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2docs\2203512\"/>
    </mc:Choice>
  </mc:AlternateContent>
  <bookViews>
    <workbookView xWindow="0" yWindow="0" windowWidth="21105" windowHeight="10485" tabRatio="710"/>
  </bookViews>
  <sheets>
    <sheet name="Legend" sheetId="26" r:id="rId1"/>
    <sheet name="Customer Analysis" sheetId="3" r:id="rId2"/>
    <sheet name="SSC by State" sheetId="32" r:id="rId3"/>
  </sheets>
  <definedNames>
    <definedName name="_xlnm.Print_Area" localSheetId="1">'Customer Analysis'!$A$1:$R$35</definedName>
    <definedName name="_xlnm.Print_Area" localSheetId="2">'SSC by State'!$A$1:$T$35</definedName>
    <definedName name="_xlnm.Print_Titles" localSheetId="0">Legend!#REF!</definedName>
    <definedName name="_xlnm.Print_Titles" localSheetId="2">'SSC by State'!$1:$3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3" l="1"/>
  <c r="B33" i="32"/>
  <c r="S1" i="32"/>
  <c r="Q1" i="32"/>
  <c r="M1" i="32"/>
  <c r="K1" i="32"/>
  <c r="G1" i="32"/>
  <c r="E1" i="32"/>
  <c r="F2" i="3"/>
  <c r="D2" i="3"/>
  <c r="B1" i="32"/>
  <c r="F29" i="3"/>
  <c r="D29" i="3"/>
  <c r="B1" i="3"/>
  <c r="P1" i="32" l="1"/>
</calcChain>
</file>

<file path=xl/sharedStrings.xml><?xml version="1.0" encoding="utf-8"?>
<sst xmlns="http://schemas.openxmlformats.org/spreadsheetml/2006/main" count="171" uniqueCount="76">
  <si>
    <t>Major Events Included</t>
  </si>
  <si>
    <t>SAIDI</t>
  </si>
  <si>
    <t>SAIFI</t>
  </si>
  <si>
    <t>Sustained Customers Off</t>
  </si>
  <si>
    <t>CML</t>
  </si>
  <si>
    <t>% Sustained Customers Off</t>
  </si>
  <si>
    <t>Number of Sustained Interruptions</t>
  </si>
  <si>
    <t>Customers Restored by Intervals</t>
  </si>
  <si>
    <t>Customer Analysis</t>
  </si>
  <si>
    <t>Date</t>
  </si>
  <si>
    <t>Event</t>
  </si>
  <si>
    <t>through</t>
  </si>
  <si>
    <t>Month</t>
  </si>
  <si>
    <t>YTD</t>
  </si>
  <si>
    <t>% Sustained Customers Restored in 3 Hours PS4</t>
  </si>
  <si>
    <t>Data as/of</t>
  </si>
  <si>
    <t>Month Begin</t>
  </si>
  <si>
    <t>Month End</t>
  </si>
  <si>
    <t>Year Begin</t>
  </si>
  <si>
    <t>Fiscal Year</t>
  </si>
  <si>
    <t>PC</t>
  </si>
  <si>
    <t>State</t>
  </si>
  <si>
    <t>Customer Interrupted by Date</t>
  </si>
  <si>
    <t>CAIDI</t>
  </si>
  <si>
    <t>Event Begin Date/Time</t>
  </si>
  <si>
    <t>Event Begin Time</t>
  </si>
  <si>
    <t>Event End Date/Time</t>
  </si>
  <si>
    <t>Event End Time</t>
  </si>
  <si>
    <t>Year End</t>
  </si>
  <si>
    <t>Comments:</t>
  </si>
  <si>
    <t>Tag</t>
  </si>
  <si>
    <t>filed</t>
  </si>
  <si>
    <t>Customer Count</t>
  </si>
  <si>
    <t>Average Customer Count</t>
  </si>
  <si>
    <t>Data as of</t>
  </si>
  <si>
    <t>PacifiCorp
Major Events Report 
SSC by State</t>
  </si>
  <si>
    <t>&lt; 5 min</t>
  </si>
  <si>
    <t>5 min - 
3 hrs</t>
  </si>
  <si>
    <t>3 hrs - 
24 hrs</t>
  </si>
  <si>
    <t>48 hrs - 
72 hrs</t>
  </si>
  <si>
    <t>72 hrs -
96 hrs</t>
  </si>
  <si>
    <t xml:space="preserve">24 hrs -
48 hrs </t>
  </si>
  <si>
    <t>96 + hrs</t>
  </si>
  <si>
    <r>
      <t xml:space="preserve">Major Event Only - 
</t>
    </r>
    <r>
      <rPr>
        <sz val="8"/>
        <rFont val="Calibri"/>
        <family val="2"/>
        <scheme val="minor"/>
      </rPr>
      <t>metric by operating area customer counts</t>
    </r>
  </si>
  <si>
    <t>Major Event Excluded</t>
  </si>
  <si>
    <t>Major Events Excluded*</t>
  </si>
  <si>
    <r>
      <t xml:space="preserve">Major Event Only -
</t>
    </r>
    <r>
      <rPr>
        <sz val="8"/>
        <rFont val="Calibri"/>
        <family val="2"/>
        <scheme val="minor"/>
      </rPr>
      <t>metric by state customer counts</t>
    </r>
  </si>
  <si>
    <t>Date*</t>
  </si>
  <si>
    <t xml:space="preserve">*may include other regional major event exclusions during the same period. Operating areas are calculated by the state frozen customer count metrics. </t>
  </si>
  <si>
    <t>*Only current event specific metric impact shown. Does not include values from other events which may have occurred in other regions during the same time period.</t>
  </si>
  <si>
    <t>Utah</t>
  </si>
  <si>
    <t>UT</t>
  </si>
  <si>
    <t>AMERICAN FORK</t>
  </si>
  <si>
    <t>CEDAR CITY</t>
  </si>
  <si>
    <t>CEDAR CITY (MILFORD)</t>
  </si>
  <si>
    <t>JORDAN VALLEY</t>
  </si>
  <si>
    <t>LAYTON</t>
  </si>
  <si>
    <t>MOAB</t>
  </si>
  <si>
    <t>OGDEN</t>
  </si>
  <si>
    <t>PARK CITY</t>
  </si>
  <si>
    <t>PRICE</t>
  </si>
  <si>
    <t>RICHFIELD</t>
  </si>
  <si>
    <t>RICHFIELD (DELTA)</t>
  </si>
  <si>
    <t>SLC METRO</t>
  </si>
  <si>
    <t>SMITHFIELD</t>
  </si>
  <si>
    <t>TOOELE</t>
  </si>
  <si>
    <t>TREMONTON</t>
  </si>
  <si>
    <t>VERNAL</t>
  </si>
  <si>
    <t>PACIFICORP</t>
  </si>
  <si>
    <t>RMP</t>
  </si>
  <si>
    <t>Rocky Mountain Power</t>
  </si>
  <si>
    <t>EVANSTON</t>
  </si>
  <si>
    <t>MONTPELIER</t>
  </si>
  <si>
    <t>PacifiCorp</t>
  </si>
  <si>
    <r>
      <t xml:space="preserve">PacifiCorp
Major Events Report 
</t>
    </r>
    <r>
      <rPr>
        <b/>
        <sz val="12"/>
        <rFont val="Arial"/>
        <family val="2"/>
      </rPr>
      <t>Customer Analysis</t>
    </r>
    <r>
      <rPr>
        <b/>
        <sz val="14"/>
        <rFont val="Arial"/>
        <family val="2"/>
      </rPr>
      <t>*</t>
    </r>
  </si>
  <si>
    <t>FY2023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</si>
</sst>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mm/dd/yy"/>
    <numFmt numFmtId="165" formatCode="#,##0.000"/>
    <numFmt numFmtId="166" formatCode="#,##0.00;\-#,##0.00;#,##0.00"/>
    <numFmt numFmtId="167" formatCode="mm/dd/yyyy\ hh:mm:ss\ AM/PM"/>
    <numFmt numFmtId="168" formatCode="#,##0;\-#,##0;#,##0"/>
    <numFmt numFmtId="169" formatCode="0%;\-0%;0%"/>
    <numFmt numFmtId="170" formatCode="#,##0.000;\-#,##0.000;#,##0.000"/>
    <numFmt numFmtId="171" formatCode="_(* #,##0.000_);_(* \(#,##0.000\);_(* &quot;-&quot;??_);_(@_)"/>
    <numFmt numFmtId="172" formatCode="m/d/yyyy;@"/>
    <numFmt numFmtId="173" formatCode="_(* #,##0_);_(* \(#,##0\);_(* &quot;-&quot;??_);_(@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Calibri"/>
      <family val="2"/>
      <scheme val="minor"/>
    </font>
    <font>
      <sz val="9"/>
      <name val="Arial"/>
      <family val="2"/>
    </font>
    <font>
      <sz val="8"/>
      <name val="Calibri"/>
      <family val="2"/>
      <scheme val="minor"/>
    </font>
    <font>
      <b/>
      <sz val="12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medium">
        <color theme="1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/>
      <top style="thin">
        <color theme="0" tint="-0.24994659260841701"/>
      </top>
      <bottom/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0">
    <xf numFmtId="0" fontId="0" fillId="0" borderId="0"/>
    <xf numFmtId="9" fontId="5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6" applyNumberFormat="0" applyAlignment="0" applyProtection="0"/>
    <xf numFmtId="0" fontId="18" fillId="7" borderId="17" applyNumberFormat="0" applyAlignment="0" applyProtection="0"/>
    <xf numFmtId="0" fontId="19" fillId="7" borderId="16" applyNumberFormat="0" applyAlignment="0" applyProtection="0"/>
    <xf numFmtId="0" fontId="20" fillId="0" borderId="18" applyNumberFormat="0" applyFill="0" applyAlignment="0" applyProtection="0"/>
    <xf numFmtId="0" fontId="21" fillId="8" borderId="1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5" fillId="33" borderId="0" applyNumberFormat="0" applyBorder="0" applyAlignment="0" applyProtection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3" fillId="9" borderId="20" applyNumberFormat="0" applyFont="0" applyAlignment="0" applyProtection="0"/>
    <xf numFmtId="0" fontId="26" fillId="0" borderId="0"/>
    <xf numFmtId="0" fontId="3" fillId="0" borderId="0"/>
    <xf numFmtId="43" fontId="27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9" borderId="20" applyNumberFormat="0" applyFont="0" applyAlignment="0" applyProtection="0"/>
    <xf numFmtId="0" fontId="8" fillId="0" borderId="0"/>
    <xf numFmtId="0" fontId="2" fillId="0" borderId="0"/>
    <xf numFmtId="43" fontId="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</cellStyleXfs>
  <cellXfs count="232">
    <xf numFmtId="0" fontId="0" fillId="0" borderId="0" xfId="0"/>
    <xf numFmtId="0" fontId="4" fillId="2" borderId="0" xfId="0" applyFont="1" applyFill="1"/>
    <xf numFmtId="0" fontId="0" fillId="0" borderId="0" xfId="0" applyBorder="1"/>
    <xf numFmtId="0" fontId="28" fillId="0" borderId="0" xfId="0" applyFont="1" applyFill="1"/>
    <xf numFmtId="3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center"/>
    </xf>
    <xf numFmtId="49" fontId="29" fillId="35" borderId="4" xfId="0" applyNumberFormat="1" applyFont="1" applyFill="1" applyBorder="1" applyAlignment="1">
      <alignment horizontal="center" wrapText="1"/>
    </xf>
    <xf numFmtId="49" fontId="29" fillId="35" borderId="5" xfId="0" applyNumberFormat="1" applyFont="1" applyFill="1" applyBorder="1" applyAlignment="1">
      <alignment horizontal="center" wrapText="1"/>
    </xf>
    <xf numFmtId="49" fontId="29" fillId="35" borderId="7" xfId="0" applyNumberFormat="1" applyFont="1" applyFill="1" applyBorder="1" applyAlignment="1">
      <alignment horizontal="center" wrapText="1"/>
    </xf>
    <xf numFmtId="0" fontId="29" fillId="35" borderId="27" xfId="0" applyFont="1" applyFill="1" applyBorder="1" applyAlignment="1">
      <alignment horizontal="center"/>
    </xf>
    <xf numFmtId="0" fontId="29" fillId="35" borderId="5" xfId="0" applyFont="1" applyFill="1" applyBorder="1" applyAlignment="1">
      <alignment horizontal="center"/>
    </xf>
    <xf numFmtId="0" fontId="29" fillId="35" borderId="7" xfId="0" applyFont="1" applyFill="1" applyBorder="1" applyAlignment="1">
      <alignment horizontal="center"/>
    </xf>
    <xf numFmtId="0" fontId="28" fillId="2" borderId="28" xfId="0" applyFont="1" applyFill="1" applyBorder="1"/>
    <xf numFmtId="170" fontId="28" fillId="2" borderId="0" xfId="0" applyNumberFormat="1" applyFont="1" applyFill="1" applyBorder="1"/>
    <xf numFmtId="164" fontId="29" fillId="37" borderId="1" xfId="0" applyNumberFormat="1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vertical="center"/>
    </xf>
    <xf numFmtId="0" fontId="28" fillId="36" borderId="2" xfId="0" applyFont="1" applyFill="1" applyBorder="1" applyAlignment="1">
      <alignment vertical="center"/>
    </xf>
    <xf numFmtId="0" fontId="32" fillId="35" borderId="8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8" fillId="35" borderId="23" xfId="0" applyFont="1" applyFill="1" applyBorder="1"/>
    <xf numFmtId="168" fontId="28" fillId="2" borderId="29" xfId="0" applyNumberFormat="1" applyFont="1" applyFill="1" applyBorder="1"/>
    <xf numFmtId="49" fontId="31" fillId="35" borderId="8" xfId="4" applyNumberFormat="1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29" fillId="0" borderId="0" xfId="0" applyFont="1" applyFill="1" applyBorder="1" applyAlignment="1"/>
    <xf numFmtId="0" fontId="29" fillId="0" borderId="30" xfId="0" applyFont="1" applyFill="1" applyBorder="1" applyAlignment="1"/>
    <xf numFmtId="0" fontId="29" fillId="37" borderId="11" xfId="0" applyFont="1" applyFill="1" applyBorder="1" applyAlignment="1">
      <alignment horizontal="center"/>
    </xf>
    <xf numFmtId="0" fontId="33" fillId="35" borderId="8" xfId="0" applyFont="1" applyFill="1" applyBorder="1" applyAlignment="1">
      <alignment horizontal="center" vertical="center"/>
    </xf>
    <xf numFmtId="173" fontId="28" fillId="2" borderId="0" xfId="54" applyNumberFormat="1" applyFont="1" applyFill="1" applyBorder="1"/>
    <xf numFmtId="9" fontId="28" fillId="2" borderId="0" xfId="1" applyFont="1" applyFill="1" applyBorder="1"/>
    <xf numFmtId="171" fontId="28" fillId="2" borderId="0" xfId="54" applyNumberFormat="1" applyFont="1" applyFill="1" applyBorder="1"/>
    <xf numFmtId="43" fontId="28" fillId="2" borderId="22" xfId="54" applyFont="1" applyFill="1" applyBorder="1"/>
    <xf numFmtId="9" fontId="28" fillId="2" borderId="9" xfId="1" applyFont="1" applyFill="1" applyBorder="1"/>
    <xf numFmtId="173" fontId="28" fillId="2" borderId="9" xfId="54" applyNumberFormat="1" applyFont="1" applyFill="1" applyBorder="1"/>
    <xf numFmtId="0" fontId="29" fillId="35" borderId="11" xfId="0" applyFont="1" applyFill="1" applyBorder="1" applyAlignment="1">
      <alignment wrapText="1"/>
    </xf>
    <xf numFmtId="173" fontId="28" fillId="2" borderId="38" xfId="54" applyNumberFormat="1" applyFont="1" applyFill="1" applyBorder="1"/>
    <xf numFmtId="9" fontId="28" fillId="2" borderId="39" xfId="1" applyFont="1" applyFill="1" applyBorder="1"/>
    <xf numFmtId="0" fontId="29" fillId="35" borderId="37" xfId="0" applyFont="1" applyFill="1" applyBorder="1" applyAlignment="1">
      <alignment wrapText="1"/>
    </xf>
    <xf numFmtId="9" fontId="28" fillId="2" borderId="44" xfId="1" applyFont="1" applyFill="1" applyBorder="1"/>
    <xf numFmtId="9" fontId="28" fillId="2" borderId="42" xfId="1" applyFont="1" applyFill="1" applyBorder="1"/>
    <xf numFmtId="49" fontId="29" fillId="35" borderId="46" xfId="0" applyNumberFormat="1" applyFont="1" applyFill="1" applyBorder="1" applyAlignment="1">
      <alignment horizontal="center" wrapText="1"/>
    </xf>
    <xf numFmtId="49" fontId="29" fillId="35" borderId="47" xfId="0" applyNumberFormat="1" applyFont="1" applyFill="1" applyBorder="1" applyAlignment="1">
      <alignment horizontal="center" wrapText="1"/>
    </xf>
    <xf numFmtId="49" fontId="29" fillId="35" borderId="48" xfId="0" applyNumberFormat="1" applyFont="1" applyFill="1" applyBorder="1" applyAlignment="1">
      <alignment horizontal="center" wrapText="1"/>
    </xf>
    <xf numFmtId="9" fontId="28" fillId="2" borderId="51" xfId="1" applyFont="1" applyFill="1" applyBorder="1"/>
    <xf numFmtId="0" fontId="29" fillId="35" borderId="43" xfId="0" applyFont="1" applyFill="1" applyBorder="1" applyAlignment="1">
      <alignment wrapText="1"/>
    </xf>
    <xf numFmtId="9" fontId="28" fillId="2" borderId="55" xfId="1" applyFont="1" applyFill="1" applyBorder="1"/>
    <xf numFmtId="49" fontId="29" fillId="35" borderId="58" xfId="0" applyNumberFormat="1" applyFont="1" applyFill="1" applyBorder="1" applyAlignment="1">
      <alignment horizontal="center" wrapText="1"/>
    </xf>
    <xf numFmtId="9" fontId="28" fillId="2" borderId="59" xfId="1" applyFont="1" applyFill="1" applyBorder="1"/>
    <xf numFmtId="0" fontId="29" fillId="36" borderId="4" xfId="0" applyFont="1" applyFill="1" applyBorder="1" applyAlignment="1">
      <alignment horizontal="center"/>
    </xf>
    <xf numFmtId="0" fontId="29" fillId="36" borderId="5" xfId="0" applyFont="1" applyFill="1" applyBorder="1" applyAlignment="1">
      <alignment horizontal="center"/>
    </xf>
    <xf numFmtId="0" fontId="29" fillId="36" borderId="7" xfId="0" applyFont="1" applyFill="1" applyBorder="1" applyAlignment="1">
      <alignment horizontal="center"/>
    </xf>
    <xf numFmtId="0" fontId="29" fillId="37" borderId="5" xfId="0" applyFont="1" applyFill="1" applyBorder="1" applyAlignment="1">
      <alignment horizontal="center"/>
    </xf>
    <xf numFmtId="0" fontId="29" fillId="37" borderId="4" xfId="0" applyFont="1" applyFill="1" applyBorder="1" applyAlignment="1">
      <alignment horizontal="center"/>
    </xf>
    <xf numFmtId="0" fontId="29" fillId="37" borderId="7" xfId="0" applyFont="1" applyFill="1" applyBorder="1" applyAlignment="1">
      <alignment horizontal="center"/>
    </xf>
    <xf numFmtId="43" fontId="28" fillId="2" borderId="28" xfId="0" applyNumberFormat="1" applyFont="1" applyFill="1" applyBorder="1"/>
    <xf numFmtId="173" fontId="28" fillId="2" borderId="29" xfId="54" applyNumberFormat="1" applyFont="1" applyFill="1" applyBorder="1"/>
    <xf numFmtId="173" fontId="28" fillId="2" borderId="49" xfId="54" applyNumberFormat="1" applyFont="1" applyFill="1" applyBorder="1"/>
    <xf numFmtId="173" fontId="28" fillId="2" borderId="40" xfId="54" applyNumberFormat="1" applyFont="1" applyFill="1" applyBorder="1"/>
    <xf numFmtId="173" fontId="28" fillId="2" borderId="28" xfId="54" applyNumberFormat="1" applyFont="1" applyFill="1" applyBorder="1"/>
    <xf numFmtId="173" fontId="28" fillId="2" borderId="50" xfId="54" applyNumberFormat="1" applyFont="1" applyFill="1" applyBorder="1"/>
    <xf numFmtId="173" fontId="28" fillId="2" borderId="42" xfId="54" applyNumberFormat="1" applyFont="1" applyFill="1" applyBorder="1"/>
    <xf numFmtId="173" fontId="28" fillId="2" borderId="45" xfId="54" applyNumberFormat="1" applyFont="1" applyFill="1" applyBorder="1"/>
    <xf numFmtId="173" fontId="28" fillId="2" borderId="39" xfId="54" applyNumberFormat="1" applyFont="1" applyFill="1" applyBorder="1"/>
    <xf numFmtId="173" fontId="28" fillId="2" borderId="51" xfId="54" applyNumberFormat="1" applyFont="1" applyFill="1" applyBorder="1"/>
    <xf numFmtId="173" fontId="28" fillId="2" borderId="53" xfId="54" applyNumberFormat="1" applyFont="1" applyFill="1" applyBorder="1"/>
    <xf numFmtId="43" fontId="28" fillId="2" borderId="54" xfId="54" applyFont="1" applyFill="1" applyBorder="1"/>
    <xf numFmtId="43" fontId="28" fillId="2" borderId="56" xfId="54" applyFont="1" applyFill="1" applyBorder="1"/>
    <xf numFmtId="173" fontId="28" fillId="2" borderId="54" xfId="54" applyNumberFormat="1" applyFont="1" applyFill="1" applyBorder="1"/>
    <xf numFmtId="173" fontId="28" fillId="2" borderId="56" xfId="54" applyNumberFormat="1" applyFont="1" applyFill="1" applyBorder="1"/>
    <xf numFmtId="173" fontId="28" fillId="2" borderId="60" xfId="54" applyNumberFormat="1" applyFont="1" applyFill="1" applyBorder="1"/>
    <xf numFmtId="43" fontId="28" fillId="2" borderId="57" xfId="54" applyFont="1" applyFill="1" applyBorder="1"/>
    <xf numFmtId="171" fontId="28" fillId="2" borderId="42" xfId="54" applyNumberFormat="1" applyFont="1" applyFill="1" applyBorder="1"/>
    <xf numFmtId="171" fontId="28" fillId="2" borderId="39" xfId="54" applyNumberFormat="1" applyFont="1" applyFill="1" applyBorder="1"/>
    <xf numFmtId="171" fontId="28" fillId="2" borderId="44" xfId="54" applyNumberFormat="1" applyFont="1" applyFill="1" applyBorder="1"/>
    <xf numFmtId="14" fontId="35" fillId="0" borderId="0" xfId="0" applyNumberFormat="1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167" fontId="35" fillId="0" borderId="0" xfId="0" applyNumberFormat="1" applyFont="1" applyFill="1" applyBorder="1" applyAlignment="1">
      <alignment horizontal="left"/>
    </xf>
    <xf numFmtId="14" fontId="35" fillId="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center"/>
    </xf>
    <xf numFmtId="0" fontId="29" fillId="35" borderId="11" xfId="0" applyFont="1" applyFill="1" applyBorder="1" applyAlignment="1">
      <alignment horizontal="center"/>
    </xf>
    <xf numFmtId="49" fontId="31" fillId="35" borderId="9" xfId="0" applyNumberFormat="1" applyFont="1" applyFill="1" applyBorder="1" applyAlignment="1">
      <alignment horizontal="center" vertical="center" wrapText="1"/>
    </xf>
    <xf numFmtId="0" fontId="29" fillId="35" borderId="61" xfId="0" applyFont="1" applyFill="1" applyBorder="1" applyAlignment="1">
      <alignment horizontal="center"/>
    </xf>
    <xf numFmtId="0" fontId="29" fillId="35" borderId="62" xfId="0" applyFont="1" applyFill="1" applyBorder="1" applyAlignment="1">
      <alignment horizontal="center"/>
    </xf>
    <xf numFmtId="0" fontId="29" fillId="35" borderId="63" xfId="0" applyFont="1" applyFill="1" applyBorder="1" applyAlignment="1">
      <alignment horizontal="center"/>
    </xf>
    <xf numFmtId="0" fontId="29" fillId="35" borderId="22" xfId="0" applyFont="1" applyFill="1" applyBorder="1" applyAlignment="1">
      <alignment wrapText="1"/>
    </xf>
    <xf numFmtId="170" fontId="28" fillId="2" borderId="9" xfId="0" applyNumberFormat="1" applyFont="1" applyFill="1" applyBorder="1"/>
    <xf numFmtId="173" fontId="28" fillId="2" borderId="66" xfId="54" applyNumberFormat="1" applyFont="1" applyFill="1" applyBorder="1"/>
    <xf numFmtId="173" fontId="28" fillId="2" borderId="67" xfId="54" applyNumberFormat="1" applyFont="1" applyFill="1" applyBorder="1"/>
    <xf numFmtId="173" fontId="28" fillId="2" borderId="69" xfId="54" applyNumberFormat="1" applyFont="1" applyFill="1" applyBorder="1"/>
    <xf numFmtId="9" fontId="28" fillId="2" borderId="70" xfId="1" applyFont="1" applyFill="1" applyBorder="1"/>
    <xf numFmtId="43" fontId="28" fillId="2" borderId="69" xfId="54" applyFont="1" applyFill="1" applyBorder="1"/>
    <xf numFmtId="171" fontId="28" fillId="2" borderId="51" xfId="54" applyNumberFormat="1" applyFont="1" applyFill="1" applyBorder="1"/>
    <xf numFmtId="173" fontId="28" fillId="2" borderId="71" xfId="54" applyNumberFormat="1" applyFont="1" applyFill="1" applyBorder="1"/>
    <xf numFmtId="173" fontId="28" fillId="2" borderId="73" xfId="54" applyNumberFormat="1" applyFont="1" applyFill="1" applyBorder="1"/>
    <xf numFmtId="9" fontId="28" fillId="2" borderId="74" xfId="1" applyFont="1" applyFill="1" applyBorder="1"/>
    <xf numFmtId="173" fontId="28" fillId="2" borderId="74" xfId="54" applyNumberFormat="1" applyFont="1" applyFill="1" applyBorder="1"/>
    <xf numFmtId="173" fontId="28" fillId="2" borderId="75" xfId="54" applyNumberFormat="1" applyFont="1" applyFill="1" applyBorder="1"/>
    <xf numFmtId="173" fontId="28" fillId="2" borderId="76" xfId="54" applyNumberFormat="1" applyFont="1" applyFill="1" applyBorder="1"/>
    <xf numFmtId="9" fontId="28" fillId="2" borderId="77" xfId="1" applyFont="1" applyFill="1" applyBorder="1"/>
    <xf numFmtId="43" fontId="28" fillId="2" borderId="76" xfId="54" applyFont="1" applyFill="1" applyBorder="1"/>
    <xf numFmtId="171" fontId="28" fillId="2" borderId="74" xfId="54" applyNumberFormat="1" applyFont="1" applyFill="1" applyBorder="1"/>
    <xf numFmtId="173" fontId="28" fillId="2" borderId="78" xfId="54" applyNumberFormat="1" applyFont="1" applyFill="1" applyBorder="1"/>
    <xf numFmtId="168" fontId="28" fillId="0" borderId="64" xfId="0" applyNumberFormat="1" applyFont="1" applyFill="1" applyBorder="1" applyAlignment="1">
      <alignment horizontal="right" vertical="top"/>
    </xf>
    <xf numFmtId="169" fontId="28" fillId="0" borderId="65" xfId="0" applyNumberFormat="1" applyFont="1" applyFill="1" applyBorder="1" applyAlignment="1">
      <alignment horizontal="center" vertical="top"/>
    </xf>
    <xf numFmtId="166" fontId="28" fillId="0" borderId="64" xfId="0" applyNumberFormat="1" applyFont="1" applyFill="1" applyBorder="1" applyAlignment="1">
      <alignment horizontal="right" vertical="top"/>
    </xf>
    <xf numFmtId="168" fontId="28" fillId="0" borderId="10" xfId="0" applyNumberFormat="1" applyFont="1" applyFill="1" applyBorder="1" applyAlignment="1">
      <alignment horizontal="right" vertical="top"/>
    </xf>
    <xf numFmtId="49" fontId="29" fillId="35" borderId="43" xfId="0" applyNumberFormat="1" applyFont="1" applyFill="1" applyBorder="1" applyAlignment="1">
      <alignment horizontal="center"/>
    </xf>
    <xf numFmtId="49" fontId="29" fillId="35" borderId="37" xfId="0" applyNumberFormat="1" applyFont="1" applyFill="1" applyBorder="1" applyAlignment="1">
      <alignment horizontal="left"/>
    </xf>
    <xf numFmtId="168" fontId="28" fillId="35" borderId="31" xfId="0" applyNumberFormat="1" applyFont="1" applyFill="1" applyBorder="1" applyAlignment="1">
      <alignment horizontal="left"/>
    </xf>
    <xf numFmtId="43" fontId="28" fillId="0" borderId="31" xfId="0" applyNumberFormat="1" applyFont="1" applyFill="1" applyBorder="1" applyAlignment="1">
      <alignment horizontal="right"/>
    </xf>
    <xf numFmtId="171" fontId="28" fillId="2" borderId="32" xfId="54" applyNumberFormat="1" applyFont="1" applyFill="1" applyBorder="1" applyAlignment="1">
      <alignment horizontal="right"/>
    </xf>
    <xf numFmtId="173" fontId="28" fillId="2" borderId="33" xfId="54" applyNumberFormat="1" applyFont="1" applyFill="1" applyBorder="1" applyAlignment="1">
      <alignment horizontal="right"/>
    </xf>
    <xf numFmtId="0" fontId="36" fillId="34" borderId="0" xfId="0" applyFont="1" applyFill="1" applyAlignment="1">
      <alignment horizontal="left"/>
    </xf>
    <xf numFmtId="43" fontId="28" fillId="0" borderId="34" xfId="0" applyNumberFormat="1" applyFont="1" applyFill="1" applyBorder="1" applyAlignment="1">
      <alignment horizontal="right"/>
    </xf>
    <xf numFmtId="171" fontId="28" fillId="2" borderId="35" xfId="54" applyNumberFormat="1" applyFont="1" applyFill="1" applyBorder="1" applyAlignment="1">
      <alignment horizontal="right"/>
    </xf>
    <xf numFmtId="173" fontId="28" fillId="2" borderId="36" xfId="54" applyNumberFormat="1" applyFont="1" applyFill="1" applyBorder="1" applyAlignment="1">
      <alignment horizontal="right"/>
    </xf>
    <xf numFmtId="0" fontId="29" fillId="35" borderId="3" xfId="0" applyFont="1" applyFill="1" applyBorder="1" applyAlignment="1">
      <alignment vertical="center"/>
    </xf>
    <xf numFmtId="172" fontId="29" fillId="35" borderId="1" xfId="0" applyNumberFormat="1" applyFont="1" applyFill="1" applyBorder="1" applyAlignment="1">
      <alignment horizontal="left" vertical="center"/>
    </xf>
    <xf numFmtId="172" fontId="29" fillId="35" borderId="1" xfId="0" applyNumberFormat="1" applyFont="1" applyFill="1" applyBorder="1" applyAlignment="1">
      <alignment horizontal="center" vertical="center"/>
    </xf>
    <xf numFmtId="0" fontId="28" fillId="35" borderId="2" xfId="0" applyFont="1" applyFill="1" applyBorder="1" applyAlignment="1">
      <alignment vertical="center"/>
    </xf>
    <xf numFmtId="0" fontId="29" fillId="35" borderId="4" xfId="0" applyFont="1" applyFill="1" applyBorder="1" applyAlignment="1">
      <alignment horizontal="center"/>
    </xf>
    <xf numFmtId="0" fontId="29" fillId="36" borderId="1" xfId="0" applyFont="1" applyFill="1" applyBorder="1" applyAlignment="1">
      <alignment vertical="center"/>
    </xf>
    <xf numFmtId="164" fontId="29" fillId="36" borderId="1" xfId="0" applyNumberFormat="1" applyFont="1" applyFill="1" applyBorder="1" applyAlignment="1">
      <alignment horizontal="left" vertical="center"/>
    </xf>
    <xf numFmtId="164" fontId="29" fillId="36" borderId="1" xfId="0" applyNumberFormat="1" applyFont="1" applyFill="1" applyBorder="1" applyAlignment="1">
      <alignment horizontal="center" vertical="center"/>
    </xf>
    <xf numFmtId="0" fontId="29" fillId="36" borderId="27" xfId="0" applyFont="1" applyFill="1" applyBorder="1" applyAlignment="1">
      <alignment horizontal="center"/>
    </xf>
    <xf numFmtId="0" fontId="29" fillId="36" borderId="6" xfId="0" applyFont="1" applyFill="1" applyBorder="1" applyAlignment="1">
      <alignment horizontal="center"/>
    </xf>
    <xf numFmtId="0" fontId="29" fillId="37" borderId="3" xfId="0" applyFont="1" applyFill="1" applyBorder="1" applyAlignment="1">
      <alignment vertical="center"/>
    </xf>
    <xf numFmtId="14" fontId="29" fillId="37" borderId="1" xfId="0" applyNumberFormat="1" applyFont="1" applyFill="1" applyBorder="1" applyAlignment="1">
      <alignment vertical="center"/>
    </xf>
    <xf numFmtId="0" fontId="28" fillId="35" borderId="11" xfId="0" applyFont="1" applyFill="1" applyBorder="1"/>
    <xf numFmtId="168" fontId="28" fillId="35" borderId="79" xfId="0" applyNumberFormat="1" applyFont="1" applyFill="1" applyBorder="1" applyAlignment="1">
      <alignment horizontal="left"/>
    </xf>
    <xf numFmtId="0" fontId="29" fillId="37" borderId="26" xfId="4" applyFont="1" applyFill="1" applyBorder="1" applyAlignment="1">
      <alignment vertical="top"/>
    </xf>
    <xf numFmtId="0" fontId="4" fillId="37" borderId="0" xfId="4" applyFont="1" applyFill="1" applyAlignment="1">
      <alignment vertical="top"/>
    </xf>
    <xf numFmtId="14" fontId="29" fillId="37" borderId="25" xfId="4" applyNumberFormat="1" applyFont="1" applyFill="1" applyBorder="1" applyAlignment="1">
      <alignment horizontal="center" vertical="top"/>
    </xf>
    <xf numFmtId="0" fontId="29" fillId="37" borderId="11" xfId="4" applyFont="1" applyFill="1" applyBorder="1" applyAlignment="1">
      <alignment vertical="center"/>
    </xf>
    <xf numFmtId="14" fontId="29" fillId="37" borderId="0" xfId="4" applyNumberFormat="1" applyFont="1" applyFill="1" applyBorder="1" applyAlignment="1">
      <alignment horizontal="center" vertical="top"/>
    </xf>
    <xf numFmtId="0" fontId="29" fillId="37" borderId="23" xfId="0" applyFont="1" applyFill="1" applyBorder="1" applyAlignment="1">
      <alignment horizontal="center" vertical="top"/>
    </xf>
    <xf numFmtId="0" fontId="29" fillId="37" borderId="12" xfId="4" applyFont="1" applyFill="1" applyBorder="1" applyAlignment="1">
      <alignment vertical="top"/>
    </xf>
    <xf numFmtId="20" fontId="29" fillId="37" borderId="25" xfId="4" applyNumberFormat="1" applyFont="1" applyFill="1" applyBorder="1" applyAlignment="1">
      <alignment horizontal="left" vertical="top"/>
    </xf>
    <xf numFmtId="0" fontId="28" fillId="2" borderId="0" xfId="4" applyFont="1" applyFill="1"/>
    <xf numFmtId="49" fontId="4" fillId="2" borderId="0" xfId="0" applyNumberFormat="1" applyFont="1" applyFill="1" applyBorder="1"/>
    <xf numFmtId="49" fontId="29" fillId="35" borderId="41" xfId="0" applyNumberFormat="1" applyFont="1" applyFill="1" applyBorder="1" applyAlignment="1">
      <alignment horizontal="left"/>
    </xf>
    <xf numFmtId="49" fontId="29" fillId="35" borderId="52" xfId="0" applyNumberFormat="1" applyFont="1" applyFill="1" applyBorder="1" applyAlignment="1">
      <alignment horizontal="center"/>
    </xf>
    <xf numFmtId="49" fontId="29" fillId="35" borderId="68" xfId="0" applyNumberFormat="1" applyFont="1" applyFill="1" applyBorder="1" applyAlignment="1">
      <alignment horizontal="left"/>
    </xf>
    <xf numFmtId="49" fontId="29" fillId="35" borderId="23" xfId="0" applyNumberFormat="1" applyFont="1" applyFill="1" applyBorder="1" applyAlignment="1">
      <alignment horizontal="left"/>
    </xf>
    <xf numFmtId="0" fontId="4" fillId="0" borderId="0" xfId="0" applyFont="1"/>
    <xf numFmtId="0" fontId="4" fillId="37" borderId="24" xfId="0" applyFont="1" applyFill="1" applyBorder="1" applyAlignment="1">
      <alignment vertical="top"/>
    </xf>
    <xf numFmtId="14" fontId="30" fillId="37" borderId="25" xfId="4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vertical="top"/>
    </xf>
    <xf numFmtId="49" fontId="4" fillId="2" borderId="0" xfId="0" applyNumberFormat="1" applyFont="1" applyFill="1" applyAlignment="1">
      <alignment wrapText="1"/>
    </xf>
    <xf numFmtId="43" fontId="4" fillId="2" borderId="0" xfId="54" applyFont="1" applyFill="1" applyBorder="1"/>
    <xf numFmtId="0" fontId="4" fillId="2" borderId="0" xfId="0" applyFont="1" applyFill="1" applyBorder="1"/>
    <xf numFmtId="49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/>
    <xf numFmtId="9" fontId="4" fillId="2" borderId="0" xfId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right"/>
    </xf>
    <xf numFmtId="0" fontId="4" fillId="0" borderId="0" xfId="0" applyFont="1" applyBorder="1"/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4" fontId="30" fillId="37" borderId="0" xfId="4" applyNumberFormat="1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14" fontId="29" fillId="35" borderId="72" xfId="0" applyNumberFormat="1" applyFont="1" applyFill="1" applyBorder="1" applyAlignment="1">
      <alignment horizontal="left"/>
    </xf>
    <xf numFmtId="14" fontId="29" fillId="35" borderId="68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14" fontId="4" fillId="2" borderId="0" xfId="0" applyNumberFormat="1" applyFont="1" applyFill="1"/>
    <xf numFmtId="164" fontId="30" fillId="35" borderId="1" xfId="0" applyNumberFormat="1" applyFont="1" applyFill="1" applyBorder="1" applyAlignment="1">
      <alignment horizontal="right" vertical="center"/>
    </xf>
    <xf numFmtId="164" fontId="30" fillId="36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left" vertical="center"/>
    </xf>
    <xf numFmtId="168" fontId="28" fillId="35" borderId="34" xfId="0" applyNumberFormat="1" applyFont="1" applyFill="1" applyBorder="1" applyAlignment="1">
      <alignment horizontal="left"/>
    </xf>
    <xf numFmtId="168" fontId="28" fillId="35" borderId="80" xfId="0" applyNumberFormat="1" applyFont="1" applyFill="1" applyBorder="1" applyAlignment="1">
      <alignment horizontal="left"/>
    </xf>
    <xf numFmtId="3" fontId="4" fillId="2" borderId="0" xfId="0" applyNumberFormat="1" applyFont="1" applyFill="1"/>
    <xf numFmtId="43" fontId="4" fillId="2" borderId="0" xfId="54" applyFont="1" applyFill="1"/>
    <xf numFmtId="171" fontId="4" fillId="2" borderId="0" xfId="54" applyNumberFormat="1" applyFont="1" applyFill="1"/>
    <xf numFmtId="173" fontId="28" fillId="2" borderId="84" xfId="54" applyNumberFormat="1" applyFont="1" applyFill="1" applyBorder="1"/>
    <xf numFmtId="9" fontId="28" fillId="2" borderId="85" xfId="1" applyFont="1" applyFill="1" applyBorder="1"/>
    <xf numFmtId="173" fontId="28" fillId="2" borderId="85" xfId="54" applyNumberFormat="1" applyFont="1" applyFill="1" applyBorder="1"/>
    <xf numFmtId="173" fontId="28" fillId="2" borderId="86" xfId="54" applyNumberFormat="1" applyFont="1" applyFill="1" applyBorder="1"/>
    <xf numFmtId="173" fontId="28" fillId="2" borderId="87" xfId="54" applyNumberFormat="1" applyFont="1" applyFill="1" applyBorder="1"/>
    <xf numFmtId="9" fontId="28" fillId="2" borderId="88" xfId="1" applyFont="1" applyFill="1" applyBorder="1"/>
    <xf numFmtId="43" fontId="28" fillId="2" borderId="87" xfId="54" applyFont="1" applyFill="1" applyBorder="1"/>
    <xf numFmtId="171" fontId="28" fillId="2" borderId="85" xfId="54" applyNumberFormat="1" applyFont="1" applyFill="1" applyBorder="1"/>
    <xf numFmtId="173" fontId="28" fillId="2" borderId="89" xfId="54" applyNumberFormat="1" applyFont="1" applyFill="1" applyBorder="1"/>
    <xf numFmtId="0" fontId="28" fillId="35" borderId="90" xfId="0" applyFont="1" applyFill="1" applyBorder="1"/>
    <xf numFmtId="43" fontId="28" fillId="2" borderId="91" xfId="0" applyNumberFormat="1" applyFont="1" applyFill="1" applyBorder="1"/>
    <xf numFmtId="173" fontId="28" fillId="2" borderId="92" xfId="54" applyNumberFormat="1" applyFont="1" applyFill="1" applyBorder="1"/>
    <xf numFmtId="173" fontId="4" fillId="2" borderId="0" xfId="0" applyNumberFormat="1" applyFont="1" applyFill="1"/>
    <xf numFmtId="0" fontId="33" fillId="35" borderId="93" xfId="0" applyFont="1" applyFill="1" applyBorder="1" applyAlignment="1">
      <alignment horizontal="center" vertical="center"/>
    </xf>
    <xf numFmtId="14" fontId="33" fillId="2" borderId="93" xfId="0" applyNumberFormat="1" applyFont="1" applyFill="1" applyBorder="1" applyAlignment="1">
      <alignment horizontal="center" vertical="center" wrapText="1"/>
    </xf>
    <xf numFmtId="168" fontId="28" fillId="35" borderId="93" xfId="0" applyNumberFormat="1" applyFont="1" applyFill="1" applyBorder="1" applyAlignment="1">
      <alignment horizontal="center"/>
    </xf>
    <xf numFmtId="49" fontId="33" fillId="37" borderId="22" xfId="0" applyNumberFormat="1" applyFont="1" applyFill="1" applyBorder="1" applyAlignment="1">
      <alignment horizontal="center" vertical="center"/>
    </xf>
    <xf numFmtId="49" fontId="33" fillId="37" borderId="24" xfId="0" applyNumberFormat="1" applyFont="1" applyFill="1" applyBorder="1" applyAlignment="1">
      <alignment horizontal="center" vertical="center"/>
    </xf>
    <xf numFmtId="0" fontId="29" fillId="37" borderId="22" xfId="4" applyFont="1" applyFill="1" applyBorder="1" applyAlignment="1">
      <alignment horizontal="center"/>
    </xf>
    <xf numFmtId="0" fontId="29" fillId="37" borderId="9" xfId="4" applyFont="1" applyFill="1" applyBorder="1" applyAlignment="1">
      <alignment horizontal="center"/>
    </xf>
    <xf numFmtId="0" fontId="29" fillId="37" borderId="10" xfId="4" applyFont="1" applyFill="1" applyBorder="1" applyAlignment="1">
      <alignment horizontal="center"/>
    </xf>
    <xf numFmtId="49" fontId="29" fillId="37" borderId="22" xfId="4" applyNumberFormat="1" applyFont="1" applyFill="1" applyBorder="1" applyAlignment="1">
      <alignment horizontal="center" vertical="center" wrapText="1"/>
    </xf>
    <xf numFmtId="49" fontId="29" fillId="37" borderId="9" xfId="4" applyNumberFormat="1" applyFont="1" applyFill="1" applyBorder="1" applyAlignment="1">
      <alignment horizontal="center" vertical="center" wrapText="1"/>
    </xf>
    <xf numFmtId="49" fontId="29" fillId="37" borderId="10" xfId="4" applyNumberFormat="1" applyFont="1" applyFill="1" applyBorder="1" applyAlignment="1">
      <alignment horizontal="center" vertical="center" wrapText="1"/>
    </xf>
    <xf numFmtId="49" fontId="29" fillId="37" borderId="24" xfId="4" applyNumberFormat="1" applyFont="1" applyFill="1" applyBorder="1" applyAlignment="1">
      <alignment horizontal="center" vertical="center" wrapText="1"/>
    </xf>
    <xf numFmtId="49" fontId="29" fillId="37" borderId="25" xfId="4" applyNumberFormat="1" applyFont="1" applyFill="1" applyBorder="1" applyAlignment="1">
      <alignment horizontal="center" vertical="center" wrapText="1"/>
    </xf>
    <xf numFmtId="49" fontId="29" fillId="37" borderId="26" xfId="4" applyNumberFormat="1" applyFont="1" applyFill="1" applyBorder="1" applyAlignment="1">
      <alignment horizontal="center" vertical="center" wrapText="1"/>
    </xf>
    <xf numFmtId="0" fontId="29" fillId="37" borderId="22" xfId="4" applyFont="1" applyFill="1" applyBorder="1" applyAlignment="1">
      <alignment horizontal="center" vertical="center"/>
    </xf>
    <xf numFmtId="0" fontId="29" fillId="37" borderId="9" xfId="4" applyFont="1" applyFill="1" applyBorder="1" applyAlignment="1">
      <alignment horizontal="center" vertical="center"/>
    </xf>
    <xf numFmtId="0" fontId="29" fillId="37" borderId="10" xfId="4" applyFont="1" applyFill="1" applyBorder="1" applyAlignment="1">
      <alignment horizontal="center" vertical="center"/>
    </xf>
    <xf numFmtId="49" fontId="29" fillId="37" borderId="22" xfId="4" applyNumberFormat="1" applyFont="1" applyFill="1" applyBorder="1" applyAlignment="1">
      <alignment horizontal="center" vertical="center"/>
    </xf>
    <xf numFmtId="49" fontId="29" fillId="37" borderId="9" xfId="4" applyNumberFormat="1" applyFont="1" applyFill="1" applyBorder="1" applyAlignment="1">
      <alignment horizontal="center" vertical="center"/>
    </xf>
    <xf numFmtId="49" fontId="29" fillId="37" borderId="10" xfId="4" applyNumberFormat="1" applyFont="1" applyFill="1" applyBorder="1" applyAlignment="1">
      <alignment horizontal="center" vertical="center"/>
    </xf>
    <xf numFmtId="49" fontId="29" fillId="37" borderId="24" xfId="4" applyNumberFormat="1" applyFont="1" applyFill="1" applyBorder="1" applyAlignment="1">
      <alignment horizontal="center" vertical="center"/>
    </xf>
    <xf numFmtId="49" fontId="29" fillId="37" borderId="25" xfId="4" applyNumberFormat="1" applyFont="1" applyFill="1" applyBorder="1" applyAlignment="1">
      <alignment horizontal="center" vertical="center"/>
    </xf>
    <xf numFmtId="49" fontId="29" fillId="37" borderId="26" xfId="4" applyNumberFormat="1" applyFont="1" applyFill="1" applyBorder="1" applyAlignment="1">
      <alignment horizontal="center" vertical="center"/>
    </xf>
    <xf numFmtId="49" fontId="29" fillId="37" borderId="81" xfId="4" applyNumberFormat="1" applyFont="1" applyFill="1" applyBorder="1" applyAlignment="1">
      <alignment horizontal="center" vertical="center" wrapText="1"/>
    </xf>
    <xf numFmtId="49" fontId="29" fillId="37" borderId="82" xfId="4" applyNumberFormat="1" applyFont="1" applyFill="1" applyBorder="1" applyAlignment="1">
      <alignment horizontal="center" vertical="center" wrapText="1"/>
    </xf>
    <xf numFmtId="49" fontId="29" fillId="37" borderId="83" xfId="4" applyNumberFormat="1" applyFont="1" applyFill="1" applyBorder="1" applyAlignment="1">
      <alignment horizontal="center" vertical="center" wrapText="1"/>
    </xf>
    <xf numFmtId="0" fontId="30" fillId="37" borderId="3" xfId="0" applyFont="1" applyFill="1" applyBorder="1" applyAlignment="1">
      <alignment horizontal="center" vertical="center"/>
    </xf>
    <xf numFmtId="0" fontId="30" fillId="37" borderId="1" xfId="0" applyFont="1" applyFill="1" applyBorder="1" applyAlignment="1">
      <alignment horizontal="center" vertical="center"/>
    </xf>
    <xf numFmtId="0" fontId="30" fillId="37" borderId="2" xfId="0" applyFont="1" applyFill="1" applyBorder="1" applyAlignment="1">
      <alignment horizontal="center" vertical="center"/>
    </xf>
    <xf numFmtId="49" fontId="32" fillId="35" borderId="11" xfId="4" applyNumberFormat="1" applyFont="1" applyFill="1" applyBorder="1" applyAlignment="1">
      <alignment horizontal="center" vertical="center"/>
    </xf>
    <xf numFmtId="0" fontId="32" fillId="35" borderId="12" xfId="4" applyFont="1" applyFill="1" applyBorder="1" applyAlignment="1">
      <alignment horizontal="center" vertical="center"/>
    </xf>
    <xf numFmtId="0" fontId="30" fillId="35" borderId="3" xfId="0" applyFont="1" applyFill="1" applyBorder="1" applyAlignment="1">
      <alignment horizontal="center" vertical="center"/>
    </xf>
    <xf numFmtId="0" fontId="30" fillId="35" borderId="1" xfId="0" applyFont="1" applyFill="1" applyBorder="1" applyAlignment="1">
      <alignment horizontal="center" vertical="center"/>
    </xf>
    <xf numFmtId="0" fontId="30" fillId="35" borderId="2" xfId="0" applyFont="1" applyFill="1" applyBorder="1" applyAlignment="1">
      <alignment horizontal="center" vertical="center"/>
    </xf>
    <xf numFmtId="0" fontId="30" fillId="36" borderId="3" xfId="0" applyFont="1" applyFill="1" applyBorder="1" applyAlignment="1">
      <alignment horizontal="center" vertical="center"/>
    </xf>
    <xf numFmtId="0" fontId="30" fillId="36" borderId="1" xfId="0" applyFont="1" applyFill="1" applyBorder="1" applyAlignment="1">
      <alignment horizontal="center" vertical="center"/>
    </xf>
    <xf numFmtId="0" fontId="30" fillId="36" borderId="2" xfId="0" applyFont="1" applyFill="1" applyBorder="1" applyAlignment="1">
      <alignment horizontal="center" vertical="center"/>
    </xf>
  </cellXfs>
  <cellStyles count="110">
    <cellStyle name="20% - Accent1" xfId="22" builtinId="30" customBuiltin="1"/>
    <cellStyle name="20% - Accent1 2" xfId="55"/>
    <cellStyle name="20% - Accent1 2 2" xfId="94"/>
    <cellStyle name="20% - Accent1 3" xfId="80"/>
    <cellStyle name="20% - Accent2" xfId="26" builtinId="34" customBuiltin="1"/>
    <cellStyle name="20% - Accent2 2" xfId="57"/>
    <cellStyle name="20% - Accent2 2 2" xfId="96"/>
    <cellStyle name="20% - Accent2 3" xfId="82"/>
    <cellStyle name="20% - Accent3" xfId="30" builtinId="38" customBuiltin="1"/>
    <cellStyle name="20% - Accent3 2" xfId="59"/>
    <cellStyle name="20% - Accent3 2 2" xfId="98"/>
    <cellStyle name="20% - Accent3 3" xfId="84"/>
    <cellStyle name="20% - Accent4" xfId="34" builtinId="42" customBuiltin="1"/>
    <cellStyle name="20% - Accent4 2" xfId="61"/>
    <cellStyle name="20% - Accent4 2 2" xfId="100"/>
    <cellStyle name="20% - Accent4 3" xfId="86"/>
    <cellStyle name="20% - Accent5" xfId="38" builtinId="46" customBuiltin="1"/>
    <cellStyle name="20% - Accent5 2" xfId="63"/>
    <cellStyle name="20% - Accent5 2 2" xfId="102"/>
    <cellStyle name="20% - Accent5 3" xfId="88"/>
    <cellStyle name="20% - Accent6" xfId="42" builtinId="50" customBuiltin="1"/>
    <cellStyle name="20% - Accent6 2" xfId="65"/>
    <cellStyle name="20% - Accent6 2 2" xfId="104"/>
    <cellStyle name="20% - Accent6 3" xfId="90"/>
    <cellStyle name="40% - Accent1" xfId="23" builtinId="31" customBuiltin="1"/>
    <cellStyle name="40% - Accent1 2" xfId="56"/>
    <cellStyle name="40% - Accent1 2 2" xfId="95"/>
    <cellStyle name="40% - Accent1 3" xfId="81"/>
    <cellStyle name="40% - Accent2" xfId="27" builtinId="35" customBuiltin="1"/>
    <cellStyle name="40% - Accent2 2" xfId="58"/>
    <cellStyle name="40% - Accent2 2 2" xfId="97"/>
    <cellStyle name="40% - Accent2 3" xfId="83"/>
    <cellStyle name="40% - Accent3" xfId="31" builtinId="39" customBuiltin="1"/>
    <cellStyle name="40% - Accent3 2" xfId="60"/>
    <cellStyle name="40% - Accent3 2 2" xfId="99"/>
    <cellStyle name="40% - Accent3 3" xfId="85"/>
    <cellStyle name="40% - Accent4" xfId="35" builtinId="43" customBuiltin="1"/>
    <cellStyle name="40% - Accent4 2" xfId="62"/>
    <cellStyle name="40% - Accent4 2 2" xfId="101"/>
    <cellStyle name="40% - Accent4 3" xfId="87"/>
    <cellStyle name="40% - Accent5" xfId="39" builtinId="47" customBuiltin="1"/>
    <cellStyle name="40% - Accent5 2" xfId="64"/>
    <cellStyle name="40% - Accent5 2 2" xfId="103"/>
    <cellStyle name="40% - Accent5 3" xfId="89"/>
    <cellStyle name="40% - Accent6" xfId="43" builtinId="51" customBuiltin="1"/>
    <cellStyle name="40% - Accent6 2" xfId="66"/>
    <cellStyle name="40% - Accent6 2 2" xfId="105"/>
    <cellStyle name="40% - Accent6 3" xfId="9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54" builtinId="3"/>
    <cellStyle name="Comma 2" xfId="76"/>
    <cellStyle name="Comma 3" xfId="78"/>
    <cellStyle name="Comma 3 2" xfId="109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50"/>
    <cellStyle name="Normal 10 2" xfId="72"/>
    <cellStyle name="Normal 11" xfId="47"/>
    <cellStyle name="Normal 11 2" xfId="69"/>
    <cellStyle name="Normal 12" xfId="77"/>
    <cellStyle name="Normal 12 2" xfId="108"/>
    <cellStyle name="Normal 2" xfId="3"/>
    <cellStyle name="Normal 2 2" xfId="52"/>
    <cellStyle name="Normal 2 2 2" xfId="74"/>
    <cellStyle name="Normal 3" xfId="2"/>
    <cellStyle name="Normal 4" xfId="53"/>
    <cellStyle name="Normal 4 2" xfId="75"/>
    <cellStyle name="Normal 4 2 2" xfId="107"/>
    <cellStyle name="Normal 4 3" xfId="93"/>
    <cellStyle name="Normal 5" xfId="4"/>
    <cellStyle name="Normal 6" xfId="45"/>
    <cellStyle name="Normal 6 2" xfId="67"/>
    <cellStyle name="Normal 7" xfId="49"/>
    <cellStyle name="Normal 7 2" xfId="71"/>
    <cellStyle name="Normal 8" xfId="48"/>
    <cellStyle name="Normal 8 2" xfId="70"/>
    <cellStyle name="Normal 9" xfId="46"/>
    <cellStyle name="Normal 9 2" xfId="68"/>
    <cellStyle name="Note 2" xfId="51"/>
    <cellStyle name="Note 2 2" xfId="73"/>
    <cellStyle name="Note 2 2 2" xfId="106"/>
    <cellStyle name="Note 2 3" xfId="92"/>
    <cellStyle name="Output" xfId="14" builtinId="21" customBuiltin="1"/>
    <cellStyle name="Percent" xfId="1" builtinId="5"/>
    <cellStyle name="Percent 2" xfId="79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9.5703125" style="3" customWidth="1"/>
    <col min="2" max="2" width="26" style="5" customWidth="1"/>
    <col min="3" max="3" width="17.28515625" style="3" customWidth="1"/>
    <col min="4" max="4" width="9.140625" style="4"/>
    <col min="5" max="16384" width="9.140625" style="3"/>
  </cols>
  <sheetData>
    <row r="1" spans="1:3" x14ac:dyDescent="0.2">
      <c r="A1" s="23"/>
      <c r="B1" s="24" t="s">
        <v>9</v>
      </c>
      <c r="C1" s="23"/>
    </row>
    <row r="2" spans="1:3" x14ac:dyDescent="0.2">
      <c r="A2" s="23"/>
      <c r="B2" s="25"/>
      <c r="C2" s="23"/>
    </row>
    <row r="3" spans="1:3" x14ac:dyDescent="0.2">
      <c r="A3" s="27" t="s">
        <v>15</v>
      </c>
      <c r="B3" s="77">
        <v>44652</v>
      </c>
      <c r="C3" s="2"/>
    </row>
    <row r="4" spans="1:3" x14ac:dyDescent="0.2">
      <c r="A4" s="26"/>
      <c r="B4" s="78"/>
      <c r="C4" s="2"/>
    </row>
    <row r="5" spans="1:3" x14ac:dyDescent="0.2">
      <c r="A5" s="27" t="s">
        <v>19</v>
      </c>
      <c r="B5" s="77" t="s">
        <v>75</v>
      </c>
      <c r="C5" s="26"/>
    </row>
    <row r="6" spans="1:3" x14ac:dyDescent="0.2">
      <c r="A6" s="26"/>
      <c r="B6" s="78"/>
      <c r="C6" s="26"/>
    </row>
    <row r="7" spans="1:3" x14ac:dyDescent="0.2">
      <c r="A7" s="26"/>
      <c r="B7" s="78"/>
      <c r="C7" s="26"/>
    </row>
    <row r="8" spans="1:3" x14ac:dyDescent="0.2">
      <c r="A8" s="27" t="s">
        <v>24</v>
      </c>
      <c r="B8" s="79">
        <v>44625.169444444444</v>
      </c>
      <c r="C8" s="27" t="s">
        <v>25</v>
      </c>
    </row>
    <row r="9" spans="1:3" x14ac:dyDescent="0.2">
      <c r="A9" s="27" t="s">
        <v>26</v>
      </c>
      <c r="B9" s="79">
        <v>44627.65</v>
      </c>
      <c r="C9" s="27" t="s">
        <v>27</v>
      </c>
    </row>
    <row r="10" spans="1:3" x14ac:dyDescent="0.2">
      <c r="A10" s="26"/>
      <c r="B10" s="78"/>
      <c r="C10" s="26"/>
    </row>
    <row r="11" spans="1:3" x14ac:dyDescent="0.2">
      <c r="A11" s="27" t="s">
        <v>16</v>
      </c>
      <c r="B11" s="80">
        <v>44621</v>
      </c>
      <c r="C11" s="26"/>
    </row>
    <row r="12" spans="1:3" x14ac:dyDescent="0.2">
      <c r="A12" s="27" t="s">
        <v>17</v>
      </c>
      <c r="B12" s="80">
        <v>44651</v>
      </c>
      <c r="C12" s="26"/>
    </row>
    <row r="13" spans="1:3" x14ac:dyDescent="0.2">
      <c r="A13" s="26"/>
      <c r="B13" s="78"/>
      <c r="C13" s="26"/>
    </row>
    <row r="14" spans="1:3" x14ac:dyDescent="0.2">
      <c r="A14" s="27" t="s">
        <v>18</v>
      </c>
      <c r="B14" s="80">
        <v>44562</v>
      </c>
      <c r="C14" s="26"/>
    </row>
    <row r="15" spans="1:3" x14ac:dyDescent="0.2">
      <c r="A15" s="27" t="s">
        <v>28</v>
      </c>
      <c r="B15" s="80">
        <v>44651</v>
      </c>
      <c r="C15" s="26"/>
    </row>
    <row r="16" spans="1:3" x14ac:dyDescent="0.2">
      <c r="A16" s="26"/>
      <c r="B16" s="78"/>
      <c r="C16" s="26"/>
    </row>
    <row r="17" spans="1:4" x14ac:dyDescent="0.2">
      <c r="A17" s="27" t="s">
        <v>21</v>
      </c>
      <c r="B17" s="81" t="s">
        <v>50</v>
      </c>
      <c r="C17" s="26"/>
    </row>
    <row r="18" spans="1:4" x14ac:dyDescent="0.2">
      <c r="A18" s="26"/>
      <c r="B18" s="25"/>
      <c r="C18" s="26"/>
    </row>
    <row r="19" spans="1:4" x14ac:dyDescent="0.2">
      <c r="A19" s="28" t="s">
        <v>29</v>
      </c>
      <c r="B19" s="28" t="s">
        <v>30</v>
      </c>
      <c r="C19" s="28" t="s">
        <v>31</v>
      </c>
    </row>
    <row r="20" spans="1:4" x14ac:dyDescent="0.2">
      <c r="A20" s="23"/>
      <c r="B20" s="25"/>
      <c r="C20" s="23"/>
    </row>
    <row r="21" spans="1:4" x14ac:dyDescent="0.2">
      <c r="A21" s="4"/>
      <c r="B21" s="3"/>
      <c r="D21" s="3"/>
    </row>
    <row r="22" spans="1:4" x14ac:dyDescent="0.2">
      <c r="A22" s="4"/>
      <c r="B22" s="3"/>
      <c r="D22" s="3"/>
    </row>
    <row r="23" spans="1:4" x14ac:dyDescent="0.2">
      <c r="A23" s="4"/>
      <c r="B23" s="3"/>
      <c r="D23" s="3"/>
    </row>
    <row r="24" spans="1:4" x14ac:dyDescent="0.2">
      <c r="A24" s="4"/>
      <c r="B24" s="3"/>
      <c r="D24" s="3"/>
    </row>
    <row r="25" spans="1:4" x14ac:dyDescent="0.2">
      <c r="A25" s="4"/>
      <c r="B25" s="3"/>
      <c r="D25" s="3"/>
    </row>
    <row r="26" spans="1:4" x14ac:dyDescent="0.2">
      <c r="A26" s="4"/>
      <c r="B26" s="3"/>
      <c r="D26" s="3"/>
    </row>
    <row r="27" spans="1:4" x14ac:dyDescent="0.2">
      <c r="A27" s="4"/>
      <c r="B27" s="3"/>
      <c r="D27" s="3"/>
    </row>
  </sheetData>
  <phoneticPr fontId="0" type="noConversion"/>
  <pageMargins left="0.75" right="0.75" top="0.64" bottom="0.56000000000000005" header="0.21" footer="0.7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R44"/>
  <sheetViews>
    <sheetView showGridLines="0" zoomScale="85" zoomScaleNormal="85" zoomScaleSheetLayoutView="85" workbookViewId="0">
      <pane ySplit="3" topLeftCell="A4" activePane="bottomLeft" state="frozen"/>
      <selection activeCell="E43" sqref="E43"/>
      <selection pane="bottomLeft"/>
    </sheetView>
  </sheetViews>
  <sheetFormatPr defaultRowHeight="15" customHeight="1" x14ac:dyDescent="0.2"/>
  <cols>
    <col min="1" max="1" width="6.5703125" style="170" customWidth="1"/>
    <col min="2" max="2" width="26.5703125" style="1" customWidth="1"/>
    <col min="3" max="5" width="12.7109375" style="1" customWidth="1"/>
    <col min="6" max="6" width="12.7109375" style="170" customWidth="1"/>
    <col min="7" max="7" width="12.7109375" style="1" customWidth="1"/>
    <col min="8" max="8" width="7.85546875" style="1" customWidth="1"/>
    <col min="9" max="9" width="10" style="1" customWidth="1"/>
    <col min="10" max="10" width="8.7109375" style="1" customWidth="1"/>
    <col min="11" max="14" width="7.28515625" style="1" customWidth="1"/>
    <col min="15" max="15" width="13.42578125" style="1" customWidth="1"/>
    <col min="16" max="17" width="7.85546875" style="170" customWidth="1"/>
    <col min="18" max="18" width="7.85546875" style="171" customWidth="1"/>
    <col min="19" max="19" width="9.140625" style="1"/>
    <col min="20" max="20" width="13.42578125" style="147" customWidth="1"/>
    <col min="21" max="23" width="7.85546875" style="147" customWidth="1"/>
    <col min="24" max="25" width="8" style="1" customWidth="1"/>
    <col min="26" max="16384" width="9.140625" style="1"/>
  </cols>
  <sheetData>
    <row r="1" spans="1:23" ht="19.5" customHeight="1" x14ac:dyDescent="0.2">
      <c r="A1" s="29"/>
      <c r="B1" s="198" t="str">
        <f>Legend!B17</f>
        <v>Utah</v>
      </c>
      <c r="C1" s="200" t="s">
        <v>8</v>
      </c>
      <c r="D1" s="201"/>
      <c r="E1" s="201"/>
      <c r="F1" s="201"/>
      <c r="G1" s="202"/>
      <c r="H1" s="213" t="s">
        <v>7</v>
      </c>
      <c r="I1" s="213"/>
      <c r="J1" s="213"/>
      <c r="K1" s="213"/>
      <c r="L1" s="213"/>
      <c r="M1" s="213"/>
      <c r="N1" s="213"/>
      <c r="O1" s="214"/>
      <c r="P1" s="203" t="s">
        <v>43</v>
      </c>
      <c r="Q1" s="204"/>
      <c r="R1" s="205"/>
    </row>
    <row r="2" spans="1:23" s="150" customFormat="1" ht="19.5" customHeight="1" thickBot="1" x14ac:dyDescent="0.25">
      <c r="A2" s="138"/>
      <c r="B2" s="199"/>
      <c r="C2" s="148"/>
      <c r="D2" s="149">
        <f>Legend!B8</f>
        <v>44625.169444444444</v>
      </c>
      <c r="E2" s="135" t="s">
        <v>11</v>
      </c>
      <c r="F2" s="149">
        <f>Legend!B9</f>
        <v>44627.65</v>
      </c>
      <c r="G2" s="133"/>
      <c r="H2" s="216"/>
      <c r="I2" s="216"/>
      <c r="J2" s="216"/>
      <c r="K2" s="216"/>
      <c r="L2" s="216"/>
      <c r="M2" s="216"/>
      <c r="N2" s="216"/>
      <c r="O2" s="217"/>
      <c r="P2" s="218"/>
      <c r="Q2" s="219"/>
      <c r="R2" s="220"/>
      <c r="T2" s="147"/>
      <c r="U2" s="147"/>
      <c r="V2" s="147"/>
      <c r="W2" s="147"/>
    </row>
    <row r="3" spans="1:23" s="151" customFormat="1" ht="65.25" customHeight="1" thickBot="1" x14ac:dyDescent="0.25">
      <c r="A3" s="82"/>
      <c r="B3" s="83" t="s">
        <v>74</v>
      </c>
      <c r="C3" s="43" t="s">
        <v>3</v>
      </c>
      <c r="D3" s="44" t="s">
        <v>5</v>
      </c>
      <c r="E3" s="44" t="s">
        <v>4</v>
      </c>
      <c r="F3" s="44" t="s">
        <v>6</v>
      </c>
      <c r="G3" s="45" t="s">
        <v>32</v>
      </c>
      <c r="H3" s="43" t="s">
        <v>36</v>
      </c>
      <c r="I3" s="44" t="s">
        <v>37</v>
      </c>
      <c r="J3" s="44" t="s">
        <v>38</v>
      </c>
      <c r="K3" s="44" t="s">
        <v>41</v>
      </c>
      <c r="L3" s="44" t="s">
        <v>39</v>
      </c>
      <c r="M3" s="44" t="s">
        <v>40</v>
      </c>
      <c r="N3" s="44" t="s">
        <v>42</v>
      </c>
      <c r="O3" s="49" t="s">
        <v>14</v>
      </c>
      <c r="P3" s="84" t="s">
        <v>1</v>
      </c>
      <c r="Q3" s="85" t="s">
        <v>2</v>
      </c>
      <c r="R3" s="86" t="s">
        <v>23</v>
      </c>
      <c r="T3" s="147"/>
      <c r="U3" s="147"/>
      <c r="V3" s="147"/>
      <c r="W3" s="147"/>
    </row>
    <row r="4" spans="1:23" ht="15" customHeight="1" x14ac:dyDescent="0.2">
      <c r="A4" s="87"/>
      <c r="B4" s="37"/>
      <c r="C4" s="34"/>
      <c r="D4" s="35"/>
      <c r="E4" s="38"/>
      <c r="F4" s="36"/>
      <c r="G4" s="38"/>
      <c r="H4" s="105"/>
      <c r="I4" s="88"/>
      <c r="J4" s="88"/>
      <c r="K4" s="88"/>
      <c r="L4" s="88"/>
      <c r="M4" s="88"/>
      <c r="N4" s="88"/>
      <c r="O4" s="106"/>
      <c r="P4" s="107"/>
      <c r="Q4" s="88"/>
      <c r="R4" s="108"/>
      <c r="S4" s="152"/>
    </row>
    <row r="5" spans="1:23" s="153" customFormat="1" ht="15" customHeight="1" x14ac:dyDescent="0.2">
      <c r="A5" s="109" t="s">
        <v>20</v>
      </c>
      <c r="B5" s="110" t="s">
        <v>68</v>
      </c>
      <c r="C5" s="59">
        <v>40944</v>
      </c>
      <c r="D5" s="42">
        <v>1.9984205527284499E-2</v>
      </c>
      <c r="E5" s="63">
        <v>10361706.671</v>
      </c>
      <c r="F5" s="63">
        <v>390</v>
      </c>
      <c r="G5" s="64">
        <v>2048818</v>
      </c>
      <c r="H5" s="70">
        <v>22812</v>
      </c>
      <c r="I5" s="63">
        <v>21908</v>
      </c>
      <c r="J5" s="63">
        <v>18683</v>
      </c>
      <c r="K5" s="63">
        <v>349</v>
      </c>
      <c r="L5" s="63">
        <v>4</v>
      </c>
      <c r="M5" s="63">
        <v>0</v>
      </c>
      <c r="N5" s="63">
        <v>0</v>
      </c>
      <c r="O5" s="48">
        <v>0.53507229386479105</v>
      </c>
      <c r="P5" s="68">
        <v>5.0574070859392997</v>
      </c>
      <c r="Q5" s="74">
        <v>1.9984205527284499E-2</v>
      </c>
      <c r="R5" s="89">
        <v>253.070209823173</v>
      </c>
      <c r="S5" s="152"/>
      <c r="T5" s="147"/>
      <c r="U5" s="147"/>
      <c r="V5" s="147"/>
      <c r="W5" s="147"/>
    </row>
    <row r="6" spans="1:23" s="153" customFormat="1" ht="15" customHeight="1" x14ac:dyDescent="0.2">
      <c r="A6" s="47"/>
      <c r="B6" s="40"/>
      <c r="C6" s="60"/>
      <c r="D6" s="39"/>
      <c r="E6" s="65"/>
      <c r="F6" s="65"/>
      <c r="G6" s="65"/>
      <c r="H6" s="71"/>
      <c r="I6" s="65"/>
      <c r="J6" s="65"/>
      <c r="K6" s="65"/>
      <c r="L6" s="72"/>
      <c r="M6" s="72"/>
      <c r="N6" s="72"/>
      <c r="O6" s="50"/>
      <c r="P6" s="69"/>
      <c r="Q6" s="75"/>
      <c r="R6" s="90"/>
      <c r="S6" s="152"/>
      <c r="T6" s="147"/>
      <c r="U6" s="147"/>
      <c r="V6" s="147"/>
      <c r="W6" s="147"/>
    </row>
    <row r="7" spans="1:23" s="153" customFormat="1" ht="15" customHeight="1" x14ac:dyDescent="0.2">
      <c r="A7" s="109" t="s">
        <v>69</v>
      </c>
      <c r="B7" s="146" t="s">
        <v>70</v>
      </c>
      <c r="C7" s="59">
        <v>40944</v>
      </c>
      <c r="D7" s="42">
        <v>3.31563117976027E-2</v>
      </c>
      <c r="E7" s="63">
        <v>10361706.671</v>
      </c>
      <c r="F7" s="63">
        <v>390</v>
      </c>
      <c r="G7" s="64">
        <v>1234878</v>
      </c>
      <c r="H7" s="70">
        <v>22812</v>
      </c>
      <c r="I7" s="63">
        <v>21908</v>
      </c>
      <c r="J7" s="63">
        <v>18683</v>
      </c>
      <c r="K7" s="63">
        <v>349</v>
      </c>
      <c r="L7" s="63">
        <v>4</v>
      </c>
      <c r="M7" s="63">
        <v>0</v>
      </c>
      <c r="N7" s="63">
        <v>0</v>
      </c>
      <c r="O7" s="48">
        <v>0.53507229386479105</v>
      </c>
      <c r="P7" s="68">
        <v>8.3908747835818502</v>
      </c>
      <c r="Q7" s="74">
        <v>3.31563117976027E-2</v>
      </c>
      <c r="R7" s="89">
        <v>253.070209823173</v>
      </c>
      <c r="S7" s="152"/>
      <c r="T7" s="147"/>
      <c r="U7" s="147"/>
      <c r="V7" s="147"/>
      <c r="W7" s="147"/>
    </row>
    <row r="8" spans="1:23" s="153" customFormat="1" ht="15" customHeight="1" x14ac:dyDescent="0.2">
      <c r="A8" s="47"/>
      <c r="B8" s="40"/>
      <c r="C8" s="61"/>
      <c r="D8" s="32"/>
      <c r="E8" s="31"/>
      <c r="F8" s="31"/>
      <c r="G8" s="31"/>
      <c r="H8" s="71"/>
      <c r="I8" s="65"/>
      <c r="J8" s="65"/>
      <c r="K8" s="65"/>
      <c r="L8" s="72"/>
      <c r="M8" s="72"/>
      <c r="N8" s="72"/>
      <c r="O8" s="50"/>
      <c r="P8" s="73"/>
      <c r="Q8" s="33"/>
      <c r="R8" s="58"/>
      <c r="S8" s="152"/>
      <c r="T8" s="147"/>
      <c r="U8" s="147"/>
      <c r="V8" s="147"/>
      <c r="W8" s="147"/>
    </row>
    <row r="9" spans="1:23" s="153" customFormat="1" ht="15" customHeight="1" x14ac:dyDescent="0.2">
      <c r="A9" s="109" t="s">
        <v>51</v>
      </c>
      <c r="B9" s="110" t="s">
        <v>50</v>
      </c>
      <c r="C9" s="59">
        <v>40944</v>
      </c>
      <c r="D9" s="42">
        <v>4.0851756733296198E-2</v>
      </c>
      <c r="E9" s="63">
        <v>10361706.671</v>
      </c>
      <c r="F9" s="63">
        <v>390</v>
      </c>
      <c r="G9" s="64">
        <v>1002258</v>
      </c>
      <c r="H9" s="70">
        <v>22812</v>
      </c>
      <c r="I9" s="63">
        <v>21908</v>
      </c>
      <c r="J9" s="63">
        <v>18683</v>
      </c>
      <c r="K9" s="63">
        <v>349</v>
      </c>
      <c r="L9" s="63">
        <v>4</v>
      </c>
      <c r="M9" s="63">
        <v>0</v>
      </c>
      <c r="N9" s="63">
        <v>0</v>
      </c>
      <c r="O9" s="48">
        <v>0.53507229386479105</v>
      </c>
      <c r="P9" s="68">
        <v>10.3383626481405</v>
      </c>
      <c r="Q9" s="74">
        <v>1.9984205527284499E-2</v>
      </c>
      <c r="R9" s="89">
        <v>253.070209823173</v>
      </c>
      <c r="S9" s="152"/>
      <c r="T9" s="147"/>
      <c r="U9" s="147"/>
      <c r="V9" s="147"/>
      <c r="W9" s="147"/>
    </row>
    <row r="10" spans="1:23" s="153" customFormat="1" ht="15" customHeight="1" x14ac:dyDescent="0.2">
      <c r="A10" s="47"/>
      <c r="B10" s="40"/>
      <c r="C10" s="61"/>
      <c r="D10" s="41"/>
      <c r="E10" s="31"/>
      <c r="F10" s="31"/>
      <c r="G10" s="31"/>
      <c r="H10" s="71"/>
      <c r="I10" s="65"/>
      <c r="J10" s="65"/>
      <c r="K10" s="65"/>
      <c r="L10" s="72"/>
      <c r="M10" s="72"/>
      <c r="N10" s="72"/>
      <c r="O10" s="50"/>
      <c r="P10" s="73"/>
      <c r="Q10" s="76"/>
      <c r="R10" s="58"/>
      <c r="S10" s="152"/>
      <c r="T10" s="147"/>
      <c r="U10" s="147"/>
      <c r="V10" s="147"/>
      <c r="W10" s="147"/>
    </row>
    <row r="11" spans="1:23" s="153" customFormat="1" ht="15" customHeight="1" x14ac:dyDescent="0.2">
      <c r="A11" s="109" t="s">
        <v>51</v>
      </c>
      <c r="B11" s="143" t="s">
        <v>52</v>
      </c>
      <c r="C11" s="59">
        <v>96</v>
      </c>
      <c r="D11" s="42">
        <v>7.9619155041717096E-4</v>
      </c>
      <c r="E11" s="63">
        <v>30950.402999999998</v>
      </c>
      <c r="F11" s="63">
        <v>4</v>
      </c>
      <c r="G11" s="64">
        <v>120574</v>
      </c>
      <c r="H11" s="70">
        <v>0</v>
      </c>
      <c r="I11" s="63">
        <v>2</v>
      </c>
      <c r="J11" s="63">
        <v>94</v>
      </c>
      <c r="K11" s="63">
        <v>0</v>
      </c>
      <c r="L11" s="63">
        <v>0</v>
      </c>
      <c r="M11" s="63">
        <v>0</v>
      </c>
      <c r="N11" s="63">
        <v>0</v>
      </c>
      <c r="O11" s="48">
        <v>2.0833333333333301E-2</v>
      </c>
      <c r="P11" s="68">
        <v>0.256692180735482</v>
      </c>
      <c r="Q11" s="74">
        <v>7.9619155041717096E-4</v>
      </c>
      <c r="R11" s="89">
        <v>322.40003124999998</v>
      </c>
      <c r="S11" s="152"/>
      <c r="T11" s="147"/>
      <c r="U11" s="147"/>
      <c r="V11" s="147"/>
      <c r="W11" s="147"/>
    </row>
    <row r="12" spans="1:23" s="153" customFormat="1" ht="15" customHeight="1" x14ac:dyDescent="0.2">
      <c r="A12" s="109" t="s">
        <v>51</v>
      </c>
      <c r="B12" s="143" t="s">
        <v>53</v>
      </c>
      <c r="C12" s="59">
        <v>1243</v>
      </c>
      <c r="D12" s="42">
        <v>3.3750576990958202E-2</v>
      </c>
      <c r="E12" s="63">
        <v>221182.01699999999</v>
      </c>
      <c r="F12" s="63">
        <v>4</v>
      </c>
      <c r="G12" s="64">
        <v>36829</v>
      </c>
      <c r="H12" s="70">
        <v>0</v>
      </c>
      <c r="I12" s="63">
        <v>760</v>
      </c>
      <c r="J12" s="63">
        <v>483</v>
      </c>
      <c r="K12" s="63">
        <v>0</v>
      </c>
      <c r="L12" s="63">
        <v>0</v>
      </c>
      <c r="M12" s="63">
        <v>0</v>
      </c>
      <c r="N12" s="63">
        <v>0</v>
      </c>
      <c r="O12" s="48">
        <v>0.61142397425583295</v>
      </c>
      <c r="P12" s="68">
        <v>6.0056481848543299</v>
      </c>
      <c r="Q12" s="74">
        <v>3.3750576990958202E-2</v>
      </c>
      <c r="R12" s="89">
        <v>177.94208930008</v>
      </c>
      <c r="S12" s="152"/>
      <c r="T12" s="147"/>
      <c r="U12" s="147"/>
      <c r="V12" s="147"/>
      <c r="W12" s="147"/>
    </row>
    <row r="13" spans="1:23" s="153" customFormat="1" ht="15" customHeight="1" x14ac:dyDescent="0.2">
      <c r="A13" s="109" t="s">
        <v>51</v>
      </c>
      <c r="B13" s="143" t="s">
        <v>55</v>
      </c>
      <c r="C13" s="59">
        <v>8218</v>
      </c>
      <c r="D13" s="42">
        <v>3.3268695930272603E-2</v>
      </c>
      <c r="E13" s="63">
        <v>1406271.513</v>
      </c>
      <c r="F13" s="63">
        <v>48</v>
      </c>
      <c r="G13" s="64">
        <v>247019</v>
      </c>
      <c r="H13" s="70">
        <v>2296</v>
      </c>
      <c r="I13" s="63">
        <v>6266</v>
      </c>
      <c r="J13" s="63">
        <v>1890</v>
      </c>
      <c r="K13" s="63">
        <v>62</v>
      </c>
      <c r="L13" s="63">
        <v>0</v>
      </c>
      <c r="M13" s="63">
        <v>0</v>
      </c>
      <c r="N13" s="63">
        <v>0</v>
      </c>
      <c r="O13" s="48">
        <v>0.76247262107568803</v>
      </c>
      <c r="P13" s="68">
        <v>5.6929690145292504</v>
      </c>
      <c r="Q13" s="74">
        <v>3.3268695930272603E-2</v>
      </c>
      <c r="R13" s="89">
        <v>171.12089474324699</v>
      </c>
      <c r="S13" s="152"/>
      <c r="T13" s="147"/>
      <c r="U13" s="147"/>
      <c r="V13" s="147"/>
      <c r="W13" s="147"/>
    </row>
    <row r="14" spans="1:23" s="153" customFormat="1" ht="15" customHeight="1" x14ac:dyDescent="0.2">
      <c r="A14" s="109" t="s">
        <v>51</v>
      </c>
      <c r="B14" s="143" t="s">
        <v>56</v>
      </c>
      <c r="C14" s="59">
        <v>327</v>
      </c>
      <c r="D14" s="42">
        <v>4.2958486600105103E-3</v>
      </c>
      <c r="E14" s="63">
        <v>74543.167000000001</v>
      </c>
      <c r="F14" s="63">
        <v>11</v>
      </c>
      <c r="G14" s="64">
        <v>76120</v>
      </c>
      <c r="H14" s="70">
        <v>0</v>
      </c>
      <c r="I14" s="63">
        <v>79</v>
      </c>
      <c r="J14" s="63">
        <v>248</v>
      </c>
      <c r="K14" s="63">
        <v>0</v>
      </c>
      <c r="L14" s="63">
        <v>0</v>
      </c>
      <c r="M14" s="63">
        <v>0</v>
      </c>
      <c r="N14" s="63">
        <v>0</v>
      </c>
      <c r="O14" s="48">
        <v>0.24159021406727799</v>
      </c>
      <c r="P14" s="68">
        <v>0.97928490541250701</v>
      </c>
      <c r="Q14" s="74">
        <v>4.2958486600105103E-3</v>
      </c>
      <c r="R14" s="89">
        <v>227.960755351682</v>
      </c>
      <c r="S14" s="152"/>
      <c r="T14" s="147"/>
      <c r="U14" s="147"/>
      <c r="V14" s="147"/>
      <c r="W14" s="147"/>
    </row>
    <row r="15" spans="1:23" s="153" customFormat="1" ht="15" customHeight="1" x14ac:dyDescent="0.2">
      <c r="A15" s="109" t="s">
        <v>51</v>
      </c>
      <c r="B15" s="143" t="s">
        <v>57</v>
      </c>
      <c r="C15" s="59">
        <v>2</v>
      </c>
      <c r="D15" s="42">
        <v>2.1680216802168E-4</v>
      </c>
      <c r="E15" s="63">
        <v>414.733</v>
      </c>
      <c r="F15" s="63">
        <v>1</v>
      </c>
      <c r="G15" s="64">
        <v>9225</v>
      </c>
      <c r="H15" s="70">
        <v>0</v>
      </c>
      <c r="I15" s="63">
        <v>0</v>
      </c>
      <c r="J15" s="63">
        <v>2</v>
      </c>
      <c r="K15" s="63">
        <v>0</v>
      </c>
      <c r="L15" s="63">
        <v>0</v>
      </c>
      <c r="M15" s="63">
        <v>0</v>
      </c>
      <c r="N15" s="63">
        <v>0</v>
      </c>
      <c r="O15" s="48">
        <v>0</v>
      </c>
      <c r="P15" s="68">
        <v>4.4957506775067803E-2</v>
      </c>
      <c r="Q15" s="74">
        <v>2.1680216802168E-4</v>
      </c>
      <c r="R15" s="89">
        <v>207.3665</v>
      </c>
      <c r="S15" s="152"/>
      <c r="T15" s="147"/>
      <c r="U15" s="147"/>
      <c r="V15" s="147"/>
      <c r="W15" s="147"/>
    </row>
    <row r="16" spans="1:23" s="153" customFormat="1" ht="15" customHeight="1" x14ac:dyDescent="0.2">
      <c r="A16" s="109" t="s">
        <v>51</v>
      </c>
      <c r="B16" s="143" t="s">
        <v>58</v>
      </c>
      <c r="C16" s="59">
        <v>490</v>
      </c>
      <c r="D16" s="42">
        <v>4.29998069396423E-3</v>
      </c>
      <c r="E16" s="63">
        <v>137497.54999999999</v>
      </c>
      <c r="F16" s="63">
        <v>6</v>
      </c>
      <c r="G16" s="64">
        <v>113954</v>
      </c>
      <c r="H16" s="70">
        <v>0</v>
      </c>
      <c r="I16" s="63">
        <v>111</v>
      </c>
      <c r="J16" s="63">
        <v>379</v>
      </c>
      <c r="K16" s="63">
        <v>0</v>
      </c>
      <c r="L16" s="63">
        <v>0</v>
      </c>
      <c r="M16" s="63">
        <v>0</v>
      </c>
      <c r="N16" s="63">
        <v>0</v>
      </c>
      <c r="O16" s="48">
        <v>0.22653061224489801</v>
      </c>
      <c r="P16" s="68">
        <v>1.20660573564772</v>
      </c>
      <c r="Q16" s="74">
        <v>4.29998069396423E-3</v>
      </c>
      <c r="R16" s="89">
        <v>280.60724489795899</v>
      </c>
      <c r="S16" s="152"/>
      <c r="T16" s="147"/>
      <c r="U16" s="147"/>
      <c r="V16" s="147"/>
      <c r="W16" s="147"/>
    </row>
    <row r="17" spans="1:798" s="153" customFormat="1" ht="15" customHeight="1" x14ac:dyDescent="0.2">
      <c r="A17" s="109" t="s">
        <v>51</v>
      </c>
      <c r="B17" s="143" t="s">
        <v>59</v>
      </c>
      <c r="C17" s="59">
        <v>761</v>
      </c>
      <c r="D17" s="42">
        <v>2.1793293049629101E-2</v>
      </c>
      <c r="E17" s="63">
        <v>124794.06600000001</v>
      </c>
      <c r="F17" s="63">
        <v>2</v>
      </c>
      <c r="G17" s="64">
        <v>34919</v>
      </c>
      <c r="H17" s="70">
        <v>0</v>
      </c>
      <c r="I17" s="63">
        <v>755</v>
      </c>
      <c r="J17" s="63">
        <v>6</v>
      </c>
      <c r="K17" s="63">
        <v>0</v>
      </c>
      <c r="L17" s="63">
        <v>0</v>
      </c>
      <c r="M17" s="63">
        <v>0</v>
      </c>
      <c r="N17" s="63">
        <v>0</v>
      </c>
      <c r="O17" s="48">
        <v>0.99211563731931696</v>
      </c>
      <c r="P17" s="68">
        <v>3.5738155731836501</v>
      </c>
      <c r="Q17" s="74">
        <v>2.1793293049629101E-2</v>
      </c>
      <c r="R17" s="89">
        <v>163.98694612352199</v>
      </c>
      <c r="S17" s="152"/>
      <c r="T17" s="147"/>
      <c r="U17" s="147"/>
      <c r="V17" s="147"/>
      <c r="W17" s="147"/>
    </row>
    <row r="18" spans="1:798" s="153" customFormat="1" ht="15" customHeight="1" x14ac:dyDescent="0.2">
      <c r="A18" s="109" t="s">
        <v>51</v>
      </c>
      <c r="B18" s="143" t="s">
        <v>61</v>
      </c>
      <c r="C18" s="59">
        <v>543</v>
      </c>
      <c r="D18" s="42">
        <v>3.3804395193923899E-2</v>
      </c>
      <c r="E18" s="63">
        <v>75827.535000000003</v>
      </c>
      <c r="F18" s="63">
        <v>5</v>
      </c>
      <c r="G18" s="64">
        <v>16063</v>
      </c>
      <c r="H18" s="70">
        <v>0</v>
      </c>
      <c r="I18" s="63">
        <v>483</v>
      </c>
      <c r="J18" s="63">
        <v>60</v>
      </c>
      <c r="K18" s="63">
        <v>0</v>
      </c>
      <c r="L18" s="63">
        <v>0</v>
      </c>
      <c r="M18" s="63">
        <v>0</v>
      </c>
      <c r="N18" s="63">
        <v>0</v>
      </c>
      <c r="O18" s="48">
        <v>0.88950276243093895</v>
      </c>
      <c r="P18" s="68">
        <v>4.7206334433169399</v>
      </c>
      <c r="Q18" s="74">
        <v>3.3804395193923899E-2</v>
      </c>
      <c r="R18" s="89">
        <v>139.645552486188</v>
      </c>
      <c r="S18" s="152"/>
      <c r="T18" s="147"/>
      <c r="U18" s="147"/>
      <c r="V18" s="147"/>
      <c r="W18" s="147"/>
    </row>
    <row r="19" spans="1:798" s="153" customFormat="1" ht="15" customHeight="1" x14ac:dyDescent="0.2">
      <c r="A19" s="109" t="s">
        <v>51</v>
      </c>
      <c r="B19" s="143" t="s">
        <v>62</v>
      </c>
      <c r="C19" s="59">
        <v>112</v>
      </c>
      <c r="D19" s="42">
        <v>2.8542303771661601E-2</v>
      </c>
      <c r="E19" s="63">
        <v>27952.582999999999</v>
      </c>
      <c r="F19" s="63">
        <v>4</v>
      </c>
      <c r="G19" s="64">
        <v>3924</v>
      </c>
      <c r="H19" s="70">
        <v>0</v>
      </c>
      <c r="I19" s="63">
        <v>41</v>
      </c>
      <c r="J19" s="63">
        <v>71</v>
      </c>
      <c r="K19" s="63">
        <v>0</v>
      </c>
      <c r="L19" s="63">
        <v>0</v>
      </c>
      <c r="M19" s="63">
        <v>0</v>
      </c>
      <c r="N19" s="63">
        <v>0</v>
      </c>
      <c r="O19" s="48">
        <v>0.36607142857142899</v>
      </c>
      <c r="P19" s="68">
        <v>7.1234920998980602</v>
      </c>
      <c r="Q19" s="74">
        <v>2.8542303771661601E-2</v>
      </c>
      <c r="R19" s="89">
        <v>249.576633928571</v>
      </c>
      <c r="S19" s="152"/>
      <c r="T19" s="147"/>
      <c r="U19" s="147"/>
      <c r="V19" s="147"/>
      <c r="W19" s="147"/>
    </row>
    <row r="20" spans="1:798" s="153" customFormat="1" ht="15" customHeight="1" x14ac:dyDescent="0.2">
      <c r="A20" s="109" t="s">
        <v>51</v>
      </c>
      <c r="B20" s="143" t="s">
        <v>63</v>
      </c>
      <c r="C20" s="59">
        <v>27750</v>
      </c>
      <c r="D20" s="42">
        <v>0.121571359102081</v>
      </c>
      <c r="E20" s="63">
        <v>7989086.1969999997</v>
      </c>
      <c r="F20" s="63">
        <v>278</v>
      </c>
      <c r="G20" s="64">
        <v>228261</v>
      </c>
      <c r="H20" s="70">
        <v>20370</v>
      </c>
      <c r="I20" s="63">
        <v>12783</v>
      </c>
      <c r="J20" s="63">
        <v>14676</v>
      </c>
      <c r="K20" s="63">
        <v>287</v>
      </c>
      <c r="L20" s="63">
        <v>4</v>
      </c>
      <c r="M20" s="63">
        <v>0</v>
      </c>
      <c r="N20" s="63">
        <v>0</v>
      </c>
      <c r="O20" s="48">
        <v>0.46064864864864902</v>
      </c>
      <c r="P20" s="68">
        <v>34.999786196503102</v>
      </c>
      <c r="Q20" s="74">
        <v>0.121571359102081</v>
      </c>
      <c r="R20" s="89">
        <v>287.89499809008998</v>
      </c>
      <c r="S20" s="152"/>
      <c r="T20" s="147"/>
      <c r="U20" s="147"/>
      <c r="V20" s="147"/>
      <c r="W20" s="147"/>
    </row>
    <row r="21" spans="1:798" s="153" customFormat="1" ht="15" customHeight="1" x14ac:dyDescent="0.2">
      <c r="A21" s="109" t="s">
        <v>51</v>
      </c>
      <c r="B21" s="143" t="s">
        <v>64</v>
      </c>
      <c r="C21" s="59">
        <v>649</v>
      </c>
      <c r="D21" s="42">
        <v>2.4720984268464599E-2</v>
      </c>
      <c r="E21" s="63">
        <v>112674.05</v>
      </c>
      <c r="F21" s="63">
        <v>6</v>
      </c>
      <c r="G21" s="64">
        <v>26253</v>
      </c>
      <c r="H21" s="70">
        <v>0</v>
      </c>
      <c r="I21" s="63">
        <v>485</v>
      </c>
      <c r="J21" s="63">
        <v>164</v>
      </c>
      <c r="K21" s="63">
        <v>0</v>
      </c>
      <c r="L21" s="63">
        <v>0</v>
      </c>
      <c r="M21" s="63">
        <v>0</v>
      </c>
      <c r="N21" s="63">
        <v>0</v>
      </c>
      <c r="O21" s="48">
        <v>0.74730354391371401</v>
      </c>
      <c r="P21" s="68">
        <v>4.2918542642745603</v>
      </c>
      <c r="Q21" s="74">
        <v>2.4720984268464599E-2</v>
      </c>
      <c r="R21" s="89">
        <v>173.61178736517701</v>
      </c>
      <c r="S21" s="152"/>
      <c r="T21" s="147"/>
      <c r="U21" s="147"/>
      <c r="V21" s="147"/>
      <c r="W21" s="147"/>
    </row>
    <row r="22" spans="1:798" s="153" customFormat="1" ht="15" customHeight="1" x14ac:dyDescent="0.2">
      <c r="A22" s="109" t="s">
        <v>51</v>
      </c>
      <c r="B22" s="143" t="s">
        <v>65</v>
      </c>
      <c r="C22" s="59">
        <v>328</v>
      </c>
      <c r="D22" s="42">
        <v>1.2610534409842399E-2</v>
      </c>
      <c r="E22" s="63">
        <v>77515.89</v>
      </c>
      <c r="F22" s="63">
        <v>15</v>
      </c>
      <c r="G22" s="64">
        <v>26010</v>
      </c>
      <c r="H22" s="70">
        <v>146</v>
      </c>
      <c r="I22" s="63">
        <v>46</v>
      </c>
      <c r="J22" s="63">
        <v>282</v>
      </c>
      <c r="K22" s="63">
        <v>0</v>
      </c>
      <c r="L22" s="63">
        <v>0</v>
      </c>
      <c r="M22" s="63">
        <v>0</v>
      </c>
      <c r="N22" s="63">
        <v>0</v>
      </c>
      <c r="O22" s="48">
        <v>0.14024390243902399</v>
      </c>
      <c r="P22" s="68">
        <v>2.9802341407151101</v>
      </c>
      <c r="Q22" s="74">
        <v>1.2610534409842399E-2</v>
      </c>
      <c r="R22" s="89">
        <v>236.328932926829</v>
      </c>
      <c r="S22" s="152"/>
      <c r="T22" s="147"/>
      <c r="U22" s="147"/>
      <c r="V22" s="147"/>
      <c r="W22" s="147"/>
    </row>
    <row r="23" spans="1:798" s="153" customFormat="1" ht="15" customHeight="1" x14ac:dyDescent="0.2">
      <c r="A23" s="109" t="s">
        <v>51</v>
      </c>
      <c r="B23" s="143" t="s">
        <v>66</v>
      </c>
      <c r="C23" s="59">
        <v>330</v>
      </c>
      <c r="D23" s="42">
        <v>2.9302077783697401E-2</v>
      </c>
      <c r="E23" s="63">
        <v>68941.717000000004</v>
      </c>
      <c r="F23" s="63">
        <v>5</v>
      </c>
      <c r="G23" s="64">
        <v>11262</v>
      </c>
      <c r="H23" s="70">
        <v>0</v>
      </c>
      <c r="I23" s="63">
        <v>2</v>
      </c>
      <c r="J23" s="63">
        <v>328</v>
      </c>
      <c r="K23" s="63">
        <v>0</v>
      </c>
      <c r="L23" s="63">
        <v>0</v>
      </c>
      <c r="M23" s="63">
        <v>0</v>
      </c>
      <c r="N23" s="63">
        <v>0</v>
      </c>
      <c r="O23" s="48">
        <v>6.0606060606060597E-3</v>
      </c>
      <c r="P23" s="68">
        <v>6.1216228911383403</v>
      </c>
      <c r="Q23" s="74">
        <v>2.9302077783697401E-2</v>
      </c>
      <c r="R23" s="89">
        <v>208.91429393939401</v>
      </c>
      <c r="S23" s="152"/>
      <c r="T23" s="147"/>
      <c r="U23" s="147"/>
      <c r="V23" s="147"/>
      <c r="W23" s="147"/>
    </row>
    <row r="24" spans="1:798" s="153" customFormat="1" ht="15" customHeight="1" x14ac:dyDescent="0.2">
      <c r="A24" s="109" t="s">
        <v>51</v>
      </c>
      <c r="B24" s="143" t="s">
        <v>67</v>
      </c>
      <c r="C24" s="182">
        <v>95</v>
      </c>
      <c r="D24" s="183">
        <v>7.3381739533446601E-3</v>
      </c>
      <c r="E24" s="184">
        <v>14055.25</v>
      </c>
      <c r="F24" s="184">
        <v>1</v>
      </c>
      <c r="G24" s="185">
        <v>12946</v>
      </c>
      <c r="H24" s="186">
        <v>0</v>
      </c>
      <c r="I24" s="184">
        <v>95</v>
      </c>
      <c r="J24" s="184">
        <v>0</v>
      </c>
      <c r="K24" s="184">
        <v>0</v>
      </c>
      <c r="L24" s="184">
        <v>0</v>
      </c>
      <c r="M24" s="184">
        <v>0</v>
      </c>
      <c r="N24" s="184">
        <v>0</v>
      </c>
      <c r="O24" s="187">
        <v>1</v>
      </c>
      <c r="P24" s="188">
        <v>1.0856828363973401</v>
      </c>
      <c r="Q24" s="189">
        <v>7.3381739533446601E-3</v>
      </c>
      <c r="R24" s="190">
        <v>147.94999999999999</v>
      </c>
      <c r="S24" s="152"/>
      <c r="T24" s="147"/>
      <c r="U24" s="147"/>
      <c r="V24" s="147"/>
      <c r="W24" s="147"/>
    </row>
    <row r="25" spans="1:798" s="153" customFormat="1" ht="15" customHeight="1" thickBot="1" x14ac:dyDescent="0.25">
      <c r="A25" s="144"/>
      <c r="B25" s="145"/>
      <c r="C25" s="62"/>
      <c r="D25" s="46"/>
      <c r="E25" s="66"/>
      <c r="F25" s="66"/>
      <c r="G25" s="67"/>
      <c r="H25" s="91"/>
      <c r="I25" s="66"/>
      <c r="J25" s="66"/>
      <c r="K25" s="66"/>
      <c r="L25" s="66"/>
      <c r="M25" s="66"/>
      <c r="N25" s="66"/>
      <c r="O25" s="92"/>
      <c r="P25" s="93"/>
      <c r="Q25" s="94"/>
      <c r="R25" s="95"/>
      <c r="S25" s="152"/>
      <c r="T25" s="147"/>
      <c r="U25" s="147"/>
      <c r="V25" s="147"/>
      <c r="W25" s="147"/>
    </row>
    <row r="26" spans="1:798" ht="15" customHeight="1" x14ac:dyDescent="0.2">
      <c r="A26" s="142" t="s">
        <v>49</v>
      </c>
      <c r="B26" s="142"/>
      <c r="C26" s="142"/>
      <c r="D26" s="142"/>
      <c r="E26" s="147"/>
      <c r="F26" s="147"/>
      <c r="G26" s="147"/>
      <c r="H26" s="147"/>
      <c r="I26" s="147"/>
      <c r="J26" s="142"/>
      <c r="K26" s="142"/>
      <c r="L26" s="142"/>
      <c r="M26" s="142"/>
      <c r="N26" s="142"/>
      <c r="O26" s="142"/>
      <c r="P26" s="142"/>
      <c r="Q26" s="142"/>
      <c r="R26" s="142"/>
      <c r="S26" s="152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</row>
    <row r="27" spans="1:798" s="147" customFormat="1" ht="15" customHeight="1" x14ac:dyDescent="0.2">
      <c r="A27" s="154"/>
      <c r="B27" s="155"/>
      <c r="C27" s="156"/>
      <c r="D27" s="157"/>
      <c r="J27" s="156"/>
      <c r="K27" s="156"/>
      <c r="L27" s="156"/>
      <c r="M27" s="156"/>
      <c r="N27" s="156"/>
      <c r="O27" s="157"/>
      <c r="P27" s="158"/>
      <c r="Q27" s="158"/>
      <c r="R27" s="159"/>
      <c r="S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0"/>
      <c r="EO27" s="160"/>
      <c r="EP27" s="160"/>
      <c r="EQ27" s="160"/>
      <c r="ER27" s="160"/>
      <c r="ES27" s="160"/>
      <c r="ET27" s="160"/>
      <c r="EU27" s="160"/>
      <c r="EV27" s="160"/>
      <c r="EW27" s="160"/>
      <c r="EX27" s="160"/>
      <c r="EY27" s="160"/>
      <c r="EZ27" s="160"/>
      <c r="FA27" s="160"/>
      <c r="FB27" s="160"/>
      <c r="FC27" s="160"/>
      <c r="FD27" s="160"/>
      <c r="FE27" s="160"/>
      <c r="FF27" s="160"/>
      <c r="FG27" s="160"/>
      <c r="FH27" s="160"/>
      <c r="FI27" s="160"/>
      <c r="FJ27" s="160"/>
      <c r="FK27" s="160"/>
      <c r="FL27" s="160"/>
      <c r="FM27" s="160"/>
      <c r="FN27" s="160"/>
      <c r="FO27" s="160"/>
      <c r="FP27" s="160"/>
      <c r="FQ27" s="160"/>
      <c r="FR27" s="160"/>
      <c r="FS27" s="160"/>
      <c r="FT27" s="160"/>
      <c r="FU27" s="160"/>
      <c r="FV27" s="160"/>
      <c r="FW27" s="160"/>
      <c r="FX27" s="160"/>
      <c r="FY27" s="160"/>
      <c r="FZ27" s="160"/>
      <c r="GA27" s="160"/>
      <c r="GB27" s="160"/>
      <c r="GC27" s="160"/>
      <c r="GD27" s="160"/>
      <c r="GE27" s="160"/>
      <c r="GF27" s="160"/>
      <c r="GG27" s="160"/>
      <c r="GH27" s="160"/>
      <c r="GI27" s="160"/>
      <c r="GJ27" s="160"/>
      <c r="GK27" s="160"/>
      <c r="GL27" s="160"/>
      <c r="GM27" s="160"/>
      <c r="GN27" s="160"/>
      <c r="GO27" s="160"/>
      <c r="GP27" s="160"/>
      <c r="GQ27" s="160"/>
      <c r="GR27" s="160"/>
      <c r="GS27" s="160"/>
      <c r="GT27" s="160"/>
      <c r="GU27" s="160"/>
      <c r="GV27" s="160"/>
      <c r="GW27" s="160"/>
      <c r="GX27" s="160"/>
      <c r="GY27" s="160"/>
      <c r="GZ27" s="160"/>
      <c r="HA27" s="160"/>
      <c r="HB27" s="160"/>
      <c r="HC27" s="160"/>
      <c r="HD27" s="160"/>
      <c r="HE27" s="160"/>
      <c r="HF27" s="160"/>
      <c r="HG27" s="160"/>
      <c r="HH27" s="160"/>
      <c r="HI27" s="160"/>
      <c r="HJ27" s="160"/>
      <c r="HK27" s="160"/>
      <c r="HL27" s="160"/>
      <c r="HM27" s="160"/>
      <c r="HN27" s="160"/>
      <c r="HO27" s="160"/>
      <c r="HP27" s="160"/>
      <c r="HQ27" s="160"/>
      <c r="HR27" s="160"/>
      <c r="HS27" s="160"/>
      <c r="HT27" s="160"/>
      <c r="HU27" s="160"/>
      <c r="HV27" s="160"/>
      <c r="HW27" s="160"/>
      <c r="HX27" s="160"/>
      <c r="HY27" s="160"/>
      <c r="HZ27" s="160"/>
      <c r="IA27" s="160"/>
      <c r="IB27" s="160"/>
      <c r="IC27" s="160"/>
      <c r="ID27" s="160"/>
      <c r="IE27" s="160"/>
      <c r="IF27" s="160"/>
      <c r="IG27" s="160"/>
      <c r="IH27" s="160"/>
      <c r="II27" s="160"/>
      <c r="IJ27" s="160"/>
      <c r="IK27" s="160"/>
      <c r="IL27" s="160"/>
      <c r="IM27" s="160"/>
      <c r="IN27" s="160"/>
      <c r="IO27" s="160"/>
      <c r="IP27" s="160"/>
      <c r="IQ27" s="160"/>
      <c r="IR27" s="160"/>
      <c r="IS27" s="160"/>
      <c r="IT27" s="160"/>
      <c r="IU27" s="160"/>
      <c r="IV27" s="160"/>
      <c r="IW27" s="160"/>
      <c r="IX27" s="160"/>
      <c r="IY27" s="160"/>
      <c r="IZ27" s="160"/>
      <c r="JA27" s="160"/>
      <c r="JB27" s="160"/>
      <c r="JC27" s="160"/>
      <c r="JD27" s="160"/>
      <c r="JE27" s="160"/>
      <c r="JF27" s="160"/>
      <c r="JG27" s="160"/>
      <c r="JH27" s="160"/>
      <c r="JI27" s="160"/>
      <c r="JJ27" s="160"/>
      <c r="JK27" s="160"/>
      <c r="JL27" s="160"/>
      <c r="JM27" s="160"/>
      <c r="JN27" s="160"/>
      <c r="JO27" s="160"/>
      <c r="JP27" s="160"/>
      <c r="JQ27" s="160"/>
      <c r="JR27" s="160"/>
      <c r="JS27" s="160"/>
      <c r="JT27" s="160"/>
      <c r="JU27" s="160"/>
      <c r="JV27" s="160"/>
      <c r="JW27" s="160"/>
      <c r="JX27" s="160"/>
      <c r="JY27" s="160"/>
      <c r="JZ27" s="160"/>
      <c r="KA27" s="160"/>
      <c r="KB27" s="160"/>
      <c r="KC27" s="160"/>
      <c r="KD27" s="160"/>
      <c r="KE27" s="160"/>
      <c r="KF27" s="160"/>
      <c r="KG27" s="160"/>
      <c r="KH27" s="160"/>
      <c r="KI27" s="160"/>
      <c r="KJ27" s="160"/>
      <c r="KK27" s="160"/>
      <c r="KL27" s="160"/>
      <c r="KM27" s="160"/>
      <c r="KN27" s="160"/>
      <c r="KO27" s="160"/>
      <c r="KP27" s="160"/>
      <c r="KQ27" s="160"/>
      <c r="KR27" s="160"/>
      <c r="KS27" s="160"/>
      <c r="KT27" s="160"/>
      <c r="KU27" s="160"/>
      <c r="KV27" s="160"/>
      <c r="KW27" s="160"/>
      <c r="KX27" s="160"/>
      <c r="KY27" s="160"/>
      <c r="KZ27" s="160"/>
      <c r="LA27" s="160"/>
      <c r="LB27" s="160"/>
      <c r="LC27" s="160"/>
      <c r="LD27" s="160"/>
      <c r="LE27" s="160"/>
      <c r="LF27" s="160"/>
      <c r="LG27" s="160"/>
      <c r="LH27" s="160"/>
      <c r="LI27" s="160"/>
      <c r="LJ27" s="160"/>
      <c r="LK27" s="160"/>
      <c r="LL27" s="160"/>
      <c r="LM27" s="160"/>
      <c r="LN27" s="160"/>
      <c r="LO27" s="160"/>
      <c r="LP27" s="160"/>
      <c r="LQ27" s="160"/>
      <c r="LR27" s="160"/>
      <c r="LS27" s="160"/>
      <c r="LT27" s="160"/>
      <c r="LU27" s="160"/>
      <c r="LV27" s="160"/>
      <c r="LW27" s="160"/>
      <c r="LX27" s="160"/>
      <c r="LY27" s="160"/>
      <c r="LZ27" s="160"/>
      <c r="MA27" s="160"/>
      <c r="MB27" s="160"/>
      <c r="MC27" s="160"/>
      <c r="MD27" s="160"/>
      <c r="ME27" s="160"/>
      <c r="MF27" s="160"/>
      <c r="MG27" s="160"/>
      <c r="MH27" s="160"/>
      <c r="MI27" s="160"/>
      <c r="MJ27" s="160"/>
      <c r="MK27" s="160"/>
      <c r="ML27" s="160"/>
      <c r="MM27" s="160"/>
      <c r="MN27" s="160"/>
      <c r="MO27" s="160"/>
      <c r="MP27" s="160"/>
      <c r="MQ27" s="160"/>
      <c r="MR27" s="160"/>
      <c r="MS27" s="160"/>
      <c r="MT27" s="160"/>
      <c r="MU27" s="160"/>
      <c r="MV27" s="160"/>
      <c r="MW27" s="160"/>
      <c r="MX27" s="160"/>
      <c r="MY27" s="160"/>
      <c r="MZ27" s="160"/>
      <c r="NA27" s="160"/>
      <c r="NB27" s="160"/>
      <c r="NC27" s="160"/>
      <c r="ND27" s="160"/>
      <c r="NE27" s="160"/>
      <c r="NF27" s="160"/>
      <c r="NG27" s="160"/>
      <c r="NH27" s="160"/>
      <c r="NI27" s="160"/>
      <c r="NJ27" s="160"/>
      <c r="NK27" s="160"/>
      <c r="NL27" s="160"/>
      <c r="NM27" s="160"/>
      <c r="NN27" s="160"/>
      <c r="NO27" s="160"/>
      <c r="NP27" s="160"/>
      <c r="NQ27" s="160"/>
      <c r="NR27" s="160"/>
      <c r="NS27" s="160"/>
      <c r="NT27" s="160"/>
      <c r="NU27" s="160"/>
      <c r="NV27" s="160"/>
      <c r="NW27" s="160"/>
      <c r="NX27" s="160"/>
      <c r="NY27" s="160"/>
      <c r="NZ27" s="160"/>
      <c r="OA27" s="160"/>
      <c r="OB27" s="160"/>
      <c r="OC27" s="160"/>
      <c r="OD27" s="160"/>
      <c r="OE27" s="160"/>
      <c r="OF27" s="160"/>
      <c r="OG27" s="160"/>
      <c r="OH27" s="160"/>
      <c r="OI27" s="160"/>
      <c r="OJ27" s="160"/>
      <c r="OK27" s="160"/>
      <c r="OL27" s="160"/>
      <c r="OM27" s="160"/>
      <c r="ON27" s="160"/>
      <c r="OO27" s="160"/>
      <c r="OP27" s="160"/>
      <c r="OQ27" s="160"/>
      <c r="OR27" s="160"/>
      <c r="OS27" s="160"/>
      <c r="OT27" s="160"/>
      <c r="OU27" s="160"/>
      <c r="OV27" s="160"/>
      <c r="OW27" s="160"/>
      <c r="OX27" s="160"/>
      <c r="OY27" s="160"/>
      <c r="OZ27" s="160"/>
      <c r="PA27" s="160"/>
      <c r="PB27" s="160"/>
      <c r="PC27" s="160"/>
      <c r="PD27" s="160"/>
      <c r="PE27" s="160"/>
      <c r="PF27" s="160"/>
      <c r="PG27" s="160"/>
      <c r="PH27" s="160"/>
      <c r="PI27" s="160"/>
      <c r="PJ27" s="160"/>
      <c r="PK27" s="160"/>
      <c r="PL27" s="160"/>
      <c r="PM27" s="160"/>
      <c r="PN27" s="160"/>
      <c r="PO27" s="160"/>
      <c r="PP27" s="160"/>
      <c r="PQ27" s="160"/>
      <c r="PR27" s="160"/>
      <c r="PS27" s="160"/>
      <c r="PT27" s="160"/>
      <c r="PU27" s="160"/>
      <c r="PV27" s="160"/>
      <c r="PW27" s="160"/>
      <c r="PX27" s="160"/>
      <c r="PY27" s="160"/>
      <c r="PZ27" s="160"/>
      <c r="QA27" s="160"/>
      <c r="QB27" s="160"/>
      <c r="QC27" s="160"/>
      <c r="QD27" s="160"/>
      <c r="QE27" s="160"/>
      <c r="QF27" s="160"/>
      <c r="QG27" s="160"/>
      <c r="QH27" s="160"/>
      <c r="QI27" s="160"/>
      <c r="QJ27" s="160"/>
      <c r="QK27" s="160"/>
      <c r="QL27" s="160"/>
      <c r="QM27" s="160"/>
      <c r="QN27" s="160"/>
      <c r="QO27" s="160"/>
      <c r="QP27" s="160"/>
      <c r="QQ27" s="160"/>
      <c r="QR27" s="160"/>
      <c r="QS27" s="160"/>
      <c r="QT27" s="160"/>
      <c r="QU27" s="160"/>
      <c r="QV27" s="160"/>
      <c r="QW27" s="160"/>
      <c r="QX27" s="160"/>
      <c r="QY27" s="160"/>
      <c r="QZ27" s="160"/>
      <c r="RA27" s="160"/>
      <c r="RB27" s="160"/>
      <c r="RC27" s="160"/>
      <c r="RD27" s="160"/>
      <c r="RE27" s="160"/>
      <c r="RF27" s="160"/>
      <c r="RG27" s="160"/>
      <c r="RH27" s="160"/>
      <c r="RI27" s="160"/>
      <c r="RJ27" s="160"/>
      <c r="RK27" s="160"/>
      <c r="RL27" s="160"/>
      <c r="RM27" s="160"/>
      <c r="RN27" s="160"/>
      <c r="RO27" s="160"/>
      <c r="RP27" s="160"/>
      <c r="RQ27" s="160"/>
      <c r="RR27" s="160"/>
      <c r="RS27" s="160"/>
      <c r="RT27" s="160"/>
      <c r="RU27" s="160"/>
      <c r="RV27" s="160"/>
      <c r="RW27" s="160"/>
      <c r="RX27" s="160"/>
      <c r="RY27" s="160"/>
      <c r="RZ27" s="160"/>
      <c r="SA27" s="160"/>
      <c r="SB27" s="160"/>
      <c r="SC27" s="160"/>
      <c r="SD27" s="160"/>
      <c r="SE27" s="160"/>
      <c r="SF27" s="160"/>
      <c r="SG27" s="160"/>
      <c r="SH27" s="160"/>
      <c r="SI27" s="160"/>
      <c r="SJ27" s="160"/>
      <c r="SK27" s="160"/>
      <c r="SL27" s="160"/>
      <c r="SM27" s="160"/>
      <c r="SN27" s="160"/>
      <c r="SO27" s="160"/>
      <c r="SP27" s="160"/>
      <c r="SQ27" s="160"/>
      <c r="SR27" s="160"/>
      <c r="SS27" s="160"/>
      <c r="ST27" s="160"/>
      <c r="SU27" s="160"/>
      <c r="SV27" s="160"/>
      <c r="SW27" s="160"/>
      <c r="SX27" s="160"/>
      <c r="SY27" s="160"/>
      <c r="SZ27" s="160"/>
      <c r="TA27" s="160"/>
      <c r="TB27" s="160"/>
      <c r="TC27" s="160"/>
      <c r="TD27" s="160"/>
      <c r="TE27" s="160"/>
      <c r="TF27" s="160"/>
      <c r="TG27" s="160"/>
      <c r="TH27" s="160"/>
      <c r="TI27" s="160"/>
      <c r="TJ27" s="160"/>
      <c r="TK27" s="160"/>
      <c r="TL27" s="160"/>
      <c r="TM27" s="160"/>
      <c r="TN27" s="160"/>
      <c r="TO27" s="160"/>
      <c r="TP27" s="160"/>
      <c r="TQ27" s="160"/>
      <c r="TR27" s="160"/>
      <c r="TS27" s="160"/>
      <c r="TT27" s="160"/>
      <c r="TU27" s="160"/>
      <c r="TV27" s="160"/>
      <c r="TW27" s="160"/>
      <c r="TX27" s="160"/>
      <c r="TY27" s="160"/>
      <c r="TZ27" s="160"/>
      <c r="UA27" s="160"/>
      <c r="UB27" s="160"/>
      <c r="UC27" s="160"/>
      <c r="UD27" s="160"/>
      <c r="UE27" s="160"/>
      <c r="UF27" s="160"/>
      <c r="UG27" s="160"/>
      <c r="UH27" s="160"/>
      <c r="UI27" s="160"/>
      <c r="UJ27" s="160"/>
      <c r="UK27" s="160"/>
      <c r="UL27" s="160"/>
      <c r="UM27" s="160"/>
      <c r="UN27" s="160"/>
      <c r="UO27" s="160"/>
      <c r="UP27" s="160"/>
      <c r="UQ27" s="160"/>
      <c r="UR27" s="160"/>
      <c r="US27" s="160"/>
      <c r="UT27" s="160"/>
      <c r="UU27" s="160"/>
      <c r="UV27" s="160"/>
      <c r="UW27" s="160"/>
      <c r="UX27" s="160"/>
      <c r="UY27" s="160"/>
      <c r="UZ27" s="160"/>
      <c r="VA27" s="160"/>
      <c r="VB27" s="160"/>
      <c r="VC27" s="160"/>
      <c r="VD27" s="160"/>
      <c r="VE27" s="160"/>
      <c r="VF27" s="160"/>
      <c r="VG27" s="160"/>
      <c r="VH27" s="160"/>
      <c r="VI27" s="160"/>
      <c r="VJ27" s="160"/>
      <c r="VK27" s="160"/>
      <c r="VL27" s="160"/>
      <c r="VM27" s="160"/>
      <c r="VN27" s="160"/>
      <c r="VO27" s="160"/>
      <c r="VP27" s="160"/>
      <c r="VQ27" s="160"/>
      <c r="VR27" s="160"/>
      <c r="VS27" s="160"/>
      <c r="VT27" s="160"/>
      <c r="VU27" s="160"/>
      <c r="VV27" s="160"/>
      <c r="VW27" s="160"/>
      <c r="VX27" s="160"/>
      <c r="VY27" s="160"/>
      <c r="VZ27" s="160"/>
      <c r="WA27" s="160"/>
      <c r="WB27" s="160"/>
      <c r="WC27" s="160"/>
      <c r="WD27" s="160"/>
      <c r="WE27" s="160"/>
      <c r="WF27" s="160"/>
      <c r="WG27" s="160"/>
      <c r="WH27" s="160"/>
      <c r="WI27" s="160"/>
      <c r="WJ27" s="160"/>
      <c r="WK27" s="160"/>
      <c r="WL27" s="160"/>
      <c r="WM27" s="160"/>
      <c r="WN27" s="160"/>
      <c r="WO27" s="160"/>
      <c r="WP27" s="160"/>
      <c r="WQ27" s="160"/>
      <c r="WR27" s="160"/>
      <c r="WS27" s="160"/>
      <c r="WT27" s="160"/>
      <c r="WU27" s="160"/>
      <c r="WV27" s="160"/>
      <c r="WW27" s="160"/>
      <c r="WX27" s="160"/>
      <c r="WY27" s="160"/>
      <c r="WZ27" s="160"/>
      <c r="XA27" s="160"/>
      <c r="XB27" s="160"/>
      <c r="XC27" s="160"/>
      <c r="XD27" s="160"/>
      <c r="XE27" s="160"/>
      <c r="XF27" s="160"/>
      <c r="XG27" s="160"/>
      <c r="XH27" s="160"/>
      <c r="XI27" s="160"/>
      <c r="XJ27" s="160"/>
      <c r="XK27" s="160"/>
      <c r="XL27" s="160"/>
      <c r="XM27" s="160"/>
      <c r="XN27" s="160"/>
      <c r="XO27" s="160"/>
      <c r="XP27" s="160"/>
      <c r="XQ27" s="160"/>
      <c r="XR27" s="160"/>
      <c r="XS27" s="160"/>
      <c r="XT27" s="160"/>
      <c r="XU27" s="160"/>
      <c r="XV27" s="160"/>
      <c r="XW27" s="160"/>
      <c r="XX27" s="160"/>
      <c r="XY27" s="160"/>
      <c r="XZ27" s="160"/>
      <c r="YA27" s="160"/>
      <c r="YB27" s="160"/>
      <c r="YC27" s="160"/>
      <c r="YD27" s="160"/>
      <c r="YE27" s="160"/>
      <c r="YF27" s="160"/>
      <c r="YG27" s="160"/>
      <c r="YH27" s="160"/>
      <c r="YI27" s="160"/>
      <c r="YJ27" s="160"/>
      <c r="YK27" s="160"/>
      <c r="YL27" s="160"/>
      <c r="YM27" s="160"/>
      <c r="YN27" s="160"/>
      <c r="YO27" s="160"/>
      <c r="YP27" s="160"/>
      <c r="YQ27" s="160"/>
      <c r="YR27" s="160"/>
      <c r="YS27" s="160"/>
      <c r="YT27" s="160"/>
      <c r="YU27" s="160"/>
      <c r="YV27" s="160"/>
      <c r="YW27" s="160"/>
      <c r="YX27" s="160"/>
      <c r="YY27" s="160"/>
      <c r="YZ27" s="160"/>
      <c r="ZA27" s="160"/>
      <c r="ZB27" s="160"/>
      <c r="ZC27" s="160"/>
      <c r="ZD27" s="160"/>
      <c r="ZE27" s="160"/>
      <c r="ZF27" s="160"/>
      <c r="ZG27" s="160"/>
      <c r="ZH27" s="160"/>
      <c r="ZI27" s="160"/>
      <c r="ZJ27" s="160"/>
      <c r="ZK27" s="160"/>
      <c r="ZL27" s="160"/>
      <c r="ZM27" s="160"/>
      <c r="ZN27" s="160"/>
      <c r="ZO27" s="160"/>
      <c r="ZP27" s="160"/>
      <c r="ZQ27" s="160"/>
      <c r="ZR27" s="160"/>
      <c r="ZS27" s="160"/>
      <c r="ZT27" s="160"/>
      <c r="ZU27" s="160"/>
      <c r="ZV27" s="160"/>
      <c r="ZW27" s="160"/>
      <c r="ZX27" s="160"/>
      <c r="ZY27" s="160"/>
      <c r="ZZ27" s="160"/>
      <c r="AAA27" s="160"/>
      <c r="AAB27" s="160"/>
      <c r="AAC27" s="160"/>
      <c r="AAD27" s="160"/>
      <c r="AAE27" s="160"/>
      <c r="AAF27" s="160"/>
      <c r="AAG27" s="160"/>
      <c r="AAH27" s="160"/>
      <c r="AAI27" s="160"/>
      <c r="AAJ27" s="160"/>
      <c r="AAK27" s="160"/>
      <c r="AAL27" s="160"/>
      <c r="AAM27" s="160"/>
      <c r="AAN27" s="160"/>
      <c r="AAO27" s="160"/>
      <c r="AAP27" s="160"/>
      <c r="AAQ27" s="160"/>
      <c r="AAR27" s="160"/>
      <c r="AAS27" s="160"/>
      <c r="AAT27" s="160"/>
      <c r="AAU27" s="160"/>
      <c r="AAV27" s="160"/>
      <c r="AAW27" s="160"/>
      <c r="AAX27" s="160"/>
      <c r="AAY27" s="160"/>
      <c r="AAZ27" s="160"/>
      <c r="ABA27" s="160"/>
      <c r="ABB27" s="160"/>
      <c r="ABC27" s="160"/>
      <c r="ABD27" s="160"/>
      <c r="ABE27" s="160"/>
      <c r="ABF27" s="160"/>
      <c r="ABG27" s="160"/>
      <c r="ABH27" s="160"/>
      <c r="ABI27" s="160"/>
      <c r="ABJ27" s="160"/>
      <c r="ABK27" s="160"/>
      <c r="ABL27" s="160"/>
      <c r="ABM27" s="160"/>
      <c r="ABN27" s="160"/>
      <c r="ABO27" s="160"/>
      <c r="ABP27" s="160"/>
      <c r="ABQ27" s="160"/>
      <c r="ABR27" s="160"/>
      <c r="ABS27" s="160"/>
      <c r="ABT27" s="160"/>
      <c r="ABU27" s="160"/>
      <c r="ABV27" s="160"/>
      <c r="ABW27" s="160"/>
      <c r="ABX27" s="160"/>
      <c r="ABY27" s="160"/>
      <c r="ABZ27" s="160"/>
      <c r="ACA27" s="160"/>
      <c r="ACB27" s="160"/>
      <c r="ACC27" s="160"/>
      <c r="ACD27" s="160"/>
      <c r="ACE27" s="160"/>
      <c r="ACF27" s="160"/>
      <c r="ACG27" s="160"/>
      <c r="ACH27" s="160"/>
      <c r="ACI27" s="160"/>
      <c r="ACJ27" s="160"/>
      <c r="ACK27" s="160"/>
      <c r="ACL27" s="160"/>
      <c r="ACM27" s="160"/>
      <c r="ACN27" s="160"/>
      <c r="ACO27" s="160"/>
      <c r="ACP27" s="160"/>
      <c r="ACQ27" s="160"/>
      <c r="ACR27" s="160"/>
      <c r="ACS27" s="160"/>
      <c r="ACT27" s="160"/>
      <c r="ACU27" s="160"/>
      <c r="ACV27" s="160"/>
      <c r="ACW27" s="160"/>
      <c r="ACX27" s="160"/>
      <c r="ACY27" s="160"/>
      <c r="ACZ27" s="160"/>
      <c r="ADA27" s="160"/>
      <c r="ADB27" s="160"/>
      <c r="ADC27" s="160"/>
      <c r="ADD27" s="160"/>
      <c r="ADE27" s="160"/>
      <c r="ADF27" s="160"/>
      <c r="ADG27" s="160"/>
      <c r="ADH27" s="160"/>
      <c r="ADI27" s="160"/>
      <c r="ADJ27" s="160"/>
      <c r="ADK27" s="160"/>
      <c r="ADL27" s="160"/>
      <c r="ADM27" s="160"/>
      <c r="ADN27" s="160"/>
      <c r="ADO27" s="160"/>
      <c r="ADP27" s="160"/>
      <c r="ADQ27" s="160"/>
      <c r="ADR27" s="160"/>
    </row>
    <row r="28" spans="1:798" s="164" customFormat="1" ht="19.5" hidden="1" customHeight="1" x14ac:dyDescent="0.2">
      <c r="A28" s="161"/>
      <c r="B28" s="136"/>
      <c r="C28" s="209" t="s">
        <v>22</v>
      </c>
      <c r="D28" s="210"/>
      <c r="E28" s="210"/>
      <c r="F28" s="210"/>
      <c r="G28" s="211"/>
      <c r="H28" s="212" t="s">
        <v>7</v>
      </c>
      <c r="I28" s="213"/>
      <c r="J28" s="213"/>
      <c r="K28" s="213"/>
      <c r="L28" s="213"/>
      <c r="M28" s="213"/>
      <c r="N28" s="213"/>
      <c r="O28" s="214"/>
      <c r="P28" s="203" t="s">
        <v>46</v>
      </c>
      <c r="Q28" s="204"/>
      <c r="R28" s="205"/>
      <c r="S28" s="162"/>
      <c r="T28" s="147"/>
      <c r="U28" s="147"/>
      <c r="V28" s="147"/>
      <c r="W28" s="147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3"/>
      <c r="DN28" s="163"/>
      <c r="DO28" s="163"/>
      <c r="DP28" s="163"/>
      <c r="DQ28" s="163"/>
      <c r="DR28" s="163"/>
      <c r="DS28" s="163"/>
      <c r="DT28" s="163"/>
      <c r="DU28" s="163"/>
      <c r="DV28" s="163"/>
      <c r="DW28" s="163"/>
      <c r="DX28" s="163"/>
      <c r="DY28" s="163"/>
      <c r="DZ28" s="163"/>
      <c r="EA28" s="163"/>
      <c r="EB28" s="163"/>
      <c r="EC28" s="163"/>
      <c r="ED28" s="163"/>
      <c r="EE28" s="163"/>
      <c r="EF28" s="163"/>
      <c r="EG28" s="163"/>
      <c r="EH28" s="163"/>
      <c r="EI28" s="163"/>
      <c r="EJ28" s="163"/>
      <c r="EK28" s="163"/>
      <c r="EL28" s="163"/>
      <c r="EM28" s="163"/>
      <c r="EN28" s="163"/>
      <c r="EO28" s="163"/>
      <c r="EP28" s="163"/>
      <c r="EQ28" s="163"/>
      <c r="ER28" s="163"/>
      <c r="ES28" s="163"/>
      <c r="ET28" s="163"/>
      <c r="EU28" s="163"/>
      <c r="EV28" s="163"/>
      <c r="EW28" s="163"/>
      <c r="EX28" s="163"/>
      <c r="EY28" s="163"/>
      <c r="EZ28" s="163"/>
      <c r="FA28" s="163"/>
      <c r="FB28" s="163"/>
      <c r="FC28" s="163"/>
      <c r="FD28" s="163"/>
      <c r="FE28" s="163"/>
      <c r="FF28" s="163"/>
      <c r="FG28" s="163"/>
      <c r="FH28" s="163"/>
      <c r="FI28" s="163"/>
      <c r="FJ28" s="163"/>
      <c r="FK28" s="163"/>
      <c r="FL28" s="163"/>
      <c r="FM28" s="163"/>
      <c r="FN28" s="163"/>
      <c r="FO28" s="163"/>
      <c r="FP28" s="163"/>
      <c r="FQ28" s="163"/>
      <c r="FR28" s="163"/>
      <c r="FS28" s="163"/>
      <c r="FT28" s="163"/>
      <c r="FU28" s="163"/>
      <c r="FV28" s="163"/>
      <c r="FW28" s="163"/>
      <c r="FX28" s="163"/>
      <c r="FY28" s="163"/>
      <c r="FZ28" s="163"/>
      <c r="GA28" s="163"/>
      <c r="GB28" s="163"/>
      <c r="GC28" s="163"/>
      <c r="GD28" s="163"/>
      <c r="GE28" s="163"/>
      <c r="GF28" s="163"/>
      <c r="GG28" s="163"/>
      <c r="GH28" s="163"/>
      <c r="GI28" s="163"/>
      <c r="GJ28" s="163"/>
      <c r="GK28" s="163"/>
      <c r="GL28" s="163"/>
      <c r="GM28" s="163"/>
      <c r="GN28" s="163"/>
      <c r="GO28" s="163"/>
      <c r="GP28" s="163"/>
      <c r="GQ28" s="163"/>
      <c r="GR28" s="163"/>
      <c r="GS28" s="163"/>
      <c r="GT28" s="163"/>
      <c r="GU28" s="163"/>
      <c r="GV28" s="163"/>
      <c r="GW28" s="163"/>
      <c r="GX28" s="163"/>
      <c r="GY28" s="163"/>
      <c r="GZ28" s="163"/>
      <c r="HA28" s="163"/>
      <c r="HB28" s="163"/>
      <c r="HC28" s="163"/>
      <c r="HD28" s="163"/>
      <c r="HE28" s="163"/>
      <c r="HF28" s="163"/>
      <c r="HG28" s="163"/>
      <c r="HH28" s="163"/>
      <c r="HI28" s="163"/>
      <c r="HJ28" s="163"/>
      <c r="HK28" s="163"/>
      <c r="HL28" s="163"/>
      <c r="HM28" s="163"/>
      <c r="HN28" s="163"/>
      <c r="HO28" s="163"/>
      <c r="HP28" s="163"/>
      <c r="HQ28" s="163"/>
      <c r="HR28" s="163"/>
      <c r="HS28" s="163"/>
      <c r="HT28" s="163"/>
      <c r="HU28" s="163"/>
      <c r="HV28" s="163"/>
      <c r="HW28" s="163"/>
      <c r="HX28" s="163"/>
      <c r="HY28" s="163"/>
      <c r="HZ28" s="163"/>
      <c r="IA28" s="163"/>
      <c r="IB28" s="163"/>
      <c r="IC28" s="163"/>
      <c r="ID28" s="163"/>
      <c r="IE28" s="163"/>
      <c r="IF28" s="163"/>
      <c r="IG28" s="163"/>
      <c r="IH28" s="163"/>
      <c r="II28" s="163"/>
      <c r="IJ28" s="163"/>
      <c r="IK28" s="163"/>
      <c r="IL28" s="163"/>
      <c r="IM28" s="163"/>
      <c r="IN28" s="163"/>
      <c r="IO28" s="163"/>
      <c r="IP28" s="163"/>
      <c r="IQ28" s="163"/>
      <c r="IR28" s="163"/>
      <c r="IS28" s="163"/>
      <c r="IT28" s="163"/>
      <c r="IU28" s="163"/>
      <c r="IV28" s="163"/>
      <c r="IW28" s="163"/>
      <c r="IX28" s="163"/>
      <c r="IY28" s="163"/>
      <c r="IZ28" s="163"/>
      <c r="JA28" s="163"/>
      <c r="JB28" s="163"/>
      <c r="JC28" s="163"/>
      <c r="JD28" s="163"/>
      <c r="JE28" s="163"/>
      <c r="JF28" s="163"/>
      <c r="JG28" s="163"/>
      <c r="JH28" s="163"/>
      <c r="JI28" s="163"/>
      <c r="JJ28" s="163"/>
      <c r="JK28" s="163"/>
      <c r="JL28" s="163"/>
      <c r="JM28" s="163"/>
      <c r="JN28" s="163"/>
      <c r="JO28" s="163"/>
      <c r="JP28" s="163"/>
      <c r="JQ28" s="163"/>
      <c r="JR28" s="163"/>
      <c r="JS28" s="163"/>
      <c r="JT28" s="163"/>
      <c r="JU28" s="163"/>
      <c r="JV28" s="163"/>
      <c r="JW28" s="163"/>
      <c r="JX28" s="163"/>
      <c r="JY28" s="163"/>
      <c r="JZ28" s="163"/>
      <c r="KA28" s="163"/>
      <c r="KB28" s="163"/>
      <c r="KC28" s="163"/>
      <c r="KD28" s="163"/>
      <c r="KE28" s="163"/>
      <c r="KF28" s="163"/>
      <c r="KG28" s="163"/>
      <c r="KH28" s="163"/>
      <c r="KI28" s="163"/>
      <c r="KJ28" s="163"/>
      <c r="KK28" s="163"/>
      <c r="KL28" s="163"/>
      <c r="KM28" s="163"/>
      <c r="KN28" s="163"/>
      <c r="KO28" s="163"/>
      <c r="KP28" s="163"/>
      <c r="KQ28" s="163"/>
      <c r="KR28" s="163"/>
      <c r="KS28" s="163"/>
      <c r="KT28" s="163"/>
      <c r="KU28" s="163"/>
      <c r="KV28" s="163"/>
      <c r="KW28" s="163"/>
      <c r="KX28" s="163"/>
      <c r="KY28" s="163"/>
      <c r="KZ28" s="163"/>
      <c r="LA28" s="163"/>
      <c r="LB28" s="163"/>
      <c r="LC28" s="163"/>
      <c r="LD28" s="163"/>
      <c r="LE28" s="163"/>
      <c r="LF28" s="163"/>
      <c r="LG28" s="163"/>
      <c r="LH28" s="163"/>
      <c r="LI28" s="163"/>
      <c r="LJ28" s="163"/>
      <c r="LK28" s="163"/>
      <c r="LL28" s="163"/>
      <c r="LM28" s="163"/>
      <c r="LN28" s="163"/>
      <c r="LO28" s="163"/>
      <c r="LP28" s="163"/>
      <c r="LQ28" s="163"/>
      <c r="LR28" s="163"/>
      <c r="LS28" s="163"/>
      <c r="LT28" s="163"/>
      <c r="LU28" s="163"/>
      <c r="LV28" s="163"/>
      <c r="LW28" s="163"/>
      <c r="LX28" s="163"/>
      <c r="LY28" s="163"/>
      <c r="LZ28" s="163"/>
      <c r="MA28" s="163"/>
      <c r="MB28" s="163"/>
      <c r="MC28" s="163"/>
      <c r="MD28" s="163"/>
      <c r="ME28" s="163"/>
      <c r="MF28" s="163"/>
      <c r="MG28" s="163"/>
      <c r="MH28" s="163"/>
      <c r="MI28" s="163"/>
      <c r="MJ28" s="163"/>
      <c r="MK28" s="163"/>
      <c r="ML28" s="163"/>
      <c r="MM28" s="163"/>
      <c r="MN28" s="163"/>
      <c r="MO28" s="163"/>
      <c r="MP28" s="163"/>
      <c r="MQ28" s="163"/>
      <c r="MR28" s="163"/>
      <c r="MS28" s="163"/>
      <c r="MT28" s="163"/>
      <c r="MU28" s="163"/>
      <c r="MV28" s="163"/>
      <c r="MW28" s="163"/>
      <c r="MX28" s="163"/>
      <c r="MY28" s="163"/>
      <c r="MZ28" s="163"/>
      <c r="NA28" s="163"/>
      <c r="NB28" s="163"/>
      <c r="NC28" s="163"/>
      <c r="ND28" s="163"/>
      <c r="NE28" s="163"/>
      <c r="NF28" s="163"/>
      <c r="NG28" s="163"/>
      <c r="NH28" s="163"/>
      <c r="NI28" s="163"/>
      <c r="NJ28" s="163"/>
      <c r="NK28" s="163"/>
      <c r="NL28" s="163"/>
      <c r="NM28" s="163"/>
      <c r="NN28" s="163"/>
      <c r="NO28" s="163"/>
      <c r="NP28" s="163"/>
      <c r="NQ28" s="163"/>
      <c r="NR28" s="163"/>
      <c r="NS28" s="163"/>
      <c r="NT28" s="163"/>
      <c r="NU28" s="163"/>
      <c r="NV28" s="163"/>
      <c r="NW28" s="163"/>
      <c r="NX28" s="163"/>
      <c r="NY28" s="163"/>
      <c r="NZ28" s="163"/>
      <c r="OA28" s="163"/>
      <c r="OB28" s="163"/>
      <c r="OC28" s="163"/>
      <c r="OD28" s="163"/>
      <c r="OE28" s="163"/>
      <c r="OF28" s="163"/>
      <c r="OG28" s="163"/>
      <c r="OH28" s="163"/>
      <c r="OI28" s="163"/>
      <c r="OJ28" s="163"/>
      <c r="OK28" s="163"/>
      <c r="OL28" s="163"/>
      <c r="OM28" s="163"/>
      <c r="ON28" s="163"/>
      <c r="OO28" s="163"/>
      <c r="OP28" s="163"/>
      <c r="OQ28" s="163"/>
      <c r="OR28" s="163"/>
      <c r="OS28" s="163"/>
      <c r="OT28" s="163"/>
      <c r="OU28" s="163"/>
      <c r="OV28" s="163"/>
      <c r="OW28" s="163"/>
      <c r="OX28" s="163"/>
      <c r="OY28" s="163"/>
      <c r="OZ28" s="163"/>
      <c r="PA28" s="163"/>
      <c r="PB28" s="163"/>
      <c r="PC28" s="163"/>
      <c r="PD28" s="163"/>
      <c r="PE28" s="163"/>
      <c r="PF28" s="163"/>
      <c r="PG28" s="163"/>
      <c r="PH28" s="163"/>
      <c r="PI28" s="163"/>
      <c r="PJ28" s="163"/>
      <c r="PK28" s="163"/>
      <c r="PL28" s="163"/>
      <c r="PM28" s="163"/>
      <c r="PN28" s="163"/>
      <c r="PO28" s="163"/>
      <c r="PP28" s="163"/>
      <c r="PQ28" s="163"/>
      <c r="PR28" s="163"/>
      <c r="PS28" s="163"/>
      <c r="PT28" s="163"/>
      <c r="PU28" s="163"/>
      <c r="PV28" s="163"/>
      <c r="PW28" s="163"/>
      <c r="PX28" s="163"/>
      <c r="PY28" s="163"/>
      <c r="PZ28" s="163"/>
      <c r="QA28" s="163"/>
      <c r="QB28" s="163"/>
      <c r="QC28" s="163"/>
      <c r="QD28" s="163"/>
      <c r="QE28" s="163"/>
      <c r="QF28" s="163"/>
      <c r="QG28" s="163"/>
      <c r="QH28" s="163"/>
      <c r="QI28" s="163"/>
      <c r="QJ28" s="163"/>
      <c r="QK28" s="163"/>
      <c r="QL28" s="163"/>
      <c r="QM28" s="163"/>
      <c r="QN28" s="163"/>
      <c r="QO28" s="163"/>
      <c r="QP28" s="163"/>
      <c r="QQ28" s="163"/>
      <c r="QR28" s="163"/>
      <c r="QS28" s="163"/>
      <c r="QT28" s="163"/>
      <c r="QU28" s="163"/>
      <c r="QV28" s="163"/>
      <c r="QW28" s="163"/>
      <c r="QX28" s="163"/>
      <c r="QY28" s="163"/>
      <c r="QZ28" s="163"/>
      <c r="RA28" s="163"/>
      <c r="RB28" s="163"/>
      <c r="RC28" s="163"/>
      <c r="RD28" s="163"/>
      <c r="RE28" s="163"/>
      <c r="RF28" s="163"/>
      <c r="RG28" s="163"/>
      <c r="RH28" s="163"/>
      <c r="RI28" s="163"/>
      <c r="RJ28" s="163"/>
      <c r="RK28" s="163"/>
      <c r="RL28" s="163"/>
      <c r="RM28" s="163"/>
      <c r="RN28" s="163"/>
      <c r="RO28" s="163"/>
      <c r="RP28" s="163"/>
      <c r="RQ28" s="163"/>
      <c r="RR28" s="163"/>
      <c r="RS28" s="163"/>
      <c r="RT28" s="163"/>
      <c r="RU28" s="163"/>
      <c r="RV28" s="163"/>
      <c r="RW28" s="163"/>
      <c r="RX28" s="163"/>
      <c r="RY28" s="163"/>
      <c r="RZ28" s="163"/>
      <c r="SA28" s="163"/>
      <c r="SB28" s="163"/>
      <c r="SC28" s="163"/>
      <c r="SD28" s="163"/>
      <c r="SE28" s="163"/>
      <c r="SF28" s="163"/>
      <c r="SG28" s="163"/>
      <c r="SH28" s="163"/>
      <c r="SI28" s="163"/>
      <c r="SJ28" s="163"/>
      <c r="SK28" s="163"/>
      <c r="SL28" s="163"/>
      <c r="SM28" s="163"/>
      <c r="SN28" s="163"/>
      <c r="SO28" s="163"/>
      <c r="SP28" s="163"/>
      <c r="SQ28" s="163"/>
      <c r="SR28" s="163"/>
      <c r="SS28" s="163"/>
      <c r="ST28" s="163"/>
      <c r="SU28" s="163"/>
      <c r="SV28" s="163"/>
      <c r="SW28" s="163"/>
      <c r="SX28" s="163"/>
      <c r="SY28" s="163"/>
      <c r="SZ28" s="163"/>
      <c r="TA28" s="163"/>
      <c r="TB28" s="163"/>
      <c r="TC28" s="163"/>
      <c r="TD28" s="163"/>
      <c r="TE28" s="163"/>
      <c r="TF28" s="163"/>
      <c r="TG28" s="163"/>
      <c r="TH28" s="163"/>
      <c r="TI28" s="163"/>
      <c r="TJ28" s="163"/>
      <c r="TK28" s="163"/>
      <c r="TL28" s="163"/>
      <c r="TM28" s="163"/>
      <c r="TN28" s="163"/>
      <c r="TO28" s="163"/>
      <c r="TP28" s="163"/>
      <c r="TQ28" s="163"/>
      <c r="TR28" s="163"/>
      <c r="TS28" s="163"/>
      <c r="TT28" s="163"/>
      <c r="TU28" s="163"/>
      <c r="TV28" s="163"/>
      <c r="TW28" s="163"/>
      <c r="TX28" s="163"/>
      <c r="TY28" s="163"/>
      <c r="TZ28" s="163"/>
      <c r="UA28" s="163"/>
      <c r="UB28" s="163"/>
      <c r="UC28" s="163"/>
      <c r="UD28" s="163"/>
      <c r="UE28" s="163"/>
      <c r="UF28" s="163"/>
      <c r="UG28" s="163"/>
      <c r="UH28" s="163"/>
      <c r="UI28" s="163"/>
      <c r="UJ28" s="163"/>
      <c r="UK28" s="163"/>
      <c r="UL28" s="163"/>
      <c r="UM28" s="163"/>
      <c r="UN28" s="163"/>
      <c r="UO28" s="163"/>
      <c r="UP28" s="163"/>
      <c r="UQ28" s="163"/>
      <c r="UR28" s="163"/>
      <c r="US28" s="163"/>
      <c r="UT28" s="163"/>
      <c r="UU28" s="163"/>
      <c r="UV28" s="163"/>
      <c r="UW28" s="163"/>
      <c r="UX28" s="163"/>
      <c r="UY28" s="163"/>
      <c r="UZ28" s="163"/>
      <c r="VA28" s="163"/>
      <c r="VB28" s="163"/>
      <c r="VC28" s="163"/>
      <c r="VD28" s="163"/>
      <c r="VE28" s="163"/>
      <c r="VF28" s="163"/>
      <c r="VG28" s="163"/>
      <c r="VH28" s="163"/>
      <c r="VI28" s="163"/>
      <c r="VJ28" s="163"/>
      <c r="VK28" s="163"/>
      <c r="VL28" s="163"/>
      <c r="VM28" s="163"/>
      <c r="VN28" s="163"/>
      <c r="VO28" s="163"/>
      <c r="VP28" s="163"/>
      <c r="VQ28" s="163"/>
      <c r="VR28" s="163"/>
      <c r="VS28" s="163"/>
      <c r="VT28" s="163"/>
      <c r="VU28" s="163"/>
      <c r="VV28" s="163"/>
      <c r="VW28" s="163"/>
      <c r="VX28" s="163"/>
      <c r="VY28" s="163"/>
      <c r="VZ28" s="163"/>
      <c r="WA28" s="163"/>
      <c r="WB28" s="163"/>
      <c r="WC28" s="163"/>
      <c r="WD28" s="163"/>
      <c r="WE28" s="163"/>
      <c r="WF28" s="163"/>
      <c r="WG28" s="163"/>
      <c r="WH28" s="163"/>
      <c r="WI28" s="163"/>
      <c r="WJ28" s="163"/>
      <c r="WK28" s="163"/>
      <c r="WL28" s="163"/>
      <c r="WM28" s="163"/>
      <c r="WN28" s="163"/>
      <c r="WO28" s="163"/>
      <c r="WP28" s="163"/>
      <c r="WQ28" s="163"/>
      <c r="WR28" s="163"/>
      <c r="WS28" s="163"/>
      <c r="WT28" s="163"/>
      <c r="WU28" s="163"/>
      <c r="WV28" s="163"/>
      <c r="WW28" s="163"/>
      <c r="WX28" s="163"/>
      <c r="WY28" s="163"/>
      <c r="WZ28" s="163"/>
      <c r="XA28" s="163"/>
      <c r="XB28" s="163"/>
      <c r="XC28" s="163"/>
      <c r="XD28" s="163"/>
      <c r="XE28" s="163"/>
      <c r="XF28" s="163"/>
      <c r="XG28" s="163"/>
      <c r="XH28" s="163"/>
      <c r="XI28" s="163"/>
      <c r="XJ28" s="163"/>
      <c r="XK28" s="163"/>
      <c r="XL28" s="163"/>
      <c r="XM28" s="163"/>
      <c r="XN28" s="163"/>
      <c r="XO28" s="163"/>
      <c r="XP28" s="163"/>
      <c r="XQ28" s="163"/>
      <c r="XR28" s="163"/>
      <c r="XS28" s="163"/>
      <c r="XT28" s="163"/>
      <c r="XU28" s="163"/>
      <c r="XV28" s="163"/>
      <c r="XW28" s="163"/>
      <c r="XX28" s="163"/>
      <c r="XY28" s="163"/>
      <c r="XZ28" s="163"/>
      <c r="YA28" s="163"/>
      <c r="YB28" s="163"/>
      <c r="YC28" s="163"/>
      <c r="YD28" s="163"/>
      <c r="YE28" s="163"/>
      <c r="YF28" s="163"/>
      <c r="YG28" s="163"/>
      <c r="YH28" s="163"/>
      <c r="YI28" s="163"/>
      <c r="YJ28" s="163"/>
      <c r="YK28" s="163"/>
      <c r="YL28" s="163"/>
      <c r="YM28" s="163"/>
      <c r="YN28" s="163"/>
      <c r="YO28" s="163"/>
      <c r="YP28" s="163"/>
      <c r="YQ28" s="163"/>
      <c r="YR28" s="163"/>
      <c r="YS28" s="163"/>
      <c r="YT28" s="163"/>
      <c r="YU28" s="163"/>
      <c r="YV28" s="163"/>
      <c r="YW28" s="163"/>
      <c r="YX28" s="163"/>
      <c r="YY28" s="163"/>
      <c r="YZ28" s="163"/>
      <c r="ZA28" s="163"/>
      <c r="ZB28" s="163"/>
      <c r="ZC28" s="163"/>
      <c r="ZD28" s="163"/>
      <c r="ZE28" s="163"/>
      <c r="ZF28" s="163"/>
      <c r="ZG28" s="163"/>
      <c r="ZH28" s="163"/>
      <c r="ZI28" s="163"/>
      <c r="ZJ28" s="163"/>
      <c r="ZK28" s="163"/>
      <c r="ZL28" s="163"/>
      <c r="ZM28" s="163"/>
      <c r="ZN28" s="163"/>
      <c r="ZO28" s="163"/>
      <c r="ZP28" s="163"/>
      <c r="ZQ28" s="163"/>
      <c r="ZR28" s="163"/>
      <c r="ZS28" s="163"/>
      <c r="ZT28" s="163"/>
      <c r="ZU28" s="163"/>
      <c r="ZV28" s="163"/>
      <c r="ZW28" s="163"/>
      <c r="ZX28" s="163"/>
      <c r="ZY28" s="163"/>
      <c r="ZZ28" s="163"/>
      <c r="AAA28" s="163"/>
      <c r="AAB28" s="163"/>
      <c r="AAC28" s="163"/>
      <c r="AAD28" s="163"/>
      <c r="AAE28" s="163"/>
      <c r="AAF28" s="163"/>
      <c r="AAG28" s="163"/>
      <c r="AAH28" s="163"/>
      <c r="AAI28" s="163"/>
      <c r="AAJ28" s="163"/>
      <c r="AAK28" s="163"/>
      <c r="AAL28" s="163"/>
      <c r="AAM28" s="163"/>
      <c r="AAN28" s="163"/>
      <c r="AAO28" s="163"/>
      <c r="AAP28" s="163"/>
      <c r="AAQ28" s="163"/>
      <c r="AAR28" s="163"/>
      <c r="AAS28" s="163"/>
      <c r="AAT28" s="163"/>
      <c r="AAU28" s="163"/>
      <c r="AAV28" s="163"/>
      <c r="AAW28" s="163"/>
      <c r="AAX28" s="163"/>
      <c r="AAY28" s="163"/>
      <c r="AAZ28" s="163"/>
      <c r="ABA28" s="163"/>
      <c r="ABB28" s="163"/>
      <c r="ABC28" s="163"/>
      <c r="ABD28" s="163"/>
      <c r="ABE28" s="163"/>
      <c r="ABF28" s="163"/>
      <c r="ABG28" s="163"/>
      <c r="ABH28" s="163"/>
      <c r="ABI28" s="163"/>
      <c r="ABJ28" s="163"/>
      <c r="ABK28" s="163"/>
      <c r="ABL28" s="163"/>
      <c r="ABM28" s="163"/>
      <c r="ABN28" s="163"/>
      <c r="ABO28" s="163"/>
      <c r="ABP28" s="163"/>
      <c r="ABQ28" s="163"/>
      <c r="ABR28" s="163"/>
      <c r="ABS28" s="163"/>
      <c r="ABT28" s="163"/>
      <c r="ABU28" s="163"/>
      <c r="ABV28" s="163"/>
      <c r="ABW28" s="163"/>
      <c r="ABX28" s="163"/>
      <c r="ABY28" s="163"/>
      <c r="ABZ28" s="163"/>
      <c r="ACA28" s="163"/>
      <c r="ACB28" s="163"/>
      <c r="ACC28" s="163"/>
      <c r="ACD28" s="163"/>
      <c r="ACE28" s="163"/>
      <c r="ACF28" s="163"/>
      <c r="ACG28" s="163"/>
      <c r="ACH28" s="163"/>
      <c r="ACI28" s="163"/>
      <c r="ACJ28" s="163"/>
      <c r="ACK28" s="163"/>
      <c r="ACL28" s="163"/>
      <c r="ACM28" s="163"/>
      <c r="ACN28" s="163"/>
      <c r="ACO28" s="163"/>
      <c r="ACP28" s="163"/>
      <c r="ACQ28" s="163"/>
      <c r="ACR28" s="163"/>
      <c r="ACS28" s="163"/>
      <c r="ACT28" s="163"/>
      <c r="ACU28" s="163"/>
      <c r="ACV28" s="163"/>
      <c r="ACW28" s="163"/>
      <c r="ACX28" s="163"/>
      <c r="ACY28" s="163"/>
      <c r="ACZ28" s="163"/>
      <c r="ADA28" s="163"/>
      <c r="ADB28" s="163"/>
      <c r="ADC28" s="163"/>
      <c r="ADD28" s="163"/>
      <c r="ADE28" s="163"/>
      <c r="ADF28" s="163"/>
      <c r="ADG28" s="163"/>
      <c r="ADH28" s="163"/>
      <c r="ADI28" s="163"/>
      <c r="ADJ28" s="163"/>
      <c r="ADK28" s="163"/>
      <c r="ADL28" s="163"/>
      <c r="ADM28" s="163"/>
      <c r="ADN28" s="163"/>
      <c r="ADO28" s="163"/>
      <c r="ADP28" s="163"/>
      <c r="ADQ28" s="163"/>
      <c r="ADR28" s="163"/>
    </row>
    <row r="29" spans="1:798" s="167" customFormat="1" ht="19.5" hidden="1" customHeight="1" thickBot="1" x14ac:dyDescent="0.25">
      <c r="A29" s="150"/>
      <c r="B29" s="139"/>
      <c r="C29" s="134"/>
      <c r="D29" s="165">
        <f>Legend!B8</f>
        <v>44625.169444444444</v>
      </c>
      <c r="E29" s="137" t="s">
        <v>11</v>
      </c>
      <c r="F29" s="165">
        <f>Legend!B9</f>
        <v>44627.65</v>
      </c>
      <c r="G29" s="140"/>
      <c r="H29" s="215"/>
      <c r="I29" s="216"/>
      <c r="J29" s="216" t="s">
        <v>7</v>
      </c>
      <c r="K29" s="216"/>
      <c r="L29" s="216"/>
      <c r="M29" s="216"/>
      <c r="N29" s="216"/>
      <c r="O29" s="217"/>
      <c r="P29" s="206"/>
      <c r="Q29" s="207"/>
      <c r="R29" s="208"/>
      <c r="S29" s="166"/>
      <c r="T29" s="147"/>
      <c r="U29" s="147"/>
      <c r="V29" s="147"/>
      <c r="W29" s="147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</row>
    <row r="30" spans="1:798" ht="66" hidden="1" customHeight="1" thickBot="1" x14ac:dyDescent="0.25">
      <c r="A30" s="1"/>
      <c r="B30" s="30" t="s">
        <v>47</v>
      </c>
      <c r="C30" s="6" t="s">
        <v>3</v>
      </c>
      <c r="D30" s="7" t="s">
        <v>5</v>
      </c>
      <c r="E30" s="7" t="s">
        <v>4</v>
      </c>
      <c r="F30" s="7" t="s">
        <v>6</v>
      </c>
      <c r="G30" s="8" t="s">
        <v>33</v>
      </c>
      <c r="H30" s="6" t="s">
        <v>36</v>
      </c>
      <c r="I30" s="7" t="s">
        <v>37</v>
      </c>
      <c r="J30" s="7" t="s">
        <v>38</v>
      </c>
      <c r="K30" s="7" t="s">
        <v>41</v>
      </c>
      <c r="L30" s="7" t="s">
        <v>39</v>
      </c>
      <c r="M30" s="7" t="s">
        <v>40</v>
      </c>
      <c r="N30" s="7" t="s">
        <v>42</v>
      </c>
      <c r="O30" s="8" t="s">
        <v>14</v>
      </c>
      <c r="P30" s="9" t="s">
        <v>1</v>
      </c>
      <c r="Q30" s="10" t="s">
        <v>2</v>
      </c>
      <c r="R30" s="11" t="s">
        <v>23</v>
      </c>
      <c r="S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</row>
    <row r="31" spans="1:798" ht="15" hidden="1" customHeight="1" x14ac:dyDescent="0.2">
      <c r="A31" s="1"/>
      <c r="B31" s="168">
        <v>43907</v>
      </c>
      <c r="C31" s="96">
        <v>1382</v>
      </c>
      <c r="D31" s="97">
        <v>1.4480726592984701E-3</v>
      </c>
      <c r="E31" s="98">
        <v>304763.51699999999</v>
      </c>
      <c r="F31" s="98">
        <v>5</v>
      </c>
      <c r="G31" s="99">
        <v>954372</v>
      </c>
      <c r="H31" s="100">
        <v>0</v>
      </c>
      <c r="I31" s="98">
        <v>43</v>
      </c>
      <c r="J31" s="98">
        <v>1339</v>
      </c>
      <c r="K31" s="98">
        <v>0</v>
      </c>
      <c r="L31" s="98">
        <v>0</v>
      </c>
      <c r="M31" s="98">
        <v>0</v>
      </c>
      <c r="N31" s="98">
        <v>0</v>
      </c>
      <c r="O31" s="101">
        <v>3.1114327062228699E-2</v>
      </c>
      <c r="P31" s="102">
        <v>0.319334092995184</v>
      </c>
      <c r="Q31" s="103">
        <v>1.4480726592984701E-3</v>
      </c>
      <c r="R31" s="104">
        <v>220.52352894356</v>
      </c>
      <c r="S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</row>
    <row r="32" spans="1:798" ht="15" hidden="1" customHeight="1" thickBot="1" x14ac:dyDescent="0.25">
      <c r="A32" s="1"/>
      <c r="B32" s="169">
        <v>43908</v>
      </c>
      <c r="C32" s="62">
        <v>54656</v>
      </c>
      <c r="D32" s="46">
        <v>5.72690732754104E-2</v>
      </c>
      <c r="E32" s="66">
        <v>13736255.636</v>
      </c>
      <c r="F32" s="66">
        <v>251</v>
      </c>
      <c r="G32" s="67">
        <v>954372</v>
      </c>
      <c r="H32" s="91">
        <v>11578</v>
      </c>
      <c r="I32" s="66">
        <v>23171</v>
      </c>
      <c r="J32" s="66">
        <v>31485</v>
      </c>
      <c r="K32" s="66">
        <v>0</v>
      </c>
      <c r="L32" s="66">
        <v>0</v>
      </c>
      <c r="M32" s="66">
        <v>0</v>
      </c>
      <c r="N32" s="66">
        <v>0</v>
      </c>
      <c r="O32" s="92">
        <v>0.42394247658079598</v>
      </c>
      <c r="P32" s="93">
        <v>14.3929784570377</v>
      </c>
      <c r="Q32" s="94">
        <v>5.72690732754104E-2</v>
      </c>
      <c r="R32" s="95">
        <v>251.32200739168599</v>
      </c>
      <c r="S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</row>
    <row r="33" spans="1:43" ht="15" customHeight="1" x14ac:dyDescent="0.2">
      <c r="A33" s="1"/>
      <c r="B33" s="170"/>
      <c r="C33" s="170"/>
      <c r="D33" s="170"/>
      <c r="E33" s="170"/>
      <c r="G33" s="170"/>
      <c r="H33" s="170"/>
      <c r="I33" s="170"/>
      <c r="J33" s="170"/>
      <c r="K33" s="170"/>
      <c r="L33" s="170"/>
      <c r="M33" s="170"/>
      <c r="N33" s="170"/>
      <c r="O33" s="170"/>
      <c r="Q33" s="153"/>
      <c r="R33" s="153"/>
      <c r="S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</row>
    <row r="34" spans="1:43" ht="15" customHeight="1" x14ac:dyDescent="0.2">
      <c r="A34" s="1"/>
      <c r="B34" s="195" t="s">
        <v>34</v>
      </c>
      <c r="P34" s="153"/>
      <c r="Q34" s="153"/>
      <c r="R34" s="153"/>
      <c r="S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</row>
    <row r="35" spans="1:43" ht="15" customHeight="1" x14ac:dyDescent="0.2">
      <c r="A35" s="1"/>
      <c r="B35" s="196">
        <f>Legend!B3</f>
        <v>44652</v>
      </c>
      <c r="H35" s="194"/>
      <c r="I35" s="194"/>
      <c r="P35" s="153"/>
      <c r="Q35" s="153"/>
      <c r="R35" s="153"/>
      <c r="S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</row>
    <row r="36" spans="1:43" ht="15" customHeight="1" x14ac:dyDescent="0.2">
      <c r="A36" s="1"/>
    </row>
    <row r="37" spans="1:43" ht="15" customHeight="1" x14ac:dyDescent="0.2">
      <c r="A37" s="1"/>
    </row>
    <row r="38" spans="1:43" ht="15" customHeight="1" x14ac:dyDescent="0.2">
      <c r="A38" s="1"/>
    </row>
    <row r="39" spans="1:43" ht="15" customHeight="1" x14ac:dyDescent="0.2">
      <c r="A39" s="1"/>
    </row>
    <row r="40" spans="1:43" ht="15" customHeight="1" x14ac:dyDescent="0.2">
      <c r="A40" s="1"/>
    </row>
    <row r="41" spans="1:43" ht="15" customHeight="1" x14ac:dyDescent="0.2">
      <c r="A41" s="1"/>
    </row>
    <row r="42" spans="1:43" ht="15" customHeight="1" x14ac:dyDescent="0.2">
      <c r="A42" s="1"/>
      <c r="B42" s="172"/>
    </row>
    <row r="43" spans="1:43" ht="15" customHeight="1" x14ac:dyDescent="0.2">
      <c r="A43" s="1"/>
    </row>
    <row r="44" spans="1:43" ht="15" customHeight="1" x14ac:dyDescent="0.2">
      <c r="A44" s="1"/>
    </row>
  </sheetData>
  <mergeCells count="7">
    <mergeCell ref="B1:B2"/>
    <mergeCell ref="C1:G1"/>
    <mergeCell ref="P28:R29"/>
    <mergeCell ref="C28:G28"/>
    <mergeCell ref="H28:O29"/>
    <mergeCell ref="H1:O2"/>
    <mergeCell ref="P1:R2"/>
  </mergeCells>
  <phoneticPr fontId="6" type="noConversion"/>
  <printOptions horizontalCentered="1"/>
  <pageMargins left="0.2" right="0.2" top="0.65" bottom="0.76" header="0.26" footer="0.5"/>
  <pageSetup scale="72" fitToHeight="0" orientation="landscape" r:id="rId1"/>
  <headerFooter alignWithMargins="0">
    <oddHeader xml:space="preserve">&amp;C&amp;"Arial,Bold"&amp;14PacifiCorp  Major Event Report
&amp;"Arial,Italic"&amp;12Customer Analysis&amp;"Arial,Regular"&amp;10
</oddHeader>
    <oddFooter>&amp;L&amp;F&amp;A&amp;C&amp;P&amp;R&amp;D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8"/>
  <sheetViews>
    <sheetView showGridLines="0" zoomScale="90" zoomScaleNormal="90" zoomScaleSheetLayoutView="85" workbookViewId="0">
      <pane xSplit="2" ySplit="3" topLeftCell="C4" activePane="bottomRight" state="frozen"/>
      <selection activeCell="J39" sqref="J39"/>
      <selection pane="topRight" activeCell="J39" sqref="J39"/>
      <selection pane="bottomLeft" activeCell="J39" sqref="J39"/>
      <selection pane="bottomRight"/>
    </sheetView>
  </sheetViews>
  <sheetFormatPr defaultRowHeight="15" customHeight="1" x14ac:dyDescent="0.2"/>
  <cols>
    <col min="1" max="1" width="5.140625" style="1" customWidth="1"/>
    <col min="2" max="2" width="22.28515625" style="1" customWidth="1"/>
    <col min="3" max="7" width="8.5703125" style="1" customWidth="1"/>
    <col min="8" max="8" width="8.5703125" style="179" customWidth="1"/>
    <col min="9" max="10" width="8.5703125" style="1" customWidth="1"/>
    <col min="11" max="11" width="8.5703125" style="179" customWidth="1"/>
    <col min="12" max="13" width="8.5703125" style="1" customWidth="1"/>
    <col min="14" max="14" width="8.5703125" style="179" customWidth="1"/>
    <col min="15" max="16" width="8.5703125" style="1" customWidth="1"/>
    <col min="17" max="17" width="8.5703125" style="179" customWidth="1"/>
    <col min="18" max="19" width="8.5703125" style="1" customWidth="1"/>
    <col min="20" max="20" width="8.5703125" style="179" customWidth="1"/>
    <col min="21" max="16384" width="9.140625" style="1"/>
  </cols>
  <sheetData>
    <row r="1" spans="1:84" ht="15" customHeight="1" thickBot="1" x14ac:dyDescent="0.25">
      <c r="A1" s="19"/>
      <c r="B1" s="224" t="str">
        <f>Legend!B17</f>
        <v>Utah</v>
      </c>
      <c r="C1" s="119" t="s">
        <v>10</v>
      </c>
      <c r="D1" s="120"/>
      <c r="E1" s="173">
        <f>Legend!B8</f>
        <v>44625.169444444444</v>
      </c>
      <c r="F1" s="121" t="s">
        <v>11</v>
      </c>
      <c r="G1" s="173">
        <f>Legend!B9</f>
        <v>44627.65</v>
      </c>
      <c r="H1" s="122"/>
      <c r="I1" s="124" t="s">
        <v>12</v>
      </c>
      <c r="J1" s="125"/>
      <c r="K1" s="174">
        <f>Legend!B11</f>
        <v>44621</v>
      </c>
      <c r="L1" s="126" t="s">
        <v>11</v>
      </c>
      <c r="M1" s="174">
        <f>Legend!B12</f>
        <v>44651</v>
      </c>
      <c r="N1" s="17"/>
      <c r="O1" s="129" t="s">
        <v>13</v>
      </c>
      <c r="P1" s="130" t="str">
        <f>Legend!B5</f>
        <v>FY2023</v>
      </c>
      <c r="Q1" s="175">
        <f>Legend!B14</f>
        <v>44562</v>
      </c>
      <c r="R1" s="14" t="s">
        <v>11</v>
      </c>
      <c r="S1" s="176">
        <f>Legend!B15</f>
        <v>44651</v>
      </c>
      <c r="T1" s="16"/>
    </row>
    <row r="2" spans="1:84" s="161" customFormat="1" ht="15" customHeight="1" thickBot="1" x14ac:dyDescent="0.25">
      <c r="A2" s="15"/>
      <c r="B2" s="225"/>
      <c r="C2" s="226" t="s">
        <v>0</v>
      </c>
      <c r="D2" s="227"/>
      <c r="E2" s="228"/>
      <c r="F2" s="226" t="s">
        <v>44</v>
      </c>
      <c r="G2" s="227"/>
      <c r="H2" s="228"/>
      <c r="I2" s="229" t="s">
        <v>0</v>
      </c>
      <c r="J2" s="230"/>
      <c r="K2" s="231"/>
      <c r="L2" s="229" t="s">
        <v>45</v>
      </c>
      <c r="M2" s="230"/>
      <c r="N2" s="231"/>
      <c r="O2" s="221" t="s">
        <v>0</v>
      </c>
      <c r="P2" s="222"/>
      <c r="Q2" s="223"/>
      <c r="R2" s="221" t="s">
        <v>45</v>
      </c>
      <c r="S2" s="222"/>
      <c r="T2" s="22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s="170" customFormat="1" ht="48" thickBot="1" x14ac:dyDescent="0.25">
      <c r="A3" s="18"/>
      <c r="B3" s="22" t="s">
        <v>35</v>
      </c>
      <c r="C3" s="123" t="s">
        <v>1</v>
      </c>
      <c r="D3" s="10" t="s">
        <v>2</v>
      </c>
      <c r="E3" s="11" t="s">
        <v>23</v>
      </c>
      <c r="F3" s="123" t="s">
        <v>1</v>
      </c>
      <c r="G3" s="10" t="s">
        <v>2</v>
      </c>
      <c r="H3" s="11" t="s">
        <v>23</v>
      </c>
      <c r="I3" s="127" t="s">
        <v>1</v>
      </c>
      <c r="J3" s="52" t="s">
        <v>2</v>
      </c>
      <c r="K3" s="128" t="s">
        <v>23</v>
      </c>
      <c r="L3" s="51" t="s">
        <v>1</v>
      </c>
      <c r="M3" s="52" t="s">
        <v>2</v>
      </c>
      <c r="N3" s="53" t="s">
        <v>23</v>
      </c>
      <c r="O3" s="55" t="s">
        <v>1</v>
      </c>
      <c r="P3" s="54" t="s">
        <v>2</v>
      </c>
      <c r="Q3" s="56" t="s">
        <v>23</v>
      </c>
      <c r="R3" s="55" t="s">
        <v>1</v>
      </c>
      <c r="S3" s="54" t="s">
        <v>2</v>
      </c>
      <c r="T3" s="56" t="s">
        <v>23</v>
      </c>
    </row>
    <row r="4" spans="1:84" ht="15" customHeight="1" x14ac:dyDescent="0.2">
      <c r="A4" s="131"/>
      <c r="B4" s="131"/>
      <c r="C4" s="12"/>
      <c r="D4" s="13"/>
      <c r="E4" s="21"/>
      <c r="F4" s="12"/>
      <c r="G4" s="13"/>
      <c r="H4" s="21"/>
      <c r="I4" s="12"/>
      <c r="J4" s="13"/>
      <c r="K4" s="21"/>
      <c r="L4" s="12"/>
      <c r="M4" s="13"/>
      <c r="N4" s="21"/>
      <c r="O4" s="12"/>
      <c r="P4" s="13"/>
      <c r="Q4" s="21"/>
      <c r="R4" s="12"/>
      <c r="S4" s="13"/>
      <c r="T4" s="21"/>
    </row>
    <row r="5" spans="1:84" s="115" customFormat="1" ht="15" customHeight="1" x14ac:dyDescent="0.2">
      <c r="A5" s="111" t="s">
        <v>20</v>
      </c>
      <c r="B5" s="132" t="s">
        <v>73</v>
      </c>
      <c r="C5" s="112">
        <v>3.49013401776048</v>
      </c>
      <c r="D5" s="113">
        <v>1.5874518868928301E-2</v>
      </c>
      <c r="E5" s="114">
        <v>219.85762507686599</v>
      </c>
      <c r="F5" s="112">
        <v>0.22129825587241</v>
      </c>
      <c r="G5" s="113">
        <v>1.9904159373843799E-3</v>
      </c>
      <c r="H5" s="114">
        <v>111.181915154487</v>
      </c>
      <c r="I5" s="112">
        <v>16.158967819982099</v>
      </c>
      <c r="J5" s="113">
        <v>9.3103926263826298E-2</v>
      </c>
      <c r="K5" s="114">
        <v>173.558392953191</v>
      </c>
      <c r="L5" s="112">
        <v>6.0328242596462998</v>
      </c>
      <c r="M5" s="113">
        <v>5.1082624225284999E-2</v>
      </c>
      <c r="N5" s="114">
        <v>118.25171948315599</v>
      </c>
      <c r="O5" s="112">
        <v>36.832912720407599</v>
      </c>
      <c r="P5" s="113">
        <v>0.241882880763445</v>
      </c>
      <c r="Q5" s="114">
        <v>152.27581465936501</v>
      </c>
      <c r="R5" s="112">
        <v>16.275329081938999</v>
      </c>
      <c r="S5" s="113">
        <v>0.15329960982381099</v>
      </c>
      <c r="T5" s="114">
        <v>106.166800428549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15" customHeight="1" x14ac:dyDescent="0.2">
      <c r="A6" s="20"/>
      <c r="B6" s="20"/>
      <c r="C6" s="57"/>
      <c r="D6" s="33"/>
      <c r="E6" s="58"/>
      <c r="F6" s="57"/>
      <c r="G6" s="33"/>
      <c r="H6" s="58"/>
      <c r="I6" s="57"/>
      <c r="J6" s="33"/>
      <c r="K6" s="58"/>
      <c r="L6" s="57"/>
      <c r="M6" s="33"/>
      <c r="N6" s="58"/>
      <c r="O6" s="57"/>
      <c r="P6" s="33"/>
      <c r="Q6" s="58"/>
      <c r="R6" s="57"/>
      <c r="S6" s="33"/>
      <c r="T6" s="58"/>
    </row>
    <row r="7" spans="1:84" s="115" customFormat="1" ht="15" customHeight="1" x14ac:dyDescent="0.2">
      <c r="A7" s="111" t="s">
        <v>69</v>
      </c>
      <c r="B7" s="132" t="s">
        <v>70</v>
      </c>
      <c r="C7" s="112">
        <v>5.6849832785101002</v>
      </c>
      <c r="D7" s="113">
        <v>2.5694036171994301E-2</v>
      </c>
      <c r="E7" s="114">
        <v>221.25691893851001</v>
      </c>
      <c r="F7" s="112">
        <v>0.26157339672421098</v>
      </c>
      <c r="G7" s="113">
        <v>2.65856222234099E-3</v>
      </c>
      <c r="H7" s="114">
        <v>98.389044471519895</v>
      </c>
      <c r="I7" s="112">
        <v>15.164485965415199</v>
      </c>
      <c r="J7" s="113">
        <v>9.54110446538039E-2</v>
      </c>
      <c r="K7" s="114">
        <v>158.938475314248</v>
      </c>
      <c r="L7" s="112">
        <v>6.77361118183335</v>
      </c>
      <c r="M7" s="113">
        <v>6.22547328562012E-2</v>
      </c>
      <c r="N7" s="114">
        <v>118.25171948315599</v>
      </c>
      <c r="O7" s="112">
        <v>24.562945368692301</v>
      </c>
      <c r="P7" s="113">
        <v>0.18678768266986701</v>
      </c>
      <c r="Q7" s="114">
        <v>131.50195461285</v>
      </c>
      <c r="R7" s="112">
        <v>16.172070585110401</v>
      </c>
      <c r="S7" s="113">
        <v>0.153631370872264</v>
      </c>
      <c r="T7" s="114">
        <v>105.265418731156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2.75" customHeight="1" x14ac:dyDescent="0.2">
      <c r="A8" s="20"/>
      <c r="B8" s="20"/>
      <c r="C8" s="57"/>
      <c r="D8" s="33"/>
      <c r="E8" s="58"/>
      <c r="F8" s="57"/>
      <c r="G8" s="33"/>
      <c r="H8" s="58"/>
      <c r="I8" s="57"/>
      <c r="J8" s="33"/>
      <c r="K8" s="58"/>
      <c r="L8" s="57"/>
      <c r="M8" s="33"/>
      <c r="N8" s="58"/>
      <c r="O8" s="57"/>
      <c r="P8" s="33"/>
      <c r="Q8" s="58"/>
      <c r="R8" s="57"/>
      <c r="S8" s="33"/>
      <c r="T8" s="58"/>
    </row>
    <row r="9" spans="1:84" s="115" customFormat="1" ht="15" customHeight="1" x14ac:dyDescent="0.2">
      <c r="A9" s="111" t="s">
        <v>51</v>
      </c>
      <c r="B9" s="132" t="s">
        <v>50</v>
      </c>
      <c r="C9" s="112">
        <v>6.9158829682576703</v>
      </c>
      <c r="D9" s="113">
        <v>3.1251434261437699E-2</v>
      </c>
      <c r="E9" s="114">
        <v>221.29809820573399</v>
      </c>
      <c r="F9" s="112">
        <v>0.23372174031037901</v>
      </c>
      <c r="G9" s="113">
        <v>2.8695206224345401E-3</v>
      </c>
      <c r="H9" s="114">
        <v>81.449751043115398</v>
      </c>
      <c r="I9" s="112">
        <v>16.950675028785</v>
      </c>
      <c r="J9" s="113">
        <v>0.105719285852545</v>
      </c>
      <c r="K9" s="114">
        <v>160.33663954585799</v>
      </c>
      <c r="L9" s="112">
        <v>6.6123123806445001</v>
      </c>
      <c r="M9" s="113">
        <v>6.4867529119248701E-2</v>
      </c>
      <c r="N9" s="114">
        <v>118.25171948315599</v>
      </c>
      <c r="O9" s="112">
        <v>27.249992581750401</v>
      </c>
      <c r="P9" s="113">
        <v>0.204939247179868</v>
      </c>
      <c r="Q9" s="114">
        <v>132.96619830868201</v>
      </c>
      <c r="R9" s="112">
        <v>16.911629933609898</v>
      </c>
      <c r="S9" s="113">
        <v>0.164087490446572</v>
      </c>
      <c r="T9" s="114">
        <v>103.06471192644899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5" customHeight="1" x14ac:dyDescent="0.2">
      <c r="A10" s="191"/>
      <c r="B10" s="191"/>
      <c r="C10" s="192"/>
      <c r="D10" s="76"/>
      <c r="E10" s="193"/>
      <c r="F10" s="192"/>
      <c r="G10" s="76"/>
      <c r="H10" s="193"/>
      <c r="I10" s="192"/>
      <c r="J10" s="76"/>
      <c r="K10" s="193"/>
      <c r="L10" s="192"/>
      <c r="M10" s="76"/>
      <c r="N10" s="193"/>
      <c r="O10" s="192"/>
      <c r="P10" s="76"/>
      <c r="Q10" s="193"/>
      <c r="R10" s="192"/>
      <c r="S10" s="76"/>
      <c r="T10" s="193"/>
    </row>
    <row r="11" spans="1:84" s="115" customFormat="1" ht="15" customHeight="1" x14ac:dyDescent="0.2">
      <c r="A11" s="111" t="s">
        <v>51</v>
      </c>
      <c r="B11" s="132" t="s">
        <v>52</v>
      </c>
      <c r="C11" s="112">
        <v>3.0880674437120999E-2</v>
      </c>
      <c r="D11" s="113">
        <v>9.5783720359428399E-5</v>
      </c>
      <c r="E11" s="114">
        <v>322.40003124999998</v>
      </c>
      <c r="F11" s="112">
        <v>0</v>
      </c>
      <c r="G11" s="113">
        <v>0</v>
      </c>
      <c r="H11" s="114">
        <v>0</v>
      </c>
      <c r="I11" s="112">
        <v>0.37925475376599599</v>
      </c>
      <c r="J11" s="113">
        <v>4.4120376190561698E-3</v>
      </c>
      <c r="K11" s="114">
        <v>85.959093396653103</v>
      </c>
      <c r="L11" s="112">
        <v>0.34837407932887499</v>
      </c>
      <c r="M11" s="113">
        <v>4.3162538986967402E-3</v>
      </c>
      <c r="N11" s="114">
        <v>80.712137771613499</v>
      </c>
      <c r="O11" s="112">
        <v>1.1251075641202199</v>
      </c>
      <c r="P11" s="113">
        <v>9.4965567748024997E-3</v>
      </c>
      <c r="Q11" s="114">
        <v>118.475315927716</v>
      </c>
      <c r="R11" s="112">
        <v>1.0942268896831</v>
      </c>
      <c r="S11" s="113">
        <v>9.4007730544430693E-3</v>
      </c>
      <c r="T11" s="114">
        <v>116.397543409043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s="115" customFormat="1" ht="15" customHeight="1" x14ac:dyDescent="0.2">
      <c r="A12" s="111" t="s">
        <v>51</v>
      </c>
      <c r="B12" s="132" t="s">
        <v>53</v>
      </c>
      <c r="C12" s="112">
        <v>2.93008387062014E-5</v>
      </c>
      <c r="D12" s="113">
        <v>9.9774708707737902E-7</v>
      </c>
      <c r="E12" s="114">
        <v>29.367000000000001</v>
      </c>
      <c r="F12" s="112">
        <v>0</v>
      </c>
      <c r="G12" s="113">
        <v>0</v>
      </c>
      <c r="H12" s="114">
        <v>0</v>
      </c>
      <c r="I12" s="112">
        <v>0.80364728742499403</v>
      </c>
      <c r="J12" s="113">
        <v>6.6130676931488701E-3</v>
      </c>
      <c r="K12" s="114">
        <v>121.524128394689</v>
      </c>
      <c r="L12" s="112">
        <v>0.58296357424934497</v>
      </c>
      <c r="M12" s="113">
        <v>5.3728680639116896E-3</v>
      </c>
      <c r="N12" s="114">
        <v>108.501375301764</v>
      </c>
      <c r="O12" s="112">
        <v>1.0918781631076999</v>
      </c>
      <c r="P12" s="113">
        <v>7.9819766966190402E-3</v>
      </c>
      <c r="Q12" s="114">
        <v>136.79295300000001</v>
      </c>
      <c r="R12" s="112">
        <v>0.87119444993205297</v>
      </c>
      <c r="S12" s="113">
        <v>6.7417770673818501E-3</v>
      </c>
      <c r="T12" s="114">
        <v>129.22326579843099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s="115" customFormat="1" ht="15" customHeight="1" x14ac:dyDescent="0.2">
      <c r="A13" s="111" t="s">
        <v>51</v>
      </c>
      <c r="B13" s="132" t="s">
        <v>54</v>
      </c>
      <c r="C13" s="112">
        <v>0</v>
      </c>
      <c r="D13" s="113">
        <v>0</v>
      </c>
      <c r="E13" s="114">
        <v>0</v>
      </c>
      <c r="F13" s="112">
        <v>0</v>
      </c>
      <c r="G13" s="113">
        <v>0</v>
      </c>
      <c r="H13" s="114">
        <v>0</v>
      </c>
      <c r="I13" s="112">
        <v>8.3461060924432603E-2</v>
      </c>
      <c r="J13" s="113">
        <v>4.40006465401124E-4</v>
      </c>
      <c r="K13" s="114">
        <v>189.681442176871</v>
      </c>
      <c r="L13" s="112">
        <v>8.3461060924432603E-2</v>
      </c>
      <c r="M13" s="113">
        <v>4.40006465401124E-4</v>
      </c>
      <c r="N13" s="114">
        <v>189.681442176871</v>
      </c>
      <c r="O13" s="112">
        <v>9.1191804904525595E-2</v>
      </c>
      <c r="P13" s="113">
        <v>4.9089156684207103E-4</v>
      </c>
      <c r="Q13" s="114">
        <v>185.76771544715501</v>
      </c>
      <c r="R13" s="112">
        <v>9.1191804904525595E-2</v>
      </c>
      <c r="S13" s="113">
        <v>4.9089156684207103E-4</v>
      </c>
      <c r="T13" s="114">
        <v>185.76771544715501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s="115" customFormat="1" ht="15" customHeight="1" x14ac:dyDescent="0.2">
      <c r="A14" s="111" t="s">
        <v>51</v>
      </c>
      <c r="B14" s="132" t="s">
        <v>71</v>
      </c>
      <c r="C14" s="112">
        <v>0</v>
      </c>
      <c r="D14" s="113">
        <v>0</v>
      </c>
      <c r="E14" s="114">
        <v>0</v>
      </c>
      <c r="F14" s="112">
        <v>0</v>
      </c>
      <c r="G14" s="113">
        <v>0</v>
      </c>
      <c r="H14" s="114">
        <v>0</v>
      </c>
      <c r="I14" s="112">
        <v>0</v>
      </c>
      <c r="J14" s="113">
        <v>0</v>
      </c>
      <c r="K14" s="114">
        <v>0</v>
      </c>
      <c r="L14" s="112">
        <v>0</v>
      </c>
      <c r="M14" s="113">
        <v>0</v>
      </c>
      <c r="N14" s="114">
        <v>0</v>
      </c>
      <c r="O14" s="112">
        <v>2.4994912487603001E-2</v>
      </c>
      <c r="P14" s="113">
        <v>9.67814674465058E-5</v>
      </c>
      <c r="Q14" s="114">
        <v>258.26135051546402</v>
      </c>
      <c r="R14" s="112">
        <v>2.4994912487603001E-2</v>
      </c>
      <c r="S14" s="113">
        <v>9.67814674465058E-5</v>
      </c>
      <c r="T14" s="114">
        <v>258.26135051546402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s="115" customFormat="1" ht="15" customHeight="1" x14ac:dyDescent="0.2">
      <c r="A15" s="111" t="s">
        <v>51</v>
      </c>
      <c r="B15" s="132" t="s">
        <v>55</v>
      </c>
      <c r="C15" s="112">
        <v>0.97801573646705697</v>
      </c>
      <c r="D15" s="113">
        <v>4.9019314388111601E-3</v>
      </c>
      <c r="E15" s="114">
        <v>199.51640464074899</v>
      </c>
      <c r="F15" s="112"/>
      <c r="G15" s="113"/>
      <c r="H15" s="114"/>
      <c r="I15" s="112">
        <v>2.3738925037265899</v>
      </c>
      <c r="J15" s="113">
        <v>2.0103606057522101E-2</v>
      </c>
      <c r="K15" s="114">
        <v>118.082919896769</v>
      </c>
      <c r="L15" s="112">
        <v>0.97078919799093699</v>
      </c>
      <c r="M15" s="113">
        <v>1.19041204959202E-2</v>
      </c>
      <c r="N15" s="114">
        <v>81.550686447070703</v>
      </c>
      <c r="O15" s="112">
        <v>4.7937713502910499</v>
      </c>
      <c r="P15" s="113">
        <v>4.6955973412035598E-2</v>
      </c>
      <c r="Q15" s="114">
        <v>102.090767200714</v>
      </c>
      <c r="R15" s="112">
        <v>3.3906680445554001</v>
      </c>
      <c r="S15" s="113">
        <v>3.8756487850433702E-2</v>
      </c>
      <c r="T15" s="114">
        <v>87.486463108845697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s="115" customFormat="1" ht="15" customHeight="1" x14ac:dyDescent="0.2">
      <c r="A16" s="111" t="s">
        <v>51</v>
      </c>
      <c r="B16" s="132" t="s">
        <v>56</v>
      </c>
      <c r="C16" s="112">
        <v>4.8605149572265798E-2</v>
      </c>
      <c r="D16" s="113">
        <v>2.5941424264011901E-4</v>
      </c>
      <c r="E16" s="114">
        <v>187.36500000000001</v>
      </c>
      <c r="F16" s="112">
        <v>2.1266979161054301E-4</v>
      </c>
      <c r="G16" s="113">
        <v>9.9774708707737902E-7</v>
      </c>
      <c r="H16" s="114">
        <v>213.15</v>
      </c>
      <c r="I16" s="112">
        <v>0.19877238994350699</v>
      </c>
      <c r="J16" s="113">
        <v>9.9774708707737894E-4</v>
      </c>
      <c r="K16" s="114">
        <v>199.22121799999999</v>
      </c>
      <c r="L16" s="112">
        <v>0.124397162207735</v>
      </c>
      <c r="M16" s="113">
        <v>6.7148378960307602E-4</v>
      </c>
      <c r="N16" s="114">
        <v>185.25713372956901</v>
      </c>
      <c r="O16" s="112">
        <v>0.50301670627722594</v>
      </c>
      <c r="P16" s="113">
        <v>3.5310269411668498E-3</v>
      </c>
      <c r="Q16" s="114">
        <v>142.45620740322099</v>
      </c>
      <c r="R16" s="112">
        <v>0.42864147854145301</v>
      </c>
      <c r="S16" s="113">
        <v>3.20476364369254E-3</v>
      </c>
      <c r="T16" s="114">
        <v>133.751354607721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s="115" customFormat="1" ht="15" customHeight="1" x14ac:dyDescent="0.2">
      <c r="A17" s="111" t="s">
        <v>51</v>
      </c>
      <c r="B17" s="132" t="s">
        <v>57</v>
      </c>
      <c r="C17" s="112">
        <v>4.13798642664863E-4</v>
      </c>
      <c r="D17" s="113">
        <v>1.9954941741547602E-6</v>
      </c>
      <c r="E17" s="114">
        <v>207.3665</v>
      </c>
      <c r="F17" s="112"/>
      <c r="G17" s="113"/>
      <c r="H17" s="114"/>
      <c r="I17" s="112">
        <v>1.9342484669616E-3</v>
      </c>
      <c r="J17" s="113">
        <v>1.9954941741547601E-5</v>
      </c>
      <c r="K17" s="114">
        <v>96.930800000000005</v>
      </c>
      <c r="L17" s="112">
        <v>1.5204498242967399E-3</v>
      </c>
      <c r="M17" s="113">
        <v>1.79594475673928E-5</v>
      </c>
      <c r="N17" s="114">
        <v>84.660166666666697</v>
      </c>
      <c r="O17" s="112">
        <v>1.3886842509613299E-2</v>
      </c>
      <c r="P17" s="113">
        <v>1.3968459219083299E-4</v>
      </c>
      <c r="Q17" s="114">
        <v>99.415707142857201</v>
      </c>
      <c r="R17" s="112">
        <v>1.3473043866948401E-2</v>
      </c>
      <c r="S17" s="113">
        <v>1.37689098016678E-4</v>
      </c>
      <c r="T17" s="114">
        <v>97.851202898550696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s="115" customFormat="1" ht="15" customHeight="1" x14ac:dyDescent="0.2">
      <c r="A18" s="111" t="s">
        <v>51</v>
      </c>
      <c r="B18" s="132" t="s">
        <v>72</v>
      </c>
      <c r="C18" s="112">
        <v>0</v>
      </c>
      <c r="D18" s="113">
        <v>0</v>
      </c>
      <c r="E18" s="114">
        <v>0</v>
      </c>
      <c r="F18" s="112">
        <v>0</v>
      </c>
      <c r="G18" s="113">
        <v>0</v>
      </c>
      <c r="H18" s="114">
        <v>0</v>
      </c>
      <c r="I18" s="112">
        <v>1.18191124441012E-2</v>
      </c>
      <c r="J18" s="113">
        <v>1.07756685404357E-4</v>
      </c>
      <c r="K18" s="114">
        <v>109.683333333333</v>
      </c>
      <c r="L18" s="112">
        <v>1.18191124441012E-2</v>
      </c>
      <c r="M18" s="113">
        <v>1.07756685404357E-4</v>
      </c>
      <c r="N18" s="114">
        <v>109.683333333333</v>
      </c>
      <c r="O18" s="112">
        <v>1.22774604942041E-2</v>
      </c>
      <c r="P18" s="113">
        <v>1.1374316792682101E-4</v>
      </c>
      <c r="Q18" s="114">
        <v>107.940201754386</v>
      </c>
      <c r="R18" s="112">
        <v>1.22774604942041E-2</v>
      </c>
      <c r="S18" s="113">
        <v>1.1374316792682101E-4</v>
      </c>
      <c r="T18" s="114">
        <v>107.940201754386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s="115" customFormat="1" ht="15" customHeight="1" x14ac:dyDescent="0.2">
      <c r="A19" s="111" t="s">
        <v>51</v>
      </c>
      <c r="B19" s="132" t="s">
        <v>58</v>
      </c>
      <c r="C19" s="112">
        <v>0.33168625244198602</v>
      </c>
      <c r="D19" s="113">
        <v>3.1997749082571599E-3</v>
      </c>
      <c r="E19" s="114">
        <v>103.659245400686</v>
      </c>
      <c r="F19" s="112">
        <v>0.218494639104901</v>
      </c>
      <c r="G19" s="113">
        <v>2.7657549253785E-3</v>
      </c>
      <c r="H19" s="114">
        <v>79</v>
      </c>
      <c r="I19" s="112">
        <v>1.2060016233345101</v>
      </c>
      <c r="J19" s="113">
        <v>6.2299328117111597E-3</v>
      </c>
      <c r="K19" s="114">
        <v>193.581802530429</v>
      </c>
      <c r="L19" s="112">
        <v>1.06881384334173</v>
      </c>
      <c r="M19" s="113">
        <v>5.7410367390432404E-3</v>
      </c>
      <c r="N19" s="114">
        <v>186.170876781369</v>
      </c>
      <c r="O19" s="112">
        <v>3.52846041737756</v>
      </c>
      <c r="P19" s="113">
        <v>2.2568041362603201E-2</v>
      </c>
      <c r="Q19" s="114">
        <v>156.34765820770201</v>
      </c>
      <c r="R19" s="112">
        <v>3.3912726373847901</v>
      </c>
      <c r="S19" s="113">
        <v>2.2079145289935299E-2</v>
      </c>
      <c r="T19" s="114">
        <v>153.59619192010501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s="115" customFormat="1" ht="15" customHeight="1" x14ac:dyDescent="0.2">
      <c r="A20" s="111" t="s">
        <v>51</v>
      </c>
      <c r="B20" s="132" t="s">
        <v>59</v>
      </c>
      <c r="C20" s="112">
        <v>0</v>
      </c>
      <c r="D20" s="113">
        <v>0</v>
      </c>
      <c r="E20" s="114">
        <v>0</v>
      </c>
      <c r="F20" s="112">
        <v>0</v>
      </c>
      <c r="G20" s="113">
        <v>0</v>
      </c>
      <c r="H20" s="114">
        <v>0</v>
      </c>
      <c r="I20" s="112">
        <v>0.37842239523156701</v>
      </c>
      <c r="J20" s="113">
        <v>2.9273899534850299E-3</v>
      </c>
      <c r="K20" s="114">
        <v>129.26955453306101</v>
      </c>
      <c r="L20" s="112">
        <v>0.253909479395525</v>
      </c>
      <c r="M20" s="113">
        <v>2.16810442021915E-3</v>
      </c>
      <c r="N20" s="114">
        <v>117.111277956742</v>
      </c>
      <c r="O20" s="112">
        <v>0.62741929922235595</v>
      </c>
      <c r="P20" s="113">
        <v>4.0279049905313797E-3</v>
      </c>
      <c r="Q20" s="114">
        <v>155.76814763438199</v>
      </c>
      <c r="R20" s="112">
        <v>0.50290638338631399</v>
      </c>
      <c r="S20" s="113">
        <v>3.2686194572654902E-3</v>
      </c>
      <c r="T20" s="114">
        <v>153.858957875458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s="115" customFormat="1" ht="15" customHeight="1" x14ac:dyDescent="0.2">
      <c r="A21" s="111" t="s">
        <v>51</v>
      </c>
      <c r="B21" s="132" t="s">
        <v>60</v>
      </c>
      <c r="C21" s="112">
        <v>0</v>
      </c>
      <c r="D21" s="113">
        <v>0</v>
      </c>
      <c r="E21" s="114">
        <v>0</v>
      </c>
      <c r="F21" s="112">
        <v>0</v>
      </c>
      <c r="G21" s="113">
        <v>0</v>
      </c>
      <c r="H21" s="114">
        <v>0</v>
      </c>
      <c r="I21" s="112">
        <v>1.9532412811870799E-2</v>
      </c>
      <c r="J21" s="113">
        <v>1.38686845103756E-4</v>
      </c>
      <c r="K21" s="114">
        <v>140.838251798561</v>
      </c>
      <c r="L21" s="112">
        <v>1.9532412811870799E-2</v>
      </c>
      <c r="M21" s="113">
        <v>1.38686845103756E-4</v>
      </c>
      <c r="N21" s="114">
        <v>140.838251798561</v>
      </c>
      <c r="O21" s="112">
        <v>0.21589160076547201</v>
      </c>
      <c r="P21" s="113">
        <v>2.18307062652531E-3</v>
      </c>
      <c r="Q21" s="114">
        <v>98.893548446069502</v>
      </c>
      <c r="R21" s="112">
        <v>0.21589160076547201</v>
      </c>
      <c r="S21" s="113">
        <v>2.18307062652531E-3</v>
      </c>
      <c r="T21" s="114">
        <v>98.893548446069502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s="115" customFormat="1" ht="15" customHeight="1" x14ac:dyDescent="0.2">
      <c r="A22" s="111" t="s">
        <v>51</v>
      </c>
      <c r="B22" s="132" t="s">
        <v>61</v>
      </c>
      <c r="C22" s="112">
        <v>9.8477637494537301E-5</v>
      </c>
      <c r="D22" s="113">
        <v>9.9774708707737902E-7</v>
      </c>
      <c r="E22" s="114">
        <v>98.7</v>
      </c>
      <c r="F22" s="112"/>
      <c r="G22" s="113"/>
      <c r="H22" s="114"/>
      <c r="I22" s="112">
        <v>0.660914157831616</v>
      </c>
      <c r="J22" s="113">
        <v>6.43846195291033E-3</v>
      </c>
      <c r="K22" s="114">
        <v>102.65093785836</v>
      </c>
      <c r="L22" s="112">
        <v>0.58525745566510801</v>
      </c>
      <c r="M22" s="113">
        <v>5.89668528462731E-3</v>
      </c>
      <c r="N22" s="114">
        <v>99.251940270727602</v>
      </c>
      <c r="O22" s="112">
        <v>1.38001083752886</v>
      </c>
      <c r="P22" s="113">
        <v>9.9275835164199296E-3</v>
      </c>
      <c r="Q22" s="114">
        <v>139.00772884422099</v>
      </c>
      <c r="R22" s="112">
        <v>1.30435413536235</v>
      </c>
      <c r="S22" s="113">
        <v>9.3858068481369097E-3</v>
      </c>
      <c r="T22" s="114">
        <v>138.97091176783201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s="115" customFormat="1" ht="15" customHeight="1" x14ac:dyDescent="0.2">
      <c r="A23" s="111" t="s">
        <v>51</v>
      </c>
      <c r="B23" s="132" t="s">
        <v>62</v>
      </c>
      <c r="C23" s="112">
        <v>2.78896082645387E-2</v>
      </c>
      <c r="D23" s="113">
        <v>1.11747673752666E-4</v>
      </c>
      <c r="E23" s="114">
        <v>249.576633928571</v>
      </c>
      <c r="F23" s="112"/>
      <c r="G23" s="113"/>
      <c r="H23" s="114"/>
      <c r="I23" s="112">
        <v>0.115401805722678</v>
      </c>
      <c r="J23" s="113">
        <v>1.3649180151218501E-3</v>
      </c>
      <c r="K23" s="114">
        <v>84.5485255847953</v>
      </c>
      <c r="L23" s="112">
        <v>8.7512197458139498E-2</v>
      </c>
      <c r="M23" s="113">
        <v>1.2531703413691899E-3</v>
      </c>
      <c r="N23" s="114">
        <v>69.832643312101894</v>
      </c>
      <c r="O23" s="112">
        <v>0.12323470304053399</v>
      </c>
      <c r="P23" s="113">
        <v>1.39584817482125E-3</v>
      </c>
      <c r="Q23" s="114">
        <v>88.286609721229496</v>
      </c>
      <c r="R23" s="112">
        <v>9.5345094775995801E-2</v>
      </c>
      <c r="S23" s="113">
        <v>1.2841005010685901E-3</v>
      </c>
      <c r="T23" s="114">
        <v>74.250492618492601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1:84" s="115" customFormat="1" ht="15" customHeight="1" x14ac:dyDescent="0.2">
      <c r="A24" s="111" t="s">
        <v>51</v>
      </c>
      <c r="B24" s="132" t="s">
        <v>63</v>
      </c>
      <c r="C24" s="112">
        <v>5.3780268982637196</v>
      </c>
      <c r="D24" s="113">
        <v>2.22278096059099E-2</v>
      </c>
      <c r="E24" s="114">
        <v>241.950376290511</v>
      </c>
      <c r="F24" s="112">
        <v>1.4725915881938599E-2</v>
      </c>
      <c r="G24" s="113">
        <v>1.01770202881893E-4</v>
      </c>
      <c r="H24" s="114">
        <v>144.69771568627499</v>
      </c>
      <c r="I24" s="112">
        <v>9.3848976181781492</v>
      </c>
      <c r="J24" s="113">
        <v>4.40295812056377E-2</v>
      </c>
      <c r="K24" s="114">
        <v>213.149827029844</v>
      </c>
      <c r="L24" s="112">
        <v>1.4138101367113101</v>
      </c>
      <c r="M24" s="113">
        <v>1.6342099539240401E-2</v>
      </c>
      <c r="N24" s="114">
        <v>86.513372000732701</v>
      </c>
      <c r="O24" s="112">
        <v>11.490977754231</v>
      </c>
      <c r="P24" s="113">
        <v>6.7522534117961705E-2</v>
      </c>
      <c r="Q24" s="114">
        <v>170.17989482083499</v>
      </c>
      <c r="R24" s="112">
        <v>3.5198902727640999</v>
      </c>
      <c r="S24" s="113">
        <v>3.98350524515644E-2</v>
      </c>
      <c r="T24" s="114">
        <v>88.361632686286796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1:84" s="115" customFormat="1" ht="15" customHeight="1" x14ac:dyDescent="0.2">
      <c r="A25" s="111" t="s">
        <v>51</v>
      </c>
      <c r="B25" s="132" t="s">
        <v>64</v>
      </c>
      <c r="C25" s="112">
        <v>6.2645629169335595E-2</v>
      </c>
      <c r="D25" s="113">
        <v>1.59639533932381E-4</v>
      </c>
      <c r="E25" s="114">
        <v>392.41926875000001</v>
      </c>
      <c r="F25" s="112"/>
      <c r="G25" s="113"/>
      <c r="H25" s="114"/>
      <c r="I25" s="112">
        <v>0.119657629073552</v>
      </c>
      <c r="J25" s="113">
        <v>7.1338916726032596E-4</v>
      </c>
      <c r="K25" s="114">
        <v>167.73121118881099</v>
      </c>
      <c r="L25" s="112">
        <v>7.2374238968409303E-3</v>
      </c>
      <c r="M25" s="113">
        <v>6.5851307747107003E-5</v>
      </c>
      <c r="N25" s="114">
        <v>109.90554545454501</v>
      </c>
      <c r="O25" s="112">
        <v>0.210665119160935</v>
      </c>
      <c r="P25" s="113">
        <v>1.14341816179068E-3</v>
      </c>
      <c r="Q25" s="114">
        <v>184.24153664921499</v>
      </c>
      <c r="R25" s="112">
        <v>9.8244913984223595E-2</v>
      </c>
      <c r="S25" s="113">
        <v>4.9588030227745803E-4</v>
      </c>
      <c r="T25" s="114">
        <v>198.12223541247499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1:84" s="115" customFormat="1" ht="15" customHeight="1" x14ac:dyDescent="0.2">
      <c r="A26" s="111" t="s">
        <v>51</v>
      </c>
      <c r="B26" s="132" t="s">
        <v>65</v>
      </c>
      <c r="C26" s="112">
        <v>5.7316047365049701E-2</v>
      </c>
      <c r="D26" s="113">
        <v>2.8934665525243999E-4</v>
      </c>
      <c r="E26" s="114">
        <v>198.08781724137901</v>
      </c>
      <c r="F26" s="112">
        <v>2.8851553192890499E-4</v>
      </c>
      <c r="G26" s="113">
        <v>9.9774708707737902E-7</v>
      </c>
      <c r="H26" s="114">
        <v>289.16699999999997</v>
      </c>
      <c r="I26" s="112">
        <v>0.33633241839925399</v>
      </c>
      <c r="J26" s="113">
        <v>2.3766335614183202E-3</v>
      </c>
      <c r="K26" s="114">
        <v>141.51631276238501</v>
      </c>
      <c r="L26" s="112">
        <v>0.25899116494954399</v>
      </c>
      <c r="M26" s="113">
        <v>2.0493725168569399E-3</v>
      </c>
      <c r="N26" s="114">
        <v>126.375835929893</v>
      </c>
      <c r="O26" s="112">
        <v>0.89123912505562497</v>
      </c>
      <c r="P26" s="113">
        <v>1.2229386046307401E-2</v>
      </c>
      <c r="Q26" s="114">
        <v>72.876849392184099</v>
      </c>
      <c r="R26" s="112">
        <v>0.81389787160591398</v>
      </c>
      <c r="S26" s="113">
        <v>1.1902125001746099E-2</v>
      </c>
      <c r="T26" s="114">
        <v>68.3825679436667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s="115" customFormat="1" ht="15" customHeight="1" x14ac:dyDescent="0.2">
      <c r="A27" s="111" t="s">
        <v>51</v>
      </c>
      <c r="B27" s="132" t="s">
        <v>66</v>
      </c>
      <c r="C27" s="112">
        <v>2.7539515773383701E-4</v>
      </c>
      <c r="D27" s="113">
        <v>1.9954941741547602E-6</v>
      </c>
      <c r="E27" s="114">
        <v>138.0085</v>
      </c>
      <c r="F27" s="112"/>
      <c r="G27" s="113"/>
      <c r="H27" s="114"/>
      <c r="I27" s="112">
        <v>0.45868310355217901</v>
      </c>
      <c r="J27" s="113">
        <v>6.1151918966972597E-3</v>
      </c>
      <c r="K27" s="114">
        <v>75.007147984989402</v>
      </c>
      <c r="L27" s="112">
        <v>0.38989670623731598</v>
      </c>
      <c r="M27" s="113">
        <v>5.78593535796172E-3</v>
      </c>
      <c r="N27" s="114">
        <v>67.386979306776993</v>
      </c>
      <c r="O27" s="112">
        <v>0.69312446795136595</v>
      </c>
      <c r="P27" s="113">
        <v>1.2378050362281999E-2</v>
      </c>
      <c r="Q27" s="114">
        <v>55.996255279703398</v>
      </c>
      <c r="R27" s="112">
        <v>0.62433807063650304</v>
      </c>
      <c r="S27" s="113">
        <v>1.20487938235464E-2</v>
      </c>
      <c r="T27" s="114">
        <v>51.817474826101297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s="115" customFormat="1" ht="15" customHeight="1" x14ac:dyDescent="0.2">
      <c r="A28" s="111" t="s">
        <v>51</v>
      </c>
      <c r="B28" s="132" t="s">
        <v>67</v>
      </c>
      <c r="C28" s="112">
        <v>0</v>
      </c>
      <c r="D28" s="113">
        <v>0</v>
      </c>
      <c r="E28" s="114">
        <v>0</v>
      </c>
      <c r="F28" s="112">
        <v>0</v>
      </c>
      <c r="G28" s="113">
        <v>0</v>
      </c>
      <c r="H28" s="114">
        <v>0</v>
      </c>
      <c r="I28" s="112">
        <v>0.41805050795304199</v>
      </c>
      <c r="J28" s="113">
        <v>2.6909238938476899E-3</v>
      </c>
      <c r="K28" s="114">
        <v>155.35575305895401</v>
      </c>
      <c r="L28" s="112">
        <v>0.40402692320739803</v>
      </c>
      <c r="M28" s="113">
        <v>2.59613792057534E-3</v>
      </c>
      <c r="N28" s="114">
        <v>155.62613989239</v>
      </c>
      <c r="O28" s="112">
        <v>0.43284445322461901</v>
      </c>
      <c r="P28" s="113">
        <v>2.7567752015947998E-3</v>
      </c>
      <c r="Q28" s="114">
        <v>157.011153094463</v>
      </c>
      <c r="R28" s="112">
        <v>0.41882086847897498</v>
      </c>
      <c r="S28" s="113">
        <v>2.6619892283224499E-3</v>
      </c>
      <c r="T28" s="114">
        <v>157.33379535232399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s="115" customFormat="1" ht="15" customHeight="1" thickBot="1" x14ac:dyDescent="0.25">
      <c r="A29" s="177"/>
      <c r="B29" s="178"/>
      <c r="C29" s="116"/>
      <c r="D29" s="117"/>
      <c r="E29" s="118"/>
      <c r="F29" s="116"/>
      <c r="G29" s="117"/>
      <c r="H29" s="118"/>
      <c r="I29" s="116"/>
      <c r="J29" s="117"/>
      <c r="K29" s="118"/>
      <c r="L29" s="116"/>
      <c r="M29" s="117"/>
      <c r="N29" s="118"/>
      <c r="O29" s="116"/>
      <c r="P29" s="117"/>
      <c r="Q29" s="118"/>
      <c r="R29" s="116"/>
      <c r="S29" s="117"/>
      <c r="T29" s="118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5" customHeight="1" x14ac:dyDescent="0.2">
      <c r="A30" s="141" t="s">
        <v>48</v>
      </c>
    </row>
    <row r="32" spans="1:84" ht="15" customHeight="1" x14ac:dyDescent="0.2">
      <c r="B32" s="197" t="s">
        <v>34</v>
      </c>
    </row>
    <row r="33" spans="2:20" ht="15" customHeight="1" x14ac:dyDescent="0.2">
      <c r="B33" s="196">
        <f>Legend!B3</f>
        <v>44652</v>
      </c>
      <c r="H33" s="1"/>
      <c r="K33" s="1"/>
      <c r="N33" s="1"/>
      <c r="Q33" s="1"/>
      <c r="T33" s="1"/>
    </row>
    <row r="34" spans="2:20" ht="15" customHeight="1" x14ac:dyDescent="0.2">
      <c r="E34" s="180"/>
      <c r="F34" s="181"/>
      <c r="H34" s="1"/>
      <c r="K34" s="1"/>
      <c r="N34" s="1"/>
      <c r="Q34" s="1"/>
      <c r="T34" s="1"/>
    </row>
    <row r="35" spans="2:20" ht="15" customHeight="1" x14ac:dyDescent="0.2">
      <c r="E35" s="180"/>
      <c r="F35" s="181"/>
      <c r="H35" s="1"/>
      <c r="K35" s="1"/>
      <c r="N35" s="1"/>
      <c r="Q35" s="1"/>
      <c r="T35" s="1"/>
    </row>
    <row r="36" spans="2:20" ht="15" customHeight="1" x14ac:dyDescent="0.2">
      <c r="E36" s="180"/>
      <c r="F36" s="181"/>
      <c r="H36" s="1"/>
      <c r="K36" s="1"/>
      <c r="N36" s="1"/>
      <c r="Q36" s="1"/>
      <c r="T36" s="1"/>
    </row>
    <row r="37" spans="2:20" ht="15" customHeight="1" x14ac:dyDescent="0.2">
      <c r="E37" s="180"/>
      <c r="F37" s="181"/>
      <c r="H37" s="1"/>
      <c r="K37" s="1"/>
      <c r="N37" s="1"/>
      <c r="Q37" s="1"/>
      <c r="T37" s="1"/>
    </row>
    <row r="38" spans="2:20" ht="15" customHeight="1" x14ac:dyDescent="0.2">
      <c r="E38" s="180"/>
      <c r="F38" s="181"/>
      <c r="H38" s="1"/>
      <c r="K38" s="1"/>
      <c r="N38" s="1"/>
      <c r="Q38" s="1"/>
      <c r="T38" s="1"/>
    </row>
    <row r="39" spans="2:20" ht="15" customHeight="1" x14ac:dyDescent="0.2">
      <c r="E39" s="180"/>
      <c r="F39" s="181"/>
      <c r="H39" s="1"/>
      <c r="K39" s="1"/>
      <c r="N39" s="1"/>
      <c r="Q39" s="1"/>
      <c r="T39" s="1"/>
    </row>
    <row r="40" spans="2:20" ht="15" customHeight="1" x14ac:dyDescent="0.2">
      <c r="E40" s="180"/>
      <c r="F40" s="181"/>
      <c r="H40" s="1"/>
      <c r="K40" s="1"/>
      <c r="N40" s="1"/>
      <c r="Q40" s="1"/>
      <c r="T40" s="1"/>
    </row>
    <row r="41" spans="2:20" ht="15" customHeight="1" x14ac:dyDescent="0.2">
      <c r="E41" s="180"/>
      <c r="F41" s="181"/>
      <c r="H41" s="1"/>
      <c r="K41" s="1"/>
      <c r="N41" s="1"/>
      <c r="Q41" s="1"/>
      <c r="T41" s="1"/>
    </row>
    <row r="42" spans="2:20" ht="15" customHeight="1" x14ac:dyDescent="0.2">
      <c r="E42" s="180"/>
      <c r="F42" s="181"/>
      <c r="H42" s="1"/>
      <c r="K42" s="1"/>
      <c r="N42" s="1"/>
      <c r="Q42" s="1"/>
      <c r="T42" s="1"/>
    </row>
    <row r="43" spans="2:20" ht="15" customHeight="1" x14ac:dyDescent="0.2">
      <c r="E43" s="180"/>
      <c r="F43" s="181"/>
      <c r="H43" s="1"/>
      <c r="K43" s="1"/>
      <c r="N43" s="1"/>
      <c r="Q43" s="1"/>
      <c r="T43" s="1"/>
    </row>
    <row r="44" spans="2:20" ht="15" customHeight="1" x14ac:dyDescent="0.2">
      <c r="H44" s="1"/>
      <c r="K44" s="1"/>
      <c r="N44" s="1"/>
      <c r="Q44" s="1"/>
      <c r="T44" s="1"/>
    </row>
    <row r="45" spans="2:20" ht="15" customHeight="1" x14ac:dyDescent="0.2">
      <c r="H45" s="1"/>
      <c r="K45" s="1"/>
      <c r="N45" s="1"/>
      <c r="Q45" s="1"/>
      <c r="T45" s="1"/>
    </row>
    <row r="46" spans="2:20" ht="15" customHeight="1" x14ac:dyDescent="0.2">
      <c r="H46" s="1"/>
      <c r="K46" s="1"/>
      <c r="N46" s="1"/>
    </row>
    <row r="47" spans="2:20" ht="15" customHeight="1" x14ac:dyDescent="0.2">
      <c r="H47" s="1"/>
      <c r="K47" s="1"/>
      <c r="N47" s="1"/>
    </row>
    <row r="48" spans="2:20" ht="15" customHeight="1" x14ac:dyDescent="0.2">
      <c r="H48" s="1"/>
      <c r="K48" s="1"/>
      <c r="N48" s="1"/>
    </row>
  </sheetData>
  <mergeCells count="7">
    <mergeCell ref="R2:T2"/>
    <mergeCell ref="B1:B2"/>
    <mergeCell ref="C2:E2"/>
    <mergeCell ref="F2:H2"/>
    <mergeCell ref="I2:K2"/>
    <mergeCell ref="L2:N2"/>
    <mergeCell ref="O2:Q2"/>
  </mergeCells>
  <phoneticPr fontId="6" type="noConversion"/>
  <pageMargins left="0.2" right="0.18" top="0.63" bottom="0.76" header="0.26" footer="0.5"/>
  <pageSetup scale="75" orientation="landscape" r:id="rId1"/>
  <headerFooter alignWithMargins="0">
    <oddHeader xml:space="preserve">&amp;C&amp;"Arial,Bold"&amp;14PacifiCorp  Major Event Report
&amp;"Arial,Italic"&amp;12SSC by State Analysis&amp;"Arial,Regular"&amp;10
</oddHeader>
    <oddFooter>&amp;L&amp;F&amp;A&amp;C&amp;P&amp;R&amp;D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Legend</vt:lpstr>
      <vt:lpstr>Customer Analysis</vt:lpstr>
      <vt:lpstr>SSC by State</vt:lpstr>
      <vt:lpstr>'Customer Analysis'!Print_Area</vt:lpstr>
      <vt:lpstr>'SSC by State'!Print_Area</vt:lpstr>
      <vt:lpstr>'SSC by State'!Print_Titles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Fred Nass</cp:lastModifiedBy>
  <cp:lastPrinted>2021-10-26T23:37:26Z</cp:lastPrinted>
  <dcterms:created xsi:type="dcterms:W3CDTF">2001-05-16T14:07:14Z</dcterms:created>
  <dcterms:modified xsi:type="dcterms:W3CDTF">2022-04-11T14:32:58Z</dcterms:modified>
</cp:coreProperties>
</file>