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T08\"/>
    </mc:Choice>
  </mc:AlternateContent>
  <bookViews>
    <workbookView xWindow="0" yWindow="0" windowWidth="21090" windowHeight="10380" tabRatio="550"/>
  </bookViews>
  <sheets>
    <sheet name="EXHIBIT 1" sheetId="23" r:id="rId1"/>
    <sheet name="EXHIBIT 2" sheetId="22" r:id="rId2"/>
  </sheets>
  <definedNames>
    <definedName name="_xlnm._FilterDatabase" localSheetId="1" hidden="1">'EXHIBIT 2'!$A$3:$E$290</definedName>
    <definedName name="_xlnm.Print_Area" localSheetId="0">'EXHIBIT 1'!$A$1:$D$220</definedName>
    <definedName name="_xlnm.Print_Area" localSheetId="1">'EXHIBIT 2'!$A$1:$E$280</definedName>
    <definedName name="_xlnm.Print_Titles" localSheetId="0">'EXHIBIT 1'!$1:$7</definedName>
    <definedName name="_xlnm.Print_Titles" localSheetId="1">'EXHIBIT 2'!$1:$3</definedName>
  </definedNames>
  <calcPr calcId="191029" iterate="1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23" l="1"/>
  <c r="D41" i="23"/>
  <c r="D29" i="23"/>
  <c r="E280" i="22"/>
  <c r="E279" i="22"/>
  <c r="E278" i="22"/>
  <c r="E277" i="22"/>
  <c r="E276" i="22"/>
  <c r="E275" i="22"/>
  <c r="E274" i="22"/>
  <c r="E273" i="22"/>
  <c r="E272" i="22"/>
  <c r="E271" i="22"/>
  <c r="E270" i="22"/>
  <c r="E269" i="22"/>
  <c r="E268" i="22"/>
  <c r="E267" i="22"/>
  <c r="E266" i="22"/>
  <c r="E265" i="22"/>
  <c r="E264" i="22"/>
  <c r="E263" i="22"/>
  <c r="E262" i="22"/>
  <c r="E261" i="22"/>
  <c r="E260" i="22"/>
  <c r="E259" i="22"/>
  <c r="E258" i="22"/>
  <c r="E257" i="22"/>
  <c r="E256" i="22"/>
  <c r="E255" i="22"/>
  <c r="E254" i="22"/>
  <c r="E253" i="22"/>
  <c r="E252" i="22"/>
  <c r="E251" i="22"/>
  <c r="E250" i="22"/>
  <c r="E249" i="22"/>
  <c r="E248" i="22"/>
  <c r="E247" i="22"/>
  <c r="E246" i="22"/>
  <c r="E245" i="22"/>
  <c r="E244" i="22"/>
  <c r="E243" i="22"/>
  <c r="E242" i="22"/>
  <c r="E241" i="22"/>
  <c r="E240" i="22"/>
  <c r="E239" i="22"/>
  <c r="E238" i="22"/>
  <c r="E237" i="22"/>
  <c r="E236" i="22"/>
  <c r="E235" i="22"/>
  <c r="E234" i="22"/>
  <c r="E233" i="22"/>
  <c r="E232" i="22"/>
  <c r="E231" i="22"/>
  <c r="E230" i="22"/>
  <c r="E229" i="22"/>
  <c r="E228" i="22"/>
  <c r="E227" i="22"/>
  <c r="E226" i="22"/>
  <c r="E225" i="22"/>
  <c r="E224" i="22"/>
  <c r="E223" i="22"/>
  <c r="E222" i="22"/>
  <c r="E221" i="22"/>
  <c r="E220" i="22"/>
  <c r="E219" i="22"/>
  <c r="E218" i="22"/>
  <c r="E217" i="22"/>
  <c r="E216" i="22"/>
  <c r="E215" i="22"/>
  <c r="E214" i="22"/>
  <c r="E213" i="22"/>
  <c r="E212" i="22"/>
  <c r="E211" i="22"/>
  <c r="E210" i="22"/>
  <c r="E209" i="22"/>
  <c r="E208" i="22"/>
  <c r="E207" i="22"/>
  <c r="E206" i="22"/>
  <c r="E205" i="22"/>
  <c r="E204" i="22"/>
  <c r="E203" i="22"/>
  <c r="E202" i="22"/>
  <c r="E201" i="22"/>
  <c r="E200" i="22"/>
  <c r="E199" i="22"/>
  <c r="E198" i="22"/>
  <c r="E197" i="22"/>
  <c r="E196" i="22"/>
  <c r="E195" i="22"/>
  <c r="E194" i="22"/>
  <c r="E193" i="22"/>
  <c r="E192" i="22"/>
  <c r="E191" i="22"/>
  <c r="E190" i="22"/>
  <c r="E189" i="22"/>
  <c r="E188" i="22"/>
  <c r="E187" i="22"/>
  <c r="E186" i="22"/>
  <c r="E185" i="22"/>
  <c r="E184" i="22"/>
  <c r="E183" i="22"/>
  <c r="E182" i="22"/>
  <c r="E181" i="22"/>
  <c r="E180" i="22"/>
  <c r="E179" i="22"/>
  <c r="E178" i="22"/>
  <c r="E177" i="22"/>
  <c r="E176" i="22"/>
  <c r="E175" i="22"/>
  <c r="E174" i="22"/>
  <c r="E173" i="22"/>
  <c r="E172" i="22"/>
  <c r="E171" i="22"/>
  <c r="E170" i="22"/>
  <c r="E169" i="22"/>
  <c r="E168" i="22"/>
  <c r="E167" i="22"/>
  <c r="E166" i="22"/>
  <c r="E165" i="22"/>
  <c r="E164" i="22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50" i="22"/>
  <c r="E149" i="22"/>
  <c r="E148" i="22"/>
  <c r="E147" i="22"/>
  <c r="E146" i="22"/>
  <c r="E145" i="22"/>
  <c r="E144" i="22"/>
  <c r="E143" i="22"/>
  <c r="E142" i="22"/>
  <c r="E141" i="22"/>
  <c r="E140" i="22"/>
  <c r="E139" i="22"/>
  <c r="E138" i="22"/>
  <c r="E137" i="22"/>
  <c r="E136" i="22"/>
  <c r="E135" i="22"/>
  <c r="E134" i="22"/>
  <c r="E133" i="22"/>
  <c r="E132" i="22"/>
  <c r="E131" i="22"/>
  <c r="E130" i="22"/>
  <c r="E129" i="22"/>
  <c r="E128" i="22"/>
  <c r="E127" i="22"/>
  <c r="E126" i="22"/>
  <c r="E125" i="22"/>
  <c r="E124" i="22"/>
  <c r="E123" i="22"/>
  <c r="E122" i="22"/>
  <c r="E121" i="22"/>
  <c r="E120" i="22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E4" i="22"/>
  <c r="D15" i="23" l="1"/>
</calcChain>
</file>

<file path=xl/sharedStrings.xml><?xml version="1.0" encoding="utf-8"?>
<sst xmlns="http://schemas.openxmlformats.org/spreadsheetml/2006/main" count="783" uniqueCount="239">
  <si>
    <t>Rate Description</t>
  </si>
  <si>
    <t>RENT FROM ELEC PROPERTIES</t>
  </si>
  <si>
    <t>08APSV10NS- Irg Soil Drain Pump Non Seas</t>
  </si>
  <si>
    <t>08COOLKPRN - A/C DIRECT LOAD CONTROL</t>
  </si>
  <si>
    <t>08COOLKPRR - Utah Cool Keeper Program</t>
  </si>
  <si>
    <t>08LNX00300 - LINE EXT 80% PLUS MONTHLY</t>
  </si>
  <si>
    <t>08NETMT135 - Net Metering</t>
  </si>
  <si>
    <t>08NMT23135 - UT NET MTR, GEN, &lt; 25 KW</t>
  </si>
  <si>
    <t>Grand Total</t>
  </si>
  <si>
    <t>08LNX00311 - LINE EXT 80% GUARANTEE</t>
  </si>
  <si>
    <t>08GNSV0008 - UT GEN SVC TOU &gt; 1000KW</t>
  </si>
  <si>
    <t>08GNSV008M - UT GEN SVC TOU &gt; 1000KW</t>
  </si>
  <si>
    <t>08VISIT300 - UT Visit, Service Call, RES</t>
  </si>
  <si>
    <t>08CONTSERV-3RD PARTY O/S BILL CONT SVCS</t>
  </si>
  <si>
    <t>08LNX00312 UT IRG LINE EXT</t>
  </si>
  <si>
    <t>08NMT10135-UT IRR_SOIL DRNG NET MTR SVC</t>
  </si>
  <si>
    <t>08MONL0015-MTR OUTDONIGHT</t>
  </si>
  <si>
    <t>08TOSS015F-TRAFFIC SIG NM</t>
  </si>
  <si>
    <t>08SLCU012E-DECOR CUST-OWN</t>
  </si>
  <si>
    <t>08SLCU012F-STR LGT CUST-O</t>
  </si>
  <si>
    <t>08SLCU012P-STR LGT CUST-O</t>
  </si>
  <si>
    <t>08NMT06135-UT NET METERING GEN SVC</t>
  </si>
  <si>
    <t>08NMT08135 - NET METERING GEN SVC</t>
  </si>
  <si>
    <t>kWh</t>
  </si>
  <si>
    <t>REVENUE_ACCOUNTING ADJUSTMENTS</t>
  </si>
  <si>
    <t>08NMT6A135-NET METERING GEN SVC TOU</t>
  </si>
  <si>
    <t>08MHTP0006-MOBILE HOME &amp; TRAILER</t>
  </si>
  <si>
    <t>08MHTP0023-MOBILE HOME &amp; TRAILER</t>
  </si>
  <si>
    <t>08RGNSV006-GEN SRVC-RES</t>
  </si>
  <si>
    <t>08RGNSV023-GEN SRVC-RES</t>
  </si>
  <si>
    <t>08RGNSV06A-UT SMALL GENERAL SVC-RES-TOU</t>
  </si>
  <si>
    <t>08RNM23135 - UT NET MTR, GEN SVC-RES</t>
  </si>
  <si>
    <t>08ABL-NRES - APPLICANT BUILT LINE</t>
  </si>
  <si>
    <t>UNBILLED REV - UNCOLLECTIBLE</t>
  </si>
  <si>
    <t>M&amp;S INVENTORY REVENUE</t>
  </si>
  <si>
    <t>SVC PRVD OTHERS-REV</t>
  </si>
  <si>
    <t>3RD PARTY TRANS O&amp;M-REVENUE</t>
  </si>
  <si>
    <t>Schedule</t>
  </si>
  <si>
    <t>Schedule 10</t>
  </si>
  <si>
    <t>Schedule 6</t>
  </si>
  <si>
    <t>Schedule 8</t>
  </si>
  <si>
    <t>Schedule 6A</t>
  </si>
  <si>
    <t>STATE OF UTAH</t>
  </si>
  <si>
    <t>LARGE NON-RESIDENTIAL NET METERING CREDIT PRICES</t>
  </si>
  <si>
    <t>FERC FORM 1 DATA</t>
  </si>
  <si>
    <t>Schedule 8 Total</t>
  </si>
  <si>
    <t>Schedule 6A Total</t>
  </si>
  <si>
    <t>Schedule 6 Total</t>
  </si>
  <si>
    <t>Schedule 10 Total</t>
  </si>
  <si>
    <t>REVENUE ADJ PROPERTY INSUR-RES</t>
  </si>
  <si>
    <t>REVENUE ADJ PROPERTY INSUR-COM</t>
  </si>
  <si>
    <t>REVENUE ADJ PROPERTY INSUR-IND</t>
  </si>
  <si>
    <t>REVENUE ADJ PROPERTY INSUR-IRG</t>
  </si>
  <si>
    <t>DSM REVENUE-PSHL</t>
  </si>
  <si>
    <t>DSM REVENUE-RESIDENTIAL</t>
  </si>
  <si>
    <t>BLUE SKY REVENUE-RESIDENTIAL</t>
  </si>
  <si>
    <t>SOLAR FEED-IN REVENUE</t>
  </si>
  <si>
    <t>08RGNSV06B-UT SMALL GENERAL SVC-RES-TOU</t>
  </si>
  <si>
    <t>REVENUE ADJUSTMENT - DEFERRED NPC</t>
  </si>
  <si>
    <t>DSM REVENUE-COMMERCIAL</t>
  </si>
  <si>
    <t>BLUE SKY REVENUE-COMMERCIAL</t>
  </si>
  <si>
    <t>DSM REVENUE-INDUSTRIAL</t>
  </si>
  <si>
    <t>BLUE SKY REVENUE-INDUSTRIAL</t>
  </si>
  <si>
    <t>DSM REVENUE-IRRIGATION</t>
  </si>
  <si>
    <t>Other</t>
  </si>
  <si>
    <t>08CFR00054-NRES EMERGENCY STNDBY SVC CHG</t>
  </si>
  <si>
    <t>08NSMTR300-UT NON STANDARD METER ACCOM</t>
  </si>
  <si>
    <t>Joint Use Contr Reim</t>
  </si>
  <si>
    <t>Uncollectible Revenue Joint Use</t>
  </si>
  <si>
    <t>RENT REV-TRANSMISS</t>
  </si>
  <si>
    <t>Joint Use Sanctions/Fines Rent</t>
  </si>
  <si>
    <t>Fish, Wildlife, Recr</t>
  </si>
  <si>
    <t>08RNM06135 - UT NET MTR, GEN SVC-RES</t>
  </si>
  <si>
    <t>Revenue Sales Emissions Rights</t>
  </si>
  <si>
    <t>08NMT03135-LOW INCOME RES NET METERING</t>
  </si>
  <si>
    <t xml:space="preserve">CUSTOMER COUNT - REGULAR                </t>
  </si>
  <si>
    <t xml:space="preserve">UNBILLED REVENUE                        </t>
  </si>
  <si>
    <t xml:space="preserve">08CFR00051-MTH FAC SRVCHG               </t>
  </si>
  <si>
    <t xml:space="preserve">08CFR00052-ANN FAC SVCCHG               </t>
  </si>
  <si>
    <t xml:space="preserve">08GNSV0006-GEN SRVC-DISTR               </t>
  </si>
  <si>
    <t xml:space="preserve">08GNSV0009-GEN SRVC-HI VO               </t>
  </si>
  <si>
    <t xml:space="preserve">08GNSV0023-GEN SRVC-DISTR               </t>
  </si>
  <si>
    <t xml:space="preserve">08GNSV006A-GEN SRVC-ENERG               </t>
  </si>
  <si>
    <t xml:space="preserve">08GNSV006B-GEN SRVC-DEM&amp;                </t>
  </si>
  <si>
    <t xml:space="preserve">08GNSV006M-MNL DIST VOLTG               </t>
  </si>
  <si>
    <t xml:space="preserve">08GNSV009A-GEN SRVC HI VO               </t>
  </si>
  <si>
    <t xml:space="preserve">08GNSV023F-GEN SRVC FIXED               </t>
  </si>
  <si>
    <t xml:space="preserve">08GNSV06AM-MNL ENERGY TOD               </t>
  </si>
  <si>
    <t xml:space="preserve">08GNSV06MN-GNSV DIST VOLT               </t>
  </si>
  <si>
    <t xml:space="preserve">08LNX00002-MTHLY 80% GUAR               </t>
  </si>
  <si>
    <t xml:space="preserve">08LNX00004-ANNUAL 80%GUAR               </t>
  </si>
  <si>
    <t xml:space="preserve">08LNX00006-FIXD MTHLY MIN               </t>
  </si>
  <si>
    <t xml:space="preserve">08LNX00014-80% MIN MNTHLY               </t>
  </si>
  <si>
    <t xml:space="preserve">08LNX00017-ADV/REF&amp;80%ANN               </t>
  </si>
  <si>
    <t xml:space="preserve">08LNX00158-ANNUALCOST MTH               </t>
  </si>
  <si>
    <t xml:space="preserve">08OALT007N-SECURITY AR LG               </t>
  </si>
  <si>
    <t xml:space="preserve">08POLE0075-POLES W/LIGHT                </t>
  </si>
  <si>
    <t xml:space="preserve">08PRSV031M-BKUP MNT&amp;SUPPL               </t>
  </si>
  <si>
    <t xml:space="preserve">08PTLD000N-POST TOP LIGHT               </t>
  </si>
  <si>
    <t xml:space="preserve">08EFOP021M-ELEC FURNACE O               </t>
  </si>
  <si>
    <t xml:space="preserve">08GNSV009M-MANL HIGH VOLT               </t>
  </si>
  <si>
    <t xml:space="preserve">08SPCL0001                              </t>
  </si>
  <si>
    <t xml:space="preserve">08SPCL0002                              </t>
  </si>
  <si>
    <t xml:space="preserve">08SPCL0003                              </t>
  </si>
  <si>
    <t xml:space="preserve">08APSV0010-IRR &amp; SOIL DRA               </t>
  </si>
  <si>
    <t xml:space="preserve">CUSTOMER CNT - IRRIGATION               </t>
  </si>
  <si>
    <t xml:space="preserve">UNBILLED REV - IRRIGATION               </t>
  </si>
  <si>
    <t xml:space="preserve">08CFR00012-STR LGTS (CONV               </t>
  </si>
  <si>
    <t xml:space="preserve">08CFR00062-STREET LIGHTS                </t>
  </si>
  <si>
    <t xml:space="preserve">08SLCO0011-STR LGT CO-OWN               </t>
  </si>
  <si>
    <t xml:space="preserve">08CFR00053-MTHLY MAINTFEE               </t>
  </si>
  <si>
    <t xml:space="preserve">08CFR00063-MTH MISC CHARG               </t>
  </si>
  <si>
    <t xml:space="preserve">08CFR00064-ANN MISC CHARG               </t>
  </si>
  <si>
    <t xml:space="preserve">08CONN0300-RECONN&amp;DISCONN               </t>
  </si>
  <si>
    <t xml:space="preserve">08FCBUYOUT-FAC CHG BUYOUT               </t>
  </si>
  <si>
    <t xml:space="preserve">08NCON0300-UT FEE NRES RE               </t>
  </si>
  <si>
    <t xml:space="preserve">08RCHK0300-UT RET CHK CHR               </t>
  </si>
  <si>
    <t xml:space="preserve">08RCON0001-CONNECT FEE                  </t>
  </si>
  <si>
    <t xml:space="preserve">08RESD0001-RES SRVC                     </t>
  </si>
  <si>
    <t xml:space="preserve">08TAMP0300-TAMPERING&amp;UNAU               </t>
  </si>
  <si>
    <t xml:space="preserve">08TEMP0014-TEMP SRVC CONN               </t>
  </si>
  <si>
    <t xml:space="preserve">08CFR00056-MTH EQUIP RENT               </t>
  </si>
  <si>
    <t xml:space="preserve">08CFR00058-MTH EQUIP LEAS               </t>
  </si>
  <si>
    <t xml:space="preserve">08INVCHG0N-INVEST MNT CHG               </t>
  </si>
  <si>
    <t xml:space="preserve">08INVCHG0R-INVEST MNT CHG               </t>
  </si>
  <si>
    <t xml:space="preserve">08POLE0075-STEEL POLES US               </t>
  </si>
  <si>
    <t xml:space="preserve">RENT REV-DISTRIBUT               </t>
  </si>
  <si>
    <t xml:space="preserve">RENT REV-GEN(COMM)               </t>
  </si>
  <si>
    <t xml:space="preserve">RENT REV-NON-UTILI               </t>
  </si>
  <si>
    <t xml:space="preserve">ELEC INC-OTHR               </t>
  </si>
  <si>
    <t xml:space="preserve">FLYASH SALES                     </t>
  </si>
  <si>
    <t xml:space="preserve">RESIDENTIAL SALES                       </t>
  </si>
  <si>
    <t>08RESD002E-RES ELCTRC VEHICLE TOU PILOT</t>
  </si>
  <si>
    <t>08SSLR0001 - RESIDENTIAL SUBSCRB SOLAR</t>
  </si>
  <si>
    <t>08SSLR0003-RES LOW INC SUBSCR SOLAR</t>
  </si>
  <si>
    <t>08SSLRRG23-RES SMALL GEN SV SUBSCR SOLAR</t>
  </si>
  <si>
    <t xml:space="preserve">COMMERCIAL SALES                        </t>
  </si>
  <si>
    <t>08SSLR0006-GENERAL SVC SUBSCR SOLAR</t>
  </si>
  <si>
    <t>08SSLR0023-SMALL GEN SVC SUBSCR SOLAR</t>
  </si>
  <si>
    <t>08SSLR006A-GEN SVC TOU SUBSCR SOLAR</t>
  </si>
  <si>
    <t xml:space="preserve">INDUSTRIAL SALES                        </t>
  </si>
  <si>
    <t xml:space="preserve">IRRIGATION SALES                        </t>
  </si>
  <si>
    <t>08NMT010NS-IRR &amp; SOIL DRAIN NON SEASONAL</t>
  </si>
  <si>
    <t xml:space="preserve">PUBLIC STREET&amp;HIGHWAY LIGHTING          </t>
  </si>
  <si>
    <t xml:space="preserve">FORFEITED DISCOUNTS </t>
  </si>
  <si>
    <t>Late Fees</t>
  </si>
  <si>
    <t xml:space="preserve">MISCELLANEOUS SERVICE REV               </t>
  </si>
  <si>
    <t>08CGENFEER-RES CSTMR GENERATION APP FEE</t>
  </si>
  <si>
    <t>08SOLRXFEE-SUBSCRI SOLAR BLCK CANCEL FEE</t>
  </si>
  <si>
    <t xml:space="preserve">08XTRN0011-SALE ORDERS (I               </t>
  </si>
  <si>
    <t xml:space="preserve">RENT FROM ELEC PROPERTIES               </t>
  </si>
  <si>
    <t>Joint use</t>
  </si>
  <si>
    <t xml:space="preserve">OTHER ELECTRIC REVENUE                  </t>
  </si>
  <si>
    <t xml:space="preserve">08BLSKY01R-BLUESKY ENERGY               </t>
  </si>
  <si>
    <t xml:space="preserve">08CFR00001-MTH FACILITY S               </t>
  </si>
  <si>
    <t>08CGENR136-UT RES TRANSITION GENERATION</t>
  </si>
  <si>
    <t>08CGR01136-UTAH RESIDENTIAL TRANS GEN</t>
  </si>
  <si>
    <t>08CGR02136-UT RES TOU TRANSITION GEN</t>
  </si>
  <si>
    <t>08CGR03136-UTAH LOW INC RES TRANS GEN</t>
  </si>
  <si>
    <t>08CGR23136-RESIDENTIAL SMALL GEN SVC</t>
  </si>
  <si>
    <t xml:space="preserve">08CHCK000R-UT RES CHECK M               </t>
  </si>
  <si>
    <t xml:space="preserve">08LNX00001-MTHLY 80% GUAR               </t>
  </si>
  <si>
    <t xml:space="preserve">08LNX00005-MTHLY MIN GUAR               </t>
  </si>
  <si>
    <t xml:space="preserve">08LNX00013-80% MNTHLY MIN               </t>
  </si>
  <si>
    <t xml:space="preserve">08LNX00108-ANN COST MTHLY               </t>
  </si>
  <si>
    <t xml:space="preserve">08OALT007R-SECURITY AR LG               </t>
  </si>
  <si>
    <t xml:space="preserve">08PTLD000R-POST TOP LIGHT               </t>
  </si>
  <si>
    <t>08RCG23136-RES NET METER, SMALL GEN SVC</t>
  </si>
  <si>
    <t xml:space="preserve">08RESD0002-RES SRVC-OPTIO               </t>
  </si>
  <si>
    <t xml:space="preserve">08RESD0003-LIFELINE PRGRM               </t>
  </si>
  <si>
    <t>08RNM6A135-RES GEN SVC NET METERING</t>
  </si>
  <si>
    <t xml:space="preserve">08UPPL000R-BASE SCH FALL                </t>
  </si>
  <si>
    <t>INCOME TAX DEFERRAL ADJUSTMENTS</t>
  </si>
  <si>
    <t>08CGN06136-UT GEN SVC TRANSITION GEN</t>
  </si>
  <si>
    <t>08CGN23136-UTAH NET METER SMALL GEN SVC</t>
  </si>
  <si>
    <t>08CGENFEEN-NRES CSTMR GENERATION APP FEE</t>
  </si>
  <si>
    <t>08RGNSV008-UT RESIDENTIAL GENERAL SVC</t>
  </si>
  <si>
    <t>08RTCVLNGA-TCV LNX GAR</t>
  </si>
  <si>
    <t>08ABTCLXGN-LINE EXT 80% CONTRACT MIN</t>
  </si>
  <si>
    <t>08CGM06136-UT NET METERING GENERAL SVC</t>
  </si>
  <si>
    <t>08CGM23136-UTAH NET METER SM GEN SVC</t>
  </si>
  <si>
    <t>08CGN08136-UT NET MTR GEN SVC &gt; 1000 KW</t>
  </si>
  <si>
    <t>08CGN6A136-UT GEN SVC TRAN - TOU ENERGY</t>
  </si>
  <si>
    <t>08REFS032M-UT RENEWABLE FAC &amp; SUPP PWR</t>
  </si>
  <si>
    <t>08TCVLAACN-UTAH TCV LNX ANNUAL GAR</t>
  </si>
  <si>
    <t>08TCVLNXGN-TCV LNX - 80% GAR - NON RES</t>
  </si>
  <si>
    <t>08TCVLXACN-GAR ADDED CAPACITY NON RES</t>
  </si>
  <si>
    <t>08TCVLNAGN-UTAH LNX ANNUAL GAR NON RES</t>
  </si>
  <si>
    <t>RENTS - COMMON</t>
  </si>
  <si>
    <t>Rent Rev-Subleases-Financing</t>
  </si>
  <si>
    <t>08CGNSL136-UT RES TRANSITION GEN-SOLEIL</t>
  </si>
  <si>
    <t>08CGR01137-UT RES CUST GENERATION 137</t>
  </si>
  <si>
    <t>08CGR06136-RES USE, GEN SVC RATE, MANUAL</t>
  </si>
  <si>
    <t>08CGS23136-RES SMALL GEN SVC MANUAL</t>
  </si>
  <si>
    <t>08NETAGFEE-&gt; 6 NET METER AGGREGATION FEE</t>
  </si>
  <si>
    <t>08CGM6A136-UTAH GEN SVC TRANS GEN TOU</t>
  </si>
  <si>
    <t>08LNX00310 - IRR, 80% ANNUAL MIN + 80% ?</t>
  </si>
  <si>
    <t>08NMT8135M - NET METERING GEN SVC MANUAL</t>
  </si>
  <si>
    <t>08REFP034M-RENEWABLE QUAL CUST &gt; 5000 KW</t>
  </si>
  <si>
    <t>08CGN10136-UT IRG AND SOIL DRAIN NET MTR</t>
  </si>
  <si>
    <t>BLUE SKY REVENUE-IRRIGATION</t>
  </si>
  <si>
    <t>08CFR00055-NON RES INTERMINTENT SVC CHG</t>
  </si>
  <si>
    <t xml:space="preserve">JNT USE POLE               </t>
  </si>
  <si>
    <t xml:space="preserve">FORFEITED DISCOUNTS-REVENUE             </t>
  </si>
  <si>
    <t>08LPAY0300-RES-LATEFEE</t>
  </si>
  <si>
    <t>08LPAY0300-COM-LATEFEE</t>
  </si>
  <si>
    <t>08LPAY0300-IND-LATEFEE</t>
  </si>
  <si>
    <t>08LPAY0300-Other-LATEFEE</t>
  </si>
  <si>
    <t>¢/kWh</t>
  </si>
  <si>
    <t>Revenue Class Description</t>
  </si>
  <si>
    <t>Revenue</t>
  </si>
  <si>
    <t>RESIDENTIAL CUSTOMER BILL CREDITS</t>
  </si>
  <si>
    <t>08CGR02137-UT RES TOU CUST GEN 137</t>
  </si>
  <si>
    <t>08CGR03137-UT LOW INC RES CUST GEN 137</t>
  </si>
  <si>
    <t>08CGRA1137-UT RES CUST GEN AGGEGATED</t>
  </si>
  <si>
    <t>08RCG23137-RES SMALL GEN SVC, CUST GEN</t>
  </si>
  <si>
    <t>08RESD003E-UT RES LOW INC ELEC V TOU PLT</t>
  </si>
  <si>
    <t>08SSLR0002-UT TOU RES - SUBSCRIBER SOLAR</t>
  </si>
  <si>
    <t>COMMERCIAL CUSTOMER BILL CREDITS</t>
  </si>
  <si>
    <t xml:space="preserve">08BLSKY01N-BLUESKY ENERGY               </t>
  </si>
  <si>
    <t>08CGA23137-UT NET MTR SMALL GEN SVC</t>
  </si>
  <si>
    <t>08CGM6A137-UT GEN SVC TRANS TOU MAN 137</t>
  </si>
  <si>
    <t>08CGN06137-UT GEN SVC CUST GEN 137</t>
  </si>
  <si>
    <t>08CGN23137-UT NET MTR SMALL GEN SVC</t>
  </si>
  <si>
    <t>08GNSVDWY6-UT GEN SVC W WYO DEDUCT MTR</t>
  </si>
  <si>
    <t>08SSLR06AM-GEN SVC TOU SOLAR SUBSCR MAN</t>
  </si>
  <si>
    <t>08TOSS0015-TRAF &amp; OTHER S</t>
  </si>
  <si>
    <t>INDUSTRIAL CUSTOMER BILL CREDITS</t>
  </si>
  <si>
    <t>08CGM10136-UT IRG NET METER MANUAL</t>
  </si>
  <si>
    <t>PSHL CUSTOMER BILL CREDITS</t>
  </si>
  <si>
    <t>Joint Use Reim-301867</t>
  </si>
  <si>
    <t>12 MONTHS ENDED DECEMBER 31, 2021</t>
  </si>
  <si>
    <t>PRICES EFFECTIVE ON OR AFTER JULY 1, 2022</t>
  </si>
  <si>
    <t>Sum of Revenue</t>
  </si>
  <si>
    <t>Sum of kWh</t>
  </si>
  <si>
    <t>Schedule Not Used</t>
  </si>
  <si>
    <t>Schedule Not Used Total</t>
  </si>
  <si>
    <t>Sales of Electricity by Rate Schedule for FERC FORM NO. 1 Page 304</t>
  </si>
  <si>
    <t>Calendar Year 2021, State of Utah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</si>
</sst>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7" x14ac:knownFonts="1">
    <font>
      <sz val="10"/>
      <name val="Arial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4" fontId="3" fillId="3" borderId="1" applyNumberFormat="0" applyProtection="0">
      <alignment horizontal="left" vertical="center" indent="1"/>
    </xf>
    <xf numFmtId="4" fontId="3" fillId="4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3" fillId="3" borderId="2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164" fontId="8" fillId="0" borderId="0" xfId="10" applyNumberFormat="1" applyFont="1"/>
    <xf numFmtId="0" fontId="9" fillId="0" borderId="0" xfId="0" applyFont="1" applyAlignment="1">
      <alignment horizontal="centerContinuous"/>
    </xf>
    <xf numFmtId="0" fontId="9" fillId="0" borderId="0" xfId="0" applyFont="1"/>
    <xf numFmtId="164" fontId="8" fillId="0" borderId="0" xfId="10" applyNumberFormat="1" applyFont="1" applyFill="1" applyAlignment="1">
      <alignment horizontal="left"/>
    </xf>
    <xf numFmtId="0" fontId="13" fillId="0" borderId="0" xfId="0" applyFont="1"/>
    <xf numFmtId="3" fontId="13" fillId="0" borderId="0" xfId="0" applyNumberFormat="1" applyFont="1"/>
    <xf numFmtId="4" fontId="13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9" fillId="0" borderId="0" xfId="0" applyFont="1" applyAlignment="1">
      <alignment horizontal="left"/>
    </xf>
    <xf numFmtId="0" fontId="15" fillId="6" borderId="4" xfId="0" applyFont="1" applyFill="1" applyBorder="1"/>
    <xf numFmtId="43" fontId="16" fillId="0" borderId="0" xfId="1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4" xfId="0" applyNumberFormat="1" applyFont="1" applyBorder="1"/>
    <xf numFmtId="3" fontId="16" fillId="0" borderId="0" xfId="0" applyNumberFormat="1" applyFont="1" applyAlignment="1">
      <alignment horizontal="centerContinuous"/>
    </xf>
    <xf numFmtId="3" fontId="16" fillId="0" borderId="0" xfId="10" applyNumberFormat="1" applyFont="1" applyAlignment="1">
      <alignment horizontal="centerContinuous"/>
    </xf>
    <xf numFmtId="3" fontId="0" fillId="0" borderId="0" xfId="0" applyNumberFormat="1"/>
    <xf numFmtId="0" fontId="11" fillId="0" borderId="0" xfId="0" applyFont="1"/>
    <xf numFmtId="0" fontId="12" fillId="0" borderId="3" xfId="0" applyFont="1" applyFill="1" applyBorder="1" applyAlignment="1">
      <alignment horizontal="center" wrapText="1"/>
    </xf>
    <xf numFmtId="3" fontId="12" fillId="0" borderId="3" xfId="0" applyNumberFormat="1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0" fontId="13" fillId="0" borderId="0" xfId="0" applyFont="1" applyFill="1"/>
    <xf numFmtId="3" fontId="13" fillId="0" borderId="0" xfId="0" applyNumberFormat="1" applyFont="1" applyFill="1"/>
    <xf numFmtId="0" fontId="10" fillId="0" borderId="0" xfId="0" applyFont="1" applyFill="1" applyAlignment="1">
      <alignment horizontal="right"/>
    </xf>
    <xf numFmtId="164" fontId="8" fillId="0" borderId="0" xfId="10" applyNumberFormat="1" applyFont="1" applyFill="1"/>
  </cellXfs>
  <cellStyles count="12">
    <cellStyle name="Comma" xfId="10" builtinId="3"/>
    <cellStyle name="Comma 2" xfId="2"/>
    <cellStyle name="Comma 3" xfId="9"/>
    <cellStyle name="Normal" xfId="0" builtinId="0"/>
    <cellStyle name="Normal 2" xfId="1"/>
    <cellStyle name="Normal 3" xfId="11"/>
    <cellStyle name="SAPBEXchaText" xfId="4"/>
    <cellStyle name="SAPBEXfilterDrill" xfId="7"/>
    <cellStyle name="SAPBEXfilterItem" xfId="8"/>
    <cellStyle name="SAPBEXheaderItem" xfId="5"/>
    <cellStyle name="SAPBEXheaderText" xfId="6"/>
    <cellStyle name="SAPBEXstdItem" xfId="3"/>
  </cellStyles>
  <dxfs count="2">
    <dxf>
      <numFmt numFmtId="3" formatCode="#,##0"/>
    </dxf>
    <dxf>
      <numFmt numFmtId="3" formatCode="#,##0"/>
    </dxf>
  </dxfs>
  <tableStyles count="0" defaultTableStyle="TableStyleMedium9" defaultPivotStyle="PivotStyleLight16"/>
  <colors>
    <mruColors>
      <color rgb="FF0000FF"/>
      <color rgb="FFCC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hang, James" refreshedDate="44700.430662384257" createdVersion="7" refreshedVersion="7" minRefreshableVersion="3" recordCount="277">
  <cacheSource type="worksheet">
    <worksheetSource ref="A3:E280" sheet="EXHIBIT 2"/>
  </cacheSource>
  <cacheFields count="5">
    <cacheField name="Revenue Class Description" numFmtId="0">
      <sharedItems/>
    </cacheField>
    <cacheField name="Rate Description" numFmtId="0">
      <sharedItems count="202">
        <s v="08BLSKY01R-BLUESKY ENERGY               "/>
        <s v="08CFR00001-MTH FACILITY S               "/>
        <s v="08CGENR136-UT RES TRANSITION GENERATION"/>
        <s v="08CGNSL136-UT RES TRANSITION GEN-SOLEIL"/>
        <s v="08CGR01136-UTAH RESIDENTIAL TRANS GEN"/>
        <s v="08CGR01137-UT RES CUST GENERATION 137"/>
        <s v="08CGR02136-UT RES TOU TRANSITION GEN"/>
        <s v="08CGR02137-UT RES TOU CUST GEN 137"/>
        <s v="08CGR03136-UTAH LOW INC RES TRANS GEN"/>
        <s v="08CGR03137-UT LOW INC RES CUST GEN 137"/>
        <s v="08CGR06136-RES USE, GEN SVC RATE, MANUAL"/>
        <s v="08CGR23136-RESIDENTIAL SMALL GEN SVC"/>
        <s v="08CGRA1137-UT RES CUST GEN AGGEGATED"/>
        <s v="08CGS23136-RES SMALL GEN SVC MANUAL"/>
        <s v="08CHCK000R-UT RES CHECK M               "/>
        <s v="08COOLKPRR - Utah Cool Keeper Program"/>
        <s v="08LNX00001-MTHLY 80% GUAR               "/>
        <s v="08LNX00005-MTHLY MIN GUAR               "/>
        <s v="08LNX00013-80% MNTHLY MIN               "/>
        <s v="08LNX00108-ANN COST MTHLY               "/>
        <s v="08MHTP0006-MOBILE HOME &amp; TRAILER"/>
        <s v="08MHTP0023-MOBILE HOME &amp; TRAILER"/>
        <s v="08NETAGFEE-&gt; 6 NET METER AGGREGATION FEE"/>
        <s v="08NETMT135 - Net Metering"/>
        <s v="08NMT03135-LOW INCOME RES NET METERING"/>
        <s v="08OALT007R-SECURITY AR LG               "/>
        <s v="08PTLD000R-POST TOP LIGHT               "/>
        <s v="08RCG23136-RES NET METER, SMALL GEN SVC"/>
        <s v="08RCG23137-RES SMALL GEN SVC, CUST GEN"/>
        <s v="08RESD0001-RES SRVC                     "/>
        <s v="08RESD0002-RES SRVC-OPTIO               "/>
        <s v="08RESD0003-LIFELINE PRGRM               "/>
        <s v="08RESD002E-RES ELCTRC VEHICLE TOU PILOT"/>
        <s v="08RESD003E-UT RES LOW INC ELEC V TOU PLT"/>
        <s v="08RGNSV006-GEN SRVC-RES"/>
        <s v="08RGNSV008-UT RESIDENTIAL GENERAL SVC"/>
        <s v="08RGNSV023-GEN SRVC-RES"/>
        <s v="08RGNSV06A-UT SMALL GENERAL SVC-RES-TOU"/>
        <s v="08RGNSV06B-UT SMALL GENERAL SVC-RES-TOU"/>
        <s v="08RNM06135 - UT NET MTR, GEN SVC-RES"/>
        <s v="08RNM23135 - UT NET MTR, GEN SVC-RES"/>
        <s v="08RNM6A135-RES GEN SVC NET METERING"/>
        <s v="08RTCVLNGA-TCV LNX GAR"/>
        <s v="08SSLR0001 - RESIDENTIAL SUBSCRB SOLAR"/>
        <s v="08SSLR0002-UT TOU RES - SUBSCRIBER SOLAR"/>
        <s v="08SSLR0003-RES LOW INC SUBSCR SOLAR"/>
        <s v="08SSLRRG23-RES SMALL GEN SV SUBSCR SOLAR"/>
        <s v="08UPPL000R-BASE SCH FALL                "/>
        <s v="RESIDENTIAL CUSTOMER BILL CREDITS"/>
        <s v="CUSTOMER COUNT - REGULAR                "/>
        <s v="INCOME TAX DEFERRAL ADJUSTMENTS"/>
        <s v="REVENUE_ACCOUNTING ADJUSTMENTS"/>
        <s v="REVENUE ADJUSTMENT - DEFERRED NPC"/>
        <s v="SOLAR FEED-IN REVENUE"/>
        <s v="UNBILLED REV - UNCOLLECTIBLE"/>
        <s v="UNBILLED REVENUE                        "/>
        <s v="DSM REVENUE-RESIDENTIAL"/>
        <s v="BLUE SKY REVENUE-RESIDENTIAL"/>
        <s v="REVENUE ADJ PROPERTY INSUR-RES"/>
        <s v="08ABL-NRES - APPLICANT BUILT LINE"/>
        <s v="08ABTCLXGN-LINE EXT 80% CONTRACT MIN"/>
        <s v="08BLSKY01N-BLUESKY ENERGY               "/>
        <s v="08CFR00051-MTH FAC SRVCHG               "/>
        <s v="08CFR00052-ANN FAC SVCCHG               "/>
        <s v="08CGA23137-UT NET MTR SMALL GEN SVC"/>
        <s v="08CGM06136-UT NET METERING GENERAL SVC"/>
        <s v="08CGM23136-UTAH NET METER SM GEN SVC"/>
        <s v="08CGM6A136-UTAH GEN SVC TRANS GEN TOU"/>
        <s v="08CGM6A137-UT GEN SVC TRANS TOU MAN 137"/>
        <s v="08CGN08136-UT NET MTR GEN SVC &gt; 1000 KW"/>
        <s v="08CGN06136-UT GEN SVC TRANSITION GEN"/>
        <s v="08CGN06137-UT GEN SVC CUST GEN 137"/>
        <s v="08CGN23136-UTAH NET METER SMALL GEN SVC"/>
        <s v="08CGN23137-UT NET MTR SMALL GEN SVC"/>
        <s v="08CGN6A136-UT GEN SVC TRAN - TOU ENERGY"/>
        <s v="08COOLKPRN - A/C DIRECT LOAD CONTROL"/>
        <s v="08GNSV0006-GEN SRVC-DISTR               "/>
        <s v="08GNSV0009-GEN SRVC-HI VO               "/>
        <s v="08GNSV0023-GEN SRVC-DISTR               "/>
        <s v="08GNSV006A-GEN SRVC-ENERG               "/>
        <s v="08GNSV006B-GEN SRVC-DEM&amp;                "/>
        <s v="08GNSV006M-MNL DIST VOLTG               "/>
        <s v="08GNSV009A-GEN SRVC HI VO               "/>
        <s v="08GNSV009M-MANL HIGH VOLT               "/>
        <s v="08GNSV023F-GEN SRVC FIXED               "/>
        <s v="08GNSV06AM-MNL ENERGY TOD               "/>
        <s v="08GNSV06MN-GNSV DIST VOLT               "/>
        <s v="08GNSVDWY6-UT GEN SVC W WYO DEDUCT MTR"/>
        <s v="08LNX00002-MTHLY 80% GUAR               "/>
        <s v="08LNX00004-ANNUAL 80%GUAR               "/>
        <s v="08LNX00006-FIXD MTHLY MIN               "/>
        <s v="08LNX00014-80% MIN MNTHLY               "/>
        <s v="08LNX00017-ADV/REF&amp;80%ANN               "/>
        <s v="08LNX00158-ANNUALCOST MTH               "/>
        <s v="08LNX00300 - LINE EXT 80% PLUS MONTHLY"/>
        <s v="08LNX00310 - IRR, 80% ANNUAL MIN + 80% ?"/>
        <s v="08LNX00312 UT IRG LINE EXT"/>
        <s v="08NMT06135-UT NET METERING GEN SVC"/>
        <s v="08NMT08135 - NET METERING GEN SVC"/>
        <s v="08NMT23135 - UT NET MTR, GEN, &lt; 25 KW"/>
        <s v="08NMT6A135-NET METERING GEN SVC TOU"/>
        <s v="08NMT8135M - NET METERING GEN SVC MANUAL"/>
        <s v="08OALT007N-SECURITY AR LG               "/>
        <s v="08POLE0075-POLES W/LIGHT                "/>
        <s v="08PRSV031M-BKUP MNT&amp;SUPPL               "/>
        <s v="08PTLD000N-POST TOP LIGHT               "/>
        <s v="08REFP034M-RENEWABLE QUAL CUST &gt; 5000 KW"/>
        <s v="08REFS032M-UT RENEWABLE FAC &amp; SUPP PWR"/>
        <s v="08SSLR0006-GENERAL SVC SUBSCR SOLAR"/>
        <s v="08SSLR0023-SMALL GEN SVC SUBSCR SOLAR"/>
        <s v="08SSLR006A-GEN SVC TOU SUBSCR SOLAR"/>
        <s v="08SSLR06AM-GEN SVC TOU SOLAR SUBSCR MAN"/>
        <s v="08TCVLNAGN-UTAH LNX ANNUAL GAR NON RES"/>
        <s v="08TCVLNXGN-TCV LNX - 80% GAR - NON RES"/>
        <s v="08TCVLXACN-GAR ADDED CAPACITY NON RES"/>
        <s v="08TOSS015F-TRAFFIC SIG NM"/>
        <s v="COMMERCIAL CUSTOMER BILL CREDITS"/>
        <s v="08TOSS0015-TRAF &amp; OTHER S"/>
        <s v="08MONL0015-MTR OUTDONIGHT"/>
        <s v="08LNX00311 - LINE EXT 80% GUARANTEE"/>
        <s v="08GNSV0008 - UT GEN SVC TOU &gt; 1000KW"/>
        <s v="08GNSV008M - UT GEN SVC TOU &gt; 1000KW"/>
        <s v="DSM REVENUE-COMMERCIAL"/>
        <s v="BLUE SKY REVENUE-COMMERCIAL"/>
        <s v="REVENUE ADJ PROPERTY INSUR-COM"/>
        <s v="08EFOP021M-ELEC FURNACE O               "/>
        <s v="INDUSTRIAL CUSTOMER BILL CREDITS"/>
        <s v="08SPCL0001                              "/>
        <s v="08SPCL0002                              "/>
        <s v="08SPCL0003                              "/>
        <s v="DSM REVENUE-INDUSTRIAL"/>
        <s v="BLUE SKY REVENUE-INDUSTRIAL"/>
        <s v="REVENUE ADJ PROPERTY INSUR-IND"/>
        <s v="08APSV0010-IRR &amp; SOIL DRA               "/>
        <s v="08APSV10NS- Irg Soil Drain Pump Non Seas"/>
        <s v="08CGM10136-UT IRG NET METER MANUAL"/>
        <s v="08CGN10136-UT IRG AND SOIL DRAIN NET MTR"/>
        <s v="08NMT010NS-IRR &amp; SOIL DRAIN NON SEASONAL"/>
        <s v="08NMT10135-UT IRR_SOIL DRNG NET MTR SVC"/>
        <s v="08TCVLAACN-UTAH TCV LNX ANNUAL GAR"/>
        <s v="CUSTOMER CNT - IRRIGATION               "/>
        <s v="UNBILLED REV - IRRIGATION               "/>
        <s v="DSM REVENUE-IRRIGATION"/>
        <s v="BLUE SKY REVENUE-IRRIGATION"/>
        <s v="REVENUE ADJ PROPERTY INSUR-IRG"/>
        <s v="08CFR00012-STR LGTS (CONV               "/>
        <s v="08CFR00062-STREET LIGHTS                "/>
        <s v="PSHL CUSTOMER BILL CREDITS"/>
        <s v="08SLCO0011-STR LGT CO-OWN               "/>
        <s v="08SLCU012P-STR LGT CUST-O"/>
        <s v="08SLCU012F-STR LGT CUST-O"/>
        <s v="08SLCU012E-DECOR CUST-OWN"/>
        <s v="DSM REVENUE-PSHL"/>
        <s v="08LPAY0300-RES-LATEFEE"/>
        <s v="08LPAY0300-COM-LATEFEE"/>
        <s v="08LPAY0300-IND-LATEFEE"/>
        <s v="08LPAY0300-Other-LATEFEE"/>
        <s v="Other"/>
        <s v="Late Fees"/>
        <s v="08CFR00053-MTHLY MAINTFEE               "/>
        <s v="08CFR00054-NRES EMERGENCY STNDBY SVC CHG"/>
        <s v="08CFR00055-NON RES INTERMINTENT SVC CHG"/>
        <s v="08CFR00063-MTH MISC CHARG               "/>
        <s v="08CFR00064-ANN MISC CHARG               "/>
        <s v="08CGENFEEN-NRES CSTMR GENERATION APP FEE"/>
        <s v="08CGENFEER-RES CSTMR GENERATION APP FEE"/>
        <s v="08CONN0300-RECONN&amp;DISCONN               "/>
        <s v="08CONTSERV-3RD PARTY O/S BILL CONT SVCS"/>
        <s v="08FCBUYOUT-FAC CHG BUYOUT               "/>
        <s v="08NCON0300-UT FEE NRES RE               "/>
        <s v="08NSMTR300-UT NON STANDARD METER ACCOM"/>
        <s v="08RCHK0300-UT RET CHK CHR               "/>
        <s v="08RCON0001-CONNECT FEE                  "/>
        <s v="08SOLRXFEE-SUBSCRI SOLAR BLCK CANCEL FEE"/>
        <s v="08TAMP0300-TAMPERING&amp;UNAU               "/>
        <s v="08TEMP0014-TEMP SRVC CONN               "/>
        <s v="08XTRN0011-SALE ORDERS (I               "/>
        <s v="M&amp;S INVENTORY REVENUE"/>
        <s v="08VISIT300 - UT Visit, Service Call, RES"/>
        <s v="08CFR00056-MTH EQUIP RENT               "/>
        <s v="08CFR00058-MTH EQUIP LEAS               "/>
        <s v="08INVCHG0N-INVEST MNT CHG               "/>
        <s v="08INVCHG0R-INVEST MNT CHG               "/>
        <s v="08POLE0075-STEEL POLES US               "/>
        <s v="RENTS - COMMON"/>
        <s v="RENT REV-TRANSMISS"/>
        <s v="RENT REV-DISTRIBUT               "/>
        <s v="RENT REV-GEN(COMM)               "/>
        <s v="Rent Rev-Subleases-Financing"/>
        <s v="RENT REV-NON-UTILI               "/>
        <s v="JNT USE POLE               "/>
        <s v="Joint Use Reim-301867"/>
        <s v="Joint Use Sanctions/Fines Rent"/>
        <s v="Joint Use Contr Reim"/>
        <s v="Uncollectible Revenue Joint Use"/>
        <s v="Joint use"/>
        <s v="ELEC INC-OTHR               "/>
        <s v="SVC PRVD OTHERS-REV"/>
        <s v="FLYASH SALES                     "/>
        <s v="Revenue Sales Emissions Rights"/>
        <s v="3RD PARTY TRANS O&amp;M-REVENUE"/>
        <s v="Fish, Wildlife, Recr"/>
      </sharedItems>
    </cacheField>
    <cacheField name="Revenue" numFmtId="0">
      <sharedItems containsSemiMixedTypes="0" containsString="0" containsNumber="1" minValue="-766585.37" maxValue="769858951.32000005"/>
    </cacheField>
    <cacheField name="kWh" numFmtId="3">
      <sharedItems containsSemiMixedTypes="0" containsString="0" containsNumber="1" containsInteger="1" minValue="-1247000" maxValue="7215136777"/>
    </cacheField>
    <cacheField name="Schedule" numFmtId="0">
      <sharedItems count="5">
        <s v="Schedule Not Used"/>
        <s v="Schedule 6"/>
        <s v="Schedule 8"/>
        <s v="Schedule 6A"/>
        <s v="Schedule 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">
  <r>
    <s v="RESIDENTIAL SALES                       "/>
    <x v="0"/>
    <n v="-8.36"/>
    <n v="0"/>
    <x v="0"/>
  </r>
  <r>
    <s v="RESIDENTIAL SALES                       "/>
    <x v="1"/>
    <n v="734.76"/>
    <n v="0"/>
    <x v="0"/>
  </r>
  <r>
    <s v="RESIDENTIAL SALES                       "/>
    <x v="2"/>
    <n v="76287.62"/>
    <n v="692286"/>
    <x v="0"/>
  </r>
  <r>
    <s v="RESIDENTIAL SALES                       "/>
    <x v="3"/>
    <n v="198094.53"/>
    <n v="1894175"/>
    <x v="0"/>
  </r>
  <r>
    <s v="RESIDENTIAL SALES                       "/>
    <x v="4"/>
    <n v="14985181.34"/>
    <n v="141101427"/>
    <x v="0"/>
  </r>
  <r>
    <s v="RESIDENTIAL SALES                       "/>
    <x v="5"/>
    <n v="1862030.07"/>
    <n v="17353461"/>
    <x v="0"/>
  </r>
  <r>
    <s v="RESIDENTIAL SALES                       "/>
    <x v="6"/>
    <n v="15878.86"/>
    <n v="153494"/>
    <x v="0"/>
  </r>
  <r>
    <s v="RESIDENTIAL SALES                       "/>
    <x v="7"/>
    <n v="3204.31"/>
    <n v="31124"/>
    <x v="0"/>
  </r>
  <r>
    <s v="RESIDENTIAL SALES                       "/>
    <x v="8"/>
    <n v="50208"/>
    <n v="469441"/>
    <x v="0"/>
  </r>
  <r>
    <s v="RESIDENTIAL SALES                       "/>
    <x v="9"/>
    <n v="3454.7"/>
    <n v="33187"/>
    <x v="0"/>
  </r>
  <r>
    <s v="RESIDENTIAL SALES                       "/>
    <x v="10"/>
    <n v="22963.61"/>
    <n v="234212"/>
    <x v="1"/>
  </r>
  <r>
    <s v="RESIDENTIAL SALES                       "/>
    <x v="11"/>
    <n v="21172.38"/>
    <n v="253035"/>
    <x v="0"/>
  </r>
  <r>
    <s v="RESIDENTIAL SALES                       "/>
    <x v="12"/>
    <n v="3247.79"/>
    <n v="29262"/>
    <x v="0"/>
  </r>
  <r>
    <s v="RESIDENTIAL SALES                       "/>
    <x v="13"/>
    <n v="36207.800000000003"/>
    <n v="321404"/>
    <x v="0"/>
  </r>
  <r>
    <s v="RESIDENTIAL SALES                       "/>
    <x v="14"/>
    <n v="0"/>
    <n v="0"/>
    <x v="0"/>
  </r>
  <r>
    <s v="RESIDENTIAL SALES                       "/>
    <x v="15"/>
    <n v="-122.38"/>
    <n v="0"/>
    <x v="0"/>
  </r>
  <r>
    <s v="RESIDENTIAL SALES                       "/>
    <x v="16"/>
    <n v="14057.59"/>
    <n v="0"/>
    <x v="0"/>
  </r>
  <r>
    <s v="RESIDENTIAL SALES                       "/>
    <x v="17"/>
    <n v="66.08"/>
    <n v="0"/>
    <x v="0"/>
  </r>
  <r>
    <s v="RESIDENTIAL SALES                       "/>
    <x v="18"/>
    <n v="30814.44"/>
    <n v="0"/>
    <x v="0"/>
  </r>
  <r>
    <s v="RESIDENTIAL SALES                       "/>
    <x v="19"/>
    <n v="1188.48"/>
    <n v="0"/>
    <x v="0"/>
  </r>
  <r>
    <s v="RESIDENTIAL SALES                       "/>
    <x v="20"/>
    <n v="896941.93"/>
    <n v="12164620"/>
    <x v="1"/>
  </r>
  <r>
    <s v="RESIDENTIAL SALES                       "/>
    <x v="21"/>
    <n v="9654.4599999999991"/>
    <n v="127080"/>
    <x v="0"/>
  </r>
  <r>
    <s v="RESIDENTIAL SALES                       "/>
    <x v="22"/>
    <n v="675"/>
    <n v="0"/>
    <x v="0"/>
  </r>
  <r>
    <s v="RESIDENTIAL SALES                       "/>
    <x v="23"/>
    <n v="16145125.720000001"/>
    <n v="139756362"/>
    <x v="0"/>
  </r>
  <r>
    <s v="RESIDENTIAL SALES                       "/>
    <x v="24"/>
    <n v="127591.32"/>
    <n v="1180683"/>
    <x v="0"/>
  </r>
  <r>
    <s v="RESIDENTIAL SALES                       "/>
    <x v="25"/>
    <n v="357125.77"/>
    <n v="2130256"/>
    <x v="0"/>
  </r>
  <r>
    <s v="RESIDENTIAL SALES                       "/>
    <x v="26"/>
    <n v="104.64"/>
    <n v="1392"/>
    <x v="0"/>
  </r>
  <r>
    <s v="RESIDENTIAL SALES                       "/>
    <x v="27"/>
    <n v="12308.34"/>
    <n v="109833"/>
    <x v="0"/>
  </r>
  <r>
    <s v="RESIDENTIAL SALES                       "/>
    <x v="28"/>
    <n v="4509.78"/>
    <n v="46694"/>
    <x v="0"/>
  </r>
  <r>
    <s v="RESIDENTIAL SALES                       "/>
    <x v="29"/>
    <n v="769858951.32000005"/>
    <n v="7215136777"/>
    <x v="0"/>
  </r>
  <r>
    <s v="RESIDENTIAL SALES                       "/>
    <x v="30"/>
    <n v="367360.35"/>
    <n v="3483252"/>
    <x v="0"/>
  </r>
  <r>
    <s v="RESIDENTIAL SALES                       "/>
    <x v="31"/>
    <n v="16686578.039999999"/>
    <n v="157762277"/>
    <x v="0"/>
  </r>
  <r>
    <s v="RESIDENTIAL SALES                       "/>
    <x v="32"/>
    <n v="628071.02"/>
    <n v="7472698"/>
    <x v="0"/>
  </r>
  <r>
    <s v="RESIDENTIAL SALES                       "/>
    <x v="33"/>
    <n v="402.19"/>
    <n v="4284"/>
    <x v="0"/>
  </r>
  <r>
    <s v="RESIDENTIAL SALES                       "/>
    <x v="34"/>
    <n v="9281576.5800000001"/>
    <n v="125933740"/>
    <x v="1"/>
  </r>
  <r>
    <s v="RESIDENTIAL SALES                       "/>
    <x v="35"/>
    <n v="54371.65"/>
    <n v="783120"/>
    <x v="2"/>
  </r>
  <r>
    <s v="RESIDENTIAL SALES                       "/>
    <x v="36"/>
    <n v="10924583.960000001"/>
    <n v="104085320"/>
    <x v="0"/>
  </r>
  <r>
    <s v="RESIDENTIAL SALES                       "/>
    <x v="37"/>
    <n v="654900.68999999994"/>
    <n v="8422000"/>
    <x v="3"/>
  </r>
  <r>
    <s v="RESIDENTIAL SALES                       "/>
    <x v="38"/>
    <n v="60.52"/>
    <n v="290"/>
    <x v="0"/>
  </r>
  <r>
    <s v="RESIDENTIAL SALES                       "/>
    <x v="39"/>
    <n v="292209.34000000003"/>
    <n v="3603921"/>
    <x v="1"/>
  </r>
  <r>
    <s v="RESIDENTIAL SALES                       "/>
    <x v="40"/>
    <n v="152943.65"/>
    <n v="1143416"/>
    <x v="0"/>
  </r>
  <r>
    <s v="RESIDENTIAL SALES                       "/>
    <x v="41"/>
    <n v="3220.33"/>
    <n v="7371"/>
    <x v="3"/>
  </r>
  <r>
    <s v="RESIDENTIAL SALES                       "/>
    <x v="42"/>
    <n v="3019.47"/>
    <n v="0"/>
    <x v="0"/>
  </r>
  <r>
    <s v="RESIDENTIAL SALES                       "/>
    <x v="43"/>
    <n v="3427694.63"/>
    <n v="29253573"/>
    <x v="0"/>
  </r>
  <r>
    <s v="RESIDENTIAL SALES                       "/>
    <x v="44"/>
    <n v="100.86"/>
    <n v="904"/>
    <x v="0"/>
  </r>
  <r>
    <s v="RESIDENTIAL SALES                       "/>
    <x v="45"/>
    <n v="28927.39"/>
    <n v="240318"/>
    <x v="0"/>
  </r>
  <r>
    <s v="RESIDENTIAL SALES                       "/>
    <x v="46"/>
    <n v="8202.64"/>
    <n v="55213"/>
    <x v="0"/>
  </r>
  <r>
    <s v="RESIDENTIAL SALES                       "/>
    <x v="47"/>
    <n v="0"/>
    <n v="0"/>
    <x v="0"/>
  </r>
  <r>
    <s v="RESIDENTIAL SALES                       "/>
    <x v="48"/>
    <n v="-344147.20000000001"/>
    <n v="0"/>
    <x v="0"/>
  </r>
  <r>
    <s v="RESIDENTIAL SALES                       "/>
    <x v="49"/>
    <n v="0"/>
    <n v="0"/>
    <x v="0"/>
  </r>
  <r>
    <s v="RESIDENTIAL SALES                       "/>
    <x v="50"/>
    <n v="0"/>
    <n v="0"/>
    <x v="0"/>
  </r>
  <r>
    <s v="RESIDENTIAL SALES                       "/>
    <x v="51"/>
    <n v="-766585.37"/>
    <n v="0"/>
    <x v="0"/>
  </r>
  <r>
    <s v="RESIDENTIAL SALES                       "/>
    <x v="52"/>
    <n v="10282443.890000001"/>
    <n v="0"/>
    <x v="0"/>
  </r>
  <r>
    <s v="RESIDENTIAL SALES                       "/>
    <x v="53"/>
    <n v="1241224.72"/>
    <n v="0"/>
    <x v="0"/>
  </r>
  <r>
    <s v="RESIDENTIAL SALES                       "/>
    <x v="54"/>
    <n v="214000"/>
    <n v="0"/>
    <x v="0"/>
  </r>
  <r>
    <s v="RESIDENTIAL SALES                       "/>
    <x v="55"/>
    <n v="4815000"/>
    <n v="45570000"/>
    <x v="0"/>
  </r>
  <r>
    <s v="RESIDENTIAL SALES                       "/>
    <x v="56"/>
    <n v="7621781.7999999998"/>
    <n v="0"/>
    <x v="0"/>
  </r>
  <r>
    <s v="RESIDENTIAL SALES                       "/>
    <x v="57"/>
    <n v="3543226.15"/>
    <n v="0"/>
    <x v="0"/>
  </r>
  <r>
    <s v="RESIDENTIAL SALES                       "/>
    <x v="58"/>
    <n v="302508.59999999998"/>
    <n v="0"/>
    <x v="0"/>
  </r>
  <r>
    <s v="COMMERCIAL SALES                        "/>
    <x v="59"/>
    <n v="1303.08"/>
    <n v="0"/>
    <x v="0"/>
  </r>
  <r>
    <s v="COMMERCIAL SALES                        "/>
    <x v="60"/>
    <n v="8214.8700000000008"/>
    <n v="0"/>
    <x v="0"/>
  </r>
  <r>
    <s v="COMMERCIAL SALES                        "/>
    <x v="61"/>
    <n v="-0.85"/>
    <n v="0"/>
    <x v="0"/>
  </r>
  <r>
    <s v="COMMERCIAL SALES                        "/>
    <x v="62"/>
    <n v="27539.61"/>
    <n v="0"/>
    <x v="0"/>
  </r>
  <r>
    <s v="COMMERCIAL SALES                        "/>
    <x v="63"/>
    <n v="2"/>
    <n v="0"/>
    <x v="0"/>
  </r>
  <r>
    <s v="COMMERCIAL SALES                        "/>
    <x v="64"/>
    <n v="788.25"/>
    <n v="6350"/>
    <x v="0"/>
  </r>
  <r>
    <s v="COMMERCIAL SALES                        "/>
    <x v="65"/>
    <n v="402149.32"/>
    <n v="3985798"/>
    <x v="1"/>
  </r>
  <r>
    <s v="COMMERCIAL SALES                        "/>
    <x v="66"/>
    <n v="77323.17"/>
    <n v="758228"/>
    <x v="0"/>
  </r>
  <r>
    <s v="COMMERCIAL SALES                        "/>
    <x v="67"/>
    <n v="235434.57"/>
    <n v="2436252"/>
    <x v="3"/>
  </r>
  <r>
    <s v="COMMERCIAL SALES                        "/>
    <x v="68"/>
    <n v="1685.71"/>
    <n v="25120"/>
    <x v="3"/>
  </r>
  <r>
    <s v="COMMERCIAL SALES                        "/>
    <x v="69"/>
    <n v="511649.84"/>
    <n v="6912985"/>
    <x v="2"/>
  </r>
  <r>
    <s v="COMMERCIAL SALES                        "/>
    <x v="70"/>
    <n v="3531750.27"/>
    <n v="39450736"/>
    <x v="1"/>
  </r>
  <r>
    <s v="COMMERCIAL SALES                        "/>
    <x v="71"/>
    <n v="133393.54999999999"/>
    <n v="1306983"/>
    <x v="1"/>
  </r>
  <r>
    <s v="COMMERCIAL SALES                        "/>
    <x v="72"/>
    <n v="276837.32"/>
    <n v="2834038"/>
    <x v="0"/>
  </r>
  <r>
    <s v="COMMERCIAL SALES                        "/>
    <x v="73"/>
    <n v="29869.919999999998"/>
    <n v="322964"/>
    <x v="0"/>
  </r>
  <r>
    <s v="COMMERCIAL SALES                        "/>
    <x v="74"/>
    <n v="45775.96"/>
    <n v="608381"/>
    <x v="3"/>
  </r>
  <r>
    <s v="COMMERCIAL SALES                        "/>
    <x v="75"/>
    <n v="-4.8"/>
    <n v="0"/>
    <x v="0"/>
  </r>
  <r>
    <s v="COMMERCIAL SALES                        "/>
    <x v="76"/>
    <n v="413024190.18000001"/>
    <n v="5113558396"/>
    <x v="1"/>
  </r>
  <r>
    <s v="COMMERCIAL SALES                        "/>
    <x v="77"/>
    <n v="47915087.469999999"/>
    <n v="871050261"/>
    <x v="0"/>
  </r>
  <r>
    <s v="COMMERCIAL SALES                        "/>
    <x v="78"/>
    <n v="122283862.89"/>
    <n v="1285386788"/>
    <x v="0"/>
  </r>
  <r>
    <s v="COMMERCIAL SALES                        "/>
    <x v="79"/>
    <n v="28800528.609999999"/>
    <n v="248750469"/>
    <x v="3"/>
  </r>
  <r>
    <s v="COMMERCIAL SALES                        "/>
    <x v="80"/>
    <n v="15270.66"/>
    <n v="164371"/>
    <x v="0"/>
  </r>
  <r>
    <s v="COMMERCIAL SALES                        "/>
    <x v="81"/>
    <n v="0"/>
    <n v="0"/>
    <x v="1"/>
  </r>
  <r>
    <s v="COMMERCIAL SALES                        "/>
    <x v="82"/>
    <n v="1210657.4099999999"/>
    <n v="24875668"/>
    <x v="0"/>
  </r>
  <r>
    <s v="COMMERCIAL SALES                        "/>
    <x v="83"/>
    <n v="12142760.77"/>
    <n v="221221337"/>
    <x v="0"/>
  </r>
  <r>
    <s v="COMMERCIAL SALES                        "/>
    <x v="84"/>
    <n v="179778.53"/>
    <n v="1308514"/>
    <x v="0"/>
  </r>
  <r>
    <s v="COMMERCIAL SALES                        "/>
    <x v="85"/>
    <n v="41965.16"/>
    <n v="546879"/>
    <x v="3"/>
  </r>
  <r>
    <s v="COMMERCIAL SALES                        "/>
    <x v="86"/>
    <n v="2967663.14"/>
    <n v="38692441"/>
    <x v="1"/>
  </r>
  <r>
    <s v="COMMERCIAL SALES                        "/>
    <x v="87"/>
    <n v="5492.68"/>
    <n v="45360"/>
    <x v="0"/>
  </r>
  <r>
    <s v="COMMERCIAL SALES                        "/>
    <x v="88"/>
    <n v="1282761.0900000001"/>
    <n v="0"/>
    <x v="0"/>
  </r>
  <r>
    <s v="COMMERCIAL SALES                        "/>
    <x v="89"/>
    <n v="238338.79"/>
    <n v="0"/>
    <x v="0"/>
  </r>
  <r>
    <s v="COMMERCIAL SALES                        "/>
    <x v="90"/>
    <n v="2882.16"/>
    <n v="0"/>
    <x v="0"/>
  </r>
  <r>
    <s v="COMMERCIAL SALES                        "/>
    <x v="91"/>
    <n v="2193473.66"/>
    <n v="0"/>
    <x v="0"/>
  </r>
  <r>
    <s v="COMMERCIAL SALES                        "/>
    <x v="92"/>
    <n v="327481.51"/>
    <n v="0"/>
    <x v="0"/>
  </r>
  <r>
    <s v="COMMERCIAL SALES                        "/>
    <x v="93"/>
    <n v="28988.34"/>
    <n v="0"/>
    <x v="0"/>
  </r>
  <r>
    <s v="COMMERCIAL SALES                        "/>
    <x v="94"/>
    <n v="227406.04"/>
    <n v="0"/>
    <x v="0"/>
  </r>
  <r>
    <s v="COMMERCIAL SALES                        "/>
    <x v="95"/>
    <n v="62551.41"/>
    <n v="0"/>
    <x v="0"/>
  </r>
  <r>
    <s v="COMMERCIAL SALES                        "/>
    <x v="96"/>
    <n v="5887.32"/>
    <n v="0"/>
    <x v="0"/>
  </r>
  <r>
    <s v="COMMERCIAL SALES                        "/>
    <x v="97"/>
    <n v="9852171.2799999993"/>
    <n v="116608863"/>
    <x v="1"/>
  </r>
  <r>
    <s v="COMMERCIAL SALES                        "/>
    <x v="98"/>
    <n v="3918059.27"/>
    <n v="53089644"/>
    <x v="2"/>
  </r>
  <r>
    <s v="COMMERCIAL SALES                        "/>
    <x v="99"/>
    <n v="1003856.69"/>
    <n v="9790133"/>
    <x v="0"/>
  </r>
  <r>
    <s v="COMMERCIAL SALES                        "/>
    <x v="100"/>
    <n v="1049852.3400000001"/>
    <n v="10246537"/>
    <x v="3"/>
  </r>
  <r>
    <s v="COMMERCIAL SALES                        "/>
    <x v="101"/>
    <n v="639683.24"/>
    <n v="6404100"/>
    <x v="2"/>
  </r>
  <r>
    <s v="COMMERCIAL SALES                        "/>
    <x v="102"/>
    <n v="871974.75"/>
    <n v="6902192"/>
    <x v="0"/>
  </r>
  <r>
    <s v="COMMERCIAL SALES                        "/>
    <x v="103"/>
    <n v="5.09"/>
    <n v="0"/>
    <x v="0"/>
  </r>
  <r>
    <s v="COMMERCIAL SALES                        "/>
    <x v="104"/>
    <n v="11423924.689999999"/>
    <n v="201790661"/>
    <x v="0"/>
  </r>
  <r>
    <s v="COMMERCIAL SALES                        "/>
    <x v="105"/>
    <n v="454.57"/>
    <n v="6029"/>
    <x v="0"/>
  </r>
  <r>
    <s v="COMMERCIAL SALES                        "/>
    <x v="106"/>
    <n v="8455155.7400000002"/>
    <n v="205448000"/>
    <x v="0"/>
  </r>
  <r>
    <s v="COMMERCIAL SALES                        "/>
    <x v="107"/>
    <n v="13476752.82"/>
    <n v="191741842"/>
    <x v="0"/>
  </r>
  <r>
    <s v="COMMERCIAL SALES                        "/>
    <x v="108"/>
    <n v="536126.86"/>
    <n v="5621383"/>
    <x v="1"/>
  </r>
  <r>
    <s v="COMMERCIAL SALES                        "/>
    <x v="109"/>
    <n v="372970.73"/>
    <n v="4283433"/>
    <x v="0"/>
  </r>
  <r>
    <s v="COMMERCIAL SALES                        "/>
    <x v="110"/>
    <n v="278868.27"/>
    <n v="13559357"/>
    <x v="3"/>
  </r>
  <r>
    <s v="COMMERCIAL SALES                        "/>
    <x v="111"/>
    <n v="4082975.12"/>
    <n v="1100"/>
    <x v="3"/>
  </r>
  <r>
    <s v="COMMERCIAL SALES                        "/>
    <x v="112"/>
    <n v="1356.85"/>
    <n v="0"/>
    <x v="0"/>
  </r>
  <r>
    <s v="COMMERCIAL SALES                        "/>
    <x v="113"/>
    <n v="201200.64000000001"/>
    <n v="0"/>
    <x v="0"/>
  </r>
  <r>
    <s v="COMMERCIAL SALES                        "/>
    <x v="114"/>
    <n v="16647.439999999999"/>
    <n v="0"/>
    <x v="0"/>
  </r>
  <r>
    <s v="COMMERCIAL SALES                        "/>
    <x v="115"/>
    <n v="14830.43"/>
    <n v="170916"/>
    <x v="0"/>
  </r>
  <r>
    <s v="COMMERCIAL SALES                        "/>
    <x v="116"/>
    <n v="-13574.5"/>
    <n v="0"/>
    <x v="0"/>
  </r>
  <r>
    <s v="COMMERCIAL SALES                        "/>
    <x v="117"/>
    <n v="320869.33"/>
    <n v="3183727"/>
    <x v="0"/>
  </r>
  <r>
    <s v="COMMERCIAL SALES                        "/>
    <x v="118"/>
    <n v="709750.47"/>
    <n v="14085265"/>
    <x v="0"/>
  </r>
  <r>
    <s v="COMMERCIAL SALES                        "/>
    <x v="49"/>
    <n v="0"/>
    <n v="0"/>
    <x v="0"/>
  </r>
  <r>
    <s v="COMMERCIAL SALES                        "/>
    <x v="50"/>
    <n v="0"/>
    <n v="0"/>
    <x v="0"/>
  </r>
  <r>
    <s v="COMMERCIAL SALES                        "/>
    <x v="51"/>
    <n v="-346930.32"/>
    <n v="0"/>
    <x v="0"/>
  </r>
  <r>
    <s v="COMMERCIAL SALES                        "/>
    <x v="52"/>
    <n v="11987861.91"/>
    <n v="0"/>
    <x v="0"/>
  </r>
  <r>
    <s v="COMMERCIAL SALES                        "/>
    <x v="53"/>
    <n v="1446943.58"/>
    <n v="0"/>
    <x v="0"/>
  </r>
  <r>
    <s v="COMMERCIAL SALES                        "/>
    <x v="119"/>
    <n v="295761.59000000003"/>
    <n v="0"/>
    <x v="0"/>
  </r>
  <r>
    <s v="COMMERCIAL SALES                        "/>
    <x v="120"/>
    <n v="51656345.340000004"/>
    <n v="733667138"/>
    <x v="2"/>
  </r>
  <r>
    <s v="COMMERCIAL SALES                        "/>
    <x v="121"/>
    <n v="439877.46"/>
    <n v="6864450"/>
    <x v="2"/>
  </r>
  <r>
    <s v="COMMERCIAL SALES                        "/>
    <x v="55"/>
    <n v="2628000"/>
    <n v="28402000"/>
    <x v="0"/>
  </r>
  <r>
    <s v="COMMERCIAL SALES                        "/>
    <x v="122"/>
    <n v="8885005.3300000001"/>
    <n v="0"/>
    <x v="0"/>
  </r>
  <r>
    <s v="COMMERCIAL SALES                        "/>
    <x v="123"/>
    <n v="874489.66"/>
    <n v="0"/>
    <x v="0"/>
  </r>
  <r>
    <s v="COMMERCIAL SALES                        "/>
    <x v="124"/>
    <n v="267215.23"/>
    <n v="0"/>
    <x v="0"/>
  </r>
  <r>
    <s v="INDUSTRIAL SALES                        "/>
    <x v="62"/>
    <n v="14900.92"/>
    <n v="0"/>
    <x v="0"/>
  </r>
  <r>
    <s v="INDUSTRIAL SALES                        "/>
    <x v="66"/>
    <n v="1530.82"/>
    <n v="11321"/>
    <x v="0"/>
  </r>
  <r>
    <s v="INDUSTRIAL SALES                        "/>
    <x v="70"/>
    <n v="120155.1"/>
    <n v="1557431"/>
    <x v="1"/>
  </r>
  <r>
    <s v="INDUSTRIAL SALES                        "/>
    <x v="71"/>
    <n v="3284.12"/>
    <n v="15900"/>
    <x v="1"/>
  </r>
  <r>
    <s v="INDUSTRIAL SALES                        "/>
    <x v="72"/>
    <n v="591.07000000000005"/>
    <n v="4764"/>
    <x v="0"/>
  </r>
  <r>
    <s v="INDUSTRIAL SALES                        "/>
    <x v="125"/>
    <n v="10563.42"/>
    <n v="58387"/>
    <x v="0"/>
  </r>
  <r>
    <s v="INDUSTRIAL SALES                        "/>
    <x v="76"/>
    <n v="49628453.619999997"/>
    <n v="600260031"/>
    <x v="1"/>
  </r>
  <r>
    <s v="INDUSTRIAL SALES                        "/>
    <x v="77"/>
    <n v="149880406.18000001"/>
    <n v="2726847341"/>
    <x v="0"/>
  </r>
  <r>
    <s v="INDUSTRIAL SALES                        "/>
    <x v="78"/>
    <n v="4991059.82"/>
    <n v="52654394"/>
    <x v="0"/>
  </r>
  <r>
    <s v="INDUSTRIAL SALES                        "/>
    <x v="79"/>
    <n v="5998958.5"/>
    <n v="50954403"/>
    <x v="3"/>
  </r>
  <r>
    <s v="INDUSTRIAL SALES                        "/>
    <x v="82"/>
    <n v="1392787.55"/>
    <n v="16669205"/>
    <x v="0"/>
  </r>
  <r>
    <s v="INDUSTRIAL SALES                        "/>
    <x v="83"/>
    <n v="36266866.799999997"/>
    <n v="698517264"/>
    <x v="0"/>
  </r>
  <r>
    <s v="INDUSTRIAL SALES                        "/>
    <x v="84"/>
    <n v="2336.41"/>
    <n v="3366"/>
    <x v="0"/>
  </r>
  <r>
    <s v="INDUSTRIAL SALES                        "/>
    <x v="86"/>
    <n v="69698.22"/>
    <n v="730729"/>
    <x v="1"/>
  </r>
  <r>
    <s v="INDUSTRIAL SALES                        "/>
    <x v="88"/>
    <n v="703517.49"/>
    <n v="0"/>
    <x v="0"/>
  </r>
  <r>
    <s v="INDUSTRIAL SALES                        "/>
    <x v="91"/>
    <n v="17175.84"/>
    <n v="0"/>
    <x v="0"/>
  </r>
  <r>
    <s v="INDUSTRIAL SALES                        "/>
    <x v="92"/>
    <n v="639.16999999999996"/>
    <n v="0"/>
    <x v="0"/>
  </r>
  <r>
    <s v="INDUSTRIAL SALES                        "/>
    <x v="94"/>
    <n v="92877.33"/>
    <n v="0"/>
    <x v="0"/>
  </r>
  <r>
    <s v="INDUSTRIAL SALES                        "/>
    <x v="119"/>
    <n v="251.97"/>
    <n v="0"/>
    <x v="0"/>
  </r>
  <r>
    <s v="INDUSTRIAL SALES                        "/>
    <x v="102"/>
    <n v="93349.45"/>
    <n v="842191"/>
    <x v="0"/>
  </r>
  <r>
    <s v="INDUSTRIAL SALES                        "/>
    <x v="117"/>
    <n v="4443.5"/>
    <n v="46858"/>
    <x v="0"/>
  </r>
  <r>
    <s v="INDUSTRIAL SALES                        "/>
    <x v="126"/>
    <n v="-28718"/>
    <n v="0"/>
    <x v="0"/>
  </r>
  <r>
    <s v="INDUSTRIAL SALES                        "/>
    <x v="118"/>
    <n v="1520.68"/>
    <n v="18142"/>
    <x v="0"/>
  </r>
  <r>
    <s v="INDUSTRIAL SALES                        "/>
    <x v="97"/>
    <n v="213288.93"/>
    <n v="2348095"/>
    <x v="1"/>
  </r>
  <r>
    <s v="INDUSTRIAL SALES                        "/>
    <x v="99"/>
    <n v="13096.63"/>
    <n v="98232"/>
    <x v="0"/>
  </r>
  <r>
    <s v="INDUSTRIAL SALES                        "/>
    <x v="100"/>
    <n v="648730.28"/>
    <n v="5375620"/>
    <x v="3"/>
  </r>
  <r>
    <s v="INDUSTRIAL SALES                        "/>
    <x v="104"/>
    <n v="4476266.5"/>
    <n v="63083486"/>
    <x v="0"/>
  </r>
  <r>
    <s v="INDUSTRIAL SALES                        "/>
    <x v="127"/>
    <n v="34558076.200000003"/>
    <n v="682086000"/>
    <x v="0"/>
  </r>
  <r>
    <s v="INDUSTRIAL SALES                        "/>
    <x v="128"/>
    <n v="29040276.289999999"/>
    <n v="615848000"/>
    <x v="0"/>
  </r>
  <r>
    <s v="INDUSTRIAL SALES                        "/>
    <x v="129"/>
    <n v="77570788.200000003"/>
    <n v="1286271391"/>
    <x v="0"/>
  </r>
  <r>
    <s v="INDUSTRIAL SALES                        "/>
    <x v="108"/>
    <n v="111188.87"/>
    <n v="1417000"/>
    <x v="1"/>
  </r>
  <r>
    <s v="INDUSTRIAL SALES                        "/>
    <x v="109"/>
    <n v="17527.25"/>
    <n v="221677"/>
    <x v="0"/>
  </r>
  <r>
    <s v="INDUSTRIAL SALES                        "/>
    <x v="110"/>
    <n v="70646.570000000007"/>
    <n v="1378426"/>
    <x v="3"/>
  </r>
  <r>
    <s v="INDUSTRIAL SALES                        "/>
    <x v="111"/>
    <n v="1113391.0900000001"/>
    <n v="0"/>
    <x v="3"/>
  </r>
  <r>
    <s v="INDUSTRIAL SALES                        "/>
    <x v="113"/>
    <n v="20445.04"/>
    <n v="0"/>
    <x v="0"/>
  </r>
  <r>
    <s v="INDUSTRIAL SALES                        "/>
    <x v="49"/>
    <n v="0"/>
    <n v="0"/>
    <x v="0"/>
  </r>
  <r>
    <s v="INDUSTRIAL SALES                        "/>
    <x v="50"/>
    <n v="0"/>
    <n v="0"/>
    <x v="0"/>
  </r>
  <r>
    <s v="INDUSTRIAL SALES                        "/>
    <x v="51"/>
    <n v="-463116.11"/>
    <n v="0"/>
    <x v="0"/>
  </r>
  <r>
    <s v="INDUSTRIAL SALES                        "/>
    <x v="52"/>
    <n v="10959083.75"/>
    <n v="0"/>
    <x v="0"/>
  </r>
  <r>
    <s v="INDUSTRIAL SALES                        "/>
    <x v="85"/>
    <n v="68099.81"/>
    <n v="427038"/>
    <x v="3"/>
  </r>
  <r>
    <s v="INDUSTRIAL SALES                        "/>
    <x v="120"/>
    <n v="70222193.069999993"/>
    <n v="981304961"/>
    <x v="2"/>
  </r>
  <r>
    <s v="INDUSTRIAL SALES                        "/>
    <x v="121"/>
    <n v="2074875.8"/>
    <n v="27191100"/>
    <x v="2"/>
  </r>
  <r>
    <s v="INDUSTRIAL SALES                        "/>
    <x v="53"/>
    <n v="1322536.52"/>
    <n v="0"/>
    <x v="0"/>
  </r>
  <r>
    <s v="INDUSTRIAL SALES                        "/>
    <x v="55"/>
    <n v="2550000"/>
    <n v="8493000"/>
    <x v="0"/>
  </r>
  <r>
    <s v="INDUSTRIAL SALES                        "/>
    <x v="130"/>
    <n v="8121079.6200000001"/>
    <n v="0"/>
    <x v="0"/>
  </r>
  <r>
    <s v="INDUSTRIAL SALES                        "/>
    <x v="131"/>
    <n v="178871.16"/>
    <n v="0"/>
    <x v="0"/>
  </r>
  <r>
    <s v="INDUSTRIAL SALES                        "/>
    <x v="132"/>
    <n v="182321.07"/>
    <n v="0"/>
    <x v="0"/>
  </r>
  <r>
    <s v="IRRIGATION SALES                        "/>
    <x v="133"/>
    <n v="15083708.800000001"/>
    <n v="207141375"/>
    <x v="4"/>
  </r>
  <r>
    <s v="IRRIGATION SALES                        "/>
    <x v="134"/>
    <n v="3920644.64"/>
    <n v="60444065"/>
    <x v="4"/>
  </r>
  <r>
    <s v="IRRIGATION SALES                        "/>
    <x v="135"/>
    <n v="42014.92"/>
    <n v="637279"/>
    <x v="4"/>
  </r>
  <r>
    <s v="IRRIGATION SALES                        "/>
    <x v="136"/>
    <n v="1029"/>
    <n v="9946"/>
    <x v="4"/>
  </r>
  <r>
    <s v="IRRIGATION SALES                        "/>
    <x v="88"/>
    <n v="429.28"/>
    <n v="0"/>
    <x v="0"/>
  </r>
  <r>
    <s v="IRRIGATION SALES                        "/>
    <x v="89"/>
    <n v="3197.85"/>
    <n v="0"/>
    <x v="0"/>
  </r>
  <r>
    <s v="IRRIGATION SALES                        "/>
    <x v="91"/>
    <n v="3610.81"/>
    <n v="0"/>
    <x v="0"/>
  </r>
  <r>
    <s v="IRRIGATION SALES                        "/>
    <x v="92"/>
    <n v="137784.67000000001"/>
    <n v="0"/>
    <x v="0"/>
  </r>
  <r>
    <s v="IRRIGATION SALES                        "/>
    <x v="95"/>
    <n v="18005.810000000001"/>
    <n v="0"/>
    <x v="0"/>
  </r>
  <r>
    <s v="IRRIGATION SALES                        "/>
    <x v="119"/>
    <n v="2077.69"/>
    <n v="0"/>
    <x v="0"/>
  </r>
  <r>
    <s v="IRRIGATION SALES                        "/>
    <x v="96"/>
    <n v="10910.39"/>
    <n v="0"/>
    <x v="0"/>
  </r>
  <r>
    <s v="IRRIGATION SALES                        "/>
    <x v="137"/>
    <n v="23120.14"/>
    <n v="198850"/>
    <x v="4"/>
  </r>
  <r>
    <s v="IRRIGATION SALES                        "/>
    <x v="138"/>
    <n v="662988.73"/>
    <n v="8265275"/>
    <x v="4"/>
  </r>
  <r>
    <s v="IRRIGATION SALES                        "/>
    <x v="139"/>
    <n v="1978.95"/>
    <n v="0"/>
    <x v="0"/>
  </r>
  <r>
    <s v="IRRIGATION SALES                        "/>
    <x v="112"/>
    <n v="19708.27"/>
    <n v="0"/>
    <x v="0"/>
  </r>
  <r>
    <s v="IRRIGATION SALES                        "/>
    <x v="113"/>
    <n v="117.9"/>
    <n v="0"/>
    <x v="0"/>
  </r>
  <r>
    <s v="IRRIGATION SALES                        "/>
    <x v="140"/>
    <n v="0"/>
    <n v="0"/>
    <x v="0"/>
  </r>
  <r>
    <s v="IRRIGATION SALES                        "/>
    <x v="50"/>
    <n v="0"/>
    <n v="0"/>
    <x v="0"/>
  </r>
  <r>
    <s v="IRRIGATION SALES                        "/>
    <x v="51"/>
    <n v="-27568.58"/>
    <n v="0"/>
    <x v="0"/>
  </r>
  <r>
    <s v="IRRIGATION SALES                        "/>
    <x v="52"/>
    <n v="369787.49"/>
    <n v="0"/>
    <x v="0"/>
  </r>
  <r>
    <s v="IRRIGATION SALES                        "/>
    <x v="53"/>
    <n v="44721.49"/>
    <n v="0"/>
    <x v="0"/>
  </r>
  <r>
    <s v="IRRIGATION SALES                        "/>
    <x v="141"/>
    <n v="139000"/>
    <n v="1381000"/>
    <x v="0"/>
  </r>
  <r>
    <s v="IRRIGATION SALES                        "/>
    <x v="142"/>
    <n v="274613.81"/>
    <n v="0"/>
    <x v="0"/>
  </r>
  <r>
    <s v="IRRIGATION SALES                        "/>
    <x v="143"/>
    <n v="167.48"/>
    <n v="0"/>
    <x v="0"/>
  </r>
  <r>
    <s v="IRRIGATION SALES                        "/>
    <x v="144"/>
    <n v="8557.23"/>
    <n v="0"/>
    <x v="0"/>
  </r>
  <r>
    <s v="PUBLIC STREET&amp;HIGHWAY LIGHTING          "/>
    <x v="145"/>
    <n v="53.88"/>
    <n v="0"/>
    <x v="0"/>
  </r>
  <r>
    <s v="PUBLIC STREET&amp;HIGHWAY LIGHTING          "/>
    <x v="62"/>
    <n v="4528.5600000000004"/>
    <n v="0"/>
    <x v="0"/>
  </r>
  <r>
    <s v="PUBLIC STREET&amp;HIGHWAY LIGHTING          "/>
    <x v="146"/>
    <n v="79.2"/>
    <n v="0"/>
    <x v="0"/>
  </r>
  <r>
    <s v="PUBLIC STREET&amp;HIGHWAY LIGHTING          "/>
    <x v="102"/>
    <n v="66277.09"/>
    <n v="448196"/>
    <x v="0"/>
  </r>
  <r>
    <s v="PUBLIC STREET&amp;HIGHWAY LIGHTING          "/>
    <x v="115"/>
    <n v="98102.33"/>
    <n v="1150032"/>
    <x v="0"/>
  </r>
  <r>
    <s v="PUBLIC STREET&amp;HIGHWAY LIGHTING          "/>
    <x v="147"/>
    <n v="-163"/>
    <n v="0"/>
    <x v="0"/>
  </r>
  <r>
    <s v="PUBLIC STREET&amp;HIGHWAY LIGHTING          "/>
    <x v="148"/>
    <n v="3633811.01"/>
    <n v="13236386"/>
    <x v="0"/>
  </r>
  <r>
    <s v="PUBLIC STREET&amp;HIGHWAY LIGHTING          "/>
    <x v="117"/>
    <n v="353842.78"/>
    <n v="3330511"/>
    <x v="0"/>
  </r>
  <r>
    <s v="PUBLIC STREET&amp;HIGHWAY LIGHTING          "/>
    <x v="118"/>
    <n v="51044.06"/>
    <n v="918463"/>
    <x v="0"/>
  </r>
  <r>
    <s v="PUBLIC STREET&amp;HIGHWAY LIGHTING          "/>
    <x v="149"/>
    <n v="102690.33"/>
    <n v="1323014"/>
    <x v="0"/>
  </r>
  <r>
    <s v="PUBLIC STREET&amp;HIGHWAY LIGHTING          "/>
    <x v="150"/>
    <n v="70564.28"/>
    <n v="708772"/>
    <x v="0"/>
  </r>
  <r>
    <s v="PUBLIC STREET&amp;HIGHWAY LIGHTING          "/>
    <x v="151"/>
    <n v="1734480.83"/>
    <n v="37580738"/>
    <x v="0"/>
  </r>
  <r>
    <s v="PUBLIC STREET&amp;HIGHWAY LIGHTING          "/>
    <x v="49"/>
    <n v="0"/>
    <n v="0"/>
    <x v="0"/>
  </r>
  <r>
    <s v="PUBLIC STREET&amp;HIGHWAY LIGHTING          "/>
    <x v="152"/>
    <n v="62412.24"/>
    <n v="0"/>
    <x v="0"/>
  </r>
  <r>
    <s v="PUBLIC STREET&amp;HIGHWAY LIGHTING          "/>
    <x v="51"/>
    <n v="-6381.33"/>
    <n v="0"/>
    <x v="0"/>
  </r>
  <r>
    <s v="PUBLIC STREET&amp;HIGHWAY LIGHTING          "/>
    <x v="52"/>
    <n v="85594.8"/>
    <n v="0"/>
    <x v="0"/>
  </r>
  <r>
    <s v="PUBLIC STREET&amp;HIGHWAY LIGHTING          "/>
    <x v="53"/>
    <n v="10163.969999999999"/>
    <n v="0"/>
    <x v="0"/>
  </r>
  <r>
    <s v="PUBLIC STREET&amp;HIGHWAY LIGHTING          "/>
    <x v="55"/>
    <n v="-167000"/>
    <n v="-1247000"/>
    <x v="0"/>
  </r>
  <r>
    <s v="FORFEITED DISCOUNTS-REVENUE             "/>
    <x v="153"/>
    <n v="3727690.01"/>
    <n v="0"/>
    <x v="0"/>
  </r>
  <r>
    <s v="FORFEITED DISCOUNTS-REVENUE             "/>
    <x v="154"/>
    <n v="926043.95"/>
    <n v="0"/>
    <x v="0"/>
  </r>
  <r>
    <s v="FORFEITED DISCOUNTS-REVENUE             "/>
    <x v="155"/>
    <n v="270154.2"/>
    <n v="0"/>
    <x v="0"/>
  </r>
  <r>
    <s v="FORFEITED DISCOUNTS-REVENUE             "/>
    <x v="156"/>
    <n v="144697.09"/>
    <n v="0"/>
    <x v="0"/>
  </r>
  <r>
    <s v="FORFEITED DISCOUNTS-REVENUE             "/>
    <x v="157"/>
    <n v="457.02"/>
    <n v="0"/>
    <x v="0"/>
  </r>
  <r>
    <s v="FORFEITED DISCOUNTS "/>
    <x v="158"/>
    <n v="5069042.2699999996"/>
    <n v="0"/>
    <x v="0"/>
  </r>
  <r>
    <s v="MISCELLANEOUS SERVICE REV               "/>
    <x v="62"/>
    <n v="84048.05"/>
    <n v="0"/>
    <x v="0"/>
  </r>
  <r>
    <s v="MISCELLANEOUS SERVICE REV               "/>
    <x v="63"/>
    <n v="423.6"/>
    <n v="0"/>
    <x v="0"/>
  </r>
  <r>
    <s v="MISCELLANEOUS SERVICE REV               "/>
    <x v="159"/>
    <n v="13578.45"/>
    <n v="0"/>
    <x v="0"/>
  </r>
  <r>
    <s v="MISCELLANEOUS SERVICE REV               "/>
    <x v="160"/>
    <n v="4975.68"/>
    <n v="0"/>
    <x v="0"/>
  </r>
  <r>
    <s v="MISCELLANEOUS SERVICE REV               "/>
    <x v="161"/>
    <n v="5234.96"/>
    <n v="0"/>
    <x v="0"/>
  </r>
  <r>
    <s v="MISCELLANEOUS SERVICE REV               "/>
    <x v="162"/>
    <n v="2312.42"/>
    <n v="0"/>
    <x v="0"/>
  </r>
  <r>
    <s v="MISCELLANEOUS SERVICE REV               "/>
    <x v="163"/>
    <n v="6660"/>
    <n v="0"/>
    <x v="0"/>
  </r>
  <r>
    <s v="MISCELLANEOUS SERVICE REV               "/>
    <x v="164"/>
    <n v="30969.19"/>
    <n v="0"/>
    <x v="0"/>
  </r>
  <r>
    <s v="MISCELLANEOUS SERVICE REV               "/>
    <x v="165"/>
    <n v="517464.2"/>
    <n v="0"/>
    <x v="0"/>
  </r>
  <r>
    <s v="MISCELLANEOUS SERVICE REV               "/>
    <x v="166"/>
    <n v="53888.75"/>
    <n v="0"/>
    <x v="0"/>
  </r>
  <r>
    <s v="MISCELLANEOUS SERVICE REV               "/>
    <x v="167"/>
    <n v="170000"/>
    <n v="0"/>
    <x v="0"/>
  </r>
  <r>
    <s v="MISCELLANEOUS SERVICE REV               "/>
    <x v="168"/>
    <n v="721030.57"/>
    <n v="0"/>
    <x v="0"/>
  </r>
  <r>
    <s v="MISCELLANEOUS SERVICE REV               "/>
    <x v="169"/>
    <n v="90"/>
    <n v="0"/>
    <x v="0"/>
  </r>
  <r>
    <s v="MISCELLANEOUS SERVICE REV               "/>
    <x v="23"/>
    <n v="264"/>
    <n v="0"/>
    <x v="0"/>
  </r>
  <r>
    <s v="MISCELLANEOUS SERVICE REV               "/>
    <x v="170"/>
    <n v="1415"/>
    <n v="0"/>
    <x v="0"/>
  </r>
  <r>
    <s v="MISCELLANEOUS SERVICE REV               "/>
    <x v="171"/>
    <n v="343411"/>
    <n v="0"/>
    <x v="0"/>
  </r>
  <r>
    <s v="MISCELLANEOUS SERVICE REV               "/>
    <x v="172"/>
    <n v="1853060"/>
    <n v="0"/>
    <x v="0"/>
  </r>
  <r>
    <s v="MISCELLANEOUS SERVICE REV               "/>
    <x v="29"/>
    <n v="6353.6"/>
    <n v="0"/>
    <x v="0"/>
  </r>
  <r>
    <s v="MISCELLANEOUS SERVICE REV               "/>
    <x v="173"/>
    <n v="1050"/>
    <n v="0"/>
    <x v="0"/>
  </r>
  <r>
    <s v="MISCELLANEOUS SERVICE REV               "/>
    <x v="129"/>
    <n v="5100"/>
    <n v="0"/>
    <x v="0"/>
  </r>
  <r>
    <s v="MISCELLANEOUS SERVICE REV               "/>
    <x v="43"/>
    <n v="264"/>
    <n v="0"/>
    <x v="0"/>
  </r>
  <r>
    <s v="MISCELLANEOUS SERVICE REV               "/>
    <x v="174"/>
    <n v="450"/>
    <n v="0"/>
    <x v="0"/>
  </r>
  <r>
    <s v="MISCELLANEOUS SERVICE REV               "/>
    <x v="175"/>
    <n v="1996895"/>
    <n v="0"/>
    <x v="0"/>
  </r>
  <r>
    <s v="MISCELLANEOUS SERVICE REV               "/>
    <x v="176"/>
    <n v="29272.78"/>
    <n v="0"/>
    <x v="0"/>
  </r>
  <r>
    <s v="MISCELLANEOUS SERVICE REV               "/>
    <x v="177"/>
    <n v="697986.92"/>
    <n v="0"/>
    <x v="0"/>
  </r>
  <r>
    <s v="MISCELLANEOUS SERVICE REV               "/>
    <x v="157"/>
    <n v="-227221.36"/>
    <n v="0"/>
    <x v="0"/>
  </r>
  <r>
    <s v="MISCELLANEOUS SERVICE REV               "/>
    <x v="178"/>
    <n v="18810"/>
    <n v="0"/>
    <x v="0"/>
  </r>
  <r>
    <s v="RENT FROM ELEC PROPERTIES               "/>
    <x v="179"/>
    <n v="33.36"/>
    <n v="0"/>
    <x v="0"/>
  </r>
  <r>
    <s v="RENT FROM ELEC PROPERTIES               "/>
    <x v="180"/>
    <n v="619679.18000000005"/>
    <n v="0"/>
    <x v="0"/>
  </r>
  <r>
    <s v="RENT FROM ELEC PROPERTIES               "/>
    <x v="181"/>
    <n v="3465.67"/>
    <n v="0"/>
    <x v="0"/>
  </r>
  <r>
    <s v="RENT FROM ELEC PROPERTIES               "/>
    <x v="182"/>
    <n v="148.97"/>
    <n v="0"/>
    <x v="0"/>
  </r>
  <r>
    <s v="RENT FROM ELEC PROPERTIES               "/>
    <x v="183"/>
    <n v="2316.6"/>
    <n v="0"/>
    <x v="0"/>
  </r>
  <r>
    <s v="RENT FROM ELEC PROPERTIES               "/>
    <x v="184"/>
    <n v="2960652.55"/>
    <n v="0"/>
    <x v="0"/>
  </r>
  <r>
    <s v="RENT FROM ELEC PROPERTIES               "/>
    <x v="185"/>
    <n v="255851.12"/>
    <n v="0"/>
    <x v="0"/>
  </r>
  <r>
    <s v="RENT FROM ELEC PROPERTIES               "/>
    <x v="186"/>
    <n v="96.1"/>
    <n v="0"/>
    <x v="0"/>
  </r>
  <r>
    <s v="RENT FROM ELEC PROPERTIES               "/>
    <x v="187"/>
    <n v="-0.04"/>
    <n v="0"/>
    <x v="0"/>
  </r>
  <r>
    <s v="RENT FROM ELEC PROPERTIES               "/>
    <x v="188"/>
    <n v="262130.76"/>
    <n v="0"/>
    <x v="0"/>
  </r>
  <r>
    <s v="RENT FROM ELEC PROPERTIES               "/>
    <x v="189"/>
    <n v="121118.79"/>
    <n v="0"/>
    <x v="0"/>
  </r>
  <r>
    <s v="RENT FROM ELEC PROPERTIES               "/>
    <x v="190"/>
    <n v="2190404.31"/>
    <n v="0"/>
    <x v="0"/>
  </r>
  <r>
    <s v="RENT FROM ELEC PROPERTIES               "/>
    <x v="191"/>
    <n v="233765.46"/>
    <n v="0"/>
    <x v="0"/>
  </r>
  <r>
    <s v="RENT FROM ELEC PROPERTIES               "/>
    <x v="192"/>
    <n v="3638.68"/>
    <n v="0"/>
    <x v="0"/>
  </r>
  <r>
    <s v="RENT FROM ELEC PROPERTIES               "/>
    <x v="193"/>
    <n v="87038.55"/>
    <n v="0"/>
    <x v="0"/>
  </r>
  <r>
    <s v="RENT FROM ELEC PROPERTIES               "/>
    <x v="194"/>
    <n v="-43707.72"/>
    <n v="0"/>
    <x v="0"/>
  </r>
  <r>
    <s v="RENT FROM ELEC PROPERTIES"/>
    <x v="195"/>
    <n v="2471139.2799999998"/>
    <n v="0"/>
    <x v="0"/>
  </r>
  <r>
    <s v="OTHER ELECTRIC REVENUE                  "/>
    <x v="196"/>
    <n v="24000"/>
    <n v="0"/>
    <x v="0"/>
  </r>
  <r>
    <s v="OTHER ELECTRIC REVENUE                  "/>
    <x v="197"/>
    <n v="967994.72"/>
    <n v="0"/>
    <x v="0"/>
  </r>
  <r>
    <s v="OTHER ELECTRIC REVENUE                  "/>
    <x v="198"/>
    <n v="355814.05"/>
    <n v="0"/>
    <x v="0"/>
  </r>
  <r>
    <s v="OTHER ELECTRIC REVENUE                  "/>
    <x v="199"/>
    <n v="47.44"/>
    <n v="0"/>
    <x v="0"/>
  </r>
  <r>
    <s v="OTHER ELECTRIC REVENUE                  "/>
    <x v="200"/>
    <n v="270619.21000000002"/>
    <n v="0"/>
    <x v="0"/>
  </r>
  <r>
    <s v="OTHER ELECTRIC REVENUE                  "/>
    <x v="201"/>
    <n v="2430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Schedule">
  <location ref="A7:C220" firstHeaderRow="0" firstDataRow="1" firstDataCol="1"/>
  <pivotFields count="5">
    <pivotField showAll="0"/>
    <pivotField axis="axisRow" showAll="0">
      <items count="203">
        <item x="59"/>
        <item x="60"/>
        <item x="133"/>
        <item x="134"/>
        <item x="61"/>
        <item x="0"/>
        <item x="1"/>
        <item x="145"/>
        <item x="62"/>
        <item x="63"/>
        <item x="159"/>
        <item x="160"/>
        <item x="161"/>
        <item x="179"/>
        <item x="180"/>
        <item x="146"/>
        <item x="162"/>
        <item x="163"/>
        <item x="64"/>
        <item x="164"/>
        <item x="165"/>
        <item x="2"/>
        <item x="65"/>
        <item x="135"/>
        <item x="66"/>
        <item x="67"/>
        <item x="68"/>
        <item x="70"/>
        <item x="71"/>
        <item x="69"/>
        <item x="136"/>
        <item x="72"/>
        <item x="73"/>
        <item x="74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6"/>
        <item x="167"/>
        <item x="75"/>
        <item x="15"/>
        <item x="125"/>
        <item x="168"/>
        <item x="76"/>
        <item x="120"/>
        <item x="77"/>
        <item x="78"/>
        <item x="79"/>
        <item x="80"/>
        <item x="81"/>
        <item x="121"/>
        <item x="82"/>
        <item x="83"/>
        <item x="84"/>
        <item x="85"/>
        <item x="86"/>
        <item x="87"/>
        <item x="181"/>
        <item x="182"/>
        <item x="16"/>
        <item x="88"/>
        <item x="89"/>
        <item x="17"/>
        <item x="90"/>
        <item x="18"/>
        <item x="91"/>
        <item x="92"/>
        <item x="19"/>
        <item x="93"/>
        <item x="94"/>
        <item x="95"/>
        <item x="119"/>
        <item x="96"/>
        <item x="154"/>
        <item x="155"/>
        <item x="156"/>
        <item x="153"/>
        <item x="20"/>
        <item x="21"/>
        <item x="118"/>
        <item x="169"/>
        <item x="22"/>
        <item x="23"/>
        <item x="137"/>
        <item x="24"/>
        <item x="97"/>
        <item x="98"/>
        <item x="138"/>
        <item x="99"/>
        <item x="100"/>
        <item x="101"/>
        <item x="170"/>
        <item x="102"/>
        <item x="25"/>
        <item x="103"/>
        <item x="183"/>
        <item x="104"/>
        <item x="105"/>
        <item x="26"/>
        <item x="27"/>
        <item x="28"/>
        <item x="171"/>
        <item x="172"/>
        <item x="106"/>
        <item x="107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148"/>
        <item x="151"/>
        <item x="150"/>
        <item x="149"/>
        <item x="173"/>
        <item x="127"/>
        <item x="128"/>
        <item x="129"/>
        <item x="43"/>
        <item x="44"/>
        <item x="45"/>
        <item x="108"/>
        <item x="109"/>
        <item x="110"/>
        <item x="111"/>
        <item x="46"/>
        <item x="174"/>
        <item x="139"/>
        <item x="112"/>
        <item x="113"/>
        <item x="114"/>
        <item x="175"/>
        <item x="117"/>
        <item x="115"/>
        <item x="47"/>
        <item x="178"/>
        <item x="176"/>
        <item x="200"/>
        <item x="123"/>
        <item x="131"/>
        <item x="143"/>
        <item x="57"/>
        <item x="116"/>
        <item x="140"/>
        <item x="49"/>
        <item x="122"/>
        <item x="130"/>
        <item x="142"/>
        <item x="152"/>
        <item x="56"/>
        <item x="196"/>
        <item x="201"/>
        <item x="198"/>
        <item x="50"/>
        <item x="126"/>
        <item x="190"/>
        <item x="195"/>
        <item x="193"/>
        <item x="191"/>
        <item x="192"/>
        <item x="158"/>
        <item x="177"/>
        <item x="157"/>
        <item x="147"/>
        <item x="186"/>
        <item x="187"/>
        <item x="189"/>
        <item x="188"/>
        <item x="185"/>
        <item x="184"/>
        <item x="48"/>
        <item x="124"/>
        <item x="132"/>
        <item x="144"/>
        <item x="58"/>
        <item x="52"/>
        <item x="199"/>
        <item x="51"/>
        <item x="53"/>
        <item x="197"/>
        <item x="141"/>
        <item x="54"/>
        <item x="55"/>
        <item x="194"/>
        <item t="default"/>
      </items>
    </pivotField>
    <pivotField dataField="1" showAll="0"/>
    <pivotField dataField="1" showAll="0"/>
    <pivotField axis="axisRow" subtotalTop="0" showAll="0">
      <items count="6">
        <item x="4"/>
        <item x="1"/>
        <item x="3"/>
        <item x="2"/>
        <item x="0"/>
        <item t="default"/>
      </items>
    </pivotField>
  </pivotFields>
  <rowFields count="2">
    <field x="4"/>
    <field x="1"/>
  </rowFields>
  <rowItems count="213">
    <i>
      <x/>
    </i>
    <i r="1">
      <x v="2"/>
    </i>
    <i r="1">
      <x v="3"/>
    </i>
    <i r="1">
      <x v="23"/>
    </i>
    <i r="1">
      <x v="30"/>
    </i>
    <i r="1">
      <x v="92"/>
    </i>
    <i r="1">
      <x v="96"/>
    </i>
    <i t="default">
      <x/>
    </i>
    <i>
      <x v="1"/>
    </i>
    <i r="1">
      <x v="22"/>
    </i>
    <i r="1">
      <x v="27"/>
    </i>
    <i r="1">
      <x v="28"/>
    </i>
    <i r="1">
      <x v="41"/>
    </i>
    <i r="1">
      <x v="52"/>
    </i>
    <i r="1">
      <x v="58"/>
    </i>
    <i r="1">
      <x v="64"/>
    </i>
    <i r="1">
      <x v="86"/>
    </i>
    <i r="1">
      <x v="94"/>
    </i>
    <i r="1">
      <x v="119"/>
    </i>
    <i r="1">
      <x v="124"/>
    </i>
    <i r="1">
      <x v="139"/>
    </i>
    <i t="default">
      <x v="1"/>
    </i>
    <i>
      <x v="2"/>
    </i>
    <i r="1">
      <x v="25"/>
    </i>
    <i r="1">
      <x v="26"/>
    </i>
    <i r="1">
      <x v="33"/>
    </i>
    <i r="1">
      <x v="56"/>
    </i>
    <i r="1">
      <x v="63"/>
    </i>
    <i r="1">
      <x v="98"/>
    </i>
    <i r="1">
      <x v="122"/>
    </i>
    <i r="1">
      <x v="126"/>
    </i>
    <i r="1">
      <x v="141"/>
    </i>
    <i r="1">
      <x v="142"/>
    </i>
    <i t="default">
      <x v="2"/>
    </i>
    <i>
      <x v="3"/>
    </i>
    <i r="1">
      <x v="29"/>
    </i>
    <i r="1">
      <x v="53"/>
    </i>
    <i r="1">
      <x v="59"/>
    </i>
    <i r="1">
      <x v="95"/>
    </i>
    <i r="1">
      <x v="99"/>
    </i>
    <i r="1">
      <x v="120"/>
    </i>
    <i t="default">
      <x v="3"/>
    </i>
    <i>
      <x v="4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4"/>
    </i>
    <i r="1">
      <x v="31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4"/>
    </i>
    <i r="1">
      <x v="55"/>
    </i>
    <i r="1">
      <x v="57"/>
    </i>
    <i r="1">
      <x v="60"/>
    </i>
    <i r="1">
      <x v="61"/>
    </i>
    <i r="1">
      <x v="62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7"/>
    </i>
    <i r="1">
      <x v="88"/>
    </i>
    <i r="1">
      <x v="89"/>
    </i>
    <i r="1">
      <x v="90"/>
    </i>
    <i r="1">
      <x v="91"/>
    </i>
    <i r="1">
      <x v="93"/>
    </i>
    <i r="1">
      <x v="97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21"/>
    </i>
    <i r="1">
      <x v="123"/>
    </i>
    <i r="1">
      <x v="125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40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t="default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Revenue" fld="2" baseField="0" baseItem="0"/>
    <dataField name="Sum of kWh" fld="3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abSelected="1" view="pageBreakPreview" zoomScale="80" zoomScaleNormal="100" zoomScaleSheetLayoutView="80" workbookViewId="0">
      <selection activeCell="E21" sqref="E21"/>
    </sheetView>
  </sheetViews>
  <sheetFormatPr defaultRowHeight="12.75" x14ac:dyDescent="0.2"/>
  <cols>
    <col min="1" max="1" width="51.140625" bestFit="1" customWidth="1"/>
    <col min="2" max="2" width="15.7109375" style="23" bestFit="1" customWidth="1"/>
    <col min="3" max="3" width="13.7109375" style="23" bestFit="1" customWidth="1"/>
    <col min="4" max="4" width="9.7109375" bestFit="1" customWidth="1"/>
  </cols>
  <sheetData>
    <row r="1" spans="1:6" s="3" customFormat="1" ht="15.75" x14ac:dyDescent="0.25">
      <c r="A1" s="17" t="s">
        <v>42</v>
      </c>
      <c r="B1" s="21"/>
      <c r="C1" s="22"/>
      <c r="D1" s="18"/>
      <c r="E1" s="15"/>
      <c r="F1" s="2"/>
    </row>
    <row r="2" spans="1:6" s="3" customFormat="1" ht="15.75" x14ac:dyDescent="0.25">
      <c r="A2" s="17" t="s">
        <v>43</v>
      </c>
      <c r="B2" s="21"/>
      <c r="C2" s="22"/>
      <c r="D2" s="18"/>
      <c r="E2" s="15"/>
      <c r="F2" s="2"/>
    </row>
    <row r="3" spans="1:6" s="3" customFormat="1" ht="15.75" x14ac:dyDescent="0.25">
      <c r="A3" s="17" t="s">
        <v>44</v>
      </c>
      <c r="B3" s="21"/>
      <c r="C3" s="22"/>
      <c r="D3" s="18"/>
      <c r="E3" s="15"/>
      <c r="F3" s="2"/>
    </row>
    <row r="4" spans="1:6" s="3" customFormat="1" ht="15.75" x14ac:dyDescent="0.25">
      <c r="A4" s="17" t="s">
        <v>231</v>
      </c>
      <c r="B4" s="21"/>
      <c r="C4" s="22"/>
      <c r="D4" s="18"/>
      <c r="E4" s="15"/>
      <c r="F4" s="2"/>
    </row>
    <row r="5" spans="1:6" s="3" customFormat="1" ht="15.75" x14ac:dyDescent="0.25">
      <c r="A5" s="17" t="s">
        <v>232</v>
      </c>
      <c r="B5" s="21"/>
      <c r="C5" s="22"/>
      <c r="D5" s="18"/>
      <c r="E5" s="15"/>
      <c r="F5" s="2"/>
    </row>
    <row r="7" spans="1:6" x14ac:dyDescent="0.2">
      <c r="A7" s="12" t="s">
        <v>37</v>
      </c>
      <c r="B7" s="23" t="s">
        <v>233</v>
      </c>
      <c r="C7" s="23" t="s">
        <v>234</v>
      </c>
      <c r="D7" s="16" t="s">
        <v>208</v>
      </c>
    </row>
    <row r="8" spans="1:6" x14ac:dyDescent="0.2">
      <c r="A8" s="13" t="s">
        <v>38</v>
      </c>
      <c r="D8" s="20"/>
    </row>
    <row r="9" spans="1:6" x14ac:dyDescent="0.2">
      <c r="A9" s="14" t="s">
        <v>104</v>
      </c>
      <c r="B9" s="23">
        <v>15083708.800000001</v>
      </c>
      <c r="C9" s="23">
        <v>207141375</v>
      </c>
      <c r="D9" s="19"/>
    </row>
    <row r="10" spans="1:6" x14ac:dyDescent="0.2">
      <c r="A10" s="14" t="s">
        <v>2</v>
      </c>
      <c r="B10" s="23">
        <v>3920644.64</v>
      </c>
      <c r="C10" s="23">
        <v>60444065</v>
      </c>
      <c r="D10" s="19"/>
    </row>
    <row r="11" spans="1:6" x14ac:dyDescent="0.2">
      <c r="A11" s="14" t="s">
        <v>228</v>
      </c>
      <c r="B11" s="23">
        <v>42014.92</v>
      </c>
      <c r="C11" s="23">
        <v>637279</v>
      </c>
      <c r="D11" s="19"/>
    </row>
    <row r="12" spans="1:6" x14ac:dyDescent="0.2">
      <c r="A12" s="14" t="s">
        <v>199</v>
      </c>
      <c r="B12" s="23">
        <v>1029</v>
      </c>
      <c r="C12" s="23">
        <v>9946</v>
      </c>
      <c r="D12" s="19"/>
    </row>
    <row r="13" spans="1:6" x14ac:dyDescent="0.2">
      <c r="A13" s="14" t="s">
        <v>142</v>
      </c>
      <c r="B13" s="23">
        <v>23120.14</v>
      </c>
      <c r="C13" s="23">
        <v>198850</v>
      </c>
      <c r="D13" s="19"/>
    </row>
    <row r="14" spans="1:6" x14ac:dyDescent="0.2">
      <c r="A14" s="14" t="s">
        <v>15</v>
      </c>
      <c r="B14" s="23">
        <v>662988.73</v>
      </c>
      <c r="C14" s="23">
        <v>8265275</v>
      </c>
      <c r="D14" s="19"/>
    </row>
    <row r="15" spans="1:6" x14ac:dyDescent="0.2">
      <c r="A15" s="13" t="s">
        <v>48</v>
      </c>
      <c r="B15" s="23">
        <v>19733506.230000004</v>
      </c>
      <c r="C15" s="23">
        <v>276696790</v>
      </c>
      <c r="D15" s="20">
        <f>ROUND(B15/C15*100,4)</f>
        <v>7.1318000000000001</v>
      </c>
    </row>
    <row r="16" spans="1:6" x14ac:dyDescent="0.2">
      <c r="A16" s="13" t="s">
        <v>39</v>
      </c>
      <c r="D16" s="19"/>
    </row>
    <row r="17" spans="1:4" x14ac:dyDescent="0.2">
      <c r="A17" s="14" t="s">
        <v>179</v>
      </c>
      <c r="B17" s="23">
        <v>402149.32</v>
      </c>
      <c r="C17" s="23">
        <v>3985798</v>
      </c>
      <c r="D17" s="19"/>
    </row>
    <row r="18" spans="1:4" x14ac:dyDescent="0.2">
      <c r="A18" s="14" t="s">
        <v>173</v>
      </c>
      <c r="B18" s="23">
        <v>3651905.37</v>
      </c>
      <c r="C18" s="23">
        <v>41008167</v>
      </c>
      <c r="D18" s="19"/>
    </row>
    <row r="19" spans="1:4" x14ac:dyDescent="0.2">
      <c r="A19" s="14" t="s">
        <v>222</v>
      </c>
      <c r="B19" s="23">
        <v>136677.66999999998</v>
      </c>
      <c r="C19" s="23">
        <v>1322883</v>
      </c>
      <c r="D19" s="19"/>
    </row>
    <row r="20" spans="1:4" x14ac:dyDescent="0.2">
      <c r="A20" s="14" t="s">
        <v>192</v>
      </c>
      <c r="B20" s="23">
        <v>22963.61</v>
      </c>
      <c r="C20" s="23">
        <v>234212</v>
      </c>
      <c r="D20" s="19"/>
    </row>
    <row r="21" spans="1:4" x14ac:dyDescent="0.2">
      <c r="A21" s="14" t="s">
        <v>79</v>
      </c>
      <c r="B21" s="23">
        <v>462652643.80000001</v>
      </c>
      <c r="C21" s="23">
        <v>5713818427</v>
      </c>
      <c r="D21" s="19"/>
    </row>
    <row r="22" spans="1:4" x14ac:dyDescent="0.2">
      <c r="A22" s="14" t="s">
        <v>84</v>
      </c>
      <c r="B22" s="23">
        <v>0</v>
      </c>
      <c r="C22" s="23">
        <v>0</v>
      </c>
      <c r="D22" s="19"/>
    </row>
    <row r="23" spans="1:4" x14ac:dyDescent="0.2">
      <c r="A23" s="14" t="s">
        <v>88</v>
      </c>
      <c r="B23" s="23">
        <v>3037361.3600000003</v>
      </c>
      <c r="C23" s="23">
        <v>39423170</v>
      </c>
      <c r="D23" s="19"/>
    </row>
    <row r="24" spans="1:4" x14ac:dyDescent="0.2">
      <c r="A24" s="14" t="s">
        <v>26</v>
      </c>
      <c r="B24" s="23">
        <v>896941.93</v>
      </c>
      <c r="C24" s="23">
        <v>12164620</v>
      </c>
      <c r="D24" s="19"/>
    </row>
    <row r="25" spans="1:4" x14ac:dyDescent="0.2">
      <c r="A25" s="14" t="s">
        <v>21</v>
      </c>
      <c r="B25" s="23">
        <v>10065460.209999999</v>
      </c>
      <c r="C25" s="23">
        <v>118956958</v>
      </c>
      <c r="D25" s="19"/>
    </row>
    <row r="26" spans="1:4" x14ac:dyDescent="0.2">
      <c r="A26" s="14" t="s">
        <v>28</v>
      </c>
      <c r="B26" s="23">
        <v>9281576.5800000001</v>
      </c>
      <c r="C26" s="23">
        <v>125933740</v>
      </c>
      <c r="D26" s="19"/>
    </row>
    <row r="27" spans="1:4" x14ac:dyDescent="0.2">
      <c r="A27" s="14" t="s">
        <v>72</v>
      </c>
      <c r="B27" s="23">
        <v>292209.34000000003</v>
      </c>
      <c r="C27" s="23">
        <v>3603921</v>
      </c>
      <c r="D27" s="19"/>
    </row>
    <row r="28" spans="1:4" x14ac:dyDescent="0.2">
      <c r="A28" s="14" t="s">
        <v>137</v>
      </c>
      <c r="B28" s="23">
        <v>647315.73</v>
      </c>
      <c r="C28" s="23">
        <v>7038383</v>
      </c>
      <c r="D28" s="19"/>
    </row>
    <row r="29" spans="1:4" x14ac:dyDescent="0.2">
      <c r="A29" s="13" t="s">
        <v>47</v>
      </c>
      <c r="B29" s="23">
        <v>491087204.92000002</v>
      </c>
      <c r="C29" s="23">
        <v>6067490279</v>
      </c>
      <c r="D29" s="20">
        <f>ROUND(B29/C29*100,4)</f>
        <v>8.0937000000000001</v>
      </c>
    </row>
    <row r="30" spans="1:4" x14ac:dyDescent="0.2">
      <c r="A30" s="13" t="s">
        <v>41</v>
      </c>
      <c r="D30" s="19"/>
    </row>
    <row r="31" spans="1:4" x14ac:dyDescent="0.2">
      <c r="A31" s="14" t="s">
        <v>195</v>
      </c>
      <c r="B31" s="23">
        <v>235434.57</v>
      </c>
      <c r="C31" s="23">
        <v>2436252</v>
      </c>
      <c r="D31" s="19"/>
    </row>
    <row r="32" spans="1:4" x14ac:dyDescent="0.2">
      <c r="A32" s="14" t="s">
        <v>221</v>
      </c>
      <c r="B32" s="23">
        <v>1685.71</v>
      </c>
      <c r="C32" s="23">
        <v>25120</v>
      </c>
      <c r="D32" s="19"/>
    </row>
    <row r="33" spans="1:4" x14ac:dyDescent="0.2">
      <c r="A33" s="14" t="s">
        <v>182</v>
      </c>
      <c r="B33" s="23">
        <v>45775.96</v>
      </c>
      <c r="C33" s="23">
        <v>608381</v>
      </c>
      <c r="D33" s="19"/>
    </row>
    <row r="34" spans="1:4" x14ac:dyDescent="0.2">
      <c r="A34" s="14" t="s">
        <v>82</v>
      </c>
      <c r="B34" s="23">
        <v>34799487.109999999</v>
      </c>
      <c r="C34" s="23">
        <v>299704872</v>
      </c>
      <c r="D34" s="19"/>
    </row>
    <row r="35" spans="1:4" x14ac:dyDescent="0.2">
      <c r="A35" s="14" t="s">
        <v>87</v>
      </c>
      <c r="B35" s="23">
        <v>110064.97</v>
      </c>
      <c r="C35" s="23">
        <v>973917</v>
      </c>
      <c r="D35" s="19"/>
    </row>
    <row r="36" spans="1:4" x14ac:dyDescent="0.2">
      <c r="A36" s="14" t="s">
        <v>25</v>
      </c>
      <c r="B36" s="23">
        <v>1698582.62</v>
      </c>
      <c r="C36" s="23">
        <v>15622157</v>
      </c>
      <c r="D36" s="19"/>
    </row>
    <row r="37" spans="1:4" x14ac:dyDescent="0.2">
      <c r="A37" s="14" t="s">
        <v>30</v>
      </c>
      <c r="B37" s="23">
        <v>654900.68999999994</v>
      </c>
      <c r="C37" s="23">
        <v>8422000</v>
      </c>
      <c r="D37" s="19"/>
    </row>
    <row r="38" spans="1:4" x14ac:dyDescent="0.2">
      <c r="A38" s="14" t="s">
        <v>170</v>
      </c>
      <c r="B38" s="23">
        <v>3220.33</v>
      </c>
      <c r="C38" s="23">
        <v>7371</v>
      </c>
      <c r="D38" s="19"/>
    </row>
    <row r="39" spans="1:4" x14ac:dyDescent="0.2">
      <c r="A39" s="14" t="s">
        <v>139</v>
      </c>
      <c r="B39" s="23">
        <v>349514.84</v>
      </c>
      <c r="C39" s="23">
        <v>14937783</v>
      </c>
      <c r="D39" s="19"/>
    </row>
    <row r="40" spans="1:4" x14ac:dyDescent="0.2">
      <c r="A40" s="14" t="s">
        <v>225</v>
      </c>
      <c r="B40" s="23">
        <v>5196366.21</v>
      </c>
      <c r="C40" s="23">
        <v>1100</v>
      </c>
      <c r="D40" s="19"/>
    </row>
    <row r="41" spans="1:4" x14ac:dyDescent="0.2">
      <c r="A41" s="13" t="s">
        <v>46</v>
      </c>
      <c r="B41" s="23">
        <v>43095033.009999998</v>
      </c>
      <c r="C41" s="23">
        <v>342738953</v>
      </c>
      <c r="D41" s="20">
        <f>ROUND(B41/C41*100,4)</f>
        <v>12.573700000000001</v>
      </c>
    </row>
    <row r="42" spans="1:4" x14ac:dyDescent="0.2">
      <c r="A42" s="13" t="s">
        <v>40</v>
      </c>
      <c r="D42" s="20"/>
    </row>
    <row r="43" spans="1:4" x14ac:dyDescent="0.2">
      <c r="A43" s="14" t="s">
        <v>181</v>
      </c>
      <c r="B43" s="23">
        <v>511649.84</v>
      </c>
      <c r="C43" s="23">
        <v>6912985</v>
      </c>
    </row>
    <row r="44" spans="1:4" x14ac:dyDescent="0.2">
      <c r="A44" s="14" t="s">
        <v>10</v>
      </c>
      <c r="B44" s="23">
        <v>121878538.41</v>
      </c>
      <c r="C44" s="23">
        <v>1714972099</v>
      </c>
    </row>
    <row r="45" spans="1:4" x14ac:dyDescent="0.2">
      <c r="A45" s="14" t="s">
        <v>11</v>
      </c>
      <c r="B45" s="23">
        <v>2514753.2600000002</v>
      </c>
      <c r="C45" s="23">
        <v>34055550</v>
      </c>
    </row>
    <row r="46" spans="1:4" x14ac:dyDescent="0.2">
      <c r="A46" s="14" t="s">
        <v>22</v>
      </c>
      <c r="B46" s="23">
        <v>3918059.27</v>
      </c>
      <c r="C46" s="23">
        <v>53089644</v>
      </c>
    </row>
    <row r="47" spans="1:4" x14ac:dyDescent="0.2">
      <c r="A47" s="14" t="s">
        <v>197</v>
      </c>
      <c r="B47" s="23">
        <v>639683.24</v>
      </c>
      <c r="C47" s="23">
        <v>6404100</v>
      </c>
    </row>
    <row r="48" spans="1:4" x14ac:dyDescent="0.2">
      <c r="A48" s="14" t="s">
        <v>176</v>
      </c>
      <c r="B48" s="23">
        <v>54371.65</v>
      </c>
      <c r="C48" s="23">
        <v>783120</v>
      </c>
    </row>
    <row r="49" spans="1:4" x14ac:dyDescent="0.2">
      <c r="A49" s="13" t="s">
        <v>45</v>
      </c>
      <c r="B49" s="23">
        <v>129517055.67</v>
      </c>
      <c r="C49" s="23">
        <v>1816217498</v>
      </c>
      <c r="D49" s="20">
        <f>ROUND(B49/C49*100,4)</f>
        <v>7.1311</v>
      </c>
    </row>
    <row r="50" spans="1:4" x14ac:dyDescent="0.2">
      <c r="A50" s="13" t="s">
        <v>235</v>
      </c>
      <c r="D50" s="20"/>
    </row>
    <row r="51" spans="1:4" x14ac:dyDescent="0.2">
      <c r="A51" s="14" t="s">
        <v>32</v>
      </c>
      <c r="B51" s="23">
        <v>1303.08</v>
      </c>
      <c r="C51" s="23">
        <v>0</v>
      </c>
    </row>
    <row r="52" spans="1:4" x14ac:dyDescent="0.2">
      <c r="A52" s="14" t="s">
        <v>178</v>
      </c>
      <c r="B52" s="23">
        <v>8214.8700000000008</v>
      </c>
      <c r="C52" s="23">
        <v>0</v>
      </c>
    </row>
    <row r="53" spans="1:4" x14ac:dyDescent="0.2">
      <c r="A53" s="14" t="s">
        <v>219</v>
      </c>
      <c r="B53" s="23">
        <v>-0.85</v>
      </c>
      <c r="C53" s="23">
        <v>0</v>
      </c>
    </row>
    <row r="54" spans="1:4" x14ac:dyDescent="0.2">
      <c r="A54" s="14" t="s">
        <v>153</v>
      </c>
      <c r="B54" s="23">
        <v>-8.36</v>
      </c>
      <c r="C54" s="23">
        <v>0</v>
      </c>
    </row>
    <row r="55" spans="1:4" x14ac:dyDescent="0.2">
      <c r="A55" s="14" t="s">
        <v>154</v>
      </c>
      <c r="B55" s="23">
        <v>734.76</v>
      </c>
      <c r="C55" s="23">
        <v>0</v>
      </c>
    </row>
    <row r="56" spans="1:4" x14ac:dyDescent="0.2">
      <c r="A56" s="14" t="s">
        <v>107</v>
      </c>
      <c r="B56" s="23">
        <v>53.88</v>
      </c>
      <c r="C56" s="23">
        <v>0</v>
      </c>
    </row>
    <row r="57" spans="1:4" x14ac:dyDescent="0.2">
      <c r="A57" s="14" t="s">
        <v>77</v>
      </c>
      <c r="B57" s="23">
        <v>131017.14</v>
      </c>
      <c r="C57" s="23">
        <v>0</v>
      </c>
    </row>
    <row r="58" spans="1:4" x14ac:dyDescent="0.2">
      <c r="A58" s="14" t="s">
        <v>78</v>
      </c>
      <c r="B58" s="23">
        <v>425.6</v>
      </c>
      <c r="C58" s="23">
        <v>0</v>
      </c>
    </row>
    <row r="59" spans="1:4" x14ac:dyDescent="0.2">
      <c r="A59" s="14" t="s">
        <v>110</v>
      </c>
      <c r="B59" s="23">
        <v>13578.45</v>
      </c>
      <c r="C59" s="23">
        <v>0</v>
      </c>
    </row>
    <row r="60" spans="1:4" x14ac:dyDescent="0.2">
      <c r="A60" s="14" t="s">
        <v>65</v>
      </c>
      <c r="B60" s="23">
        <v>4975.68</v>
      </c>
      <c r="C60" s="23">
        <v>0</v>
      </c>
    </row>
    <row r="61" spans="1:4" x14ac:dyDescent="0.2">
      <c r="A61" s="14" t="s">
        <v>201</v>
      </c>
      <c r="B61" s="23">
        <v>5234.96</v>
      </c>
      <c r="C61" s="23">
        <v>0</v>
      </c>
    </row>
    <row r="62" spans="1:4" x14ac:dyDescent="0.2">
      <c r="A62" s="14" t="s">
        <v>121</v>
      </c>
      <c r="B62" s="23">
        <v>33.36</v>
      </c>
      <c r="C62" s="23">
        <v>0</v>
      </c>
    </row>
    <row r="63" spans="1:4" x14ac:dyDescent="0.2">
      <c r="A63" s="14" t="s">
        <v>122</v>
      </c>
      <c r="B63" s="23">
        <v>619679.18000000005</v>
      </c>
      <c r="C63" s="23">
        <v>0</v>
      </c>
    </row>
    <row r="64" spans="1:4" x14ac:dyDescent="0.2">
      <c r="A64" s="14" t="s">
        <v>108</v>
      </c>
      <c r="B64" s="23">
        <v>79.2</v>
      </c>
      <c r="C64" s="23">
        <v>0</v>
      </c>
    </row>
    <row r="65" spans="1:3" x14ac:dyDescent="0.2">
      <c r="A65" s="14" t="s">
        <v>111</v>
      </c>
      <c r="B65" s="23">
        <v>2312.42</v>
      </c>
      <c r="C65" s="23">
        <v>0</v>
      </c>
    </row>
    <row r="66" spans="1:3" x14ac:dyDescent="0.2">
      <c r="A66" s="14" t="s">
        <v>112</v>
      </c>
      <c r="B66" s="23">
        <v>6660</v>
      </c>
      <c r="C66" s="23">
        <v>0</v>
      </c>
    </row>
    <row r="67" spans="1:3" x14ac:dyDescent="0.2">
      <c r="A67" s="14" t="s">
        <v>220</v>
      </c>
      <c r="B67" s="23">
        <v>788.25</v>
      </c>
      <c r="C67" s="23">
        <v>6350</v>
      </c>
    </row>
    <row r="68" spans="1:3" x14ac:dyDescent="0.2">
      <c r="A68" s="14" t="s">
        <v>175</v>
      </c>
      <c r="B68" s="23">
        <v>30969.19</v>
      </c>
      <c r="C68" s="23">
        <v>0</v>
      </c>
    </row>
    <row r="69" spans="1:3" x14ac:dyDescent="0.2">
      <c r="A69" s="14" t="s">
        <v>147</v>
      </c>
      <c r="B69" s="23">
        <v>517464.2</v>
      </c>
      <c r="C69" s="23">
        <v>0</v>
      </c>
    </row>
    <row r="70" spans="1:3" x14ac:dyDescent="0.2">
      <c r="A70" s="14" t="s">
        <v>155</v>
      </c>
      <c r="B70" s="23">
        <v>76287.62</v>
      </c>
      <c r="C70" s="23">
        <v>692286</v>
      </c>
    </row>
    <row r="71" spans="1:3" x14ac:dyDescent="0.2">
      <c r="A71" s="14" t="s">
        <v>180</v>
      </c>
      <c r="B71" s="23">
        <v>78853.990000000005</v>
      </c>
      <c r="C71" s="23">
        <v>769549</v>
      </c>
    </row>
    <row r="72" spans="1:3" x14ac:dyDescent="0.2">
      <c r="A72" s="14" t="s">
        <v>174</v>
      </c>
      <c r="B72" s="23">
        <v>277428.39</v>
      </c>
      <c r="C72" s="23">
        <v>2838802</v>
      </c>
    </row>
    <row r="73" spans="1:3" x14ac:dyDescent="0.2">
      <c r="A73" s="14" t="s">
        <v>223</v>
      </c>
      <c r="B73" s="23">
        <v>29869.919999999998</v>
      </c>
      <c r="C73" s="23">
        <v>322964</v>
      </c>
    </row>
    <row r="74" spans="1:3" x14ac:dyDescent="0.2">
      <c r="A74" s="14" t="s">
        <v>190</v>
      </c>
      <c r="B74" s="23">
        <v>198094.53</v>
      </c>
      <c r="C74" s="23">
        <v>1894175</v>
      </c>
    </row>
    <row r="75" spans="1:3" x14ac:dyDescent="0.2">
      <c r="A75" s="14" t="s">
        <v>156</v>
      </c>
      <c r="B75" s="23">
        <v>14985181.34</v>
      </c>
      <c r="C75" s="23">
        <v>141101427</v>
      </c>
    </row>
    <row r="76" spans="1:3" x14ac:dyDescent="0.2">
      <c r="A76" s="14" t="s">
        <v>191</v>
      </c>
      <c r="B76" s="23">
        <v>1862030.07</v>
      </c>
      <c r="C76" s="23">
        <v>17353461</v>
      </c>
    </row>
    <row r="77" spans="1:3" x14ac:dyDescent="0.2">
      <c r="A77" s="14" t="s">
        <v>157</v>
      </c>
      <c r="B77" s="23">
        <v>15878.86</v>
      </c>
      <c r="C77" s="23">
        <v>153494</v>
      </c>
    </row>
    <row r="78" spans="1:3" x14ac:dyDescent="0.2">
      <c r="A78" s="14" t="s">
        <v>212</v>
      </c>
      <c r="B78" s="23">
        <v>3204.31</v>
      </c>
      <c r="C78" s="23">
        <v>31124</v>
      </c>
    </row>
    <row r="79" spans="1:3" x14ac:dyDescent="0.2">
      <c r="A79" s="14" t="s">
        <v>158</v>
      </c>
      <c r="B79" s="23">
        <v>50208</v>
      </c>
      <c r="C79" s="23">
        <v>469441</v>
      </c>
    </row>
    <row r="80" spans="1:3" x14ac:dyDescent="0.2">
      <c r="A80" s="14" t="s">
        <v>213</v>
      </c>
      <c r="B80" s="23">
        <v>3454.7</v>
      </c>
      <c r="C80" s="23">
        <v>33187</v>
      </c>
    </row>
    <row r="81" spans="1:3" x14ac:dyDescent="0.2">
      <c r="A81" s="14" t="s">
        <v>159</v>
      </c>
      <c r="B81" s="23">
        <v>21172.38</v>
      </c>
      <c r="C81" s="23">
        <v>253035</v>
      </c>
    </row>
    <row r="82" spans="1:3" x14ac:dyDescent="0.2">
      <c r="A82" s="14" t="s">
        <v>214</v>
      </c>
      <c r="B82" s="23">
        <v>3247.79</v>
      </c>
      <c r="C82" s="23">
        <v>29262</v>
      </c>
    </row>
    <row r="83" spans="1:3" x14ac:dyDescent="0.2">
      <c r="A83" s="14" t="s">
        <v>193</v>
      </c>
      <c r="B83" s="23">
        <v>36207.800000000003</v>
      </c>
      <c r="C83" s="23">
        <v>321404</v>
      </c>
    </row>
    <row r="84" spans="1:3" x14ac:dyDescent="0.2">
      <c r="A84" s="14" t="s">
        <v>160</v>
      </c>
      <c r="B84" s="23">
        <v>0</v>
      </c>
      <c r="C84" s="23">
        <v>0</v>
      </c>
    </row>
    <row r="85" spans="1:3" x14ac:dyDescent="0.2">
      <c r="A85" s="14" t="s">
        <v>113</v>
      </c>
      <c r="B85" s="23">
        <v>53888.75</v>
      </c>
      <c r="C85" s="23">
        <v>0</v>
      </c>
    </row>
    <row r="86" spans="1:3" x14ac:dyDescent="0.2">
      <c r="A86" s="14" t="s">
        <v>13</v>
      </c>
      <c r="B86" s="23">
        <v>170000</v>
      </c>
      <c r="C86" s="23">
        <v>0</v>
      </c>
    </row>
    <row r="87" spans="1:3" x14ac:dyDescent="0.2">
      <c r="A87" s="14" t="s">
        <v>3</v>
      </c>
      <c r="B87" s="23">
        <v>-4.8</v>
      </c>
      <c r="C87" s="23">
        <v>0</v>
      </c>
    </row>
    <row r="88" spans="1:3" x14ac:dyDescent="0.2">
      <c r="A88" s="14" t="s">
        <v>4</v>
      </c>
      <c r="B88" s="23">
        <v>-122.38</v>
      </c>
      <c r="C88" s="23">
        <v>0</v>
      </c>
    </row>
    <row r="89" spans="1:3" x14ac:dyDescent="0.2">
      <c r="A89" s="14" t="s">
        <v>99</v>
      </c>
      <c r="B89" s="23">
        <v>10563.42</v>
      </c>
      <c r="C89" s="23">
        <v>58387</v>
      </c>
    </row>
    <row r="90" spans="1:3" x14ac:dyDescent="0.2">
      <c r="A90" s="14" t="s">
        <v>114</v>
      </c>
      <c r="B90" s="23">
        <v>721030.57</v>
      </c>
      <c r="C90" s="23">
        <v>0</v>
      </c>
    </row>
    <row r="91" spans="1:3" x14ac:dyDescent="0.2">
      <c r="A91" s="14" t="s">
        <v>80</v>
      </c>
      <c r="B91" s="23">
        <v>197795493.65000001</v>
      </c>
      <c r="C91" s="23">
        <v>3597897602</v>
      </c>
    </row>
    <row r="92" spans="1:3" x14ac:dyDescent="0.2">
      <c r="A92" s="14" t="s">
        <v>81</v>
      </c>
      <c r="B92" s="23">
        <v>127274922.71000001</v>
      </c>
      <c r="C92" s="23">
        <v>1338041182</v>
      </c>
    </row>
    <row r="93" spans="1:3" x14ac:dyDescent="0.2">
      <c r="A93" s="14" t="s">
        <v>83</v>
      </c>
      <c r="B93" s="23">
        <v>15270.66</v>
      </c>
      <c r="C93" s="23">
        <v>164371</v>
      </c>
    </row>
    <row r="94" spans="1:3" x14ac:dyDescent="0.2">
      <c r="A94" s="14" t="s">
        <v>85</v>
      </c>
      <c r="B94" s="23">
        <v>2603444.96</v>
      </c>
      <c r="C94" s="23">
        <v>41544873</v>
      </c>
    </row>
    <row r="95" spans="1:3" x14ac:dyDescent="0.2">
      <c r="A95" s="14" t="s">
        <v>100</v>
      </c>
      <c r="B95" s="23">
        <v>48409627.569999993</v>
      </c>
      <c r="C95" s="23">
        <v>919738601</v>
      </c>
    </row>
    <row r="96" spans="1:3" x14ac:dyDescent="0.2">
      <c r="A96" s="14" t="s">
        <v>86</v>
      </c>
      <c r="B96" s="23">
        <v>182114.94</v>
      </c>
      <c r="C96" s="23">
        <v>1311880</v>
      </c>
    </row>
    <row r="97" spans="1:3" x14ac:dyDescent="0.2">
      <c r="A97" s="14" t="s">
        <v>224</v>
      </c>
      <c r="B97" s="23">
        <v>5492.68</v>
      </c>
      <c r="C97" s="23">
        <v>45360</v>
      </c>
    </row>
    <row r="98" spans="1:3" x14ac:dyDescent="0.2">
      <c r="A98" s="14" t="s">
        <v>123</v>
      </c>
      <c r="B98" s="23">
        <v>3465.67</v>
      </c>
      <c r="C98" s="23">
        <v>0</v>
      </c>
    </row>
    <row r="99" spans="1:3" x14ac:dyDescent="0.2">
      <c r="A99" s="14" t="s">
        <v>124</v>
      </c>
      <c r="B99" s="23">
        <v>148.97</v>
      </c>
      <c r="C99" s="23">
        <v>0</v>
      </c>
    </row>
    <row r="100" spans="1:3" x14ac:dyDescent="0.2">
      <c r="A100" s="14" t="s">
        <v>161</v>
      </c>
      <c r="B100" s="23">
        <v>14057.59</v>
      </c>
      <c r="C100" s="23">
        <v>0</v>
      </c>
    </row>
    <row r="101" spans="1:3" x14ac:dyDescent="0.2">
      <c r="A101" s="14" t="s">
        <v>89</v>
      </c>
      <c r="B101" s="23">
        <v>1986707.86</v>
      </c>
      <c r="C101" s="23">
        <v>0</v>
      </c>
    </row>
    <row r="102" spans="1:3" x14ac:dyDescent="0.2">
      <c r="A102" s="14" t="s">
        <v>90</v>
      </c>
      <c r="B102" s="23">
        <v>241536.64000000001</v>
      </c>
      <c r="C102" s="23">
        <v>0</v>
      </c>
    </row>
    <row r="103" spans="1:3" x14ac:dyDescent="0.2">
      <c r="A103" s="14" t="s">
        <v>162</v>
      </c>
      <c r="B103" s="23">
        <v>66.08</v>
      </c>
      <c r="C103" s="23">
        <v>0</v>
      </c>
    </row>
    <row r="104" spans="1:3" x14ac:dyDescent="0.2">
      <c r="A104" s="14" t="s">
        <v>91</v>
      </c>
      <c r="B104" s="23">
        <v>2882.16</v>
      </c>
      <c r="C104" s="23">
        <v>0</v>
      </c>
    </row>
    <row r="105" spans="1:3" x14ac:dyDescent="0.2">
      <c r="A105" s="14" t="s">
        <v>163</v>
      </c>
      <c r="B105" s="23">
        <v>30814.44</v>
      </c>
      <c r="C105" s="23">
        <v>0</v>
      </c>
    </row>
    <row r="106" spans="1:3" x14ac:dyDescent="0.2">
      <c r="A106" s="14" t="s">
        <v>92</v>
      </c>
      <c r="B106" s="23">
        <v>2214260.31</v>
      </c>
      <c r="C106" s="23">
        <v>0</v>
      </c>
    </row>
    <row r="107" spans="1:3" x14ac:dyDescent="0.2">
      <c r="A107" s="14" t="s">
        <v>93</v>
      </c>
      <c r="B107" s="23">
        <v>465905.35</v>
      </c>
      <c r="C107" s="23">
        <v>0</v>
      </c>
    </row>
    <row r="108" spans="1:3" x14ac:dyDescent="0.2">
      <c r="A108" s="14" t="s">
        <v>164</v>
      </c>
      <c r="B108" s="23">
        <v>1188.48</v>
      </c>
      <c r="C108" s="23">
        <v>0</v>
      </c>
    </row>
    <row r="109" spans="1:3" x14ac:dyDescent="0.2">
      <c r="A109" s="14" t="s">
        <v>94</v>
      </c>
      <c r="B109" s="23">
        <v>28988.34</v>
      </c>
      <c r="C109" s="23">
        <v>0</v>
      </c>
    </row>
    <row r="110" spans="1:3" x14ac:dyDescent="0.2">
      <c r="A110" s="14" t="s">
        <v>5</v>
      </c>
      <c r="B110" s="23">
        <v>320283.37</v>
      </c>
      <c r="C110" s="23">
        <v>0</v>
      </c>
    </row>
    <row r="111" spans="1:3" x14ac:dyDescent="0.2">
      <c r="A111" s="14" t="s">
        <v>196</v>
      </c>
      <c r="B111" s="23">
        <v>80557.22</v>
      </c>
      <c r="C111" s="23">
        <v>0</v>
      </c>
    </row>
    <row r="112" spans="1:3" x14ac:dyDescent="0.2">
      <c r="A112" s="14" t="s">
        <v>9</v>
      </c>
      <c r="B112" s="23">
        <v>298091.25</v>
      </c>
      <c r="C112" s="23">
        <v>0</v>
      </c>
    </row>
    <row r="113" spans="1:3" x14ac:dyDescent="0.2">
      <c r="A113" s="14" t="s">
        <v>14</v>
      </c>
      <c r="B113" s="23">
        <v>16797.71</v>
      </c>
      <c r="C113" s="23">
        <v>0</v>
      </c>
    </row>
    <row r="114" spans="1:3" x14ac:dyDescent="0.2">
      <c r="A114" s="14" t="s">
        <v>205</v>
      </c>
      <c r="B114" s="23">
        <v>926043.95</v>
      </c>
      <c r="C114" s="23">
        <v>0</v>
      </c>
    </row>
    <row r="115" spans="1:3" x14ac:dyDescent="0.2">
      <c r="A115" s="14" t="s">
        <v>206</v>
      </c>
      <c r="B115" s="23">
        <v>270154.2</v>
      </c>
      <c r="C115" s="23">
        <v>0</v>
      </c>
    </row>
    <row r="116" spans="1:3" x14ac:dyDescent="0.2">
      <c r="A116" s="14" t="s">
        <v>207</v>
      </c>
      <c r="B116" s="23">
        <v>144697.09</v>
      </c>
      <c r="C116" s="23">
        <v>0</v>
      </c>
    </row>
    <row r="117" spans="1:3" x14ac:dyDescent="0.2">
      <c r="A117" s="14" t="s">
        <v>204</v>
      </c>
      <c r="B117" s="23">
        <v>3727690.01</v>
      </c>
      <c r="C117" s="23">
        <v>0</v>
      </c>
    </row>
    <row r="118" spans="1:3" x14ac:dyDescent="0.2">
      <c r="A118" s="14" t="s">
        <v>27</v>
      </c>
      <c r="B118" s="23">
        <v>9654.4599999999991</v>
      </c>
      <c r="C118" s="23">
        <v>127080</v>
      </c>
    </row>
    <row r="119" spans="1:3" x14ac:dyDescent="0.2">
      <c r="A119" s="14" t="s">
        <v>16</v>
      </c>
      <c r="B119" s="23">
        <v>762315.21</v>
      </c>
      <c r="C119" s="23">
        <v>15021870</v>
      </c>
    </row>
    <row r="120" spans="1:3" x14ac:dyDescent="0.2">
      <c r="A120" s="14" t="s">
        <v>115</v>
      </c>
      <c r="B120" s="23">
        <v>90</v>
      </c>
      <c r="C120" s="23">
        <v>0</v>
      </c>
    </row>
    <row r="121" spans="1:3" x14ac:dyDescent="0.2">
      <c r="A121" s="14" t="s">
        <v>194</v>
      </c>
      <c r="B121" s="23">
        <v>675</v>
      </c>
      <c r="C121" s="23">
        <v>0</v>
      </c>
    </row>
    <row r="122" spans="1:3" x14ac:dyDescent="0.2">
      <c r="A122" s="14" t="s">
        <v>6</v>
      </c>
      <c r="B122" s="23">
        <v>16145389.720000001</v>
      </c>
      <c r="C122" s="23">
        <v>139756362</v>
      </c>
    </row>
    <row r="123" spans="1:3" x14ac:dyDescent="0.2">
      <c r="A123" s="14" t="s">
        <v>74</v>
      </c>
      <c r="B123" s="23">
        <v>127591.32</v>
      </c>
      <c r="C123" s="23">
        <v>1180683</v>
      </c>
    </row>
    <row r="124" spans="1:3" x14ac:dyDescent="0.2">
      <c r="A124" s="14" t="s">
        <v>7</v>
      </c>
      <c r="B124" s="23">
        <v>1016953.32</v>
      </c>
      <c r="C124" s="23">
        <v>9888365</v>
      </c>
    </row>
    <row r="125" spans="1:3" x14ac:dyDescent="0.2">
      <c r="A125" s="14" t="s">
        <v>66</v>
      </c>
      <c r="B125" s="23">
        <v>1415</v>
      </c>
      <c r="C125" s="23">
        <v>0</v>
      </c>
    </row>
    <row r="126" spans="1:3" x14ac:dyDescent="0.2">
      <c r="A126" s="14" t="s">
        <v>95</v>
      </c>
      <c r="B126" s="23">
        <v>1031601.2899999999</v>
      </c>
      <c r="C126" s="23">
        <v>8192579</v>
      </c>
    </row>
    <row r="127" spans="1:3" x14ac:dyDescent="0.2">
      <c r="A127" s="14" t="s">
        <v>165</v>
      </c>
      <c r="B127" s="23">
        <v>357125.77</v>
      </c>
      <c r="C127" s="23">
        <v>2130256</v>
      </c>
    </row>
    <row r="128" spans="1:3" x14ac:dyDescent="0.2">
      <c r="A128" s="14" t="s">
        <v>96</v>
      </c>
      <c r="B128" s="23">
        <v>5.09</v>
      </c>
      <c r="C128" s="23">
        <v>0</v>
      </c>
    </row>
    <row r="129" spans="1:3" x14ac:dyDescent="0.2">
      <c r="A129" s="14" t="s">
        <v>125</v>
      </c>
      <c r="B129" s="23">
        <v>2316.6</v>
      </c>
      <c r="C129" s="23">
        <v>0</v>
      </c>
    </row>
    <row r="130" spans="1:3" x14ac:dyDescent="0.2">
      <c r="A130" s="14" t="s">
        <v>97</v>
      </c>
      <c r="B130" s="23">
        <v>15900191.189999999</v>
      </c>
      <c r="C130" s="23">
        <v>264874147</v>
      </c>
    </row>
    <row r="131" spans="1:3" x14ac:dyDescent="0.2">
      <c r="A131" s="14" t="s">
        <v>98</v>
      </c>
      <c r="B131" s="23">
        <v>454.57</v>
      </c>
      <c r="C131" s="23">
        <v>6029</v>
      </c>
    </row>
    <row r="132" spans="1:3" x14ac:dyDescent="0.2">
      <c r="A132" s="14" t="s">
        <v>166</v>
      </c>
      <c r="B132" s="23">
        <v>104.64</v>
      </c>
      <c r="C132" s="23">
        <v>1392</v>
      </c>
    </row>
    <row r="133" spans="1:3" x14ac:dyDescent="0.2">
      <c r="A133" s="14" t="s">
        <v>167</v>
      </c>
      <c r="B133" s="23">
        <v>12308.34</v>
      </c>
      <c r="C133" s="23">
        <v>109833</v>
      </c>
    </row>
    <row r="134" spans="1:3" x14ac:dyDescent="0.2">
      <c r="A134" s="14" t="s">
        <v>215</v>
      </c>
      <c r="B134" s="23">
        <v>4509.78</v>
      </c>
      <c r="C134" s="23">
        <v>46694</v>
      </c>
    </row>
    <row r="135" spans="1:3" x14ac:dyDescent="0.2">
      <c r="A135" s="14" t="s">
        <v>116</v>
      </c>
      <c r="B135" s="23">
        <v>343411</v>
      </c>
      <c r="C135" s="23">
        <v>0</v>
      </c>
    </row>
    <row r="136" spans="1:3" x14ac:dyDescent="0.2">
      <c r="A136" s="14" t="s">
        <v>117</v>
      </c>
      <c r="B136" s="23">
        <v>1853060</v>
      </c>
      <c r="C136" s="23">
        <v>0</v>
      </c>
    </row>
    <row r="137" spans="1:3" x14ac:dyDescent="0.2">
      <c r="A137" s="14" t="s">
        <v>198</v>
      </c>
      <c r="B137" s="23">
        <v>8455155.7400000002</v>
      </c>
      <c r="C137" s="23">
        <v>205448000</v>
      </c>
    </row>
    <row r="138" spans="1:3" x14ac:dyDescent="0.2">
      <c r="A138" s="14" t="s">
        <v>183</v>
      </c>
      <c r="B138" s="23">
        <v>13476752.82</v>
      </c>
      <c r="C138" s="23">
        <v>191741842</v>
      </c>
    </row>
    <row r="139" spans="1:3" x14ac:dyDescent="0.2">
      <c r="A139" s="14" t="s">
        <v>118</v>
      </c>
      <c r="B139" s="23">
        <v>769865304.92000008</v>
      </c>
      <c r="C139" s="23">
        <v>7215136777</v>
      </c>
    </row>
    <row r="140" spans="1:3" x14ac:dyDescent="0.2">
      <c r="A140" s="14" t="s">
        <v>168</v>
      </c>
      <c r="B140" s="23">
        <v>367360.35</v>
      </c>
      <c r="C140" s="23">
        <v>3483252</v>
      </c>
    </row>
    <row r="141" spans="1:3" x14ac:dyDescent="0.2">
      <c r="A141" s="14" t="s">
        <v>169</v>
      </c>
      <c r="B141" s="23">
        <v>16686578.039999999</v>
      </c>
      <c r="C141" s="23">
        <v>157762277</v>
      </c>
    </row>
    <row r="142" spans="1:3" x14ac:dyDescent="0.2">
      <c r="A142" s="14" t="s">
        <v>132</v>
      </c>
      <c r="B142" s="23">
        <v>628071.02</v>
      </c>
      <c r="C142" s="23">
        <v>7472698</v>
      </c>
    </row>
    <row r="143" spans="1:3" x14ac:dyDescent="0.2">
      <c r="A143" s="14" t="s">
        <v>216</v>
      </c>
      <c r="B143" s="23">
        <v>402.19</v>
      </c>
      <c r="C143" s="23">
        <v>4284</v>
      </c>
    </row>
    <row r="144" spans="1:3" x14ac:dyDescent="0.2">
      <c r="A144" s="14" t="s">
        <v>29</v>
      </c>
      <c r="B144" s="23">
        <v>10924583.960000001</v>
      </c>
      <c r="C144" s="23">
        <v>104085320</v>
      </c>
    </row>
    <row r="145" spans="1:3" x14ac:dyDescent="0.2">
      <c r="A145" s="14" t="s">
        <v>57</v>
      </c>
      <c r="B145" s="23">
        <v>60.52</v>
      </c>
      <c r="C145" s="23">
        <v>290</v>
      </c>
    </row>
    <row r="146" spans="1:3" x14ac:dyDescent="0.2">
      <c r="A146" s="14" t="s">
        <v>31</v>
      </c>
      <c r="B146" s="23">
        <v>152943.65</v>
      </c>
      <c r="C146" s="23">
        <v>1143416</v>
      </c>
    </row>
    <row r="147" spans="1:3" x14ac:dyDescent="0.2">
      <c r="A147" s="14" t="s">
        <v>177</v>
      </c>
      <c r="B147" s="23">
        <v>3019.47</v>
      </c>
      <c r="C147" s="23">
        <v>0</v>
      </c>
    </row>
    <row r="148" spans="1:3" x14ac:dyDescent="0.2">
      <c r="A148" s="14" t="s">
        <v>109</v>
      </c>
      <c r="B148" s="23">
        <v>3633811.01</v>
      </c>
      <c r="C148" s="23">
        <v>13236386</v>
      </c>
    </row>
    <row r="149" spans="1:3" x14ac:dyDescent="0.2">
      <c r="A149" s="14" t="s">
        <v>18</v>
      </c>
      <c r="B149" s="23">
        <v>1734480.83</v>
      </c>
      <c r="C149" s="23">
        <v>37580738</v>
      </c>
    </row>
    <row r="150" spans="1:3" x14ac:dyDescent="0.2">
      <c r="A150" s="14" t="s">
        <v>19</v>
      </c>
      <c r="B150" s="23">
        <v>70564.28</v>
      </c>
      <c r="C150" s="23">
        <v>708772</v>
      </c>
    </row>
    <row r="151" spans="1:3" x14ac:dyDescent="0.2">
      <c r="A151" s="14" t="s">
        <v>20</v>
      </c>
      <c r="B151" s="23">
        <v>102690.33</v>
      </c>
      <c r="C151" s="23">
        <v>1323014</v>
      </c>
    </row>
    <row r="152" spans="1:3" x14ac:dyDescent="0.2">
      <c r="A152" s="14" t="s">
        <v>148</v>
      </c>
      <c r="B152" s="23">
        <v>1050</v>
      </c>
      <c r="C152" s="23">
        <v>0</v>
      </c>
    </row>
    <row r="153" spans="1:3" x14ac:dyDescent="0.2">
      <c r="A153" s="14" t="s">
        <v>101</v>
      </c>
      <c r="B153" s="23">
        <v>34558076.200000003</v>
      </c>
      <c r="C153" s="23">
        <v>682086000</v>
      </c>
    </row>
    <row r="154" spans="1:3" x14ac:dyDescent="0.2">
      <c r="A154" s="14" t="s">
        <v>102</v>
      </c>
      <c r="B154" s="23">
        <v>29040276.289999999</v>
      </c>
      <c r="C154" s="23">
        <v>615848000</v>
      </c>
    </row>
    <row r="155" spans="1:3" x14ac:dyDescent="0.2">
      <c r="A155" s="14" t="s">
        <v>103</v>
      </c>
      <c r="B155" s="23">
        <v>77575888.200000003</v>
      </c>
      <c r="C155" s="23">
        <v>1286271391</v>
      </c>
    </row>
    <row r="156" spans="1:3" x14ac:dyDescent="0.2">
      <c r="A156" s="14" t="s">
        <v>133</v>
      </c>
      <c r="B156" s="23">
        <v>3427958.63</v>
      </c>
      <c r="C156" s="23">
        <v>29253573</v>
      </c>
    </row>
    <row r="157" spans="1:3" x14ac:dyDescent="0.2">
      <c r="A157" s="14" t="s">
        <v>217</v>
      </c>
      <c r="B157" s="23">
        <v>100.86</v>
      </c>
      <c r="C157" s="23">
        <v>904</v>
      </c>
    </row>
    <row r="158" spans="1:3" x14ac:dyDescent="0.2">
      <c r="A158" s="14" t="s">
        <v>134</v>
      </c>
      <c r="B158" s="23">
        <v>28927.39</v>
      </c>
      <c r="C158" s="23">
        <v>240318</v>
      </c>
    </row>
    <row r="159" spans="1:3" x14ac:dyDescent="0.2">
      <c r="A159" s="14" t="s">
        <v>138</v>
      </c>
      <c r="B159" s="23">
        <v>390497.98</v>
      </c>
      <c r="C159" s="23">
        <v>4505110</v>
      </c>
    </row>
    <row r="160" spans="1:3" x14ac:dyDescent="0.2">
      <c r="A160" s="14" t="s">
        <v>135</v>
      </c>
      <c r="B160" s="23">
        <v>8202.64</v>
      </c>
      <c r="C160" s="23">
        <v>55213</v>
      </c>
    </row>
    <row r="161" spans="1:3" x14ac:dyDescent="0.2">
      <c r="A161" s="14" t="s">
        <v>119</v>
      </c>
      <c r="B161" s="23">
        <v>450</v>
      </c>
      <c r="C161" s="23">
        <v>0</v>
      </c>
    </row>
    <row r="162" spans="1:3" x14ac:dyDescent="0.2">
      <c r="A162" s="14" t="s">
        <v>184</v>
      </c>
      <c r="B162" s="23">
        <v>1978.95</v>
      </c>
      <c r="C162" s="23">
        <v>0</v>
      </c>
    </row>
    <row r="163" spans="1:3" x14ac:dyDescent="0.2">
      <c r="A163" s="14" t="s">
        <v>187</v>
      </c>
      <c r="B163" s="23">
        <v>21065.119999999999</v>
      </c>
      <c r="C163" s="23">
        <v>0</v>
      </c>
    </row>
    <row r="164" spans="1:3" x14ac:dyDescent="0.2">
      <c r="A164" s="14" t="s">
        <v>185</v>
      </c>
      <c r="B164" s="23">
        <v>221763.58000000002</v>
      </c>
      <c r="C164" s="23">
        <v>0</v>
      </c>
    </row>
    <row r="165" spans="1:3" x14ac:dyDescent="0.2">
      <c r="A165" s="14" t="s">
        <v>186</v>
      </c>
      <c r="B165" s="23">
        <v>16647.439999999999</v>
      </c>
      <c r="C165" s="23">
        <v>0</v>
      </c>
    </row>
    <row r="166" spans="1:3" x14ac:dyDescent="0.2">
      <c r="A166" s="14" t="s">
        <v>120</v>
      </c>
      <c r="B166" s="23">
        <v>1996895</v>
      </c>
      <c r="C166" s="23">
        <v>0</v>
      </c>
    </row>
    <row r="167" spans="1:3" x14ac:dyDescent="0.2">
      <c r="A167" s="14" t="s">
        <v>226</v>
      </c>
      <c r="B167" s="23">
        <v>679155.6100000001</v>
      </c>
      <c r="C167" s="23">
        <v>6561096</v>
      </c>
    </row>
    <row r="168" spans="1:3" x14ac:dyDescent="0.2">
      <c r="A168" s="14" t="s">
        <v>17</v>
      </c>
      <c r="B168" s="23">
        <v>112932.76000000001</v>
      </c>
      <c r="C168" s="23">
        <v>1320948</v>
      </c>
    </row>
    <row r="169" spans="1:3" x14ac:dyDescent="0.2">
      <c r="A169" s="14" t="s">
        <v>171</v>
      </c>
      <c r="B169" s="23">
        <v>0</v>
      </c>
      <c r="C169" s="23">
        <v>0</v>
      </c>
    </row>
    <row r="170" spans="1:3" x14ac:dyDescent="0.2">
      <c r="A170" s="14" t="s">
        <v>12</v>
      </c>
      <c r="B170" s="23">
        <v>18810</v>
      </c>
      <c r="C170" s="23">
        <v>0</v>
      </c>
    </row>
    <row r="171" spans="1:3" x14ac:dyDescent="0.2">
      <c r="A171" s="14" t="s">
        <v>149</v>
      </c>
      <c r="B171" s="23">
        <v>29272.78</v>
      </c>
      <c r="C171" s="23">
        <v>0</v>
      </c>
    </row>
    <row r="172" spans="1:3" x14ac:dyDescent="0.2">
      <c r="A172" s="14" t="s">
        <v>36</v>
      </c>
      <c r="B172" s="23">
        <v>270619.21000000002</v>
      </c>
      <c r="C172" s="23">
        <v>0</v>
      </c>
    </row>
    <row r="173" spans="1:3" x14ac:dyDescent="0.2">
      <c r="A173" s="14" t="s">
        <v>60</v>
      </c>
      <c r="B173" s="23">
        <v>874489.66</v>
      </c>
      <c r="C173" s="23">
        <v>0</v>
      </c>
    </row>
    <row r="174" spans="1:3" x14ac:dyDescent="0.2">
      <c r="A174" s="14" t="s">
        <v>62</v>
      </c>
      <c r="B174" s="23">
        <v>178871.16</v>
      </c>
      <c r="C174" s="23">
        <v>0</v>
      </c>
    </row>
    <row r="175" spans="1:3" x14ac:dyDescent="0.2">
      <c r="A175" s="14" t="s">
        <v>200</v>
      </c>
      <c r="B175" s="23">
        <v>167.48</v>
      </c>
      <c r="C175" s="23">
        <v>0</v>
      </c>
    </row>
    <row r="176" spans="1:3" x14ac:dyDescent="0.2">
      <c r="A176" s="14" t="s">
        <v>55</v>
      </c>
      <c r="B176" s="23">
        <v>3543226.15</v>
      </c>
      <c r="C176" s="23">
        <v>0</v>
      </c>
    </row>
    <row r="177" spans="1:3" x14ac:dyDescent="0.2">
      <c r="A177" s="14" t="s">
        <v>218</v>
      </c>
      <c r="B177" s="23">
        <v>-13574.5</v>
      </c>
      <c r="C177" s="23">
        <v>0</v>
      </c>
    </row>
    <row r="178" spans="1:3" x14ac:dyDescent="0.2">
      <c r="A178" s="14" t="s">
        <v>105</v>
      </c>
      <c r="B178" s="23">
        <v>0</v>
      </c>
      <c r="C178" s="23">
        <v>0</v>
      </c>
    </row>
    <row r="179" spans="1:3" x14ac:dyDescent="0.2">
      <c r="A179" s="14" t="s">
        <v>75</v>
      </c>
      <c r="B179" s="23">
        <v>0</v>
      </c>
      <c r="C179" s="23">
        <v>0</v>
      </c>
    </row>
    <row r="180" spans="1:3" x14ac:dyDescent="0.2">
      <c r="A180" s="14" t="s">
        <v>59</v>
      </c>
      <c r="B180" s="23">
        <v>8885005.3300000001</v>
      </c>
      <c r="C180" s="23">
        <v>0</v>
      </c>
    </row>
    <row r="181" spans="1:3" x14ac:dyDescent="0.2">
      <c r="A181" s="14" t="s">
        <v>61</v>
      </c>
      <c r="B181" s="23">
        <v>8121079.6200000001</v>
      </c>
      <c r="C181" s="23">
        <v>0</v>
      </c>
    </row>
    <row r="182" spans="1:3" x14ac:dyDescent="0.2">
      <c r="A182" s="14" t="s">
        <v>63</v>
      </c>
      <c r="B182" s="23">
        <v>274613.81</v>
      </c>
      <c r="C182" s="23">
        <v>0</v>
      </c>
    </row>
    <row r="183" spans="1:3" x14ac:dyDescent="0.2">
      <c r="A183" s="14" t="s">
        <v>53</v>
      </c>
      <c r="B183" s="23">
        <v>62412.24</v>
      </c>
      <c r="C183" s="23">
        <v>0</v>
      </c>
    </row>
    <row r="184" spans="1:3" x14ac:dyDescent="0.2">
      <c r="A184" s="14" t="s">
        <v>54</v>
      </c>
      <c r="B184" s="23">
        <v>7621781.7999999998</v>
      </c>
      <c r="C184" s="23">
        <v>0</v>
      </c>
    </row>
    <row r="185" spans="1:3" x14ac:dyDescent="0.2">
      <c r="A185" s="14" t="s">
        <v>129</v>
      </c>
      <c r="B185" s="23">
        <v>24000</v>
      </c>
      <c r="C185" s="23">
        <v>0</v>
      </c>
    </row>
    <row r="186" spans="1:3" x14ac:dyDescent="0.2">
      <c r="A186" s="14" t="s">
        <v>71</v>
      </c>
      <c r="B186" s="23">
        <v>2430</v>
      </c>
      <c r="C186" s="23">
        <v>0</v>
      </c>
    </row>
    <row r="187" spans="1:3" x14ac:dyDescent="0.2">
      <c r="A187" s="14" t="s">
        <v>130</v>
      </c>
      <c r="B187" s="23">
        <v>355814.05</v>
      </c>
      <c r="C187" s="23">
        <v>0</v>
      </c>
    </row>
    <row r="188" spans="1:3" x14ac:dyDescent="0.2">
      <c r="A188" s="14" t="s">
        <v>172</v>
      </c>
      <c r="B188" s="23">
        <v>0</v>
      </c>
      <c r="C188" s="23">
        <v>0</v>
      </c>
    </row>
    <row r="189" spans="1:3" x14ac:dyDescent="0.2">
      <c r="A189" s="14" t="s">
        <v>227</v>
      </c>
      <c r="B189" s="23">
        <v>-28718</v>
      </c>
      <c r="C189" s="23">
        <v>0</v>
      </c>
    </row>
    <row r="190" spans="1:3" x14ac:dyDescent="0.2">
      <c r="A190" s="14" t="s">
        <v>202</v>
      </c>
      <c r="B190" s="23">
        <v>2190404.31</v>
      </c>
      <c r="C190" s="23">
        <v>0</v>
      </c>
    </row>
    <row r="191" spans="1:3" x14ac:dyDescent="0.2">
      <c r="A191" s="14" t="s">
        <v>151</v>
      </c>
      <c r="B191" s="23">
        <v>2471139.2799999998</v>
      </c>
      <c r="C191" s="23">
        <v>0</v>
      </c>
    </row>
    <row r="192" spans="1:3" x14ac:dyDescent="0.2">
      <c r="A192" s="14" t="s">
        <v>67</v>
      </c>
      <c r="B192" s="23">
        <v>87038.55</v>
      </c>
      <c r="C192" s="23">
        <v>0</v>
      </c>
    </row>
    <row r="193" spans="1:3" x14ac:dyDescent="0.2">
      <c r="A193" s="14" t="s">
        <v>230</v>
      </c>
      <c r="B193" s="23">
        <v>233765.46</v>
      </c>
      <c r="C193" s="23">
        <v>0</v>
      </c>
    </row>
    <row r="194" spans="1:3" x14ac:dyDescent="0.2">
      <c r="A194" s="14" t="s">
        <v>70</v>
      </c>
      <c r="B194" s="23">
        <v>3638.68</v>
      </c>
      <c r="C194" s="23">
        <v>0</v>
      </c>
    </row>
    <row r="195" spans="1:3" x14ac:dyDescent="0.2">
      <c r="A195" s="14" t="s">
        <v>145</v>
      </c>
      <c r="B195" s="23">
        <v>5069042.2699999996</v>
      </c>
      <c r="C195" s="23">
        <v>0</v>
      </c>
    </row>
    <row r="196" spans="1:3" x14ac:dyDescent="0.2">
      <c r="A196" s="14" t="s">
        <v>34</v>
      </c>
      <c r="B196" s="23">
        <v>697986.92</v>
      </c>
      <c r="C196" s="23">
        <v>0</v>
      </c>
    </row>
    <row r="197" spans="1:3" x14ac:dyDescent="0.2">
      <c r="A197" s="14" t="s">
        <v>64</v>
      </c>
      <c r="B197" s="23">
        <v>-226764.34</v>
      </c>
      <c r="C197" s="23">
        <v>0</v>
      </c>
    </row>
    <row r="198" spans="1:3" x14ac:dyDescent="0.2">
      <c r="A198" s="14" t="s">
        <v>229</v>
      </c>
      <c r="B198" s="23">
        <v>-163</v>
      </c>
      <c r="C198" s="23">
        <v>0</v>
      </c>
    </row>
    <row r="199" spans="1:3" x14ac:dyDescent="0.2">
      <c r="A199" s="14" t="s">
        <v>126</v>
      </c>
      <c r="B199" s="23">
        <v>96.1</v>
      </c>
      <c r="C199" s="23">
        <v>0</v>
      </c>
    </row>
    <row r="200" spans="1:3" x14ac:dyDescent="0.2">
      <c r="A200" s="14" t="s">
        <v>127</v>
      </c>
      <c r="B200" s="23">
        <v>-0.04</v>
      </c>
      <c r="C200" s="23">
        <v>0</v>
      </c>
    </row>
    <row r="201" spans="1:3" x14ac:dyDescent="0.2">
      <c r="A201" s="14" t="s">
        <v>128</v>
      </c>
      <c r="B201" s="23">
        <v>121118.79</v>
      </c>
      <c r="C201" s="23">
        <v>0</v>
      </c>
    </row>
    <row r="202" spans="1:3" x14ac:dyDescent="0.2">
      <c r="A202" s="14" t="s">
        <v>189</v>
      </c>
      <c r="B202" s="23">
        <v>262130.76</v>
      </c>
      <c r="C202" s="23">
        <v>0</v>
      </c>
    </row>
    <row r="203" spans="1:3" x14ac:dyDescent="0.2">
      <c r="A203" s="14" t="s">
        <v>69</v>
      </c>
      <c r="B203" s="23">
        <v>255851.12</v>
      </c>
      <c r="C203" s="23">
        <v>0</v>
      </c>
    </row>
    <row r="204" spans="1:3" x14ac:dyDescent="0.2">
      <c r="A204" s="14" t="s">
        <v>188</v>
      </c>
      <c r="B204" s="23">
        <v>2960652.55</v>
      </c>
      <c r="C204" s="23">
        <v>0</v>
      </c>
    </row>
    <row r="205" spans="1:3" x14ac:dyDescent="0.2">
      <c r="A205" s="14" t="s">
        <v>211</v>
      </c>
      <c r="B205" s="23">
        <v>-344147.20000000001</v>
      </c>
      <c r="C205" s="23">
        <v>0</v>
      </c>
    </row>
    <row r="206" spans="1:3" x14ac:dyDescent="0.2">
      <c r="A206" s="14" t="s">
        <v>50</v>
      </c>
      <c r="B206" s="23">
        <v>267215.23</v>
      </c>
      <c r="C206" s="23">
        <v>0</v>
      </c>
    </row>
    <row r="207" spans="1:3" x14ac:dyDescent="0.2">
      <c r="A207" s="14" t="s">
        <v>51</v>
      </c>
      <c r="B207" s="23">
        <v>182321.07</v>
      </c>
      <c r="C207" s="23">
        <v>0</v>
      </c>
    </row>
    <row r="208" spans="1:3" x14ac:dyDescent="0.2">
      <c r="A208" s="14" t="s">
        <v>52</v>
      </c>
      <c r="B208" s="23">
        <v>8557.23</v>
      </c>
      <c r="C208" s="23">
        <v>0</v>
      </c>
    </row>
    <row r="209" spans="1:3" x14ac:dyDescent="0.2">
      <c r="A209" s="14" t="s">
        <v>49</v>
      </c>
      <c r="B209" s="23">
        <v>302508.59999999998</v>
      </c>
      <c r="C209" s="23">
        <v>0</v>
      </c>
    </row>
    <row r="210" spans="1:3" x14ac:dyDescent="0.2">
      <c r="A210" s="14" t="s">
        <v>58</v>
      </c>
      <c r="B210" s="23">
        <v>33684771.839999996</v>
      </c>
      <c r="C210" s="23">
        <v>0</v>
      </c>
    </row>
    <row r="211" spans="1:3" x14ac:dyDescent="0.2">
      <c r="A211" s="14" t="s">
        <v>73</v>
      </c>
      <c r="B211" s="23">
        <v>47.44</v>
      </c>
      <c r="C211" s="23">
        <v>0</v>
      </c>
    </row>
    <row r="212" spans="1:3" x14ac:dyDescent="0.2">
      <c r="A212" s="14" t="s">
        <v>24</v>
      </c>
      <c r="B212" s="23">
        <v>-1610581.71</v>
      </c>
      <c r="C212" s="23">
        <v>0</v>
      </c>
    </row>
    <row r="213" spans="1:3" x14ac:dyDescent="0.2">
      <c r="A213" s="14" t="s">
        <v>56</v>
      </c>
      <c r="B213" s="23">
        <v>4065590.2800000003</v>
      </c>
      <c r="C213" s="23">
        <v>0</v>
      </c>
    </row>
    <row r="214" spans="1:3" x14ac:dyDescent="0.2">
      <c r="A214" s="14" t="s">
        <v>35</v>
      </c>
      <c r="B214" s="23">
        <v>967994.72</v>
      </c>
      <c r="C214" s="23">
        <v>0</v>
      </c>
    </row>
    <row r="215" spans="1:3" x14ac:dyDescent="0.2">
      <c r="A215" s="14" t="s">
        <v>106</v>
      </c>
      <c r="B215" s="23">
        <v>139000</v>
      </c>
      <c r="C215" s="23">
        <v>1381000</v>
      </c>
    </row>
    <row r="216" spans="1:3" x14ac:dyDescent="0.2">
      <c r="A216" s="14" t="s">
        <v>33</v>
      </c>
      <c r="B216" s="23">
        <v>214000</v>
      </c>
      <c r="C216" s="23">
        <v>0</v>
      </c>
    </row>
    <row r="217" spans="1:3" x14ac:dyDescent="0.2">
      <c r="A217" s="14" t="s">
        <v>76</v>
      </c>
      <c r="B217" s="23">
        <v>9826000</v>
      </c>
      <c r="C217" s="23">
        <v>81218000</v>
      </c>
    </row>
    <row r="218" spans="1:3" x14ac:dyDescent="0.2">
      <c r="A218" s="14" t="s">
        <v>68</v>
      </c>
      <c r="B218" s="23">
        <v>-43707.72</v>
      </c>
      <c r="C218" s="23">
        <v>0</v>
      </c>
    </row>
    <row r="219" spans="1:3" x14ac:dyDescent="0.2">
      <c r="A219" s="13" t="s">
        <v>236</v>
      </c>
      <c r="B219" s="23">
        <v>1510759320.1899993</v>
      </c>
      <c r="C219" s="23">
        <v>17154276126</v>
      </c>
    </row>
    <row r="220" spans="1:3" x14ac:dyDescent="0.2">
      <c r="A220" s="13" t="s">
        <v>8</v>
      </c>
      <c r="B220" s="23">
        <v>2194192120.0199995</v>
      </c>
      <c r="C220" s="23">
        <v>25657419646</v>
      </c>
    </row>
  </sheetData>
  <printOptions horizontalCentered="1"/>
  <pageMargins left="0.7" right="0.7" top="0.75" bottom="0.75" header="0.3" footer="0.3"/>
  <pageSetup scale="93" fitToHeight="5" orientation="portrait" r:id="rId2"/>
  <headerFooter>
    <oddFooter>Page &amp;P of &amp;N</oddFooter>
  </headerFooter>
  <rowBreaks count="1" manualBreakCount="1">
    <brk id="4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1"/>
  <sheetViews>
    <sheetView showWhiteSpace="0" view="pageBreakPreview" zoomScaleNormal="100" zoomScaleSheetLayoutView="100" workbookViewId="0">
      <pane ySplit="3" topLeftCell="A4" activePane="bottomLeft" state="frozen"/>
      <selection pane="bottomLeft" activeCell="I6" sqref="I6"/>
    </sheetView>
  </sheetViews>
  <sheetFormatPr defaultColWidth="9.140625" defaultRowHeight="15.75" x14ac:dyDescent="0.25"/>
  <cols>
    <col min="1" max="1" width="31.7109375" style="9" bestFit="1" customWidth="1"/>
    <col min="2" max="2" width="37.5703125" style="9" bestFit="1" customWidth="1"/>
    <col min="3" max="3" width="10.7109375" style="9" bestFit="1" customWidth="1"/>
    <col min="4" max="4" width="10.5703125" style="9" bestFit="1" customWidth="1"/>
    <col min="5" max="5" width="16.5703125" style="11" customWidth="1"/>
    <col min="6" max="21" width="12" style="1" customWidth="1"/>
    <col min="22" max="16384" width="9.140625" style="1"/>
  </cols>
  <sheetData>
    <row r="1" spans="1:5" x14ac:dyDescent="0.25">
      <c r="A1" s="24" t="s">
        <v>237</v>
      </c>
    </row>
    <row r="2" spans="1:5" x14ac:dyDescent="0.25">
      <c r="A2" s="24" t="s">
        <v>238</v>
      </c>
    </row>
    <row r="3" spans="1:5" s="4" customFormat="1" x14ac:dyDescent="0.25">
      <c r="A3" s="25" t="s">
        <v>209</v>
      </c>
      <c r="B3" s="25" t="s">
        <v>0</v>
      </c>
      <c r="C3" s="26" t="s">
        <v>210</v>
      </c>
      <c r="D3" s="26" t="s">
        <v>23</v>
      </c>
      <c r="E3" s="27" t="s">
        <v>37</v>
      </c>
    </row>
    <row r="4" spans="1:5" x14ac:dyDescent="0.25">
      <c r="A4" s="5" t="s">
        <v>131</v>
      </c>
      <c r="B4" s="5" t="s">
        <v>153</v>
      </c>
      <c r="C4" s="6">
        <v>-8.36</v>
      </c>
      <c r="D4" s="6">
        <v>0</v>
      </c>
      <c r="E4" s="10" t="str">
        <f>IF(OR(ISNUMBER(SEARCH("GNSV0006",B4)),ISNUMBER(SEARCH("TP0006",B4)),ISNUMBER(SEARCH("RGNSV006",B4)),ISNUMBER(SEARCH("LR0006",B4)),ISNUMBER(SEARCH("6M",B4)),ISNUMBER(SEARCH("613",B4))),"Schedule 6",IF(OR(ISNUMBER(SEARCH("10NS",B4)),ISNUMBER(SEARCH("101",B4)),ISNUMBER(SEARCH("V0010",B4))),"Schedule 10",IF(OR(ISNUMBER(SEARCH("008",B4)),ISNUMBER(SEARCH("81",B4))),"Schedule 8",IF(ISNUMBER(SEARCH("6A",B4)),"Schedule 6A","Schedule Not Used"))))</f>
        <v>Schedule Not Used</v>
      </c>
    </row>
    <row r="5" spans="1:5" x14ac:dyDescent="0.25">
      <c r="A5" s="5" t="s">
        <v>131</v>
      </c>
      <c r="B5" s="5" t="s">
        <v>154</v>
      </c>
      <c r="C5" s="6">
        <v>734.76</v>
      </c>
      <c r="D5" s="6">
        <v>0</v>
      </c>
      <c r="E5" s="10" t="str">
        <f t="shared" ref="E5:E68" si="0">IF(OR(ISNUMBER(SEARCH("GNSV0006",B5)),ISNUMBER(SEARCH("TP0006",B5)),ISNUMBER(SEARCH("RGNSV006",B5)),ISNUMBER(SEARCH("LR0006",B5)),ISNUMBER(SEARCH("6M",B5)),ISNUMBER(SEARCH("613",B5))),"Schedule 6",IF(OR(ISNUMBER(SEARCH("10NS",B5)),ISNUMBER(SEARCH("101",B5)),ISNUMBER(SEARCH("V0010",B5))),"Schedule 10",IF(OR(ISNUMBER(SEARCH("008",B5)),ISNUMBER(SEARCH("81",B5))),"Schedule 8",IF(ISNUMBER(SEARCH("6A",B5)),"Schedule 6A","Schedule Not Used"))))</f>
        <v>Schedule Not Used</v>
      </c>
    </row>
    <row r="6" spans="1:5" x14ac:dyDescent="0.25">
      <c r="A6" s="5" t="s">
        <v>131</v>
      </c>
      <c r="B6" s="5" t="s">
        <v>155</v>
      </c>
      <c r="C6" s="6">
        <v>76287.62</v>
      </c>
      <c r="D6" s="6">
        <v>692286</v>
      </c>
      <c r="E6" s="10" t="str">
        <f t="shared" si="0"/>
        <v>Schedule Not Used</v>
      </c>
    </row>
    <row r="7" spans="1:5" x14ac:dyDescent="0.25">
      <c r="A7" s="5" t="s">
        <v>131</v>
      </c>
      <c r="B7" s="5" t="s">
        <v>190</v>
      </c>
      <c r="C7" s="6">
        <v>198094.53</v>
      </c>
      <c r="D7" s="6">
        <v>1894175</v>
      </c>
      <c r="E7" s="10" t="str">
        <f t="shared" si="0"/>
        <v>Schedule Not Used</v>
      </c>
    </row>
    <row r="8" spans="1:5" x14ac:dyDescent="0.25">
      <c r="A8" s="5" t="s">
        <v>131</v>
      </c>
      <c r="B8" s="5" t="s">
        <v>156</v>
      </c>
      <c r="C8" s="6">
        <v>14985181.34</v>
      </c>
      <c r="D8" s="6">
        <v>141101427</v>
      </c>
      <c r="E8" s="10" t="str">
        <f t="shared" si="0"/>
        <v>Schedule Not Used</v>
      </c>
    </row>
    <row r="9" spans="1:5" x14ac:dyDescent="0.25">
      <c r="A9" s="5" t="s">
        <v>131</v>
      </c>
      <c r="B9" s="5" t="s">
        <v>191</v>
      </c>
      <c r="C9" s="6">
        <v>1862030.07</v>
      </c>
      <c r="D9" s="6">
        <v>17353461</v>
      </c>
      <c r="E9" s="10" t="str">
        <f t="shared" si="0"/>
        <v>Schedule Not Used</v>
      </c>
    </row>
    <row r="10" spans="1:5" x14ac:dyDescent="0.25">
      <c r="A10" s="5" t="s">
        <v>131</v>
      </c>
      <c r="B10" s="5" t="s">
        <v>157</v>
      </c>
      <c r="C10" s="6">
        <v>15878.86</v>
      </c>
      <c r="D10" s="6">
        <v>153494</v>
      </c>
      <c r="E10" s="10" t="str">
        <f t="shared" si="0"/>
        <v>Schedule Not Used</v>
      </c>
    </row>
    <row r="11" spans="1:5" x14ac:dyDescent="0.25">
      <c r="A11" s="5" t="s">
        <v>131</v>
      </c>
      <c r="B11" s="5" t="s">
        <v>212</v>
      </c>
      <c r="C11" s="6">
        <v>3204.31</v>
      </c>
      <c r="D11" s="6">
        <v>31124</v>
      </c>
      <c r="E11" s="10" t="str">
        <f t="shared" si="0"/>
        <v>Schedule Not Used</v>
      </c>
    </row>
    <row r="12" spans="1:5" x14ac:dyDescent="0.25">
      <c r="A12" s="5" t="s">
        <v>131</v>
      </c>
      <c r="B12" s="5" t="s">
        <v>158</v>
      </c>
      <c r="C12" s="6">
        <v>50208</v>
      </c>
      <c r="D12" s="6">
        <v>469441</v>
      </c>
      <c r="E12" s="10" t="str">
        <f t="shared" si="0"/>
        <v>Schedule Not Used</v>
      </c>
    </row>
    <row r="13" spans="1:5" x14ac:dyDescent="0.25">
      <c r="A13" s="5" t="s">
        <v>131</v>
      </c>
      <c r="B13" s="5" t="s">
        <v>213</v>
      </c>
      <c r="C13" s="6">
        <v>3454.7</v>
      </c>
      <c r="D13" s="6">
        <v>33187</v>
      </c>
      <c r="E13" s="10" t="str">
        <f t="shared" si="0"/>
        <v>Schedule Not Used</v>
      </c>
    </row>
    <row r="14" spans="1:5" x14ac:dyDescent="0.25">
      <c r="A14" s="5" t="s">
        <v>131</v>
      </c>
      <c r="B14" s="5" t="s">
        <v>192</v>
      </c>
      <c r="C14" s="6">
        <v>22963.61</v>
      </c>
      <c r="D14" s="6">
        <v>234212</v>
      </c>
      <c r="E14" s="10" t="str">
        <f t="shared" si="0"/>
        <v>Schedule 6</v>
      </c>
    </row>
    <row r="15" spans="1:5" x14ac:dyDescent="0.25">
      <c r="A15" s="5" t="s">
        <v>131</v>
      </c>
      <c r="B15" s="5" t="s">
        <v>159</v>
      </c>
      <c r="C15" s="6">
        <v>21172.38</v>
      </c>
      <c r="D15" s="6">
        <v>253035</v>
      </c>
      <c r="E15" s="10" t="str">
        <f t="shared" si="0"/>
        <v>Schedule Not Used</v>
      </c>
    </row>
    <row r="16" spans="1:5" x14ac:dyDescent="0.25">
      <c r="A16" s="5" t="s">
        <v>131</v>
      </c>
      <c r="B16" s="5" t="s">
        <v>214</v>
      </c>
      <c r="C16" s="6">
        <v>3247.79</v>
      </c>
      <c r="D16" s="6">
        <v>29262</v>
      </c>
      <c r="E16" s="10" t="str">
        <f t="shared" si="0"/>
        <v>Schedule Not Used</v>
      </c>
    </row>
    <row r="17" spans="1:5" x14ac:dyDescent="0.25">
      <c r="A17" s="5" t="s">
        <v>131</v>
      </c>
      <c r="B17" s="5" t="s">
        <v>193</v>
      </c>
      <c r="C17" s="6">
        <v>36207.800000000003</v>
      </c>
      <c r="D17" s="6">
        <v>321404</v>
      </c>
      <c r="E17" s="10" t="str">
        <f t="shared" si="0"/>
        <v>Schedule Not Used</v>
      </c>
    </row>
    <row r="18" spans="1:5" x14ac:dyDescent="0.25">
      <c r="A18" s="5" t="s">
        <v>131</v>
      </c>
      <c r="B18" s="5" t="s">
        <v>160</v>
      </c>
      <c r="C18" s="6">
        <v>0</v>
      </c>
      <c r="D18" s="6">
        <v>0</v>
      </c>
      <c r="E18" s="10" t="str">
        <f t="shared" si="0"/>
        <v>Schedule Not Used</v>
      </c>
    </row>
    <row r="19" spans="1:5" x14ac:dyDescent="0.25">
      <c r="A19" s="5" t="s">
        <v>131</v>
      </c>
      <c r="B19" s="5" t="s">
        <v>4</v>
      </c>
      <c r="C19" s="6">
        <v>-122.38</v>
      </c>
      <c r="D19" s="6">
        <v>0</v>
      </c>
      <c r="E19" s="10" t="str">
        <f t="shared" si="0"/>
        <v>Schedule Not Used</v>
      </c>
    </row>
    <row r="20" spans="1:5" x14ac:dyDescent="0.25">
      <c r="A20" s="5" t="s">
        <v>131</v>
      </c>
      <c r="B20" s="5" t="s">
        <v>161</v>
      </c>
      <c r="C20" s="6">
        <v>14057.59</v>
      </c>
      <c r="D20" s="6">
        <v>0</v>
      </c>
      <c r="E20" s="10" t="str">
        <f t="shared" si="0"/>
        <v>Schedule Not Used</v>
      </c>
    </row>
    <row r="21" spans="1:5" x14ac:dyDescent="0.25">
      <c r="A21" s="5" t="s">
        <v>131</v>
      </c>
      <c r="B21" s="5" t="s">
        <v>162</v>
      </c>
      <c r="C21" s="6">
        <v>66.08</v>
      </c>
      <c r="D21" s="6">
        <v>0</v>
      </c>
      <c r="E21" s="10" t="str">
        <f t="shared" si="0"/>
        <v>Schedule Not Used</v>
      </c>
    </row>
    <row r="22" spans="1:5" x14ac:dyDescent="0.25">
      <c r="A22" s="5" t="s">
        <v>131</v>
      </c>
      <c r="B22" s="5" t="s">
        <v>163</v>
      </c>
      <c r="C22" s="6">
        <v>30814.44</v>
      </c>
      <c r="D22" s="6">
        <v>0</v>
      </c>
      <c r="E22" s="10" t="str">
        <f t="shared" si="0"/>
        <v>Schedule Not Used</v>
      </c>
    </row>
    <row r="23" spans="1:5" x14ac:dyDescent="0.25">
      <c r="A23" s="5" t="s">
        <v>131</v>
      </c>
      <c r="B23" s="5" t="s">
        <v>164</v>
      </c>
      <c r="C23" s="6">
        <v>1188.48</v>
      </c>
      <c r="D23" s="6">
        <v>0</v>
      </c>
      <c r="E23" s="10" t="str">
        <f t="shared" si="0"/>
        <v>Schedule Not Used</v>
      </c>
    </row>
    <row r="24" spans="1:5" s="31" customFormat="1" x14ac:dyDescent="0.25">
      <c r="A24" s="28" t="s">
        <v>131</v>
      </c>
      <c r="B24" s="28" t="s">
        <v>26</v>
      </c>
      <c r="C24" s="29">
        <v>896941.93</v>
      </c>
      <c r="D24" s="29">
        <v>12164620</v>
      </c>
      <c r="E24" s="30" t="str">
        <f t="shared" si="0"/>
        <v>Schedule 6</v>
      </c>
    </row>
    <row r="25" spans="1:5" x14ac:dyDescent="0.25">
      <c r="A25" s="5" t="s">
        <v>131</v>
      </c>
      <c r="B25" s="5" t="s">
        <v>27</v>
      </c>
      <c r="C25" s="6">
        <v>9654.4599999999991</v>
      </c>
      <c r="D25" s="6">
        <v>127080</v>
      </c>
      <c r="E25" s="10" t="str">
        <f t="shared" si="0"/>
        <v>Schedule Not Used</v>
      </c>
    </row>
    <row r="26" spans="1:5" x14ac:dyDescent="0.25">
      <c r="A26" s="5" t="s">
        <v>131</v>
      </c>
      <c r="B26" s="5" t="s">
        <v>194</v>
      </c>
      <c r="C26" s="6">
        <v>675</v>
      </c>
      <c r="D26" s="6">
        <v>0</v>
      </c>
      <c r="E26" s="10" t="str">
        <f t="shared" si="0"/>
        <v>Schedule Not Used</v>
      </c>
    </row>
    <row r="27" spans="1:5" x14ac:dyDescent="0.25">
      <c r="A27" s="5" t="s">
        <v>131</v>
      </c>
      <c r="B27" s="5" t="s">
        <v>6</v>
      </c>
      <c r="C27" s="6">
        <v>16145125.720000001</v>
      </c>
      <c r="D27" s="6">
        <v>139756362</v>
      </c>
      <c r="E27" s="10" t="str">
        <f t="shared" si="0"/>
        <v>Schedule Not Used</v>
      </c>
    </row>
    <row r="28" spans="1:5" x14ac:dyDescent="0.25">
      <c r="A28" s="5" t="s">
        <v>131</v>
      </c>
      <c r="B28" s="5" t="s">
        <v>74</v>
      </c>
      <c r="C28" s="6">
        <v>127591.32</v>
      </c>
      <c r="D28" s="6">
        <v>1180683</v>
      </c>
      <c r="E28" s="10" t="str">
        <f t="shared" si="0"/>
        <v>Schedule Not Used</v>
      </c>
    </row>
    <row r="29" spans="1:5" x14ac:dyDescent="0.25">
      <c r="A29" s="5" t="s">
        <v>131</v>
      </c>
      <c r="B29" s="5" t="s">
        <v>165</v>
      </c>
      <c r="C29" s="6">
        <v>357125.77</v>
      </c>
      <c r="D29" s="6">
        <v>2130256</v>
      </c>
      <c r="E29" s="10" t="str">
        <f t="shared" si="0"/>
        <v>Schedule Not Used</v>
      </c>
    </row>
    <row r="30" spans="1:5" x14ac:dyDescent="0.25">
      <c r="A30" s="5" t="s">
        <v>131</v>
      </c>
      <c r="B30" s="5" t="s">
        <v>166</v>
      </c>
      <c r="C30" s="6">
        <v>104.64</v>
      </c>
      <c r="D30" s="6">
        <v>1392</v>
      </c>
      <c r="E30" s="10" t="str">
        <f t="shared" si="0"/>
        <v>Schedule Not Used</v>
      </c>
    </row>
    <row r="31" spans="1:5" x14ac:dyDescent="0.25">
      <c r="A31" s="5" t="s">
        <v>131</v>
      </c>
      <c r="B31" s="5" t="s">
        <v>167</v>
      </c>
      <c r="C31" s="6">
        <v>12308.34</v>
      </c>
      <c r="D31" s="6">
        <v>109833</v>
      </c>
      <c r="E31" s="10" t="str">
        <f t="shared" si="0"/>
        <v>Schedule Not Used</v>
      </c>
    </row>
    <row r="32" spans="1:5" x14ac:dyDescent="0.25">
      <c r="A32" s="5" t="s">
        <v>131</v>
      </c>
      <c r="B32" s="5" t="s">
        <v>215</v>
      </c>
      <c r="C32" s="6">
        <v>4509.78</v>
      </c>
      <c r="D32" s="6">
        <v>46694</v>
      </c>
      <c r="E32" s="10" t="str">
        <f t="shared" si="0"/>
        <v>Schedule Not Used</v>
      </c>
    </row>
    <row r="33" spans="1:5" x14ac:dyDescent="0.25">
      <c r="A33" s="5" t="s">
        <v>131</v>
      </c>
      <c r="B33" s="5" t="s">
        <v>118</v>
      </c>
      <c r="C33" s="6">
        <v>769858951.32000005</v>
      </c>
      <c r="D33" s="6">
        <v>7215136777</v>
      </c>
      <c r="E33" s="10" t="str">
        <f t="shared" si="0"/>
        <v>Schedule Not Used</v>
      </c>
    </row>
    <row r="34" spans="1:5" x14ac:dyDescent="0.25">
      <c r="A34" s="5" t="s">
        <v>131</v>
      </c>
      <c r="B34" s="5" t="s">
        <v>168</v>
      </c>
      <c r="C34" s="6">
        <v>367360.35</v>
      </c>
      <c r="D34" s="6">
        <v>3483252</v>
      </c>
      <c r="E34" s="10" t="str">
        <f t="shared" si="0"/>
        <v>Schedule Not Used</v>
      </c>
    </row>
    <row r="35" spans="1:5" x14ac:dyDescent="0.25">
      <c r="A35" s="5" t="s">
        <v>131</v>
      </c>
      <c r="B35" s="5" t="s">
        <v>169</v>
      </c>
      <c r="C35" s="6">
        <v>16686578.039999999</v>
      </c>
      <c r="D35" s="6">
        <v>157762277</v>
      </c>
      <c r="E35" s="10" t="str">
        <f t="shared" si="0"/>
        <v>Schedule Not Used</v>
      </c>
    </row>
    <row r="36" spans="1:5" x14ac:dyDescent="0.25">
      <c r="A36" s="5" t="s">
        <v>131</v>
      </c>
      <c r="B36" s="5" t="s">
        <v>132</v>
      </c>
      <c r="C36" s="6">
        <v>628071.02</v>
      </c>
      <c r="D36" s="6">
        <v>7472698</v>
      </c>
      <c r="E36" s="10" t="str">
        <f t="shared" si="0"/>
        <v>Schedule Not Used</v>
      </c>
    </row>
    <row r="37" spans="1:5" x14ac:dyDescent="0.25">
      <c r="A37" s="5" t="s">
        <v>131</v>
      </c>
      <c r="B37" s="5" t="s">
        <v>216</v>
      </c>
      <c r="C37" s="6">
        <v>402.19</v>
      </c>
      <c r="D37" s="6">
        <v>4284</v>
      </c>
      <c r="E37" s="10" t="str">
        <f t="shared" si="0"/>
        <v>Schedule Not Used</v>
      </c>
    </row>
    <row r="38" spans="1:5" s="31" customFormat="1" x14ac:dyDescent="0.25">
      <c r="A38" s="28" t="s">
        <v>131</v>
      </c>
      <c r="B38" s="28" t="s">
        <v>28</v>
      </c>
      <c r="C38" s="29">
        <v>9281576.5800000001</v>
      </c>
      <c r="D38" s="29">
        <v>125933740</v>
      </c>
      <c r="E38" s="30" t="str">
        <f t="shared" si="0"/>
        <v>Schedule 6</v>
      </c>
    </row>
    <row r="39" spans="1:5" x14ac:dyDescent="0.25">
      <c r="A39" s="5" t="s">
        <v>131</v>
      </c>
      <c r="B39" s="5" t="s">
        <v>176</v>
      </c>
      <c r="C39" s="6">
        <v>54371.65</v>
      </c>
      <c r="D39" s="6">
        <v>783120</v>
      </c>
      <c r="E39" s="10" t="str">
        <f t="shared" si="0"/>
        <v>Schedule 8</v>
      </c>
    </row>
    <row r="40" spans="1:5" x14ac:dyDescent="0.25">
      <c r="A40" s="5" t="s">
        <v>131</v>
      </c>
      <c r="B40" s="5" t="s">
        <v>29</v>
      </c>
      <c r="C40" s="6">
        <v>10924583.960000001</v>
      </c>
      <c r="D40" s="6">
        <v>104085320</v>
      </c>
      <c r="E40" s="10" t="str">
        <f t="shared" si="0"/>
        <v>Schedule Not Used</v>
      </c>
    </row>
    <row r="41" spans="1:5" x14ac:dyDescent="0.25">
      <c r="A41" s="5" t="s">
        <v>131</v>
      </c>
      <c r="B41" s="5" t="s">
        <v>30</v>
      </c>
      <c r="C41" s="6">
        <v>654900.68999999994</v>
      </c>
      <c r="D41" s="6">
        <v>8422000</v>
      </c>
      <c r="E41" s="10" t="str">
        <f t="shared" si="0"/>
        <v>Schedule 6A</v>
      </c>
    </row>
    <row r="42" spans="1:5" x14ac:dyDescent="0.25">
      <c r="A42" s="5" t="s">
        <v>131</v>
      </c>
      <c r="B42" s="5" t="s">
        <v>57</v>
      </c>
      <c r="C42" s="6">
        <v>60.52</v>
      </c>
      <c r="D42" s="6">
        <v>290</v>
      </c>
      <c r="E42" s="10" t="str">
        <f t="shared" si="0"/>
        <v>Schedule Not Used</v>
      </c>
    </row>
    <row r="43" spans="1:5" x14ac:dyDescent="0.25">
      <c r="A43" s="5" t="s">
        <v>131</v>
      </c>
      <c r="B43" s="5" t="s">
        <v>72</v>
      </c>
      <c r="C43" s="6">
        <v>292209.34000000003</v>
      </c>
      <c r="D43" s="6">
        <v>3603921</v>
      </c>
      <c r="E43" s="10" t="str">
        <f t="shared" si="0"/>
        <v>Schedule 6</v>
      </c>
    </row>
    <row r="44" spans="1:5" x14ac:dyDescent="0.25">
      <c r="A44" s="5" t="s">
        <v>131</v>
      </c>
      <c r="B44" s="5" t="s">
        <v>31</v>
      </c>
      <c r="C44" s="6">
        <v>152943.65</v>
      </c>
      <c r="D44" s="6">
        <v>1143416</v>
      </c>
      <c r="E44" s="10" t="str">
        <f t="shared" si="0"/>
        <v>Schedule Not Used</v>
      </c>
    </row>
    <row r="45" spans="1:5" x14ac:dyDescent="0.25">
      <c r="A45" s="5" t="s">
        <v>131</v>
      </c>
      <c r="B45" s="5" t="s">
        <v>170</v>
      </c>
      <c r="C45" s="6">
        <v>3220.33</v>
      </c>
      <c r="D45" s="6">
        <v>7371</v>
      </c>
      <c r="E45" s="10" t="str">
        <f t="shared" si="0"/>
        <v>Schedule 6A</v>
      </c>
    </row>
    <row r="46" spans="1:5" x14ac:dyDescent="0.25">
      <c r="A46" s="5" t="s">
        <v>131</v>
      </c>
      <c r="B46" s="5" t="s">
        <v>177</v>
      </c>
      <c r="C46" s="6">
        <v>3019.47</v>
      </c>
      <c r="D46" s="6">
        <v>0</v>
      </c>
      <c r="E46" s="10" t="str">
        <f t="shared" si="0"/>
        <v>Schedule Not Used</v>
      </c>
    </row>
    <row r="47" spans="1:5" x14ac:dyDescent="0.25">
      <c r="A47" s="5" t="s">
        <v>131</v>
      </c>
      <c r="B47" s="5" t="s">
        <v>133</v>
      </c>
      <c r="C47" s="6">
        <v>3427694.63</v>
      </c>
      <c r="D47" s="6">
        <v>29253573</v>
      </c>
      <c r="E47" s="10" t="str">
        <f t="shared" si="0"/>
        <v>Schedule Not Used</v>
      </c>
    </row>
    <row r="48" spans="1:5" x14ac:dyDescent="0.25">
      <c r="A48" s="5" t="s">
        <v>131</v>
      </c>
      <c r="B48" s="5" t="s">
        <v>217</v>
      </c>
      <c r="C48" s="6">
        <v>100.86</v>
      </c>
      <c r="D48" s="6">
        <v>904</v>
      </c>
      <c r="E48" s="10" t="str">
        <f t="shared" si="0"/>
        <v>Schedule Not Used</v>
      </c>
    </row>
    <row r="49" spans="1:5" x14ac:dyDescent="0.25">
      <c r="A49" s="5" t="s">
        <v>131</v>
      </c>
      <c r="B49" s="5" t="s">
        <v>134</v>
      </c>
      <c r="C49" s="6">
        <v>28927.39</v>
      </c>
      <c r="D49" s="6">
        <v>240318</v>
      </c>
      <c r="E49" s="10" t="str">
        <f t="shared" si="0"/>
        <v>Schedule Not Used</v>
      </c>
    </row>
    <row r="50" spans="1:5" x14ac:dyDescent="0.25">
      <c r="A50" s="5" t="s">
        <v>131</v>
      </c>
      <c r="B50" s="5" t="s">
        <v>135</v>
      </c>
      <c r="C50" s="6">
        <v>8202.64</v>
      </c>
      <c r="D50" s="6">
        <v>55213</v>
      </c>
      <c r="E50" s="10" t="str">
        <f t="shared" si="0"/>
        <v>Schedule Not Used</v>
      </c>
    </row>
    <row r="51" spans="1:5" x14ac:dyDescent="0.25">
      <c r="A51" s="5" t="s">
        <v>131</v>
      </c>
      <c r="B51" s="5" t="s">
        <v>171</v>
      </c>
      <c r="C51" s="6">
        <v>0</v>
      </c>
      <c r="D51" s="6">
        <v>0</v>
      </c>
      <c r="E51" s="10" t="str">
        <f t="shared" si="0"/>
        <v>Schedule Not Used</v>
      </c>
    </row>
    <row r="52" spans="1:5" x14ac:dyDescent="0.25">
      <c r="A52" s="5" t="s">
        <v>131</v>
      </c>
      <c r="B52" s="5" t="s">
        <v>211</v>
      </c>
      <c r="C52" s="7">
        <v>-344147.20000000001</v>
      </c>
      <c r="D52" s="6">
        <v>0</v>
      </c>
      <c r="E52" s="10" t="str">
        <f t="shared" si="0"/>
        <v>Schedule Not Used</v>
      </c>
    </row>
    <row r="53" spans="1:5" x14ac:dyDescent="0.25">
      <c r="A53" s="5" t="s">
        <v>131</v>
      </c>
      <c r="B53" s="5" t="s">
        <v>75</v>
      </c>
      <c r="C53" s="6">
        <v>0</v>
      </c>
      <c r="D53" s="6">
        <v>0</v>
      </c>
      <c r="E53" s="10" t="str">
        <f t="shared" si="0"/>
        <v>Schedule Not Used</v>
      </c>
    </row>
    <row r="54" spans="1:5" x14ac:dyDescent="0.25">
      <c r="A54" s="5" t="s">
        <v>131</v>
      </c>
      <c r="B54" s="5" t="s">
        <v>172</v>
      </c>
      <c r="C54" s="7">
        <v>0</v>
      </c>
      <c r="D54" s="6">
        <v>0</v>
      </c>
      <c r="E54" s="10" t="str">
        <f t="shared" si="0"/>
        <v>Schedule Not Used</v>
      </c>
    </row>
    <row r="55" spans="1:5" x14ac:dyDescent="0.25">
      <c r="A55" s="5" t="s">
        <v>131</v>
      </c>
      <c r="B55" s="5" t="s">
        <v>24</v>
      </c>
      <c r="C55" s="6">
        <v>-766585.37</v>
      </c>
      <c r="D55" s="6">
        <v>0</v>
      </c>
      <c r="E55" s="10" t="str">
        <f t="shared" si="0"/>
        <v>Schedule Not Used</v>
      </c>
    </row>
    <row r="56" spans="1:5" x14ac:dyDescent="0.25">
      <c r="A56" s="5" t="s">
        <v>131</v>
      </c>
      <c r="B56" s="5" t="s">
        <v>58</v>
      </c>
      <c r="C56" s="6">
        <v>10282443.890000001</v>
      </c>
      <c r="D56" s="6">
        <v>0</v>
      </c>
      <c r="E56" s="10" t="str">
        <f t="shared" si="0"/>
        <v>Schedule Not Used</v>
      </c>
    </row>
    <row r="57" spans="1:5" x14ac:dyDescent="0.25">
      <c r="A57" s="5" t="s">
        <v>131</v>
      </c>
      <c r="B57" s="5" t="s">
        <v>56</v>
      </c>
      <c r="C57" s="6">
        <v>1241224.72</v>
      </c>
      <c r="D57" s="6">
        <v>0</v>
      </c>
      <c r="E57" s="10" t="str">
        <f t="shared" si="0"/>
        <v>Schedule Not Used</v>
      </c>
    </row>
    <row r="58" spans="1:5" x14ac:dyDescent="0.25">
      <c r="A58" s="5" t="s">
        <v>131</v>
      </c>
      <c r="B58" s="5" t="s">
        <v>33</v>
      </c>
      <c r="C58" s="6">
        <v>214000</v>
      </c>
      <c r="D58" s="6">
        <v>0</v>
      </c>
      <c r="E58" s="10" t="str">
        <f t="shared" si="0"/>
        <v>Schedule Not Used</v>
      </c>
    </row>
    <row r="59" spans="1:5" x14ac:dyDescent="0.25">
      <c r="A59" s="5" t="s">
        <v>131</v>
      </c>
      <c r="B59" s="5" t="s">
        <v>76</v>
      </c>
      <c r="C59" s="6">
        <v>4815000</v>
      </c>
      <c r="D59" s="6">
        <v>45570000</v>
      </c>
      <c r="E59" s="10" t="str">
        <f t="shared" si="0"/>
        <v>Schedule Not Used</v>
      </c>
    </row>
    <row r="60" spans="1:5" x14ac:dyDescent="0.25">
      <c r="A60" s="5" t="s">
        <v>131</v>
      </c>
      <c r="B60" s="5" t="s">
        <v>54</v>
      </c>
      <c r="C60" s="6">
        <v>7621781.7999999998</v>
      </c>
      <c r="D60" s="6">
        <v>0</v>
      </c>
      <c r="E60" s="10" t="str">
        <f t="shared" si="0"/>
        <v>Schedule Not Used</v>
      </c>
    </row>
    <row r="61" spans="1:5" x14ac:dyDescent="0.25">
      <c r="A61" s="5" t="s">
        <v>131</v>
      </c>
      <c r="B61" s="5" t="s">
        <v>55</v>
      </c>
      <c r="C61" s="6">
        <v>3543226.15</v>
      </c>
      <c r="D61" s="6">
        <v>0</v>
      </c>
      <c r="E61" s="10" t="str">
        <f t="shared" si="0"/>
        <v>Schedule Not Used</v>
      </c>
    </row>
    <row r="62" spans="1:5" x14ac:dyDescent="0.25">
      <c r="A62" s="5" t="s">
        <v>131</v>
      </c>
      <c r="B62" s="5" t="s">
        <v>49</v>
      </c>
      <c r="C62" s="6">
        <v>302508.59999999998</v>
      </c>
      <c r="D62" s="6">
        <v>0</v>
      </c>
      <c r="E62" s="10" t="str">
        <f t="shared" si="0"/>
        <v>Schedule Not Used</v>
      </c>
    </row>
    <row r="63" spans="1:5" x14ac:dyDescent="0.25">
      <c r="A63" s="5" t="s">
        <v>136</v>
      </c>
      <c r="B63" s="5" t="s">
        <v>32</v>
      </c>
      <c r="C63" s="6">
        <v>1303.08</v>
      </c>
      <c r="D63" s="6">
        <v>0</v>
      </c>
      <c r="E63" s="10" t="str">
        <f t="shared" si="0"/>
        <v>Schedule Not Used</v>
      </c>
    </row>
    <row r="64" spans="1:5" x14ac:dyDescent="0.25">
      <c r="A64" s="5" t="s">
        <v>136</v>
      </c>
      <c r="B64" s="5" t="s">
        <v>178</v>
      </c>
      <c r="C64" s="6">
        <v>8214.8700000000008</v>
      </c>
      <c r="D64" s="6">
        <v>0</v>
      </c>
      <c r="E64" s="10" t="str">
        <f t="shared" si="0"/>
        <v>Schedule Not Used</v>
      </c>
    </row>
    <row r="65" spans="1:5" x14ac:dyDescent="0.25">
      <c r="A65" s="5" t="s">
        <v>136</v>
      </c>
      <c r="B65" s="5" t="s">
        <v>219</v>
      </c>
      <c r="C65" s="6">
        <v>-0.85</v>
      </c>
      <c r="D65" s="6">
        <v>0</v>
      </c>
      <c r="E65" s="10" t="str">
        <f t="shared" si="0"/>
        <v>Schedule Not Used</v>
      </c>
    </row>
    <row r="66" spans="1:5" x14ac:dyDescent="0.25">
      <c r="A66" s="5" t="s">
        <v>136</v>
      </c>
      <c r="B66" s="5" t="s">
        <v>77</v>
      </c>
      <c r="C66" s="6">
        <v>27539.61</v>
      </c>
      <c r="D66" s="6">
        <v>0</v>
      </c>
      <c r="E66" s="10" t="str">
        <f t="shared" si="0"/>
        <v>Schedule Not Used</v>
      </c>
    </row>
    <row r="67" spans="1:5" x14ac:dyDescent="0.25">
      <c r="A67" s="5" t="s">
        <v>136</v>
      </c>
      <c r="B67" s="5" t="s">
        <v>78</v>
      </c>
      <c r="C67" s="6">
        <v>2</v>
      </c>
      <c r="D67" s="6">
        <v>0</v>
      </c>
      <c r="E67" s="10" t="str">
        <f t="shared" si="0"/>
        <v>Schedule Not Used</v>
      </c>
    </row>
    <row r="68" spans="1:5" x14ac:dyDescent="0.25">
      <c r="A68" s="5" t="s">
        <v>136</v>
      </c>
      <c r="B68" s="5" t="s">
        <v>220</v>
      </c>
      <c r="C68" s="6">
        <v>788.25</v>
      </c>
      <c r="D68" s="6">
        <v>6350</v>
      </c>
      <c r="E68" s="10" t="str">
        <f t="shared" si="0"/>
        <v>Schedule Not Used</v>
      </c>
    </row>
    <row r="69" spans="1:5" x14ac:dyDescent="0.25">
      <c r="A69" s="5" t="s">
        <v>136</v>
      </c>
      <c r="B69" s="5" t="s">
        <v>179</v>
      </c>
      <c r="C69" s="6">
        <v>402149.32</v>
      </c>
      <c r="D69" s="6">
        <v>3985798</v>
      </c>
      <c r="E69" s="10" t="str">
        <f t="shared" ref="E69:E132" si="1">IF(OR(ISNUMBER(SEARCH("GNSV0006",B69)),ISNUMBER(SEARCH("TP0006",B69)),ISNUMBER(SEARCH("RGNSV006",B69)),ISNUMBER(SEARCH("LR0006",B69)),ISNUMBER(SEARCH("6M",B69)),ISNUMBER(SEARCH("613",B69))),"Schedule 6",IF(OR(ISNUMBER(SEARCH("10NS",B69)),ISNUMBER(SEARCH("101",B69)),ISNUMBER(SEARCH("V0010",B69))),"Schedule 10",IF(OR(ISNUMBER(SEARCH("008",B69)),ISNUMBER(SEARCH("81",B69))),"Schedule 8",IF(ISNUMBER(SEARCH("6A",B69)),"Schedule 6A","Schedule Not Used"))))</f>
        <v>Schedule 6</v>
      </c>
    </row>
    <row r="70" spans="1:5" x14ac:dyDescent="0.25">
      <c r="A70" s="5" t="s">
        <v>136</v>
      </c>
      <c r="B70" s="5" t="s">
        <v>180</v>
      </c>
      <c r="C70" s="6">
        <v>77323.17</v>
      </c>
      <c r="D70" s="6">
        <v>758228</v>
      </c>
      <c r="E70" s="10" t="str">
        <f t="shared" si="1"/>
        <v>Schedule Not Used</v>
      </c>
    </row>
    <row r="71" spans="1:5" x14ac:dyDescent="0.25">
      <c r="A71" s="5" t="s">
        <v>136</v>
      </c>
      <c r="B71" s="5" t="s">
        <v>195</v>
      </c>
      <c r="C71" s="6">
        <v>235434.57</v>
      </c>
      <c r="D71" s="6">
        <v>2436252</v>
      </c>
      <c r="E71" s="10" t="str">
        <f t="shared" si="1"/>
        <v>Schedule 6A</v>
      </c>
    </row>
    <row r="72" spans="1:5" x14ac:dyDescent="0.25">
      <c r="A72" s="5" t="s">
        <v>136</v>
      </c>
      <c r="B72" s="5" t="s">
        <v>221</v>
      </c>
      <c r="C72" s="6">
        <v>1685.71</v>
      </c>
      <c r="D72" s="6">
        <v>25120</v>
      </c>
      <c r="E72" s="10" t="str">
        <f t="shared" si="1"/>
        <v>Schedule 6A</v>
      </c>
    </row>
    <row r="73" spans="1:5" x14ac:dyDescent="0.25">
      <c r="A73" s="5" t="s">
        <v>136</v>
      </c>
      <c r="B73" s="5" t="s">
        <v>181</v>
      </c>
      <c r="C73" s="6">
        <v>511649.84</v>
      </c>
      <c r="D73" s="6">
        <v>6912985</v>
      </c>
      <c r="E73" s="10" t="str">
        <f t="shared" si="1"/>
        <v>Schedule 8</v>
      </c>
    </row>
    <row r="74" spans="1:5" x14ac:dyDescent="0.25">
      <c r="A74" s="5" t="s">
        <v>136</v>
      </c>
      <c r="B74" s="5" t="s">
        <v>173</v>
      </c>
      <c r="C74" s="6">
        <v>3531750.27</v>
      </c>
      <c r="D74" s="6">
        <v>39450736</v>
      </c>
      <c r="E74" s="10" t="str">
        <f t="shared" si="1"/>
        <v>Schedule 6</v>
      </c>
    </row>
    <row r="75" spans="1:5" x14ac:dyDescent="0.25">
      <c r="A75" s="5" t="s">
        <v>136</v>
      </c>
      <c r="B75" s="5" t="s">
        <v>222</v>
      </c>
      <c r="C75" s="6">
        <v>133393.54999999999</v>
      </c>
      <c r="D75" s="6">
        <v>1306983</v>
      </c>
      <c r="E75" s="10" t="str">
        <f t="shared" si="1"/>
        <v>Schedule 6</v>
      </c>
    </row>
    <row r="76" spans="1:5" x14ac:dyDescent="0.25">
      <c r="A76" s="5" t="s">
        <v>136</v>
      </c>
      <c r="B76" s="5" t="s">
        <v>174</v>
      </c>
      <c r="C76" s="6">
        <v>276837.32</v>
      </c>
      <c r="D76" s="6">
        <v>2834038</v>
      </c>
      <c r="E76" s="10" t="str">
        <f t="shared" si="1"/>
        <v>Schedule Not Used</v>
      </c>
    </row>
    <row r="77" spans="1:5" x14ac:dyDescent="0.25">
      <c r="A77" s="5" t="s">
        <v>136</v>
      </c>
      <c r="B77" s="5" t="s">
        <v>223</v>
      </c>
      <c r="C77" s="6">
        <v>29869.919999999998</v>
      </c>
      <c r="D77" s="6">
        <v>322964</v>
      </c>
      <c r="E77" s="10" t="str">
        <f t="shared" si="1"/>
        <v>Schedule Not Used</v>
      </c>
    </row>
    <row r="78" spans="1:5" x14ac:dyDescent="0.25">
      <c r="A78" s="5" t="s">
        <v>136</v>
      </c>
      <c r="B78" s="5" t="s">
        <v>182</v>
      </c>
      <c r="C78" s="6">
        <v>45775.96</v>
      </c>
      <c r="D78" s="6">
        <v>608381</v>
      </c>
      <c r="E78" s="10" t="str">
        <f t="shared" si="1"/>
        <v>Schedule 6A</v>
      </c>
    </row>
    <row r="79" spans="1:5" x14ac:dyDescent="0.25">
      <c r="A79" s="5" t="s">
        <v>136</v>
      </c>
      <c r="B79" s="5" t="s">
        <v>3</v>
      </c>
      <c r="C79" s="6">
        <v>-4.8</v>
      </c>
      <c r="D79" s="6">
        <v>0</v>
      </c>
      <c r="E79" s="10" t="str">
        <f t="shared" si="1"/>
        <v>Schedule Not Used</v>
      </c>
    </row>
    <row r="80" spans="1:5" x14ac:dyDescent="0.25">
      <c r="A80" s="5" t="s">
        <v>136</v>
      </c>
      <c r="B80" s="5" t="s">
        <v>79</v>
      </c>
      <c r="C80" s="6">
        <v>413024190.18000001</v>
      </c>
      <c r="D80" s="6">
        <v>5113558396</v>
      </c>
      <c r="E80" s="10" t="str">
        <f t="shared" si="1"/>
        <v>Schedule 6</v>
      </c>
    </row>
    <row r="81" spans="1:5" x14ac:dyDescent="0.25">
      <c r="A81" s="5" t="s">
        <v>136</v>
      </c>
      <c r="B81" s="5" t="s">
        <v>80</v>
      </c>
      <c r="C81" s="6">
        <v>47915087.469999999</v>
      </c>
      <c r="D81" s="6">
        <v>871050261</v>
      </c>
      <c r="E81" s="10" t="str">
        <f t="shared" si="1"/>
        <v>Schedule Not Used</v>
      </c>
    </row>
    <row r="82" spans="1:5" x14ac:dyDescent="0.25">
      <c r="A82" s="5" t="s">
        <v>136</v>
      </c>
      <c r="B82" s="5" t="s">
        <v>81</v>
      </c>
      <c r="C82" s="6">
        <v>122283862.89</v>
      </c>
      <c r="D82" s="6">
        <v>1285386788</v>
      </c>
      <c r="E82" s="10" t="str">
        <f t="shared" si="1"/>
        <v>Schedule Not Used</v>
      </c>
    </row>
    <row r="83" spans="1:5" x14ac:dyDescent="0.25">
      <c r="A83" s="5" t="s">
        <v>136</v>
      </c>
      <c r="B83" s="5" t="s">
        <v>82</v>
      </c>
      <c r="C83" s="6">
        <v>28800528.609999999</v>
      </c>
      <c r="D83" s="6">
        <v>248750469</v>
      </c>
      <c r="E83" s="10" t="str">
        <f t="shared" si="1"/>
        <v>Schedule 6A</v>
      </c>
    </row>
    <row r="84" spans="1:5" x14ac:dyDescent="0.25">
      <c r="A84" s="5" t="s">
        <v>136</v>
      </c>
      <c r="B84" s="5" t="s">
        <v>83</v>
      </c>
      <c r="C84" s="6">
        <v>15270.66</v>
      </c>
      <c r="D84" s="6">
        <v>164371</v>
      </c>
      <c r="E84" s="10" t="str">
        <f t="shared" si="1"/>
        <v>Schedule Not Used</v>
      </c>
    </row>
    <row r="85" spans="1:5" x14ac:dyDescent="0.25">
      <c r="A85" s="5" t="s">
        <v>136</v>
      </c>
      <c r="B85" s="5" t="s">
        <v>84</v>
      </c>
      <c r="C85" s="6">
        <v>0</v>
      </c>
      <c r="D85" s="6">
        <v>0</v>
      </c>
      <c r="E85" s="10" t="str">
        <f t="shared" si="1"/>
        <v>Schedule 6</v>
      </c>
    </row>
    <row r="86" spans="1:5" x14ac:dyDescent="0.25">
      <c r="A86" s="5" t="s">
        <v>136</v>
      </c>
      <c r="B86" s="5" t="s">
        <v>85</v>
      </c>
      <c r="C86" s="6">
        <v>1210657.4099999999</v>
      </c>
      <c r="D86" s="6">
        <v>24875668</v>
      </c>
      <c r="E86" s="10" t="str">
        <f t="shared" si="1"/>
        <v>Schedule Not Used</v>
      </c>
    </row>
    <row r="87" spans="1:5" x14ac:dyDescent="0.25">
      <c r="A87" s="5" t="s">
        <v>136</v>
      </c>
      <c r="B87" s="5" t="s">
        <v>100</v>
      </c>
      <c r="C87" s="6">
        <v>12142760.77</v>
      </c>
      <c r="D87" s="6">
        <v>221221337</v>
      </c>
      <c r="E87" s="10" t="str">
        <f t="shared" si="1"/>
        <v>Schedule Not Used</v>
      </c>
    </row>
    <row r="88" spans="1:5" x14ac:dyDescent="0.25">
      <c r="A88" s="5" t="s">
        <v>136</v>
      </c>
      <c r="B88" s="5" t="s">
        <v>86</v>
      </c>
      <c r="C88" s="6">
        <v>179778.53</v>
      </c>
      <c r="D88" s="6">
        <v>1308514</v>
      </c>
      <c r="E88" s="10" t="str">
        <f t="shared" si="1"/>
        <v>Schedule Not Used</v>
      </c>
    </row>
    <row r="89" spans="1:5" x14ac:dyDescent="0.25">
      <c r="A89" s="5" t="s">
        <v>136</v>
      </c>
      <c r="B89" s="5" t="s">
        <v>87</v>
      </c>
      <c r="C89" s="6">
        <v>41965.16</v>
      </c>
      <c r="D89" s="6">
        <v>546879</v>
      </c>
      <c r="E89" s="10" t="str">
        <f t="shared" si="1"/>
        <v>Schedule 6A</v>
      </c>
    </row>
    <row r="90" spans="1:5" x14ac:dyDescent="0.25">
      <c r="A90" s="5" t="s">
        <v>136</v>
      </c>
      <c r="B90" s="5" t="s">
        <v>88</v>
      </c>
      <c r="C90" s="6">
        <v>2967663.14</v>
      </c>
      <c r="D90" s="6">
        <v>38692441</v>
      </c>
      <c r="E90" s="10" t="str">
        <f t="shared" si="1"/>
        <v>Schedule 6</v>
      </c>
    </row>
    <row r="91" spans="1:5" x14ac:dyDescent="0.25">
      <c r="A91" s="5" t="s">
        <v>136</v>
      </c>
      <c r="B91" s="5" t="s">
        <v>224</v>
      </c>
      <c r="C91" s="6">
        <v>5492.68</v>
      </c>
      <c r="D91" s="6">
        <v>45360</v>
      </c>
      <c r="E91" s="10" t="str">
        <f t="shared" si="1"/>
        <v>Schedule Not Used</v>
      </c>
    </row>
    <row r="92" spans="1:5" x14ac:dyDescent="0.25">
      <c r="A92" s="5" t="s">
        <v>136</v>
      </c>
      <c r="B92" s="5" t="s">
        <v>89</v>
      </c>
      <c r="C92" s="6">
        <v>1282761.0900000001</v>
      </c>
      <c r="D92" s="6">
        <v>0</v>
      </c>
      <c r="E92" s="10" t="str">
        <f t="shared" si="1"/>
        <v>Schedule Not Used</v>
      </c>
    </row>
    <row r="93" spans="1:5" x14ac:dyDescent="0.25">
      <c r="A93" s="5" t="s">
        <v>136</v>
      </c>
      <c r="B93" s="5" t="s">
        <v>90</v>
      </c>
      <c r="C93" s="6">
        <v>238338.79</v>
      </c>
      <c r="D93" s="6">
        <v>0</v>
      </c>
      <c r="E93" s="10" t="str">
        <f t="shared" si="1"/>
        <v>Schedule Not Used</v>
      </c>
    </row>
    <row r="94" spans="1:5" x14ac:dyDescent="0.25">
      <c r="A94" s="5" t="s">
        <v>136</v>
      </c>
      <c r="B94" s="5" t="s">
        <v>91</v>
      </c>
      <c r="C94" s="6">
        <v>2882.16</v>
      </c>
      <c r="D94" s="6">
        <v>0</v>
      </c>
      <c r="E94" s="10" t="str">
        <f t="shared" si="1"/>
        <v>Schedule Not Used</v>
      </c>
    </row>
    <row r="95" spans="1:5" x14ac:dyDescent="0.25">
      <c r="A95" s="5" t="s">
        <v>136</v>
      </c>
      <c r="B95" s="5" t="s">
        <v>92</v>
      </c>
      <c r="C95" s="6">
        <v>2193473.66</v>
      </c>
      <c r="D95" s="6">
        <v>0</v>
      </c>
      <c r="E95" s="10" t="str">
        <f t="shared" si="1"/>
        <v>Schedule Not Used</v>
      </c>
    </row>
    <row r="96" spans="1:5" x14ac:dyDescent="0.25">
      <c r="A96" s="5" t="s">
        <v>136</v>
      </c>
      <c r="B96" s="5" t="s">
        <v>93</v>
      </c>
      <c r="C96" s="6">
        <v>327481.51</v>
      </c>
      <c r="D96" s="6">
        <v>0</v>
      </c>
      <c r="E96" s="10" t="str">
        <f t="shared" si="1"/>
        <v>Schedule Not Used</v>
      </c>
    </row>
    <row r="97" spans="1:5" x14ac:dyDescent="0.25">
      <c r="A97" s="5" t="s">
        <v>136</v>
      </c>
      <c r="B97" s="5" t="s">
        <v>94</v>
      </c>
      <c r="C97" s="6">
        <v>28988.34</v>
      </c>
      <c r="D97" s="6">
        <v>0</v>
      </c>
      <c r="E97" s="10" t="str">
        <f t="shared" si="1"/>
        <v>Schedule Not Used</v>
      </c>
    </row>
    <row r="98" spans="1:5" x14ac:dyDescent="0.25">
      <c r="A98" s="5" t="s">
        <v>136</v>
      </c>
      <c r="B98" s="5" t="s">
        <v>5</v>
      </c>
      <c r="C98" s="6">
        <v>227406.04</v>
      </c>
      <c r="D98" s="6">
        <v>0</v>
      </c>
      <c r="E98" s="10" t="str">
        <f t="shared" si="1"/>
        <v>Schedule Not Used</v>
      </c>
    </row>
    <row r="99" spans="1:5" x14ac:dyDescent="0.25">
      <c r="A99" s="5" t="s">
        <v>136</v>
      </c>
      <c r="B99" s="5" t="s">
        <v>196</v>
      </c>
      <c r="C99" s="6">
        <v>62551.41</v>
      </c>
      <c r="D99" s="6">
        <v>0</v>
      </c>
      <c r="E99" s="10" t="str">
        <f t="shared" si="1"/>
        <v>Schedule Not Used</v>
      </c>
    </row>
    <row r="100" spans="1:5" x14ac:dyDescent="0.25">
      <c r="A100" s="5" t="s">
        <v>136</v>
      </c>
      <c r="B100" s="5" t="s">
        <v>14</v>
      </c>
      <c r="C100" s="6">
        <v>5887.32</v>
      </c>
      <c r="D100" s="6">
        <v>0</v>
      </c>
      <c r="E100" s="10" t="str">
        <f t="shared" si="1"/>
        <v>Schedule Not Used</v>
      </c>
    </row>
    <row r="101" spans="1:5" x14ac:dyDescent="0.25">
      <c r="A101" s="5" t="s">
        <v>136</v>
      </c>
      <c r="B101" s="5" t="s">
        <v>21</v>
      </c>
      <c r="C101" s="6">
        <v>9852171.2799999993</v>
      </c>
      <c r="D101" s="6">
        <v>116608863</v>
      </c>
      <c r="E101" s="10" t="str">
        <f t="shared" si="1"/>
        <v>Schedule 6</v>
      </c>
    </row>
    <row r="102" spans="1:5" x14ac:dyDescent="0.25">
      <c r="A102" s="5" t="s">
        <v>136</v>
      </c>
      <c r="B102" s="5" t="s">
        <v>22</v>
      </c>
      <c r="C102" s="6">
        <v>3918059.27</v>
      </c>
      <c r="D102" s="6">
        <v>53089644</v>
      </c>
      <c r="E102" s="10" t="str">
        <f t="shared" si="1"/>
        <v>Schedule 8</v>
      </c>
    </row>
    <row r="103" spans="1:5" x14ac:dyDescent="0.25">
      <c r="A103" s="5" t="s">
        <v>136</v>
      </c>
      <c r="B103" s="5" t="s">
        <v>7</v>
      </c>
      <c r="C103" s="6">
        <v>1003856.69</v>
      </c>
      <c r="D103" s="6">
        <v>9790133</v>
      </c>
      <c r="E103" s="10" t="str">
        <f t="shared" si="1"/>
        <v>Schedule Not Used</v>
      </c>
    </row>
    <row r="104" spans="1:5" x14ac:dyDescent="0.25">
      <c r="A104" s="5" t="s">
        <v>136</v>
      </c>
      <c r="B104" s="5" t="s">
        <v>25</v>
      </c>
      <c r="C104" s="6">
        <v>1049852.3400000001</v>
      </c>
      <c r="D104" s="6">
        <v>10246537</v>
      </c>
      <c r="E104" s="10" t="str">
        <f t="shared" si="1"/>
        <v>Schedule 6A</v>
      </c>
    </row>
    <row r="105" spans="1:5" x14ac:dyDescent="0.25">
      <c r="A105" s="5" t="s">
        <v>136</v>
      </c>
      <c r="B105" s="5" t="s">
        <v>197</v>
      </c>
      <c r="C105" s="6">
        <v>639683.24</v>
      </c>
      <c r="D105" s="6">
        <v>6404100</v>
      </c>
      <c r="E105" s="10" t="str">
        <f t="shared" si="1"/>
        <v>Schedule 8</v>
      </c>
    </row>
    <row r="106" spans="1:5" x14ac:dyDescent="0.25">
      <c r="A106" s="5" t="s">
        <v>136</v>
      </c>
      <c r="B106" s="5" t="s">
        <v>95</v>
      </c>
      <c r="C106" s="6">
        <v>871974.75</v>
      </c>
      <c r="D106" s="6">
        <v>6902192</v>
      </c>
      <c r="E106" s="10" t="str">
        <f t="shared" si="1"/>
        <v>Schedule Not Used</v>
      </c>
    </row>
    <row r="107" spans="1:5" x14ac:dyDescent="0.25">
      <c r="A107" s="5" t="s">
        <v>136</v>
      </c>
      <c r="B107" s="5" t="s">
        <v>96</v>
      </c>
      <c r="C107" s="6">
        <v>5.09</v>
      </c>
      <c r="D107" s="6">
        <v>0</v>
      </c>
      <c r="E107" s="10" t="str">
        <f t="shared" si="1"/>
        <v>Schedule Not Used</v>
      </c>
    </row>
    <row r="108" spans="1:5" x14ac:dyDescent="0.25">
      <c r="A108" s="5" t="s">
        <v>136</v>
      </c>
      <c r="B108" s="5" t="s">
        <v>97</v>
      </c>
      <c r="C108" s="6">
        <v>11423924.689999999</v>
      </c>
      <c r="D108" s="6">
        <v>201790661</v>
      </c>
      <c r="E108" s="10" t="str">
        <f t="shared" si="1"/>
        <v>Schedule Not Used</v>
      </c>
    </row>
    <row r="109" spans="1:5" x14ac:dyDescent="0.25">
      <c r="A109" s="5" t="s">
        <v>136</v>
      </c>
      <c r="B109" s="5" t="s">
        <v>98</v>
      </c>
      <c r="C109" s="6">
        <v>454.57</v>
      </c>
      <c r="D109" s="6">
        <v>6029</v>
      </c>
      <c r="E109" s="10" t="str">
        <f t="shared" si="1"/>
        <v>Schedule Not Used</v>
      </c>
    </row>
    <row r="110" spans="1:5" x14ac:dyDescent="0.25">
      <c r="A110" s="5" t="s">
        <v>136</v>
      </c>
      <c r="B110" s="5" t="s">
        <v>198</v>
      </c>
      <c r="C110" s="6">
        <v>8455155.7400000002</v>
      </c>
      <c r="D110" s="6">
        <v>205448000</v>
      </c>
      <c r="E110" s="10" t="str">
        <f t="shared" si="1"/>
        <v>Schedule Not Used</v>
      </c>
    </row>
    <row r="111" spans="1:5" x14ac:dyDescent="0.25">
      <c r="A111" s="5" t="s">
        <v>136</v>
      </c>
      <c r="B111" s="5" t="s">
        <v>183</v>
      </c>
      <c r="C111" s="6">
        <v>13476752.82</v>
      </c>
      <c r="D111" s="6">
        <v>191741842</v>
      </c>
      <c r="E111" s="10" t="str">
        <f t="shared" si="1"/>
        <v>Schedule Not Used</v>
      </c>
    </row>
    <row r="112" spans="1:5" x14ac:dyDescent="0.25">
      <c r="A112" s="5" t="s">
        <v>136</v>
      </c>
      <c r="B112" s="5" t="s">
        <v>137</v>
      </c>
      <c r="C112" s="6">
        <v>536126.86</v>
      </c>
      <c r="D112" s="6">
        <v>5621383</v>
      </c>
      <c r="E112" s="10" t="str">
        <f t="shared" si="1"/>
        <v>Schedule 6</v>
      </c>
    </row>
    <row r="113" spans="1:5" x14ac:dyDescent="0.25">
      <c r="A113" s="5" t="s">
        <v>136</v>
      </c>
      <c r="B113" s="5" t="s">
        <v>138</v>
      </c>
      <c r="C113" s="6">
        <v>372970.73</v>
      </c>
      <c r="D113" s="6">
        <v>4283433</v>
      </c>
      <c r="E113" s="10" t="str">
        <f t="shared" si="1"/>
        <v>Schedule Not Used</v>
      </c>
    </row>
    <row r="114" spans="1:5" x14ac:dyDescent="0.25">
      <c r="A114" s="5" t="s">
        <v>136</v>
      </c>
      <c r="B114" s="5" t="s">
        <v>139</v>
      </c>
      <c r="C114" s="6">
        <v>278868.27</v>
      </c>
      <c r="D114" s="6">
        <v>13559357</v>
      </c>
      <c r="E114" s="10" t="str">
        <f t="shared" si="1"/>
        <v>Schedule 6A</v>
      </c>
    </row>
    <row r="115" spans="1:5" x14ac:dyDescent="0.25">
      <c r="A115" s="5" t="s">
        <v>136</v>
      </c>
      <c r="B115" s="5" t="s">
        <v>225</v>
      </c>
      <c r="C115" s="6">
        <v>4082975.12</v>
      </c>
      <c r="D115" s="6">
        <v>1100</v>
      </c>
      <c r="E115" s="10" t="str">
        <f t="shared" si="1"/>
        <v>Schedule 6A</v>
      </c>
    </row>
    <row r="116" spans="1:5" x14ac:dyDescent="0.25">
      <c r="A116" s="5" t="s">
        <v>136</v>
      </c>
      <c r="B116" s="5" t="s">
        <v>187</v>
      </c>
      <c r="C116" s="6">
        <v>1356.85</v>
      </c>
      <c r="D116" s="6">
        <v>0</v>
      </c>
      <c r="E116" s="10" t="str">
        <f t="shared" si="1"/>
        <v>Schedule Not Used</v>
      </c>
    </row>
    <row r="117" spans="1:5" x14ac:dyDescent="0.25">
      <c r="A117" s="5" t="s">
        <v>136</v>
      </c>
      <c r="B117" s="5" t="s">
        <v>185</v>
      </c>
      <c r="C117" s="6">
        <v>201200.64000000001</v>
      </c>
      <c r="D117" s="6">
        <v>0</v>
      </c>
      <c r="E117" s="10" t="str">
        <f t="shared" si="1"/>
        <v>Schedule Not Used</v>
      </c>
    </row>
    <row r="118" spans="1:5" x14ac:dyDescent="0.25">
      <c r="A118" s="5" t="s">
        <v>136</v>
      </c>
      <c r="B118" s="5" t="s">
        <v>186</v>
      </c>
      <c r="C118" s="6">
        <v>16647.439999999999</v>
      </c>
      <c r="D118" s="6">
        <v>0</v>
      </c>
      <c r="E118" s="10" t="str">
        <f t="shared" si="1"/>
        <v>Schedule Not Used</v>
      </c>
    </row>
    <row r="119" spans="1:5" x14ac:dyDescent="0.25">
      <c r="A119" s="5" t="s">
        <v>136</v>
      </c>
      <c r="B119" s="5" t="s">
        <v>17</v>
      </c>
      <c r="C119" s="6">
        <v>14830.43</v>
      </c>
      <c r="D119" s="6">
        <v>170916</v>
      </c>
      <c r="E119" s="10" t="str">
        <f t="shared" si="1"/>
        <v>Schedule Not Used</v>
      </c>
    </row>
    <row r="120" spans="1:5" x14ac:dyDescent="0.25">
      <c r="A120" s="5" t="s">
        <v>136</v>
      </c>
      <c r="B120" s="5" t="s">
        <v>218</v>
      </c>
      <c r="C120" s="6">
        <v>-13574.5</v>
      </c>
      <c r="D120" s="6">
        <v>0</v>
      </c>
      <c r="E120" s="10" t="str">
        <f t="shared" si="1"/>
        <v>Schedule Not Used</v>
      </c>
    </row>
    <row r="121" spans="1:5" x14ac:dyDescent="0.25">
      <c r="A121" s="5" t="s">
        <v>136</v>
      </c>
      <c r="B121" s="5" t="s">
        <v>226</v>
      </c>
      <c r="C121" s="6">
        <v>320869.33</v>
      </c>
      <c r="D121" s="6">
        <v>3183727</v>
      </c>
      <c r="E121" s="10" t="str">
        <f t="shared" si="1"/>
        <v>Schedule Not Used</v>
      </c>
    </row>
    <row r="122" spans="1:5" x14ac:dyDescent="0.25">
      <c r="A122" s="5" t="s">
        <v>136</v>
      </c>
      <c r="B122" s="5" t="s">
        <v>16</v>
      </c>
      <c r="C122" s="6">
        <v>709750.47</v>
      </c>
      <c r="D122" s="6">
        <v>14085265</v>
      </c>
      <c r="E122" s="10" t="str">
        <f t="shared" si="1"/>
        <v>Schedule Not Used</v>
      </c>
    </row>
    <row r="123" spans="1:5" x14ac:dyDescent="0.25">
      <c r="A123" s="5" t="s">
        <v>136</v>
      </c>
      <c r="B123" s="5" t="s">
        <v>75</v>
      </c>
      <c r="C123" s="6">
        <v>0</v>
      </c>
      <c r="D123" s="6">
        <v>0</v>
      </c>
      <c r="E123" s="10" t="str">
        <f t="shared" si="1"/>
        <v>Schedule Not Used</v>
      </c>
    </row>
    <row r="124" spans="1:5" x14ac:dyDescent="0.25">
      <c r="A124" s="5" t="s">
        <v>136</v>
      </c>
      <c r="B124" s="5" t="s">
        <v>172</v>
      </c>
      <c r="C124" s="7">
        <v>0</v>
      </c>
      <c r="D124" s="6">
        <v>0</v>
      </c>
      <c r="E124" s="10" t="str">
        <f t="shared" si="1"/>
        <v>Schedule Not Used</v>
      </c>
    </row>
    <row r="125" spans="1:5" x14ac:dyDescent="0.25">
      <c r="A125" s="5" t="s">
        <v>136</v>
      </c>
      <c r="B125" s="5" t="s">
        <v>24</v>
      </c>
      <c r="C125" s="6">
        <v>-346930.32</v>
      </c>
      <c r="D125" s="6">
        <v>0</v>
      </c>
      <c r="E125" s="10" t="str">
        <f t="shared" si="1"/>
        <v>Schedule Not Used</v>
      </c>
    </row>
    <row r="126" spans="1:5" x14ac:dyDescent="0.25">
      <c r="A126" s="5" t="s">
        <v>136</v>
      </c>
      <c r="B126" s="5" t="s">
        <v>58</v>
      </c>
      <c r="C126" s="6">
        <v>11987861.91</v>
      </c>
      <c r="D126" s="6">
        <v>0</v>
      </c>
      <c r="E126" s="10" t="str">
        <f t="shared" si="1"/>
        <v>Schedule Not Used</v>
      </c>
    </row>
    <row r="127" spans="1:5" x14ac:dyDescent="0.25">
      <c r="A127" s="5" t="s">
        <v>136</v>
      </c>
      <c r="B127" s="5" t="s">
        <v>56</v>
      </c>
      <c r="C127" s="6">
        <v>1446943.58</v>
      </c>
      <c r="D127" s="6">
        <v>0</v>
      </c>
      <c r="E127" s="10" t="str">
        <f t="shared" si="1"/>
        <v>Schedule Not Used</v>
      </c>
    </row>
    <row r="128" spans="1:5" x14ac:dyDescent="0.25">
      <c r="A128" s="5" t="s">
        <v>136</v>
      </c>
      <c r="B128" s="5" t="s">
        <v>9</v>
      </c>
      <c r="C128" s="6">
        <v>295761.59000000003</v>
      </c>
      <c r="D128" s="6">
        <v>0</v>
      </c>
      <c r="E128" s="10" t="str">
        <f t="shared" si="1"/>
        <v>Schedule Not Used</v>
      </c>
    </row>
    <row r="129" spans="1:5" x14ac:dyDescent="0.25">
      <c r="A129" s="5" t="s">
        <v>136</v>
      </c>
      <c r="B129" s="5" t="s">
        <v>10</v>
      </c>
      <c r="C129" s="6">
        <v>51656345.340000004</v>
      </c>
      <c r="D129" s="6">
        <v>733667138</v>
      </c>
      <c r="E129" s="10" t="str">
        <f t="shared" si="1"/>
        <v>Schedule 8</v>
      </c>
    </row>
    <row r="130" spans="1:5" x14ac:dyDescent="0.25">
      <c r="A130" s="5" t="s">
        <v>136</v>
      </c>
      <c r="B130" s="5" t="s">
        <v>11</v>
      </c>
      <c r="C130" s="6">
        <v>439877.46</v>
      </c>
      <c r="D130" s="6">
        <v>6864450</v>
      </c>
      <c r="E130" s="10" t="str">
        <f t="shared" si="1"/>
        <v>Schedule 8</v>
      </c>
    </row>
    <row r="131" spans="1:5" x14ac:dyDescent="0.25">
      <c r="A131" s="5" t="s">
        <v>136</v>
      </c>
      <c r="B131" s="5" t="s">
        <v>76</v>
      </c>
      <c r="C131" s="6">
        <v>2628000</v>
      </c>
      <c r="D131" s="6">
        <v>28402000</v>
      </c>
      <c r="E131" s="10" t="str">
        <f t="shared" si="1"/>
        <v>Schedule Not Used</v>
      </c>
    </row>
    <row r="132" spans="1:5" x14ac:dyDescent="0.25">
      <c r="A132" s="5" t="s">
        <v>136</v>
      </c>
      <c r="B132" s="5" t="s">
        <v>59</v>
      </c>
      <c r="C132" s="6">
        <v>8885005.3300000001</v>
      </c>
      <c r="D132" s="6">
        <v>0</v>
      </c>
      <c r="E132" s="10" t="str">
        <f t="shared" si="1"/>
        <v>Schedule Not Used</v>
      </c>
    </row>
    <row r="133" spans="1:5" x14ac:dyDescent="0.25">
      <c r="A133" s="5" t="s">
        <v>136</v>
      </c>
      <c r="B133" s="5" t="s">
        <v>60</v>
      </c>
      <c r="C133" s="6">
        <v>874489.66</v>
      </c>
      <c r="D133" s="6">
        <v>0</v>
      </c>
      <c r="E133" s="10" t="str">
        <f t="shared" ref="E133:E196" si="2">IF(OR(ISNUMBER(SEARCH("GNSV0006",B133)),ISNUMBER(SEARCH("TP0006",B133)),ISNUMBER(SEARCH("RGNSV006",B133)),ISNUMBER(SEARCH("LR0006",B133)),ISNUMBER(SEARCH("6M",B133)),ISNUMBER(SEARCH("613",B133))),"Schedule 6",IF(OR(ISNUMBER(SEARCH("10NS",B133)),ISNUMBER(SEARCH("101",B133)),ISNUMBER(SEARCH("V0010",B133))),"Schedule 10",IF(OR(ISNUMBER(SEARCH("008",B133)),ISNUMBER(SEARCH("81",B133))),"Schedule 8",IF(ISNUMBER(SEARCH("6A",B133)),"Schedule 6A","Schedule Not Used"))))</f>
        <v>Schedule Not Used</v>
      </c>
    </row>
    <row r="134" spans="1:5" x14ac:dyDescent="0.25">
      <c r="A134" s="5" t="s">
        <v>136</v>
      </c>
      <c r="B134" s="5" t="s">
        <v>50</v>
      </c>
      <c r="C134" s="6">
        <v>267215.23</v>
      </c>
      <c r="D134" s="6">
        <v>0</v>
      </c>
      <c r="E134" s="10" t="str">
        <f t="shared" si="2"/>
        <v>Schedule Not Used</v>
      </c>
    </row>
    <row r="135" spans="1:5" x14ac:dyDescent="0.25">
      <c r="A135" s="5" t="s">
        <v>140</v>
      </c>
      <c r="B135" s="5" t="s">
        <v>77</v>
      </c>
      <c r="C135" s="6">
        <v>14900.92</v>
      </c>
      <c r="D135" s="6">
        <v>0</v>
      </c>
      <c r="E135" s="10" t="str">
        <f t="shared" si="2"/>
        <v>Schedule Not Used</v>
      </c>
    </row>
    <row r="136" spans="1:5" x14ac:dyDescent="0.25">
      <c r="A136" s="5" t="s">
        <v>140</v>
      </c>
      <c r="B136" s="5" t="s">
        <v>180</v>
      </c>
      <c r="C136" s="8">
        <v>1530.82</v>
      </c>
      <c r="D136" s="6">
        <v>11321</v>
      </c>
      <c r="E136" s="10" t="str">
        <f t="shared" si="2"/>
        <v>Schedule Not Used</v>
      </c>
    </row>
    <row r="137" spans="1:5" x14ac:dyDescent="0.25">
      <c r="A137" s="5" t="s">
        <v>140</v>
      </c>
      <c r="B137" s="5" t="s">
        <v>173</v>
      </c>
      <c r="C137" s="6">
        <v>120155.1</v>
      </c>
      <c r="D137" s="6">
        <v>1557431</v>
      </c>
      <c r="E137" s="10" t="str">
        <f t="shared" si="2"/>
        <v>Schedule 6</v>
      </c>
    </row>
    <row r="138" spans="1:5" x14ac:dyDescent="0.25">
      <c r="A138" s="5" t="s">
        <v>140</v>
      </c>
      <c r="B138" s="5" t="s">
        <v>222</v>
      </c>
      <c r="C138" s="6">
        <v>3284.12</v>
      </c>
      <c r="D138" s="6">
        <v>15900</v>
      </c>
      <c r="E138" s="10" t="str">
        <f t="shared" si="2"/>
        <v>Schedule 6</v>
      </c>
    </row>
    <row r="139" spans="1:5" x14ac:dyDescent="0.25">
      <c r="A139" s="5" t="s">
        <v>140</v>
      </c>
      <c r="B139" s="5" t="s">
        <v>174</v>
      </c>
      <c r="C139" s="6">
        <v>591.07000000000005</v>
      </c>
      <c r="D139" s="6">
        <v>4764</v>
      </c>
      <c r="E139" s="10" t="str">
        <f t="shared" si="2"/>
        <v>Schedule Not Used</v>
      </c>
    </row>
    <row r="140" spans="1:5" x14ac:dyDescent="0.25">
      <c r="A140" s="5" t="s">
        <v>140</v>
      </c>
      <c r="B140" s="5" t="s">
        <v>99</v>
      </c>
      <c r="C140" s="6">
        <v>10563.42</v>
      </c>
      <c r="D140" s="6">
        <v>58387</v>
      </c>
      <c r="E140" s="10" t="str">
        <f t="shared" si="2"/>
        <v>Schedule Not Used</v>
      </c>
    </row>
    <row r="141" spans="1:5" x14ac:dyDescent="0.25">
      <c r="A141" s="5" t="s">
        <v>140</v>
      </c>
      <c r="B141" s="5" t="s">
        <v>79</v>
      </c>
      <c r="C141" s="6">
        <v>49628453.619999997</v>
      </c>
      <c r="D141" s="6">
        <v>600260031</v>
      </c>
      <c r="E141" s="10" t="str">
        <f t="shared" si="2"/>
        <v>Schedule 6</v>
      </c>
    </row>
    <row r="142" spans="1:5" x14ac:dyDescent="0.25">
      <c r="A142" s="5" t="s">
        <v>140</v>
      </c>
      <c r="B142" s="5" t="s">
        <v>80</v>
      </c>
      <c r="C142" s="6">
        <v>149880406.18000001</v>
      </c>
      <c r="D142" s="6">
        <v>2726847341</v>
      </c>
      <c r="E142" s="10" t="str">
        <f t="shared" si="2"/>
        <v>Schedule Not Used</v>
      </c>
    </row>
    <row r="143" spans="1:5" x14ac:dyDescent="0.25">
      <c r="A143" s="5" t="s">
        <v>140</v>
      </c>
      <c r="B143" s="5" t="s">
        <v>81</v>
      </c>
      <c r="C143" s="6">
        <v>4991059.82</v>
      </c>
      <c r="D143" s="6">
        <v>52654394</v>
      </c>
      <c r="E143" s="10" t="str">
        <f t="shared" si="2"/>
        <v>Schedule Not Used</v>
      </c>
    </row>
    <row r="144" spans="1:5" x14ac:dyDescent="0.25">
      <c r="A144" s="5" t="s">
        <v>140</v>
      </c>
      <c r="B144" s="5" t="s">
        <v>82</v>
      </c>
      <c r="C144" s="6">
        <v>5998958.5</v>
      </c>
      <c r="D144" s="6">
        <v>50954403</v>
      </c>
      <c r="E144" s="10" t="str">
        <f t="shared" si="2"/>
        <v>Schedule 6A</v>
      </c>
    </row>
    <row r="145" spans="1:5" x14ac:dyDescent="0.25">
      <c r="A145" s="5" t="s">
        <v>140</v>
      </c>
      <c r="B145" s="5" t="s">
        <v>85</v>
      </c>
      <c r="C145" s="6">
        <v>1392787.55</v>
      </c>
      <c r="D145" s="6">
        <v>16669205</v>
      </c>
      <c r="E145" s="10" t="str">
        <f t="shared" si="2"/>
        <v>Schedule Not Used</v>
      </c>
    </row>
    <row r="146" spans="1:5" x14ac:dyDescent="0.25">
      <c r="A146" s="5" t="s">
        <v>140</v>
      </c>
      <c r="B146" s="5" t="s">
        <v>100</v>
      </c>
      <c r="C146" s="6">
        <v>36266866.799999997</v>
      </c>
      <c r="D146" s="6">
        <v>698517264</v>
      </c>
      <c r="E146" s="10" t="str">
        <f t="shared" si="2"/>
        <v>Schedule Not Used</v>
      </c>
    </row>
    <row r="147" spans="1:5" x14ac:dyDescent="0.25">
      <c r="A147" s="5" t="s">
        <v>140</v>
      </c>
      <c r="B147" s="5" t="s">
        <v>86</v>
      </c>
      <c r="C147" s="6">
        <v>2336.41</v>
      </c>
      <c r="D147" s="6">
        <v>3366</v>
      </c>
      <c r="E147" s="10" t="str">
        <f t="shared" si="2"/>
        <v>Schedule Not Used</v>
      </c>
    </row>
    <row r="148" spans="1:5" x14ac:dyDescent="0.25">
      <c r="A148" s="5" t="s">
        <v>140</v>
      </c>
      <c r="B148" s="5" t="s">
        <v>88</v>
      </c>
      <c r="C148" s="6">
        <v>69698.22</v>
      </c>
      <c r="D148" s="6">
        <v>730729</v>
      </c>
      <c r="E148" s="10" t="str">
        <f t="shared" si="2"/>
        <v>Schedule 6</v>
      </c>
    </row>
    <row r="149" spans="1:5" x14ac:dyDescent="0.25">
      <c r="A149" s="5" t="s">
        <v>140</v>
      </c>
      <c r="B149" s="5" t="s">
        <v>89</v>
      </c>
      <c r="C149" s="6">
        <v>703517.49</v>
      </c>
      <c r="D149" s="6">
        <v>0</v>
      </c>
      <c r="E149" s="10" t="str">
        <f t="shared" si="2"/>
        <v>Schedule Not Used</v>
      </c>
    </row>
    <row r="150" spans="1:5" x14ac:dyDescent="0.25">
      <c r="A150" s="5" t="s">
        <v>140</v>
      </c>
      <c r="B150" s="5" t="s">
        <v>92</v>
      </c>
      <c r="C150" s="6">
        <v>17175.84</v>
      </c>
      <c r="D150" s="6">
        <v>0</v>
      </c>
      <c r="E150" s="10" t="str">
        <f t="shared" si="2"/>
        <v>Schedule Not Used</v>
      </c>
    </row>
    <row r="151" spans="1:5" x14ac:dyDescent="0.25">
      <c r="A151" s="5" t="s">
        <v>140</v>
      </c>
      <c r="B151" s="5" t="s">
        <v>93</v>
      </c>
      <c r="C151" s="6">
        <v>639.16999999999996</v>
      </c>
      <c r="D151" s="6">
        <v>0</v>
      </c>
      <c r="E151" s="10" t="str">
        <f t="shared" si="2"/>
        <v>Schedule Not Used</v>
      </c>
    </row>
    <row r="152" spans="1:5" x14ac:dyDescent="0.25">
      <c r="A152" s="5" t="s">
        <v>140</v>
      </c>
      <c r="B152" s="5" t="s">
        <v>5</v>
      </c>
      <c r="C152" s="6">
        <v>92877.33</v>
      </c>
      <c r="D152" s="6">
        <v>0</v>
      </c>
      <c r="E152" s="10" t="str">
        <f t="shared" si="2"/>
        <v>Schedule Not Used</v>
      </c>
    </row>
    <row r="153" spans="1:5" x14ac:dyDescent="0.25">
      <c r="A153" s="5" t="s">
        <v>140</v>
      </c>
      <c r="B153" s="5" t="s">
        <v>9</v>
      </c>
      <c r="C153" s="6">
        <v>251.97</v>
      </c>
      <c r="D153" s="6">
        <v>0</v>
      </c>
      <c r="E153" s="10" t="str">
        <f t="shared" si="2"/>
        <v>Schedule Not Used</v>
      </c>
    </row>
    <row r="154" spans="1:5" x14ac:dyDescent="0.25">
      <c r="A154" s="5" t="s">
        <v>140</v>
      </c>
      <c r="B154" s="5" t="s">
        <v>95</v>
      </c>
      <c r="C154" s="6">
        <v>93349.45</v>
      </c>
      <c r="D154" s="6">
        <v>842191</v>
      </c>
      <c r="E154" s="10" t="str">
        <f t="shared" si="2"/>
        <v>Schedule Not Used</v>
      </c>
    </row>
    <row r="155" spans="1:5" x14ac:dyDescent="0.25">
      <c r="A155" s="5" t="s">
        <v>140</v>
      </c>
      <c r="B155" s="5" t="s">
        <v>226</v>
      </c>
      <c r="C155" s="6">
        <v>4443.5</v>
      </c>
      <c r="D155" s="6">
        <v>46858</v>
      </c>
      <c r="E155" s="10" t="str">
        <f t="shared" si="2"/>
        <v>Schedule Not Used</v>
      </c>
    </row>
    <row r="156" spans="1:5" x14ac:dyDescent="0.25">
      <c r="A156" s="5" t="s">
        <v>140</v>
      </c>
      <c r="B156" s="5" t="s">
        <v>227</v>
      </c>
      <c r="C156" s="6">
        <v>-28718</v>
      </c>
      <c r="D156" s="6">
        <v>0</v>
      </c>
      <c r="E156" s="10" t="str">
        <f t="shared" si="2"/>
        <v>Schedule Not Used</v>
      </c>
    </row>
    <row r="157" spans="1:5" x14ac:dyDescent="0.25">
      <c r="A157" s="5" t="s">
        <v>140</v>
      </c>
      <c r="B157" s="5" t="s">
        <v>16</v>
      </c>
      <c r="C157" s="6">
        <v>1520.68</v>
      </c>
      <c r="D157" s="6">
        <v>18142</v>
      </c>
      <c r="E157" s="10" t="str">
        <f t="shared" si="2"/>
        <v>Schedule Not Used</v>
      </c>
    </row>
    <row r="158" spans="1:5" x14ac:dyDescent="0.25">
      <c r="A158" s="5" t="s">
        <v>140</v>
      </c>
      <c r="B158" s="5" t="s">
        <v>21</v>
      </c>
      <c r="C158" s="6">
        <v>213288.93</v>
      </c>
      <c r="D158" s="6">
        <v>2348095</v>
      </c>
      <c r="E158" s="10" t="str">
        <f t="shared" si="2"/>
        <v>Schedule 6</v>
      </c>
    </row>
    <row r="159" spans="1:5" x14ac:dyDescent="0.25">
      <c r="A159" s="5" t="s">
        <v>140</v>
      </c>
      <c r="B159" s="5" t="s">
        <v>7</v>
      </c>
      <c r="C159" s="6">
        <v>13096.63</v>
      </c>
      <c r="D159" s="6">
        <v>98232</v>
      </c>
      <c r="E159" s="10" t="str">
        <f t="shared" si="2"/>
        <v>Schedule Not Used</v>
      </c>
    </row>
    <row r="160" spans="1:5" x14ac:dyDescent="0.25">
      <c r="A160" s="5" t="s">
        <v>140</v>
      </c>
      <c r="B160" s="5" t="s">
        <v>25</v>
      </c>
      <c r="C160" s="6">
        <v>648730.28</v>
      </c>
      <c r="D160" s="6">
        <v>5375620</v>
      </c>
      <c r="E160" s="10" t="str">
        <f t="shared" si="2"/>
        <v>Schedule 6A</v>
      </c>
    </row>
    <row r="161" spans="1:5" x14ac:dyDescent="0.25">
      <c r="A161" s="5" t="s">
        <v>140</v>
      </c>
      <c r="B161" s="5" t="s">
        <v>97</v>
      </c>
      <c r="C161" s="6">
        <v>4476266.5</v>
      </c>
      <c r="D161" s="6">
        <v>63083486</v>
      </c>
      <c r="E161" s="10" t="str">
        <f t="shared" si="2"/>
        <v>Schedule Not Used</v>
      </c>
    </row>
    <row r="162" spans="1:5" x14ac:dyDescent="0.25">
      <c r="A162" s="5" t="s">
        <v>140</v>
      </c>
      <c r="B162" s="5" t="s">
        <v>101</v>
      </c>
      <c r="C162" s="6">
        <v>34558076.200000003</v>
      </c>
      <c r="D162" s="6">
        <v>682086000</v>
      </c>
      <c r="E162" s="10" t="str">
        <f t="shared" si="2"/>
        <v>Schedule Not Used</v>
      </c>
    </row>
    <row r="163" spans="1:5" x14ac:dyDescent="0.25">
      <c r="A163" s="5" t="s">
        <v>140</v>
      </c>
      <c r="B163" s="5" t="s">
        <v>102</v>
      </c>
      <c r="C163" s="6">
        <v>29040276.289999999</v>
      </c>
      <c r="D163" s="6">
        <v>615848000</v>
      </c>
      <c r="E163" s="10" t="str">
        <f t="shared" si="2"/>
        <v>Schedule Not Used</v>
      </c>
    </row>
    <row r="164" spans="1:5" x14ac:dyDescent="0.25">
      <c r="A164" s="5" t="s">
        <v>140</v>
      </c>
      <c r="B164" s="5" t="s">
        <v>103</v>
      </c>
      <c r="C164" s="6">
        <v>77570788.200000003</v>
      </c>
      <c r="D164" s="6">
        <v>1286271391</v>
      </c>
      <c r="E164" s="10" t="str">
        <f t="shared" si="2"/>
        <v>Schedule Not Used</v>
      </c>
    </row>
    <row r="165" spans="1:5" x14ac:dyDescent="0.25">
      <c r="A165" s="5" t="s">
        <v>140</v>
      </c>
      <c r="B165" s="5" t="s">
        <v>137</v>
      </c>
      <c r="C165" s="6">
        <v>111188.87</v>
      </c>
      <c r="D165" s="6">
        <v>1417000</v>
      </c>
      <c r="E165" s="10" t="str">
        <f t="shared" si="2"/>
        <v>Schedule 6</v>
      </c>
    </row>
    <row r="166" spans="1:5" x14ac:dyDescent="0.25">
      <c r="A166" s="5" t="s">
        <v>140</v>
      </c>
      <c r="B166" s="5" t="s">
        <v>138</v>
      </c>
      <c r="C166" s="6">
        <v>17527.25</v>
      </c>
      <c r="D166" s="6">
        <v>221677</v>
      </c>
      <c r="E166" s="10" t="str">
        <f t="shared" si="2"/>
        <v>Schedule Not Used</v>
      </c>
    </row>
    <row r="167" spans="1:5" x14ac:dyDescent="0.25">
      <c r="A167" s="5" t="s">
        <v>140</v>
      </c>
      <c r="B167" s="5" t="s">
        <v>139</v>
      </c>
      <c r="C167" s="6">
        <v>70646.570000000007</v>
      </c>
      <c r="D167" s="6">
        <v>1378426</v>
      </c>
      <c r="E167" s="10" t="str">
        <f t="shared" si="2"/>
        <v>Schedule 6A</v>
      </c>
    </row>
    <row r="168" spans="1:5" x14ac:dyDescent="0.25">
      <c r="A168" s="5" t="s">
        <v>140</v>
      </c>
      <c r="B168" s="5" t="s">
        <v>225</v>
      </c>
      <c r="C168" s="6">
        <v>1113391.0900000001</v>
      </c>
      <c r="D168" s="6">
        <v>0</v>
      </c>
      <c r="E168" s="10" t="str">
        <f t="shared" si="2"/>
        <v>Schedule 6A</v>
      </c>
    </row>
    <row r="169" spans="1:5" x14ac:dyDescent="0.25">
      <c r="A169" s="5" t="s">
        <v>140</v>
      </c>
      <c r="B169" s="5" t="s">
        <v>185</v>
      </c>
      <c r="C169" s="6">
        <v>20445.04</v>
      </c>
      <c r="D169" s="6">
        <v>0</v>
      </c>
      <c r="E169" s="10" t="str">
        <f t="shared" si="2"/>
        <v>Schedule Not Used</v>
      </c>
    </row>
    <row r="170" spans="1:5" x14ac:dyDescent="0.25">
      <c r="A170" s="5" t="s">
        <v>140</v>
      </c>
      <c r="B170" s="5" t="s">
        <v>75</v>
      </c>
      <c r="C170" s="6">
        <v>0</v>
      </c>
      <c r="D170" s="6">
        <v>0</v>
      </c>
      <c r="E170" s="10" t="str">
        <f t="shared" si="2"/>
        <v>Schedule Not Used</v>
      </c>
    </row>
    <row r="171" spans="1:5" x14ac:dyDescent="0.25">
      <c r="A171" s="5" t="s">
        <v>140</v>
      </c>
      <c r="B171" s="5" t="s">
        <v>172</v>
      </c>
      <c r="C171" s="7">
        <v>0</v>
      </c>
      <c r="D171" s="6">
        <v>0</v>
      </c>
      <c r="E171" s="10" t="str">
        <f t="shared" si="2"/>
        <v>Schedule Not Used</v>
      </c>
    </row>
    <row r="172" spans="1:5" x14ac:dyDescent="0.25">
      <c r="A172" s="5" t="s">
        <v>140</v>
      </c>
      <c r="B172" s="5" t="s">
        <v>24</v>
      </c>
      <c r="C172" s="6">
        <v>-463116.11</v>
      </c>
      <c r="D172" s="6">
        <v>0</v>
      </c>
      <c r="E172" s="10" t="str">
        <f t="shared" si="2"/>
        <v>Schedule Not Used</v>
      </c>
    </row>
    <row r="173" spans="1:5" x14ac:dyDescent="0.25">
      <c r="A173" s="5" t="s">
        <v>140</v>
      </c>
      <c r="B173" s="5" t="s">
        <v>58</v>
      </c>
      <c r="C173" s="6">
        <v>10959083.75</v>
      </c>
      <c r="D173" s="6">
        <v>0</v>
      </c>
      <c r="E173" s="10" t="str">
        <f t="shared" si="2"/>
        <v>Schedule Not Used</v>
      </c>
    </row>
    <row r="174" spans="1:5" x14ac:dyDescent="0.25">
      <c r="A174" s="5" t="s">
        <v>140</v>
      </c>
      <c r="B174" s="5" t="s">
        <v>87</v>
      </c>
      <c r="C174" s="6">
        <v>68099.81</v>
      </c>
      <c r="D174" s="6">
        <v>427038</v>
      </c>
      <c r="E174" s="10" t="str">
        <f t="shared" si="2"/>
        <v>Schedule 6A</v>
      </c>
    </row>
    <row r="175" spans="1:5" x14ac:dyDescent="0.25">
      <c r="A175" s="5" t="s">
        <v>140</v>
      </c>
      <c r="B175" s="5" t="s">
        <v>10</v>
      </c>
      <c r="C175" s="6">
        <v>70222193.069999993</v>
      </c>
      <c r="D175" s="6">
        <v>981304961</v>
      </c>
      <c r="E175" s="10" t="str">
        <f t="shared" si="2"/>
        <v>Schedule 8</v>
      </c>
    </row>
    <row r="176" spans="1:5" x14ac:dyDescent="0.25">
      <c r="A176" s="5" t="s">
        <v>140</v>
      </c>
      <c r="B176" s="5" t="s">
        <v>11</v>
      </c>
      <c r="C176" s="6">
        <v>2074875.8</v>
      </c>
      <c r="D176" s="6">
        <v>27191100</v>
      </c>
      <c r="E176" s="10" t="str">
        <f t="shared" si="2"/>
        <v>Schedule 8</v>
      </c>
    </row>
    <row r="177" spans="1:5" x14ac:dyDescent="0.25">
      <c r="A177" s="5" t="s">
        <v>140</v>
      </c>
      <c r="B177" s="5" t="s">
        <v>56</v>
      </c>
      <c r="C177" s="6">
        <v>1322536.52</v>
      </c>
      <c r="D177" s="6">
        <v>0</v>
      </c>
      <c r="E177" s="10" t="str">
        <f t="shared" si="2"/>
        <v>Schedule Not Used</v>
      </c>
    </row>
    <row r="178" spans="1:5" x14ac:dyDescent="0.25">
      <c r="A178" s="5" t="s">
        <v>140</v>
      </c>
      <c r="B178" s="5" t="s">
        <v>76</v>
      </c>
      <c r="C178" s="6">
        <v>2550000</v>
      </c>
      <c r="D178" s="6">
        <v>8493000</v>
      </c>
      <c r="E178" s="10" t="str">
        <f t="shared" si="2"/>
        <v>Schedule Not Used</v>
      </c>
    </row>
    <row r="179" spans="1:5" x14ac:dyDescent="0.25">
      <c r="A179" s="5" t="s">
        <v>140</v>
      </c>
      <c r="B179" s="5" t="s">
        <v>61</v>
      </c>
      <c r="C179" s="6">
        <v>8121079.6200000001</v>
      </c>
      <c r="D179" s="6">
        <v>0</v>
      </c>
      <c r="E179" s="10" t="str">
        <f t="shared" si="2"/>
        <v>Schedule Not Used</v>
      </c>
    </row>
    <row r="180" spans="1:5" x14ac:dyDescent="0.25">
      <c r="A180" s="5" t="s">
        <v>140</v>
      </c>
      <c r="B180" s="5" t="s">
        <v>62</v>
      </c>
      <c r="C180" s="6">
        <v>178871.16</v>
      </c>
      <c r="D180" s="6">
        <v>0</v>
      </c>
      <c r="E180" s="10" t="str">
        <f t="shared" si="2"/>
        <v>Schedule Not Used</v>
      </c>
    </row>
    <row r="181" spans="1:5" x14ac:dyDescent="0.25">
      <c r="A181" s="5" t="s">
        <v>140</v>
      </c>
      <c r="B181" s="5" t="s">
        <v>51</v>
      </c>
      <c r="C181" s="6">
        <v>182321.07</v>
      </c>
      <c r="D181" s="6">
        <v>0</v>
      </c>
      <c r="E181" s="10" t="str">
        <f t="shared" si="2"/>
        <v>Schedule Not Used</v>
      </c>
    </row>
    <row r="182" spans="1:5" x14ac:dyDescent="0.25">
      <c r="A182" s="5" t="s">
        <v>141</v>
      </c>
      <c r="B182" s="5" t="s">
        <v>104</v>
      </c>
      <c r="C182" s="6">
        <v>15083708.800000001</v>
      </c>
      <c r="D182" s="6">
        <v>207141375</v>
      </c>
      <c r="E182" s="10" t="str">
        <f t="shared" si="2"/>
        <v>Schedule 10</v>
      </c>
    </row>
    <row r="183" spans="1:5" x14ac:dyDescent="0.25">
      <c r="A183" s="5" t="s">
        <v>141</v>
      </c>
      <c r="B183" s="5" t="s">
        <v>2</v>
      </c>
      <c r="C183" s="6">
        <v>3920644.64</v>
      </c>
      <c r="D183" s="6">
        <v>60444065</v>
      </c>
      <c r="E183" s="10" t="str">
        <f t="shared" si="2"/>
        <v>Schedule 10</v>
      </c>
    </row>
    <row r="184" spans="1:5" x14ac:dyDescent="0.25">
      <c r="A184" s="5" t="s">
        <v>141</v>
      </c>
      <c r="B184" s="5" t="s">
        <v>228</v>
      </c>
      <c r="C184" s="6">
        <v>42014.92</v>
      </c>
      <c r="D184" s="6">
        <v>637279</v>
      </c>
      <c r="E184" s="10" t="str">
        <f t="shared" si="2"/>
        <v>Schedule 10</v>
      </c>
    </row>
    <row r="185" spans="1:5" x14ac:dyDescent="0.25">
      <c r="A185" s="5" t="s">
        <v>141</v>
      </c>
      <c r="B185" s="5" t="s">
        <v>199</v>
      </c>
      <c r="C185" s="6">
        <v>1029</v>
      </c>
      <c r="D185" s="6">
        <v>9946</v>
      </c>
      <c r="E185" s="10" t="str">
        <f t="shared" si="2"/>
        <v>Schedule 10</v>
      </c>
    </row>
    <row r="186" spans="1:5" x14ac:dyDescent="0.25">
      <c r="A186" s="5" t="s">
        <v>141</v>
      </c>
      <c r="B186" s="5" t="s">
        <v>89</v>
      </c>
      <c r="C186" s="6">
        <v>429.28</v>
      </c>
      <c r="D186" s="6">
        <v>0</v>
      </c>
      <c r="E186" s="10" t="str">
        <f t="shared" si="2"/>
        <v>Schedule Not Used</v>
      </c>
    </row>
    <row r="187" spans="1:5" x14ac:dyDescent="0.25">
      <c r="A187" s="5" t="s">
        <v>141</v>
      </c>
      <c r="B187" s="5" t="s">
        <v>90</v>
      </c>
      <c r="C187" s="6">
        <v>3197.85</v>
      </c>
      <c r="D187" s="6">
        <v>0</v>
      </c>
      <c r="E187" s="10" t="str">
        <f t="shared" si="2"/>
        <v>Schedule Not Used</v>
      </c>
    </row>
    <row r="188" spans="1:5" x14ac:dyDescent="0.25">
      <c r="A188" s="5" t="s">
        <v>141</v>
      </c>
      <c r="B188" s="5" t="s">
        <v>92</v>
      </c>
      <c r="C188" s="6">
        <v>3610.81</v>
      </c>
      <c r="D188" s="6">
        <v>0</v>
      </c>
      <c r="E188" s="10" t="str">
        <f t="shared" si="2"/>
        <v>Schedule Not Used</v>
      </c>
    </row>
    <row r="189" spans="1:5" x14ac:dyDescent="0.25">
      <c r="A189" s="5" t="s">
        <v>141</v>
      </c>
      <c r="B189" s="5" t="s">
        <v>93</v>
      </c>
      <c r="C189" s="6">
        <v>137784.67000000001</v>
      </c>
      <c r="D189" s="6">
        <v>0</v>
      </c>
      <c r="E189" s="10" t="str">
        <f t="shared" si="2"/>
        <v>Schedule Not Used</v>
      </c>
    </row>
    <row r="190" spans="1:5" x14ac:dyDescent="0.25">
      <c r="A190" s="5" t="s">
        <v>141</v>
      </c>
      <c r="B190" s="5" t="s">
        <v>196</v>
      </c>
      <c r="C190" s="6">
        <v>18005.810000000001</v>
      </c>
      <c r="D190" s="6">
        <v>0</v>
      </c>
      <c r="E190" s="10" t="str">
        <f t="shared" si="2"/>
        <v>Schedule Not Used</v>
      </c>
    </row>
    <row r="191" spans="1:5" x14ac:dyDescent="0.25">
      <c r="A191" s="5" t="s">
        <v>141</v>
      </c>
      <c r="B191" s="5" t="s">
        <v>9</v>
      </c>
      <c r="C191" s="6">
        <v>2077.69</v>
      </c>
      <c r="D191" s="6">
        <v>0</v>
      </c>
      <c r="E191" s="10" t="str">
        <f t="shared" si="2"/>
        <v>Schedule Not Used</v>
      </c>
    </row>
    <row r="192" spans="1:5" x14ac:dyDescent="0.25">
      <c r="A192" s="5" t="s">
        <v>141</v>
      </c>
      <c r="B192" s="5" t="s">
        <v>14</v>
      </c>
      <c r="C192" s="6">
        <v>10910.39</v>
      </c>
      <c r="D192" s="6">
        <v>0</v>
      </c>
      <c r="E192" s="10" t="str">
        <f t="shared" si="2"/>
        <v>Schedule Not Used</v>
      </c>
    </row>
    <row r="193" spans="1:5" x14ac:dyDescent="0.25">
      <c r="A193" s="5" t="s">
        <v>141</v>
      </c>
      <c r="B193" s="5" t="s">
        <v>142</v>
      </c>
      <c r="C193" s="6">
        <v>23120.14</v>
      </c>
      <c r="D193" s="6">
        <v>198850</v>
      </c>
      <c r="E193" s="10" t="str">
        <f t="shared" si="2"/>
        <v>Schedule 10</v>
      </c>
    </row>
    <row r="194" spans="1:5" x14ac:dyDescent="0.25">
      <c r="A194" s="5" t="s">
        <v>141</v>
      </c>
      <c r="B194" s="5" t="s">
        <v>15</v>
      </c>
      <c r="C194" s="6">
        <v>662988.73</v>
      </c>
      <c r="D194" s="6">
        <v>8265275</v>
      </c>
      <c r="E194" s="10" t="str">
        <f t="shared" si="2"/>
        <v>Schedule 10</v>
      </c>
    </row>
    <row r="195" spans="1:5" x14ac:dyDescent="0.25">
      <c r="A195" s="5" t="s">
        <v>141</v>
      </c>
      <c r="B195" s="5" t="s">
        <v>184</v>
      </c>
      <c r="C195" s="6">
        <v>1978.95</v>
      </c>
      <c r="D195" s="6">
        <v>0</v>
      </c>
      <c r="E195" s="10" t="str">
        <f t="shared" si="2"/>
        <v>Schedule Not Used</v>
      </c>
    </row>
    <row r="196" spans="1:5" x14ac:dyDescent="0.25">
      <c r="A196" s="5" t="s">
        <v>141</v>
      </c>
      <c r="B196" s="5" t="s">
        <v>187</v>
      </c>
      <c r="C196" s="6">
        <v>19708.27</v>
      </c>
      <c r="D196" s="6">
        <v>0</v>
      </c>
      <c r="E196" s="10" t="str">
        <f t="shared" si="2"/>
        <v>Schedule Not Used</v>
      </c>
    </row>
    <row r="197" spans="1:5" x14ac:dyDescent="0.25">
      <c r="A197" s="5" t="s">
        <v>141</v>
      </c>
      <c r="B197" s="5" t="s">
        <v>185</v>
      </c>
      <c r="C197" s="6">
        <v>117.9</v>
      </c>
      <c r="D197" s="6">
        <v>0</v>
      </c>
      <c r="E197" s="10" t="str">
        <f t="shared" ref="E197:E260" si="3">IF(OR(ISNUMBER(SEARCH("GNSV0006",B197)),ISNUMBER(SEARCH("TP0006",B197)),ISNUMBER(SEARCH("RGNSV006",B197)),ISNUMBER(SEARCH("LR0006",B197)),ISNUMBER(SEARCH("6M",B197)),ISNUMBER(SEARCH("613",B197))),"Schedule 6",IF(OR(ISNUMBER(SEARCH("10NS",B197)),ISNUMBER(SEARCH("101",B197)),ISNUMBER(SEARCH("V0010",B197))),"Schedule 10",IF(OR(ISNUMBER(SEARCH("008",B197)),ISNUMBER(SEARCH("81",B197))),"Schedule 8",IF(ISNUMBER(SEARCH("6A",B197)),"Schedule 6A","Schedule Not Used"))))</f>
        <v>Schedule Not Used</v>
      </c>
    </row>
    <row r="198" spans="1:5" x14ac:dyDescent="0.25">
      <c r="A198" s="5" t="s">
        <v>141</v>
      </c>
      <c r="B198" s="5" t="s">
        <v>105</v>
      </c>
      <c r="C198" s="6">
        <v>0</v>
      </c>
      <c r="D198" s="6">
        <v>0</v>
      </c>
      <c r="E198" s="10" t="str">
        <f t="shared" si="3"/>
        <v>Schedule Not Used</v>
      </c>
    </row>
    <row r="199" spans="1:5" x14ac:dyDescent="0.25">
      <c r="A199" s="5" t="s">
        <v>141</v>
      </c>
      <c r="B199" s="5" t="s">
        <v>172</v>
      </c>
      <c r="C199" s="7">
        <v>0</v>
      </c>
      <c r="D199" s="6">
        <v>0</v>
      </c>
      <c r="E199" s="10" t="str">
        <f t="shared" si="3"/>
        <v>Schedule Not Used</v>
      </c>
    </row>
    <row r="200" spans="1:5" x14ac:dyDescent="0.25">
      <c r="A200" s="5" t="s">
        <v>141</v>
      </c>
      <c r="B200" s="5" t="s">
        <v>24</v>
      </c>
      <c r="C200" s="6">
        <v>-27568.58</v>
      </c>
      <c r="D200" s="6">
        <v>0</v>
      </c>
      <c r="E200" s="10" t="str">
        <f t="shared" si="3"/>
        <v>Schedule Not Used</v>
      </c>
    </row>
    <row r="201" spans="1:5" x14ac:dyDescent="0.25">
      <c r="A201" s="5" t="s">
        <v>141</v>
      </c>
      <c r="B201" s="5" t="s">
        <v>58</v>
      </c>
      <c r="C201" s="6">
        <v>369787.49</v>
      </c>
      <c r="D201" s="6">
        <v>0</v>
      </c>
      <c r="E201" s="10" t="str">
        <f t="shared" si="3"/>
        <v>Schedule Not Used</v>
      </c>
    </row>
    <row r="202" spans="1:5" x14ac:dyDescent="0.25">
      <c r="A202" s="5" t="s">
        <v>141</v>
      </c>
      <c r="B202" s="5" t="s">
        <v>56</v>
      </c>
      <c r="C202" s="6">
        <v>44721.49</v>
      </c>
      <c r="D202" s="6">
        <v>0</v>
      </c>
      <c r="E202" s="10" t="str">
        <f t="shared" si="3"/>
        <v>Schedule Not Used</v>
      </c>
    </row>
    <row r="203" spans="1:5" x14ac:dyDescent="0.25">
      <c r="A203" s="5" t="s">
        <v>141</v>
      </c>
      <c r="B203" s="5" t="s">
        <v>106</v>
      </c>
      <c r="C203" s="6">
        <v>139000</v>
      </c>
      <c r="D203" s="6">
        <v>1381000</v>
      </c>
      <c r="E203" s="10" t="str">
        <f t="shared" si="3"/>
        <v>Schedule Not Used</v>
      </c>
    </row>
    <row r="204" spans="1:5" x14ac:dyDescent="0.25">
      <c r="A204" s="5" t="s">
        <v>141</v>
      </c>
      <c r="B204" s="5" t="s">
        <v>63</v>
      </c>
      <c r="C204" s="6">
        <v>274613.81</v>
      </c>
      <c r="D204" s="6">
        <v>0</v>
      </c>
      <c r="E204" s="10" t="str">
        <f t="shared" si="3"/>
        <v>Schedule Not Used</v>
      </c>
    </row>
    <row r="205" spans="1:5" x14ac:dyDescent="0.25">
      <c r="A205" s="5" t="s">
        <v>141</v>
      </c>
      <c r="B205" s="5" t="s">
        <v>200</v>
      </c>
      <c r="C205" s="6">
        <v>167.48</v>
      </c>
      <c r="D205" s="6">
        <v>0</v>
      </c>
      <c r="E205" s="10" t="str">
        <f t="shared" si="3"/>
        <v>Schedule Not Used</v>
      </c>
    </row>
    <row r="206" spans="1:5" x14ac:dyDescent="0.25">
      <c r="A206" s="5" t="s">
        <v>141</v>
      </c>
      <c r="B206" s="5" t="s">
        <v>52</v>
      </c>
      <c r="C206" s="6">
        <v>8557.23</v>
      </c>
      <c r="D206" s="6">
        <v>0</v>
      </c>
      <c r="E206" s="10" t="str">
        <f t="shared" si="3"/>
        <v>Schedule Not Used</v>
      </c>
    </row>
    <row r="207" spans="1:5" x14ac:dyDescent="0.25">
      <c r="A207" s="5" t="s">
        <v>143</v>
      </c>
      <c r="B207" s="5" t="s">
        <v>107</v>
      </c>
      <c r="C207" s="6">
        <v>53.88</v>
      </c>
      <c r="D207" s="6">
        <v>0</v>
      </c>
      <c r="E207" s="10" t="str">
        <f t="shared" si="3"/>
        <v>Schedule Not Used</v>
      </c>
    </row>
    <row r="208" spans="1:5" x14ac:dyDescent="0.25">
      <c r="A208" s="5" t="s">
        <v>143</v>
      </c>
      <c r="B208" s="5" t="s">
        <v>77</v>
      </c>
      <c r="C208" s="6">
        <v>4528.5600000000004</v>
      </c>
      <c r="D208" s="6">
        <v>0</v>
      </c>
      <c r="E208" s="10" t="str">
        <f t="shared" si="3"/>
        <v>Schedule Not Used</v>
      </c>
    </row>
    <row r="209" spans="1:5" x14ac:dyDescent="0.25">
      <c r="A209" s="5" t="s">
        <v>143</v>
      </c>
      <c r="B209" s="5" t="s">
        <v>108</v>
      </c>
      <c r="C209" s="6">
        <v>79.2</v>
      </c>
      <c r="D209" s="6">
        <v>0</v>
      </c>
      <c r="E209" s="10" t="str">
        <f t="shared" si="3"/>
        <v>Schedule Not Used</v>
      </c>
    </row>
    <row r="210" spans="1:5" x14ac:dyDescent="0.25">
      <c r="A210" s="5" t="s">
        <v>143</v>
      </c>
      <c r="B210" s="5" t="s">
        <v>95</v>
      </c>
      <c r="C210" s="6">
        <v>66277.09</v>
      </c>
      <c r="D210" s="6">
        <v>448196</v>
      </c>
      <c r="E210" s="10" t="str">
        <f t="shared" si="3"/>
        <v>Schedule Not Used</v>
      </c>
    </row>
    <row r="211" spans="1:5" x14ac:dyDescent="0.25">
      <c r="A211" s="5" t="s">
        <v>143</v>
      </c>
      <c r="B211" s="5" t="s">
        <v>17</v>
      </c>
      <c r="C211" s="6">
        <v>98102.33</v>
      </c>
      <c r="D211" s="6">
        <v>1150032</v>
      </c>
      <c r="E211" s="10" t="str">
        <f t="shared" si="3"/>
        <v>Schedule Not Used</v>
      </c>
    </row>
    <row r="212" spans="1:5" x14ac:dyDescent="0.25">
      <c r="A212" s="5" t="s">
        <v>143</v>
      </c>
      <c r="B212" s="5" t="s">
        <v>229</v>
      </c>
      <c r="C212" s="6">
        <v>-163</v>
      </c>
      <c r="D212" s="6">
        <v>0</v>
      </c>
      <c r="E212" s="10" t="str">
        <f t="shared" si="3"/>
        <v>Schedule Not Used</v>
      </c>
    </row>
    <row r="213" spans="1:5" x14ac:dyDescent="0.25">
      <c r="A213" s="5" t="s">
        <v>143</v>
      </c>
      <c r="B213" s="5" t="s">
        <v>109</v>
      </c>
      <c r="C213" s="6">
        <v>3633811.01</v>
      </c>
      <c r="D213" s="6">
        <v>13236386</v>
      </c>
      <c r="E213" s="10" t="str">
        <f t="shared" si="3"/>
        <v>Schedule Not Used</v>
      </c>
    </row>
    <row r="214" spans="1:5" x14ac:dyDescent="0.25">
      <c r="A214" s="5" t="s">
        <v>143</v>
      </c>
      <c r="B214" s="5" t="s">
        <v>226</v>
      </c>
      <c r="C214" s="6">
        <v>353842.78</v>
      </c>
      <c r="D214" s="6">
        <v>3330511</v>
      </c>
      <c r="E214" s="10" t="str">
        <f t="shared" si="3"/>
        <v>Schedule Not Used</v>
      </c>
    </row>
    <row r="215" spans="1:5" x14ac:dyDescent="0.25">
      <c r="A215" s="5" t="s">
        <v>143</v>
      </c>
      <c r="B215" s="5" t="s">
        <v>16</v>
      </c>
      <c r="C215" s="6">
        <v>51044.06</v>
      </c>
      <c r="D215" s="6">
        <v>918463</v>
      </c>
      <c r="E215" s="10" t="str">
        <f t="shared" si="3"/>
        <v>Schedule Not Used</v>
      </c>
    </row>
    <row r="216" spans="1:5" x14ac:dyDescent="0.25">
      <c r="A216" s="5" t="s">
        <v>143</v>
      </c>
      <c r="B216" s="5" t="s">
        <v>20</v>
      </c>
      <c r="C216" s="6">
        <v>102690.33</v>
      </c>
      <c r="D216" s="6">
        <v>1323014</v>
      </c>
      <c r="E216" s="10" t="str">
        <f t="shared" si="3"/>
        <v>Schedule Not Used</v>
      </c>
    </row>
    <row r="217" spans="1:5" x14ac:dyDescent="0.25">
      <c r="A217" s="5" t="s">
        <v>143</v>
      </c>
      <c r="B217" s="5" t="s">
        <v>19</v>
      </c>
      <c r="C217" s="6">
        <v>70564.28</v>
      </c>
      <c r="D217" s="6">
        <v>708772</v>
      </c>
      <c r="E217" s="10" t="str">
        <f t="shared" si="3"/>
        <v>Schedule Not Used</v>
      </c>
    </row>
    <row r="218" spans="1:5" x14ac:dyDescent="0.25">
      <c r="A218" s="5" t="s">
        <v>143</v>
      </c>
      <c r="B218" s="5" t="s">
        <v>18</v>
      </c>
      <c r="C218" s="6">
        <v>1734480.83</v>
      </c>
      <c r="D218" s="6">
        <v>37580738</v>
      </c>
      <c r="E218" s="10" t="str">
        <f t="shared" si="3"/>
        <v>Schedule Not Used</v>
      </c>
    </row>
    <row r="219" spans="1:5" x14ac:dyDescent="0.25">
      <c r="A219" s="5" t="s">
        <v>143</v>
      </c>
      <c r="B219" s="5" t="s">
        <v>75</v>
      </c>
      <c r="C219" s="6">
        <v>0</v>
      </c>
      <c r="D219" s="6">
        <v>0</v>
      </c>
      <c r="E219" s="10" t="str">
        <f t="shared" si="3"/>
        <v>Schedule Not Used</v>
      </c>
    </row>
    <row r="220" spans="1:5" x14ac:dyDescent="0.25">
      <c r="A220" s="5" t="s">
        <v>143</v>
      </c>
      <c r="B220" s="5" t="s">
        <v>53</v>
      </c>
      <c r="C220" s="6">
        <v>62412.24</v>
      </c>
      <c r="D220" s="6">
        <v>0</v>
      </c>
      <c r="E220" s="10" t="str">
        <f t="shared" si="3"/>
        <v>Schedule Not Used</v>
      </c>
    </row>
    <row r="221" spans="1:5" x14ac:dyDescent="0.25">
      <c r="A221" s="5" t="s">
        <v>143</v>
      </c>
      <c r="B221" s="5" t="s">
        <v>24</v>
      </c>
      <c r="C221" s="6">
        <v>-6381.33</v>
      </c>
      <c r="D221" s="6">
        <v>0</v>
      </c>
      <c r="E221" s="10" t="str">
        <f t="shared" si="3"/>
        <v>Schedule Not Used</v>
      </c>
    </row>
    <row r="222" spans="1:5" x14ac:dyDescent="0.25">
      <c r="A222" s="5" t="s">
        <v>143</v>
      </c>
      <c r="B222" s="5" t="s">
        <v>58</v>
      </c>
      <c r="C222" s="6">
        <v>85594.8</v>
      </c>
      <c r="D222" s="6">
        <v>0</v>
      </c>
      <c r="E222" s="10" t="str">
        <f t="shared" si="3"/>
        <v>Schedule Not Used</v>
      </c>
    </row>
    <row r="223" spans="1:5" x14ac:dyDescent="0.25">
      <c r="A223" s="5" t="s">
        <v>143</v>
      </c>
      <c r="B223" s="5" t="s">
        <v>56</v>
      </c>
      <c r="C223" s="6">
        <v>10163.969999999999</v>
      </c>
      <c r="D223" s="6">
        <v>0</v>
      </c>
      <c r="E223" s="10" t="str">
        <f t="shared" si="3"/>
        <v>Schedule Not Used</v>
      </c>
    </row>
    <row r="224" spans="1:5" x14ac:dyDescent="0.25">
      <c r="A224" s="5" t="s">
        <v>143</v>
      </c>
      <c r="B224" s="5" t="s">
        <v>76</v>
      </c>
      <c r="C224" s="6">
        <v>-167000</v>
      </c>
      <c r="D224" s="6">
        <v>-1247000</v>
      </c>
      <c r="E224" s="10" t="str">
        <f t="shared" si="3"/>
        <v>Schedule Not Used</v>
      </c>
    </row>
    <row r="225" spans="1:5" x14ac:dyDescent="0.25">
      <c r="A225" s="5" t="s">
        <v>203</v>
      </c>
      <c r="B225" s="5" t="s">
        <v>204</v>
      </c>
      <c r="C225" s="6">
        <v>3727690.01</v>
      </c>
      <c r="D225" s="6">
        <v>0</v>
      </c>
      <c r="E225" s="10" t="str">
        <f t="shared" si="3"/>
        <v>Schedule Not Used</v>
      </c>
    </row>
    <row r="226" spans="1:5" x14ac:dyDescent="0.25">
      <c r="A226" s="5" t="s">
        <v>203</v>
      </c>
      <c r="B226" s="5" t="s">
        <v>205</v>
      </c>
      <c r="C226" s="6">
        <v>926043.95</v>
      </c>
      <c r="D226" s="6">
        <v>0</v>
      </c>
      <c r="E226" s="10" t="str">
        <f t="shared" si="3"/>
        <v>Schedule Not Used</v>
      </c>
    </row>
    <row r="227" spans="1:5" x14ac:dyDescent="0.25">
      <c r="A227" s="5" t="s">
        <v>203</v>
      </c>
      <c r="B227" s="5" t="s">
        <v>206</v>
      </c>
      <c r="C227" s="6">
        <v>270154.2</v>
      </c>
      <c r="D227" s="6">
        <v>0</v>
      </c>
      <c r="E227" s="10" t="str">
        <f t="shared" si="3"/>
        <v>Schedule Not Used</v>
      </c>
    </row>
    <row r="228" spans="1:5" x14ac:dyDescent="0.25">
      <c r="A228" s="5" t="s">
        <v>203</v>
      </c>
      <c r="B228" s="5" t="s">
        <v>207</v>
      </c>
      <c r="C228" s="6">
        <v>144697.09</v>
      </c>
      <c r="D228" s="6">
        <v>0</v>
      </c>
      <c r="E228" s="10" t="str">
        <f t="shared" si="3"/>
        <v>Schedule Not Used</v>
      </c>
    </row>
    <row r="229" spans="1:5" x14ac:dyDescent="0.25">
      <c r="A229" s="5" t="s">
        <v>203</v>
      </c>
      <c r="B229" s="5" t="s">
        <v>64</v>
      </c>
      <c r="C229" s="6">
        <v>457.02</v>
      </c>
      <c r="D229" s="6">
        <v>0</v>
      </c>
      <c r="E229" s="10" t="str">
        <f t="shared" si="3"/>
        <v>Schedule Not Used</v>
      </c>
    </row>
    <row r="230" spans="1:5" x14ac:dyDescent="0.25">
      <c r="A230" s="5" t="s">
        <v>144</v>
      </c>
      <c r="B230" s="5" t="s">
        <v>145</v>
      </c>
      <c r="C230" s="6">
        <v>5069042.2699999996</v>
      </c>
      <c r="D230" s="6">
        <v>0</v>
      </c>
      <c r="E230" s="10" t="str">
        <f t="shared" si="3"/>
        <v>Schedule Not Used</v>
      </c>
    </row>
    <row r="231" spans="1:5" x14ac:dyDescent="0.25">
      <c r="A231" s="5" t="s">
        <v>146</v>
      </c>
      <c r="B231" s="5" t="s">
        <v>77</v>
      </c>
      <c r="C231" s="6">
        <v>84048.05</v>
      </c>
      <c r="D231" s="6">
        <v>0</v>
      </c>
      <c r="E231" s="10" t="str">
        <f t="shared" si="3"/>
        <v>Schedule Not Used</v>
      </c>
    </row>
    <row r="232" spans="1:5" x14ac:dyDescent="0.25">
      <c r="A232" s="5" t="s">
        <v>146</v>
      </c>
      <c r="B232" s="5" t="s">
        <v>78</v>
      </c>
      <c r="C232" s="6">
        <v>423.6</v>
      </c>
      <c r="D232" s="6">
        <v>0</v>
      </c>
      <c r="E232" s="10" t="str">
        <f t="shared" si="3"/>
        <v>Schedule Not Used</v>
      </c>
    </row>
    <row r="233" spans="1:5" x14ac:dyDescent="0.25">
      <c r="A233" s="5" t="s">
        <v>146</v>
      </c>
      <c r="B233" s="5" t="s">
        <v>110</v>
      </c>
      <c r="C233" s="6">
        <v>13578.45</v>
      </c>
      <c r="D233" s="6">
        <v>0</v>
      </c>
      <c r="E233" s="10" t="str">
        <f t="shared" si="3"/>
        <v>Schedule Not Used</v>
      </c>
    </row>
    <row r="234" spans="1:5" x14ac:dyDescent="0.25">
      <c r="A234" s="5" t="s">
        <v>146</v>
      </c>
      <c r="B234" s="5" t="s">
        <v>65</v>
      </c>
      <c r="C234" s="6">
        <v>4975.68</v>
      </c>
      <c r="D234" s="6">
        <v>0</v>
      </c>
      <c r="E234" s="10" t="str">
        <f t="shared" si="3"/>
        <v>Schedule Not Used</v>
      </c>
    </row>
    <row r="235" spans="1:5" x14ac:dyDescent="0.25">
      <c r="A235" s="5" t="s">
        <v>146</v>
      </c>
      <c r="B235" s="5" t="s">
        <v>201</v>
      </c>
      <c r="C235" s="6">
        <v>5234.96</v>
      </c>
      <c r="D235" s="6">
        <v>0</v>
      </c>
      <c r="E235" s="10" t="str">
        <f t="shared" si="3"/>
        <v>Schedule Not Used</v>
      </c>
    </row>
    <row r="236" spans="1:5" x14ac:dyDescent="0.25">
      <c r="A236" s="5" t="s">
        <v>146</v>
      </c>
      <c r="B236" s="5" t="s">
        <v>111</v>
      </c>
      <c r="C236" s="6">
        <v>2312.42</v>
      </c>
      <c r="D236" s="6">
        <v>0</v>
      </c>
      <c r="E236" s="10" t="str">
        <f t="shared" si="3"/>
        <v>Schedule Not Used</v>
      </c>
    </row>
    <row r="237" spans="1:5" x14ac:dyDescent="0.25">
      <c r="A237" s="5" t="s">
        <v>146</v>
      </c>
      <c r="B237" s="5" t="s">
        <v>112</v>
      </c>
      <c r="C237" s="6">
        <v>6660</v>
      </c>
      <c r="D237" s="6">
        <v>0</v>
      </c>
      <c r="E237" s="10" t="str">
        <f t="shared" si="3"/>
        <v>Schedule Not Used</v>
      </c>
    </row>
    <row r="238" spans="1:5" x14ac:dyDescent="0.25">
      <c r="A238" s="5" t="s">
        <v>146</v>
      </c>
      <c r="B238" s="5" t="s">
        <v>175</v>
      </c>
      <c r="C238" s="6">
        <v>30969.19</v>
      </c>
      <c r="D238" s="6">
        <v>0</v>
      </c>
      <c r="E238" s="10" t="str">
        <f t="shared" si="3"/>
        <v>Schedule Not Used</v>
      </c>
    </row>
    <row r="239" spans="1:5" x14ac:dyDescent="0.25">
      <c r="A239" s="5" t="s">
        <v>146</v>
      </c>
      <c r="B239" s="5" t="s">
        <v>147</v>
      </c>
      <c r="C239" s="6">
        <v>517464.2</v>
      </c>
      <c r="D239" s="6">
        <v>0</v>
      </c>
      <c r="E239" s="10" t="str">
        <f t="shared" si="3"/>
        <v>Schedule Not Used</v>
      </c>
    </row>
    <row r="240" spans="1:5" x14ac:dyDescent="0.25">
      <c r="A240" s="5" t="s">
        <v>146</v>
      </c>
      <c r="B240" s="5" t="s">
        <v>113</v>
      </c>
      <c r="C240" s="6">
        <v>53888.75</v>
      </c>
      <c r="D240" s="6">
        <v>0</v>
      </c>
      <c r="E240" s="10" t="str">
        <f t="shared" si="3"/>
        <v>Schedule Not Used</v>
      </c>
    </row>
    <row r="241" spans="1:5" x14ac:dyDescent="0.25">
      <c r="A241" s="5" t="s">
        <v>146</v>
      </c>
      <c r="B241" s="5" t="s">
        <v>13</v>
      </c>
      <c r="C241" s="6">
        <v>170000</v>
      </c>
      <c r="D241" s="6">
        <v>0</v>
      </c>
      <c r="E241" s="10" t="str">
        <f t="shared" si="3"/>
        <v>Schedule Not Used</v>
      </c>
    </row>
    <row r="242" spans="1:5" x14ac:dyDescent="0.25">
      <c r="A242" s="5" t="s">
        <v>146</v>
      </c>
      <c r="B242" s="5" t="s">
        <v>114</v>
      </c>
      <c r="C242" s="6">
        <v>721030.57</v>
      </c>
      <c r="D242" s="6">
        <v>0</v>
      </c>
      <c r="E242" s="10" t="str">
        <f t="shared" si="3"/>
        <v>Schedule Not Used</v>
      </c>
    </row>
    <row r="243" spans="1:5" x14ac:dyDescent="0.25">
      <c r="A243" s="5" t="s">
        <v>146</v>
      </c>
      <c r="B243" s="5" t="s">
        <v>115</v>
      </c>
      <c r="C243" s="6">
        <v>90</v>
      </c>
      <c r="D243" s="6">
        <v>0</v>
      </c>
      <c r="E243" s="10" t="str">
        <f t="shared" si="3"/>
        <v>Schedule Not Used</v>
      </c>
    </row>
    <row r="244" spans="1:5" x14ac:dyDescent="0.25">
      <c r="A244" s="5" t="s">
        <v>146</v>
      </c>
      <c r="B244" s="5" t="s">
        <v>6</v>
      </c>
      <c r="C244" s="6">
        <v>264</v>
      </c>
      <c r="D244" s="6">
        <v>0</v>
      </c>
      <c r="E244" s="10" t="str">
        <f t="shared" si="3"/>
        <v>Schedule Not Used</v>
      </c>
    </row>
    <row r="245" spans="1:5" x14ac:dyDescent="0.25">
      <c r="A245" s="5" t="s">
        <v>146</v>
      </c>
      <c r="B245" s="5" t="s">
        <v>66</v>
      </c>
      <c r="C245" s="6">
        <v>1415</v>
      </c>
      <c r="D245" s="6">
        <v>0</v>
      </c>
      <c r="E245" s="10" t="str">
        <f t="shared" si="3"/>
        <v>Schedule Not Used</v>
      </c>
    </row>
    <row r="246" spans="1:5" x14ac:dyDescent="0.25">
      <c r="A246" s="5" t="s">
        <v>146</v>
      </c>
      <c r="B246" s="5" t="s">
        <v>116</v>
      </c>
      <c r="C246" s="6">
        <v>343411</v>
      </c>
      <c r="D246" s="6">
        <v>0</v>
      </c>
      <c r="E246" s="10" t="str">
        <f t="shared" si="3"/>
        <v>Schedule Not Used</v>
      </c>
    </row>
    <row r="247" spans="1:5" x14ac:dyDescent="0.25">
      <c r="A247" s="5" t="s">
        <v>146</v>
      </c>
      <c r="B247" s="5" t="s">
        <v>117</v>
      </c>
      <c r="C247" s="6">
        <v>1853060</v>
      </c>
      <c r="D247" s="6">
        <v>0</v>
      </c>
      <c r="E247" s="10" t="str">
        <f t="shared" si="3"/>
        <v>Schedule Not Used</v>
      </c>
    </row>
    <row r="248" spans="1:5" x14ac:dyDescent="0.25">
      <c r="A248" s="5" t="s">
        <v>146</v>
      </c>
      <c r="B248" s="5" t="s">
        <v>118</v>
      </c>
      <c r="C248" s="6">
        <v>6353.6</v>
      </c>
      <c r="D248" s="6">
        <v>0</v>
      </c>
      <c r="E248" s="10" t="str">
        <f t="shared" si="3"/>
        <v>Schedule Not Used</v>
      </c>
    </row>
    <row r="249" spans="1:5" x14ac:dyDescent="0.25">
      <c r="A249" s="5" t="s">
        <v>146</v>
      </c>
      <c r="B249" s="5" t="s">
        <v>148</v>
      </c>
      <c r="C249" s="6">
        <v>1050</v>
      </c>
      <c r="D249" s="6">
        <v>0</v>
      </c>
      <c r="E249" s="10" t="str">
        <f t="shared" si="3"/>
        <v>Schedule Not Used</v>
      </c>
    </row>
    <row r="250" spans="1:5" x14ac:dyDescent="0.25">
      <c r="A250" s="5" t="s">
        <v>146</v>
      </c>
      <c r="B250" s="5" t="s">
        <v>103</v>
      </c>
      <c r="C250" s="6">
        <v>5100</v>
      </c>
      <c r="D250" s="6">
        <v>0</v>
      </c>
      <c r="E250" s="10" t="str">
        <f t="shared" si="3"/>
        <v>Schedule Not Used</v>
      </c>
    </row>
    <row r="251" spans="1:5" x14ac:dyDescent="0.25">
      <c r="A251" s="5" t="s">
        <v>146</v>
      </c>
      <c r="B251" s="5" t="s">
        <v>133</v>
      </c>
      <c r="C251" s="6">
        <v>264</v>
      </c>
      <c r="D251" s="6">
        <v>0</v>
      </c>
      <c r="E251" s="10" t="str">
        <f t="shared" si="3"/>
        <v>Schedule Not Used</v>
      </c>
    </row>
    <row r="252" spans="1:5" x14ac:dyDescent="0.25">
      <c r="A252" s="5" t="s">
        <v>146</v>
      </c>
      <c r="B252" s="5" t="s">
        <v>119</v>
      </c>
      <c r="C252" s="6">
        <v>450</v>
      </c>
      <c r="D252" s="6">
        <v>0</v>
      </c>
      <c r="E252" s="10" t="str">
        <f t="shared" si="3"/>
        <v>Schedule Not Used</v>
      </c>
    </row>
    <row r="253" spans="1:5" x14ac:dyDescent="0.25">
      <c r="A253" s="5" t="s">
        <v>146</v>
      </c>
      <c r="B253" s="5" t="s">
        <v>120</v>
      </c>
      <c r="C253" s="6">
        <v>1996895</v>
      </c>
      <c r="D253" s="6">
        <v>0</v>
      </c>
      <c r="E253" s="10" t="str">
        <f t="shared" si="3"/>
        <v>Schedule Not Used</v>
      </c>
    </row>
    <row r="254" spans="1:5" x14ac:dyDescent="0.25">
      <c r="A254" s="5" t="s">
        <v>146</v>
      </c>
      <c r="B254" s="5" t="s">
        <v>149</v>
      </c>
      <c r="C254" s="6">
        <v>29272.78</v>
      </c>
      <c r="D254" s="6">
        <v>0</v>
      </c>
      <c r="E254" s="10" t="str">
        <f t="shared" si="3"/>
        <v>Schedule Not Used</v>
      </c>
    </row>
    <row r="255" spans="1:5" x14ac:dyDescent="0.25">
      <c r="A255" s="5" t="s">
        <v>146</v>
      </c>
      <c r="B255" s="5" t="s">
        <v>34</v>
      </c>
      <c r="C255" s="6">
        <v>697986.92</v>
      </c>
      <c r="D255" s="6">
        <v>0</v>
      </c>
      <c r="E255" s="10" t="str">
        <f t="shared" si="3"/>
        <v>Schedule Not Used</v>
      </c>
    </row>
    <row r="256" spans="1:5" x14ac:dyDescent="0.25">
      <c r="A256" s="5" t="s">
        <v>146</v>
      </c>
      <c r="B256" s="5" t="s">
        <v>64</v>
      </c>
      <c r="C256" s="6">
        <v>-227221.36</v>
      </c>
      <c r="D256" s="6">
        <v>0</v>
      </c>
      <c r="E256" s="10" t="str">
        <f t="shared" si="3"/>
        <v>Schedule Not Used</v>
      </c>
    </row>
    <row r="257" spans="1:5" x14ac:dyDescent="0.25">
      <c r="A257" s="5" t="s">
        <v>146</v>
      </c>
      <c r="B257" s="5" t="s">
        <v>12</v>
      </c>
      <c r="C257" s="6">
        <v>18810</v>
      </c>
      <c r="D257" s="6">
        <v>0</v>
      </c>
      <c r="E257" s="10" t="str">
        <f t="shared" si="3"/>
        <v>Schedule Not Used</v>
      </c>
    </row>
    <row r="258" spans="1:5" x14ac:dyDescent="0.25">
      <c r="A258" s="5" t="s">
        <v>150</v>
      </c>
      <c r="B258" s="5" t="s">
        <v>121</v>
      </c>
      <c r="C258" s="6">
        <v>33.36</v>
      </c>
      <c r="D258" s="6">
        <v>0</v>
      </c>
      <c r="E258" s="10" t="str">
        <f t="shared" si="3"/>
        <v>Schedule Not Used</v>
      </c>
    </row>
    <row r="259" spans="1:5" x14ac:dyDescent="0.25">
      <c r="A259" s="5" t="s">
        <v>150</v>
      </c>
      <c r="B259" s="5" t="s">
        <v>122</v>
      </c>
      <c r="C259" s="6">
        <v>619679.18000000005</v>
      </c>
      <c r="D259" s="6">
        <v>0</v>
      </c>
      <c r="E259" s="10" t="str">
        <f t="shared" si="3"/>
        <v>Schedule Not Used</v>
      </c>
    </row>
    <row r="260" spans="1:5" x14ac:dyDescent="0.25">
      <c r="A260" s="5" t="s">
        <v>150</v>
      </c>
      <c r="B260" s="5" t="s">
        <v>123</v>
      </c>
      <c r="C260" s="6">
        <v>3465.67</v>
      </c>
      <c r="D260" s="6">
        <v>0</v>
      </c>
      <c r="E260" s="10" t="str">
        <f t="shared" si="3"/>
        <v>Schedule Not Used</v>
      </c>
    </row>
    <row r="261" spans="1:5" x14ac:dyDescent="0.25">
      <c r="A261" s="5" t="s">
        <v>150</v>
      </c>
      <c r="B261" s="5" t="s">
        <v>124</v>
      </c>
      <c r="C261" s="6">
        <v>148.97</v>
      </c>
      <c r="D261" s="6">
        <v>0</v>
      </c>
      <c r="E261" s="10" t="str">
        <f t="shared" ref="E261:E280" si="4">IF(OR(ISNUMBER(SEARCH("GNSV0006",B261)),ISNUMBER(SEARCH("TP0006",B261)),ISNUMBER(SEARCH("RGNSV006",B261)),ISNUMBER(SEARCH("LR0006",B261)),ISNUMBER(SEARCH("6M",B261)),ISNUMBER(SEARCH("613",B261))),"Schedule 6",IF(OR(ISNUMBER(SEARCH("10NS",B261)),ISNUMBER(SEARCH("101",B261)),ISNUMBER(SEARCH("V0010",B261))),"Schedule 10",IF(OR(ISNUMBER(SEARCH("008",B261)),ISNUMBER(SEARCH("81",B261))),"Schedule 8",IF(ISNUMBER(SEARCH("6A",B261)),"Schedule 6A","Schedule Not Used"))))</f>
        <v>Schedule Not Used</v>
      </c>
    </row>
    <row r="262" spans="1:5" x14ac:dyDescent="0.25">
      <c r="A262" s="5" t="s">
        <v>150</v>
      </c>
      <c r="B262" s="5" t="s">
        <v>125</v>
      </c>
      <c r="C262" s="6">
        <v>2316.6</v>
      </c>
      <c r="D262" s="6">
        <v>0</v>
      </c>
      <c r="E262" s="10" t="str">
        <f t="shared" si="4"/>
        <v>Schedule Not Used</v>
      </c>
    </row>
    <row r="263" spans="1:5" x14ac:dyDescent="0.25">
      <c r="A263" s="5" t="s">
        <v>150</v>
      </c>
      <c r="B263" s="5" t="s">
        <v>188</v>
      </c>
      <c r="C263" s="6">
        <v>2960652.55</v>
      </c>
      <c r="D263" s="6">
        <v>0</v>
      </c>
      <c r="E263" s="10" t="str">
        <f t="shared" si="4"/>
        <v>Schedule Not Used</v>
      </c>
    </row>
    <row r="264" spans="1:5" x14ac:dyDescent="0.25">
      <c r="A264" s="5" t="s">
        <v>150</v>
      </c>
      <c r="B264" s="5" t="s">
        <v>69</v>
      </c>
      <c r="C264" s="6">
        <v>255851.12</v>
      </c>
      <c r="D264" s="6">
        <v>0</v>
      </c>
      <c r="E264" s="10" t="str">
        <f t="shared" si="4"/>
        <v>Schedule Not Used</v>
      </c>
    </row>
    <row r="265" spans="1:5" x14ac:dyDescent="0.25">
      <c r="A265" s="5" t="s">
        <v>150</v>
      </c>
      <c r="B265" s="5" t="s">
        <v>126</v>
      </c>
      <c r="C265" s="6">
        <v>96.1</v>
      </c>
      <c r="D265" s="6">
        <v>0</v>
      </c>
      <c r="E265" s="10" t="str">
        <f t="shared" si="4"/>
        <v>Schedule Not Used</v>
      </c>
    </row>
    <row r="266" spans="1:5" x14ac:dyDescent="0.25">
      <c r="A266" s="5" t="s">
        <v>150</v>
      </c>
      <c r="B266" s="5" t="s">
        <v>127</v>
      </c>
      <c r="C266" s="7">
        <v>-0.04</v>
      </c>
      <c r="D266" s="6">
        <v>0</v>
      </c>
      <c r="E266" s="10" t="str">
        <f t="shared" si="4"/>
        <v>Schedule Not Used</v>
      </c>
    </row>
    <row r="267" spans="1:5" x14ac:dyDescent="0.25">
      <c r="A267" s="5" t="s">
        <v>150</v>
      </c>
      <c r="B267" s="5" t="s">
        <v>189</v>
      </c>
      <c r="C267" s="6">
        <v>262130.76</v>
      </c>
      <c r="D267" s="6">
        <v>0</v>
      </c>
      <c r="E267" s="10" t="str">
        <f t="shared" si="4"/>
        <v>Schedule Not Used</v>
      </c>
    </row>
    <row r="268" spans="1:5" x14ac:dyDescent="0.25">
      <c r="A268" s="5" t="s">
        <v>150</v>
      </c>
      <c r="B268" s="5" t="s">
        <v>128</v>
      </c>
      <c r="C268" s="6">
        <v>121118.79</v>
      </c>
      <c r="D268" s="6">
        <v>0</v>
      </c>
      <c r="E268" s="10" t="str">
        <f t="shared" si="4"/>
        <v>Schedule Not Used</v>
      </c>
    </row>
    <row r="269" spans="1:5" x14ac:dyDescent="0.25">
      <c r="A269" s="5" t="s">
        <v>150</v>
      </c>
      <c r="B269" s="5" t="s">
        <v>202</v>
      </c>
      <c r="C269" s="6">
        <v>2190404.31</v>
      </c>
      <c r="D269" s="6">
        <v>0</v>
      </c>
      <c r="E269" s="10" t="str">
        <f t="shared" si="4"/>
        <v>Schedule Not Used</v>
      </c>
    </row>
    <row r="270" spans="1:5" x14ac:dyDescent="0.25">
      <c r="A270" s="5" t="s">
        <v>150</v>
      </c>
      <c r="B270" s="5" t="s">
        <v>230</v>
      </c>
      <c r="C270" s="6">
        <v>233765.46</v>
      </c>
      <c r="D270" s="6">
        <v>0</v>
      </c>
      <c r="E270" s="10" t="str">
        <f t="shared" si="4"/>
        <v>Schedule Not Used</v>
      </c>
    </row>
    <row r="271" spans="1:5" x14ac:dyDescent="0.25">
      <c r="A271" s="5" t="s">
        <v>150</v>
      </c>
      <c r="B271" s="5" t="s">
        <v>70</v>
      </c>
      <c r="C271" s="6">
        <v>3638.68</v>
      </c>
      <c r="D271" s="6">
        <v>0</v>
      </c>
      <c r="E271" s="10" t="str">
        <f t="shared" si="4"/>
        <v>Schedule Not Used</v>
      </c>
    </row>
    <row r="272" spans="1:5" x14ac:dyDescent="0.25">
      <c r="A272" s="5" t="s">
        <v>150</v>
      </c>
      <c r="B272" s="5" t="s">
        <v>67</v>
      </c>
      <c r="C272" s="6">
        <v>87038.55</v>
      </c>
      <c r="D272" s="6">
        <v>0</v>
      </c>
      <c r="E272" s="10" t="str">
        <f t="shared" si="4"/>
        <v>Schedule Not Used</v>
      </c>
    </row>
    <row r="273" spans="1:5" x14ac:dyDescent="0.25">
      <c r="A273" s="5" t="s">
        <v>150</v>
      </c>
      <c r="B273" s="5" t="s">
        <v>68</v>
      </c>
      <c r="C273" s="6">
        <v>-43707.72</v>
      </c>
      <c r="D273" s="6">
        <v>0</v>
      </c>
      <c r="E273" s="10" t="str">
        <f t="shared" si="4"/>
        <v>Schedule Not Used</v>
      </c>
    </row>
    <row r="274" spans="1:5" x14ac:dyDescent="0.25">
      <c r="A274" s="5" t="s">
        <v>1</v>
      </c>
      <c r="B274" s="5" t="s">
        <v>151</v>
      </c>
      <c r="C274" s="6">
        <v>2471139.2799999998</v>
      </c>
      <c r="D274" s="6">
        <v>0</v>
      </c>
      <c r="E274" s="10" t="str">
        <f t="shared" si="4"/>
        <v>Schedule Not Used</v>
      </c>
    </row>
    <row r="275" spans="1:5" x14ac:dyDescent="0.25">
      <c r="A275" s="5" t="s">
        <v>152</v>
      </c>
      <c r="B275" s="5" t="s">
        <v>129</v>
      </c>
      <c r="C275" s="6">
        <v>24000</v>
      </c>
      <c r="D275" s="6">
        <v>0</v>
      </c>
      <c r="E275" s="10" t="str">
        <f t="shared" si="4"/>
        <v>Schedule Not Used</v>
      </c>
    </row>
    <row r="276" spans="1:5" x14ac:dyDescent="0.25">
      <c r="A276" s="5" t="s">
        <v>152</v>
      </c>
      <c r="B276" s="5" t="s">
        <v>35</v>
      </c>
      <c r="C276" s="6">
        <v>967994.72</v>
      </c>
      <c r="D276" s="6">
        <v>0</v>
      </c>
      <c r="E276" s="10" t="str">
        <f t="shared" si="4"/>
        <v>Schedule Not Used</v>
      </c>
    </row>
    <row r="277" spans="1:5" x14ac:dyDescent="0.25">
      <c r="A277" s="5" t="s">
        <v>152</v>
      </c>
      <c r="B277" s="5" t="s">
        <v>130</v>
      </c>
      <c r="C277" s="6">
        <v>355814.05</v>
      </c>
      <c r="D277" s="6">
        <v>0</v>
      </c>
      <c r="E277" s="10" t="str">
        <f t="shared" si="4"/>
        <v>Schedule Not Used</v>
      </c>
    </row>
    <row r="278" spans="1:5" x14ac:dyDescent="0.25">
      <c r="A278" s="5" t="s">
        <v>152</v>
      </c>
      <c r="B278" s="5" t="s">
        <v>73</v>
      </c>
      <c r="C278" s="6">
        <v>47.44</v>
      </c>
      <c r="D278" s="6">
        <v>0</v>
      </c>
      <c r="E278" s="10" t="str">
        <f t="shared" si="4"/>
        <v>Schedule Not Used</v>
      </c>
    </row>
    <row r="279" spans="1:5" x14ac:dyDescent="0.25">
      <c r="A279" s="5" t="s">
        <v>152</v>
      </c>
      <c r="B279" s="5" t="s">
        <v>36</v>
      </c>
      <c r="C279" s="6">
        <v>270619.21000000002</v>
      </c>
      <c r="D279" s="6">
        <v>0</v>
      </c>
      <c r="E279" s="10" t="str">
        <f t="shared" si="4"/>
        <v>Schedule Not Used</v>
      </c>
    </row>
    <row r="280" spans="1:5" x14ac:dyDescent="0.25">
      <c r="A280" s="5" t="s">
        <v>152</v>
      </c>
      <c r="B280" s="5" t="s">
        <v>71</v>
      </c>
      <c r="C280" s="6">
        <v>2430</v>
      </c>
      <c r="D280" s="6">
        <v>0</v>
      </c>
      <c r="E280" s="10" t="str">
        <f t="shared" si="4"/>
        <v>Schedule Not Used</v>
      </c>
    </row>
    <row r="281" spans="1:5" ht="26.45" customHeight="1" x14ac:dyDescent="0.25"/>
  </sheetData>
  <autoFilter ref="A3:E290"/>
  <printOptions horizontalCentered="1"/>
  <pageMargins left="0.7" right="0.7" top="0.75" bottom="0.75" header="0.3" footer="0.3"/>
  <pageSetup scale="75" fitToHeight="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EXHIBIT 1</vt:lpstr>
      <vt:lpstr>EXHIBIT 2</vt:lpstr>
      <vt:lpstr>'EXHIBIT 1'!Print_Area</vt:lpstr>
      <vt:lpstr>'EXHIBIT 2'!Print_Area</vt:lpstr>
      <vt:lpstr>'EXHIBIT 1'!Print_Titles</vt:lpstr>
      <vt:lpstr>'EXHIBIT 2'!Print_Titles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Mueller</dc:creator>
  <cp:lastModifiedBy>Fred Nass</cp:lastModifiedBy>
  <cp:lastPrinted>2022-06-03T17:45:20Z</cp:lastPrinted>
  <dcterms:created xsi:type="dcterms:W3CDTF">2005-02-07T15:41:13Z</dcterms:created>
  <dcterms:modified xsi:type="dcterms:W3CDTF">2022-06-03T22:52:53Z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