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3docs\2303528\"/>
    </mc:Choice>
  </mc:AlternateContent>
  <xr:revisionPtr revIDLastSave="0" documentId="8_{04DE940D-522B-496A-9A0D-1ECCCC579506}" xr6:coauthVersionLast="47" xr6:coauthVersionMax="47" xr10:uidLastSave="{00000000-0000-0000-0000-000000000000}"/>
  <bookViews>
    <workbookView xWindow="1065" yWindow="375" windowWidth="22710" windowHeight="20505" activeTab="1" xr2:uid="{00000000-000D-0000-FFFF-FFFF00000000}"/>
  </bookViews>
  <sheets>
    <sheet name="Base" sheetId="10" r:id="rId1"/>
    <sheet name="AC" sheetId="12" r:id="rId2"/>
    <sheet name="Displacement" sheetId="7" r:id="rId3"/>
  </sheets>
  <externalReferences>
    <externalReference r:id="rId4"/>
    <externalReference r:id="rId5"/>
    <externalReference r:id="rId6"/>
  </externalReferences>
  <definedNames>
    <definedName name="_xlnm.Print_Area" localSheetId="1">AC!$A$1:$AA$120</definedName>
    <definedName name="_xlnm.Print_Area" localSheetId="0">Base!$A$1:$AB$186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V29" i="7" l="1"/>
  <c r="BU29" i="7"/>
  <c r="BT29" i="7"/>
  <c r="BS29" i="7"/>
  <c r="BR29" i="7"/>
  <c r="BQ29" i="7"/>
  <c r="BP29" i="7"/>
  <c r="BO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B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BV28" i="7"/>
  <c r="BU28" i="7"/>
  <c r="BT28" i="7"/>
  <c r="BS28" i="7"/>
  <c r="BR28" i="7"/>
  <c r="BQ28" i="7"/>
  <c r="BP28" i="7"/>
  <c r="BO28" i="7"/>
  <c r="BN28" i="7"/>
  <c r="BM28" i="7"/>
  <c r="BL28" i="7"/>
  <c r="BK28" i="7"/>
  <c r="BJ28" i="7"/>
  <c r="BI28" i="7"/>
  <c r="BH28" i="7"/>
  <c r="BG28" i="7"/>
  <c r="BF28" i="7"/>
  <c r="BE28" i="7"/>
  <c r="BD28" i="7"/>
  <c r="BC28" i="7"/>
  <c r="BB28" i="7"/>
  <c r="BA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N28" i="7"/>
  <c r="BV27" i="7"/>
  <c r="BU27" i="7"/>
  <c r="BT27" i="7"/>
  <c r="BS27" i="7"/>
  <c r="BR27" i="7"/>
  <c r="BQ27" i="7"/>
  <c r="BP27" i="7"/>
  <c r="BO27" i="7"/>
  <c r="BN27" i="7"/>
  <c r="BM27" i="7"/>
  <c r="BL27" i="7"/>
  <c r="BK27" i="7"/>
  <c r="BJ27" i="7"/>
  <c r="BI27" i="7"/>
  <c r="BH27" i="7"/>
  <c r="BG27" i="7"/>
  <c r="BF27" i="7"/>
  <c r="BE27" i="7"/>
  <c r="BD27" i="7"/>
  <c r="BC27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BV26" i="7"/>
  <c r="BU26" i="7"/>
  <c r="BT26" i="7"/>
  <c r="BS26" i="7"/>
  <c r="BR26" i="7"/>
  <c r="BQ26" i="7"/>
  <c r="BP26" i="7"/>
  <c r="BO26" i="7"/>
  <c r="BN26" i="7"/>
  <c r="BM26" i="7"/>
  <c r="BL26" i="7"/>
  <c r="BK26" i="7"/>
  <c r="BJ26" i="7"/>
  <c r="BI26" i="7"/>
  <c r="BH26" i="7"/>
  <c r="BG26" i="7"/>
  <c r="BF26" i="7"/>
  <c r="BE26" i="7"/>
  <c r="BD26" i="7"/>
  <c r="BC26" i="7"/>
  <c r="BB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O26" i="7"/>
  <c r="AN26" i="7"/>
  <c r="BV25" i="7"/>
  <c r="BU25" i="7"/>
  <c r="BT25" i="7"/>
  <c r="BS25" i="7"/>
  <c r="BR25" i="7"/>
  <c r="BQ25" i="7"/>
  <c r="BP25" i="7"/>
  <c r="BO25" i="7"/>
  <c r="BN25" i="7"/>
  <c r="BM25" i="7"/>
  <c r="BL25" i="7"/>
  <c r="BK25" i="7"/>
  <c r="BJ25" i="7"/>
  <c r="BI25" i="7"/>
  <c r="BH25" i="7"/>
  <c r="BG25" i="7"/>
  <c r="BF25" i="7"/>
  <c r="BE25" i="7"/>
  <c r="BD25" i="7"/>
  <c r="BC25" i="7"/>
  <c r="BB25" i="7"/>
  <c r="BA25" i="7"/>
  <c r="AZ25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BV24" i="7"/>
  <c r="BU24" i="7"/>
  <c r="BT24" i="7"/>
  <c r="BS24" i="7"/>
  <c r="BR24" i="7"/>
  <c r="BQ24" i="7"/>
  <c r="BP24" i="7"/>
  <c r="BO24" i="7"/>
  <c r="BN24" i="7"/>
  <c r="BM24" i="7"/>
  <c r="BL24" i="7"/>
  <c r="BK24" i="7"/>
  <c r="BJ24" i="7"/>
  <c r="BI24" i="7"/>
  <c r="BH24" i="7"/>
  <c r="BG24" i="7"/>
  <c r="BF24" i="7"/>
  <c r="BE24" i="7"/>
  <c r="BD24" i="7"/>
  <c r="BC24" i="7"/>
  <c r="BB24" i="7"/>
  <c r="BA24" i="7"/>
  <c r="AZ24" i="7"/>
  <c r="AY24" i="7"/>
  <c r="AX24" i="7"/>
  <c r="AW24" i="7"/>
  <c r="AV24" i="7"/>
  <c r="AU24" i="7"/>
  <c r="AT24" i="7"/>
  <c r="AS24" i="7"/>
  <c r="AR24" i="7"/>
  <c r="AQ24" i="7"/>
  <c r="AP24" i="7"/>
  <c r="AO24" i="7"/>
  <c r="AN24" i="7"/>
  <c r="BV23" i="7"/>
  <c r="BU23" i="7"/>
  <c r="BT23" i="7"/>
  <c r="BS23" i="7"/>
  <c r="BR23" i="7"/>
  <c r="BQ23" i="7"/>
  <c r="BP23" i="7"/>
  <c r="BO23" i="7"/>
  <c r="BN23" i="7"/>
  <c r="BM23" i="7"/>
  <c r="BL23" i="7"/>
  <c r="BK23" i="7"/>
  <c r="BJ23" i="7"/>
  <c r="BI23" i="7"/>
  <c r="BH23" i="7"/>
  <c r="BG23" i="7"/>
  <c r="BF23" i="7"/>
  <c r="BE23" i="7"/>
  <c r="BD23" i="7"/>
  <c r="BC23" i="7"/>
  <c r="BB23" i="7"/>
  <c r="BA23" i="7"/>
  <c r="AZ23" i="7"/>
  <c r="AY23" i="7"/>
  <c r="AX23" i="7"/>
  <c r="AW23" i="7"/>
  <c r="AV23" i="7"/>
  <c r="AU23" i="7"/>
  <c r="AT23" i="7"/>
  <c r="AS23" i="7"/>
  <c r="AR23" i="7"/>
  <c r="AQ23" i="7"/>
  <c r="AP23" i="7"/>
  <c r="AO23" i="7"/>
  <c r="AN23" i="7"/>
  <c r="BV22" i="7"/>
  <c r="BU22" i="7"/>
  <c r="BT22" i="7"/>
  <c r="BS22" i="7"/>
  <c r="BR22" i="7"/>
  <c r="BQ22" i="7"/>
  <c r="BP22" i="7"/>
  <c r="BO22" i="7"/>
  <c r="BN22" i="7"/>
  <c r="BM22" i="7"/>
  <c r="BL22" i="7"/>
  <c r="BK22" i="7"/>
  <c r="BJ22" i="7"/>
  <c r="BI22" i="7"/>
  <c r="BH22" i="7"/>
  <c r="BG22" i="7"/>
  <c r="BF22" i="7"/>
  <c r="BE22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BV21" i="7"/>
  <c r="BU21" i="7"/>
  <c r="BT21" i="7"/>
  <c r="BS21" i="7"/>
  <c r="BR21" i="7"/>
  <c r="BQ21" i="7"/>
  <c r="BP21" i="7"/>
  <c r="BO21" i="7"/>
  <c r="BN21" i="7"/>
  <c r="BM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BV17" i="7"/>
  <c r="BU17" i="7"/>
  <c r="BT17" i="7"/>
  <c r="BS17" i="7"/>
  <c r="BR17" i="7"/>
  <c r="BQ17" i="7"/>
  <c r="BP17" i="7"/>
  <c r="BO17" i="7"/>
  <c r="BN17" i="7"/>
  <c r="BM17" i="7"/>
  <c r="BL17" i="7"/>
  <c r="BK17" i="7"/>
  <c r="BJ17" i="7"/>
  <c r="BI17" i="7"/>
  <c r="BH17" i="7"/>
  <c r="BG17" i="7"/>
  <c r="BF17" i="7"/>
  <c r="BE17" i="7"/>
  <c r="BD17" i="7"/>
  <c r="BC17" i="7"/>
  <c r="BB17" i="7"/>
  <c r="BA17" i="7"/>
  <c r="AZ17" i="7"/>
  <c r="AY17" i="7"/>
  <c r="AX17" i="7"/>
  <c r="AW17" i="7"/>
  <c r="AV17" i="7"/>
  <c r="AU17" i="7"/>
  <c r="AT17" i="7"/>
  <c r="AS17" i="7"/>
  <c r="AR17" i="7"/>
  <c r="AQ17" i="7"/>
  <c r="AP17" i="7"/>
  <c r="AO17" i="7"/>
  <c r="AN17" i="7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BV15" i="7"/>
  <c r="BU15" i="7"/>
  <c r="BT15" i="7"/>
  <c r="BS15" i="7"/>
  <c r="BR15" i="7"/>
  <c r="BQ15" i="7"/>
  <c r="BP15" i="7"/>
  <c r="BO15" i="7"/>
  <c r="BN15" i="7"/>
  <c r="BM15" i="7"/>
  <c r="BL15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BV14" i="7"/>
  <c r="BU14" i="7"/>
  <c r="BT14" i="7"/>
  <c r="BS14" i="7"/>
  <c r="BR14" i="7"/>
  <c r="BQ14" i="7"/>
  <c r="BP14" i="7"/>
  <c r="BO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BV13" i="7"/>
  <c r="BU13" i="7"/>
  <c r="BT13" i="7"/>
  <c r="BS13" i="7"/>
  <c r="BR13" i="7"/>
  <c r="BQ13" i="7"/>
  <c r="BP13" i="7"/>
  <c r="BO13" i="7"/>
  <c r="BN13" i="7"/>
  <c r="BM13" i="7"/>
  <c r="BL13" i="7"/>
  <c r="BK13" i="7"/>
  <c r="BJ13" i="7"/>
  <c r="BI13" i="7"/>
  <c r="BH13" i="7"/>
  <c r="BG13" i="7"/>
  <c r="BF13" i="7"/>
  <c r="BE13" i="7"/>
  <c r="BD13" i="7"/>
  <c r="BC13" i="7"/>
  <c r="BB13" i="7"/>
  <c r="BA13" i="7"/>
  <c r="AZ13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BV12" i="7"/>
  <c r="BU12" i="7"/>
  <c r="BT12" i="7"/>
  <c r="BS12" i="7"/>
  <c r="BR12" i="7"/>
  <c r="BQ12" i="7"/>
  <c r="BP12" i="7"/>
  <c r="BO12" i="7"/>
  <c r="BN12" i="7"/>
  <c r="BM12" i="7"/>
  <c r="BL12" i="7"/>
  <c r="BK12" i="7"/>
  <c r="BJ12" i="7"/>
  <c r="BI12" i="7"/>
  <c r="BH12" i="7"/>
  <c r="BG12" i="7"/>
  <c r="BF12" i="7"/>
  <c r="BE12" i="7"/>
  <c r="BD12" i="7"/>
  <c r="BC12" i="7"/>
  <c r="BB12" i="7"/>
  <c r="BA12" i="7"/>
  <c r="AZ12" i="7"/>
  <c r="AY12" i="7"/>
  <c r="AX12" i="7"/>
  <c r="AW12" i="7"/>
  <c r="AV12" i="7"/>
  <c r="AU12" i="7"/>
  <c r="AT12" i="7"/>
  <c r="AS12" i="7"/>
  <c r="AR12" i="7"/>
  <c r="AQ12" i="7"/>
  <c r="AP12" i="7"/>
  <c r="AO12" i="7"/>
  <c r="AN12" i="7"/>
  <c r="BV11" i="7"/>
  <c r="BU11" i="7"/>
  <c r="BT11" i="7"/>
  <c r="BS11" i="7"/>
  <c r="BR11" i="7"/>
  <c r="BQ11" i="7"/>
  <c r="BP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BV10" i="7"/>
  <c r="BU10" i="7"/>
  <c r="BT10" i="7"/>
  <c r="BS10" i="7"/>
  <c r="BR10" i="7"/>
  <c r="BQ10" i="7"/>
  <c r="BP10" i="7"/>
  <c r="BO10" i="7"/>
  <c r="BN10" i="7"/>
  <c r="BM10" i="7"/>
  <c r="BL10" i="7"/>
  <c r="BK10" i="7"/>
  <c r="BJ10" i="7"/>
  <c r="BI10" i="7"/>
  <c r="BH10" i="7"/>
  <c r="BG10" i="7"/>
  <c r="BF10" i="7"/>
  <c r="BE10" i="7"/>
  <c r="BD10" i="7"/>
  <c r="BC10" i="7"/>
  <c r="BB10" i="7"/>
  <c r="BA10" i="7"/>
  <c r="AZ10" i="7"/>
  <c r="AY10" i="7"/>
  <c r="AX10" i="7"/>
  <c r="AW10" i="7"/>
  <c r="AV10" i="7"/>
  <c r="AU10" i="7"/>
  <c r="AT10" i="7"/>
  <c r="AS10" i="7"/>
  <c r="AR10" i="7"/>
  <c r="AQ10" i="7"/>
  <c r="AP10" i="7"/>
  <c r="AO10" i="7"/>
  <c r="AN10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A27" i="12"/>
  <c r="Z27" i="12"/>
  <c r="AA26" i="12"/>
  <c r="Z26" i="12"/>
  <c r="AA25" i="12"/>
  <c r="Z25" i="12"/>
  <c r="AA24" i="12"/>
  <c r="Z24" i="12"/>
  <c r="AA23" i="12"/>
  <c r="Z23" i="12"/>
  <c r="AA22" i="12"/>
  <c r="Z22" i="12"/>
  <c r="AA21" i="12"/>
  <c r="Z21" i="12"/>
  <c r="AA20" i="12"/>
  <c r="Z20" i="12"/>
  <c r="AA19" i="12"/>
  <c r="Z19" i="12"/>
  <c r="AA18" i="12"/>
  <c r="Z18" i="12"/>
  <c r="AA17" i="12"/>
  <c r="Z17" i="12"/>
  <c r="AA16" i="12"/>
  <c r="Z16" i="12"/>
  <c r="AA15" i="12"/>
  <c r="Z15" i="12"/>
  <c r="AA14" i="12"/>
  <c r="Z14" i="12"/>
  <c r="AA13" i="12"/>
  <c r="Z13" i="12"/>
  <c r="AA12" i="12"/>
  <c r="Z12" i="12"/>
  <c r="AA11" i="12"/>
  <c r="Z11" i="12"/>
  <c r="AA10" i="12"/>
  <c r="Z10" i="12"/>
  <c r="AA9" i="12"/>
  <c r="Z9" i="12"/>
  <c r="AA8" i="12"/>
  <c r="Z8" i="12"/>
  <c r="T27" i="12"/>
  <c r="S27" i="12"/>
  <c r="Q27" i="12"/>
  <c r="P27" i="12"/>
  <c r="O27" i="12"/>
  <c r="N27" i="12"/>
  <c r="T26" i="12"/>
  <c r="S26" i="12"/>
  <c r="Q26" i="12"/>
  <c r="P26" i="12"/>
  <c r="O26" i="12"/>
  <c r="N26" i="12"/>
  <c r="T25" i="12"/>
  <c r="S25" i="12"/>
  <c r="Q25" i="12"/>
  <c r="P25" i="12"/>
  <c r="O25" i="12"/>
  <c r="N25" i="12"/>
  <c r="T24" i="12"/>
  <c r="S24" i="12"/>
  <c r="Q24" i="12"/>
  <c r="P24" i="12"/>
  <c r="O24" i="12"/>
  <c r="N24" i="12"/>
  <c r="T23" i="12"/>
  <c r="S23" i="12"/>
  <c r="Q23" i="12"/>
  <c r="P23" i="12"/>
  <c r="O23" i="12"/>
  <c r="N23" i="12"/>
  <c r="T22" i="12"/>
  <c r="S22" i="12"/>
  <c r="Q22" i="12"/>
  <c r="P22" i="12"/>
  <c r="O22" i="12"/>
  <c r="N22" i="12"/>
  <c r="T21" i="12"/>
  <c r="S21" i="12"/>
  <c r="Q21" i="12"/>
  <c r="P21" i="12"/>
  <c r="O21" i="12"/>
  <c r="N21" i="12"/>
  <c r="T20" i="12"/>
  <c r="S20" i="12"/>
  <c r="Q20" i="12"/>
  <c r="P20" i="12"/>
  <c r="O20" i="12"/>
  <c r="N20" i="12"/>
  <c r="T19" i="12"/>
  <c r="S19" i="12"/>
  <c r="Q19" i="12"/>
  <c r="P19" i="12"/>
  <c r="O19" i="12"/>
  <c r="N19" i="12"/>
  <c r="T18" i="12"/>
  <c r="S18" i="12"/>
  <c r="Q18" i="12"/>
  <c r="P18" i="12"/>
  <c r="O18" i="12"/>
  <c r="N18" i="12"/>
  <c r="T17" i="12"/>
  <c r="S17" i="12"/>
  <c r="Q17" i="12"/>
  <c r="P17" i="12"/>
  <c r="O17" i="12"/>
  <c r="N17" i="12"/>
  <c r="T16" i="12"/>
  <c r="S16" i="12"/>
  <c r="Q16" i="12"/>
  <c r="P16" i="12"/>
  <c r="O16" i="12"/>
  <c r="N16" i="12"/>
  <c r="T15" i="12"/>
  <c r="S15" i="12"/>
  <c r="Q15" i="12"/>
  <c r="P15" i="12"/>
  <c r="O15" i="12"/>
  <c r="N15" i="12"/>
  <c r="T14" i="12"/>
  <c r="S14" i="12"/>
  <c r="Q14" i="12"/>
  <c r="P14" i="12"/>
  <c r="O14" i="12"/>
  <c r="N14" i="12"/>
  <c r="T13" i="12"/>
  <c r="S13" i="12"/>
  <c r="Q13" i="12"/>
  <c r="P13" i="12"/>
  <c r="O13" i="12"/>
  <c r="N13" i="12"/>
  <c r="T12" i="12"/>
  <c r="S12" i="12"/>
  <c r="Q12" i="12"/>
  <c r="P12" i="12"/>
  <c r="O12" i="12"/>
  <c r="N12" i="12"/>
  <c r="T11" i="12"/>
  <c r="S11" i="12"/>
  <c r="Q11" i="12"/>
  <c r="P11" i="12"/>
  <c r="O11" i="12"/>
  <c r="N11" i="12"/>
  <c r="T10" i="12"/>
  <c r="S10" i="12"/>
  <c r="Q10" i="12"/>
  <c r="P10" i="12"/>
  <c r="O10" i="12"/>
  <c r="N10" i="12"/>
  <c r="T9" i="12"/>
  <c r="S9" i="12"/>
  <c r="Q9" i="12"/>
  <c r="P9" i="12"/>
  <c r="O9" i="12"/>
  <c r="N9" i="12"/>
  <c r="T8" i="12"/>
  <c r="S8" i="12"/>
  <c r="Q8" i="12"/>
  <c r="P8" i="12"/>
  <c r="O8" i="12"/>
  <c r="N8" i="12"/>
  <c r="AA27" i="10"/>
  <c r="Z27" i="10"/>
  <c r="AA26" i="10"/>
  <c r="Z26" i="10"/>
  <c r="AA25" i="10"/>
  <c r="Z25" i="10"/>
  <c r="AA24" i="10"/>
  <c r="Z24" i="10"/>
  <c r="AA23" i="10"/>
  <c r="Z23" i="10"/>
  <c r="AA22" i="10"/>
  <c r="Z22" i="10"/>
  <c r="AA21" i="10"/>
  <c r="Z21" i="10"/>
  <c r="AA20" i="10"/>
  <c r="Z20" i="10"/>
  <c r="AA19" i="10"/>
  <c r="Z19" i="10"/>
  <c r="AA18" i="10"/>
  <c r="Z18" i="10"/>
  <c r="AA17" i="10"/>
  <c r="Z17" i="10"/>
  <c r="AA16" i="10"/>
  <c r="Z16" i="10"/>
  <c r="AA15" i="10"/>
  <c r="Z15" i="10"/>
  <c r="AA14" i="10"/>
  <c r="Z14" i="10"/>
  <c r="AA13" i="10"/>
  <c r="Z13" i="10"/>
  <c r="AA12" i="10"/>
  <c r="Z12" i="10"/>
  <c r="AA11" i="10"/>
  <c r="Z11" i="10"/>
  <c r="AA10" i="10"/>
  <c r="Z10" i="10"/>
  <c r="AA9" i="10"/>
  <c r="Z9" i="10"/>
  <c r="AA8" i="10"/>
  <c r="Z8" i="10"/>
  <c r="T27" i="10"/>
  <c r="S27" i="10"/>
  <c r="Q27" i="10"/>
  <c r="P27" i="10"/>
  <c r="O27" i="10"/>
  <c r="N27" i="10"/>
  <c r="T26" i="10"/>
  <c r="S26" i="10"/>
  <c r="Q26" i="10"/>
  <c r="P26" i="10"/>
  <c r="O26" i="10"/>
  <c r="N26" i="10"/>
  <c r="T25" i="10"/>
  <c r="S25" i="10"/>
  <c r="Q25" i="10"/>
  <c r="P25" i="10"/>
  <c r="O25" i="10"/>
  <c r="N25" i="10"/>
  <c r="T24" i="10"/>
  <c r="S24" i="10"/>
  <c r="Q24" i="10"/>
  <c r="P24" i="10"/>
  <c r="O24" i="10"/>
  <c r="N24" i="10"/>
  <c r="T23" i="10"/>
  <c r="S23" i="10"/>
  <c r="Q23" i="10"/>
  <c r="P23" i="10"/>
  <c r="O23" i="10"/>
  <c r="N23" i="10"/>
  <c r="T22" i="10"/>
  <c r="S22" i="10"/>
  <c r="Q22" i="10"/>
  <c r="P22" i="10"/>
  <c r="O22" i="10"/>
  <c r="N22" i="10"/>
  <c r="T21" i="10"/>
  <c r="S21" i="10"/>
  <c r="Q21" i="10"/>
  <c r="P21" i="10"/>
  <c r="O21" i="10"/>
  <c r="N21" i="10"/>
  <c r="T20" i="10"/>
  <c r="S20" i="10"/>
  <c r="Q20" i="10"/>
  <c r="P20" i="10"/>
  <c r="O20" i="10"/>
  <c r="N20" i="10"/>
  <c r="T19" i="10"/>
  <c r="S19" i="10"/>
  <c r="Q19" i="10"/>
  <c r="P19" i="10"/>
  <c r="O19" i="10"/>
  <c r="N19" i="10"/>
  <c r="T18" i="10"/>
  <c r="S18" i="10"/>
  <c r="Q18" i="10"/>
  <c r="P18" i="10"/>
  <c r="O18" i="10"/>
  <c r="N18" i="10"/>
  <c r="T17" i="10"/>
  <c r="S17" i="10"/>
  <c r="Q17" i="10"/>
  <c r="P17" i="10"/>
  <c r="O17" i="10"/>
  <c r="N17" i="10"/>
  <c r="T16" i="10"/>
  <c r="S16" i="10"/>
  <c r="Q16" i="10"/>
  <c r="P16" i="10"/>
  <c r="O16" i="10"/>
  <c r="N16" i="10"/>
  <c r="T15" i="10"/>
  <c r="S15" i="10"/>
  <c r="Q15" i="10"/>
  <c r="P15" i="10"/>
  <c r="O15" i="10"/>
  <c r="N15" i="10"/>
  <c r="T14" i="10"/>
  <c r="S14" i="10"/>
  <c r="Q14" i="10"/>
  <c r="P14" i="10"/>
  <c r="O14" i="10"/>
  <c r="N14" i="10"/>
  <c r="T13" i="10"/>
  <c r="S13" i="10"/>
  <c r="Q13" i="10"/>
  <c r="P13" i="10"/>
  <c r="O13" i="10"/>
  <c r="N13" i="10"/>
  <c r="T12" i="10"/>
  <c r="S12" i="10"/>
  <c r="Q12" i="10"/>
  <c r="P12" i="10"/>
  <c r="O12" i="10"/>
  <c r="N12" i="10"/>
  <c r="T11" i="10"/>
  <c r="S11" i="10"/>
  <c r="Q11" i="10"/>
  <c r="P11" i="10"/>
  <c r="O11" i="10"/>
  <c r="N11" i="10"/>
  <c r="T10" i="10"/>
  <c r="S10" i="10"/>
  <c r="Q10" i="10"/>
  <c r="P10" i="10"/>
  <c r="O10" i="10"/>
  <c r="N10" i="10"/>
  <c r="T9" i="10"/>
  <c r="S9" i="10"/>
  <c r="Q9" i="10"/>
  <c r="P9" i="10"/>
  <c r="O9" i="10"/>
  <c r="N9" i="10"/>
  <c r="T8" i="10"/>
  <c r="S8" i="10"/>
  <c r="Q8" i="10"/>
  <c r="P8" i="10"/>
  <c r="O8" i="10"/>
  <c r="N8" i="10"/>
  <c r="G186" i="10"/>
  <c r="F186" i="10"/>
  <c r="E186" i="10"/>
  <c r="D186" i="10"/>
  <c r="C186" i="10"/>
  <c r="B186" i="10"/>
  <c r="G185" i="10"/>
  <c r="F185" i="10"/>
  <c r="E185" i="10"/>
  <c r="D185" i="10"/>
  <c r="C185" i="10"/>
  <c r="B185" i="10"/>
  <c r="G184" i="10"/>
  <c r="F184" i="10"/>
  <c r="E184" i="10"/>
  <c r="D184" i="10"/>
  <c r="C184" i="10"/>
  <c r="B184" i="10"/>
  <c r="G183" i="10"/>
  <c r="F183" i="10"/>
  <c r="E183" i="10"/>
  <c r="D183" i="10"/>
  <c r="C183" i="10"/>
  <c r="B183" i="10"/>
  <c r="G182" i="10"/>
  <c r="F182" i="10"/>
  <c r="E182" i="10"/>
  <c r="D182" i="10"/>
  <c r="C182" i="10"/>
  <c r="B182" i="10"/>
  <c r="G181" i="10"/>
  <c r="F181" i="10"/>
  <c r="E181" i="10"/>
  <c r="D181" i="10"/>
  <c r="C181" i="10"/>
  <c r="B181" i="10"/>
  <c r="G180" i="10"/>
  <c r="F180" i="10"/>
  <c r="E180" i="10"/>
  <c r="D180" i="10"/>
  <c r="C180" i="10"/>
  <c r="B180" i="10"/>
  <c r="G179" i="10"/>
  <c r="F179" i="10"/>
  <c r="E179" i="10"/>
  <c r="D179" i="10"/>
  <c r="C179" i="10"/>
  <c r="B179" i="10"/>
  <c r="G178" i="10"/>
  <c r="F178" i="10"/>
  <c r="E178" i="10"/>
  <c r="D178" i="10"/>
  <c r="C178" i="10"/>
  <c r="B178" i="10"/>
  <c r="G177" i="10"/>
  <c r="F177" i="10"/>
  <c r="E177" i="10"/>
  <c r="D177" i="10"/>
  <c r="C177" i="10"/>
  <c r="B177" i="10"/>
  <c r="G176" i="10"/>
  <c r="F176" i="10"/>
  <c r="E176" i="10"/>
  <c r="D176" i="10"/>
  <c r="C176" i="10"/>
  <c r="B176" i="10"/>
  <c r="G175" i="10"/>
  <c r="F175" i="10"/>
  <c r="E175" i="10"/>
  <c r="D175" i="10"/>
  <c r="C175" i="10"/>
  <c r="B175" i="10"/>
  <c r="G174" i="10"/>
  <c r="F174" i="10"/>
  <c r="E174" i="10"/>
  <c r="D174" i="10"/>
  <c r="C174" i="10"/>
  <c r="B174" i="10"/>
  <c r="G173" i="10"/>
  <c r="F173" i="10"/>
  <c r="E173" i="10"/>
  <c r="D173" i="10"/>
  <c r="C173" i="10"/>
  <c r="B173" i="10"/>
  <c r="G172" i="10"/>
  <c r="F172" i="10"/>
  <c r="E172" i="10"/>
  <c r="D172" i="10"/>
  <c r="C172" i="10"/>
  <c r="B172" i="10"/>
  <c r="G171" i="10"/>
  <c r="F171" i="10"/>
  <c r="E171" i="10"/>
  <c r="D171" i="10"/>
  <c r="C171" i="10"/>
  <c r="B171" i="10"/>
  <c r="G170" i="10"/>
  <c r="F170" i="10"/>
  <c r="E170" i="10"/>
  <c r="D170" i="10"/>
  <c r="C170" i="10"/>
  <c r="B170" i="10"/>
  <c r="G169" i="10"/>
  <c r="F169" i="10"/>
  <c r="E169" i="10"/>
  <c r="D169" i="10"/>
  <c r="C169" i="10"/>
  <c r="B169" i="10"/>
  <c r="G168" i="10"/>
  <c r="F168" i="10"/>
  <c r="E168" i="10"/>
  <c r="D168" i="10"/>
  <c r="C168" i="10"/>
  <c r="B168" i="10"/>
  <c r="G167" i="10"/>
  <c r="F167" i="10"/>
  <c r="E167" i="10"/>
  <c r="D167" i="10"/>
  <c r="C167" i="10"/>
  <c r="B167" i="10"/>
  <c r="G166" i="10"/>
  <c r="F166" i="10"/>
  <c r="E166" i="10"/>
  <c r="D166" i="10"/>
  <c r="C166" i="10"/>
  <c r="B166" i="10"/>
  <c r="G165" i="10"/>
  <c r="F165" i="10"/>
  <c r="E165" i="10"/>
  <c r="D165" i="10"/>
  <c r="C165" i="10"/>
  <c r="B165" i="10"/>
  <c r="G164" i="10"/>
  <c r="F164" i="10"/>
  <c r="E164" i="10"/>
  <c r="D164" i="10"/>
  <c r="C164" i="10"/>
  <c r="B164" i="10"/>
  <c r="G163" i="10"/>
  <c r="F163" i="10"/>
  <c r="E163" i="10"/>
  <c r="D163" i="10"/>
  <c r="C163" i="10"/>
  <c r="B163" i="10"/>
  <c r="G162" i="10"/>
  <c r="F162" i="10"/>
  <c r="E162" i="10"/>
  <c r="D162" i="10"/>
  <c r="C162" i="10"/>
  <c r="B162" i="10"/>
  <c r="G161" i="10"/>
  <c r="F161" i="10"/>
  <c r="E161" i="10"/>
  <c r="D161" i="10"/>
  <c r="C161" i="10"/>
  <c r="B161" i="10"/>
  <c r="G160" i="10"/>
  <c r="F160" i="10"/>
  <c r="E160" i="10"/>
  <c r="D160" i="10"/>
  <c r="C160" i="10"/>
  <c r="B160" i="10"/>
  <c r="G159" i="10"/>
  <c r="F159" i="10"/>
  <c r="E159" i="10"/>
  <c r="D159" i="10"/>
  <c r="C159" i="10"/>
  <c r="B159" i="10"/>
  <c r="G158" i="10"/>
  <c r="F158" i="10"/>
  <c r="E158" i="10"/>
  <c r="D158" i="10"/>
  <c r="C158" i="10"/>
  <c r="B158" i="10"/>
  <c r="G157" i="10"/>
  <c r="F157" i="10"/>
  <c r="E157" i="10"/>
  <c r="D157" i="10"/>
  <c r="C157" i="10"/>
  <c r="B157" i="10"/>
  <c r="G156" i="10"/>
  <c r="F156" i="10"/>
  <c r="E156" i="10"/>
  <c r="D156" i="10"/>
  <c r="C156" i="10"/>
  <c r="B156" i="10"/>
  <c r="G155" i="10"/>
  <c r="F155" i="10"/>
  <c r="E155" i="10"/>
  <c r="D155" i="10"/>
  <c r="C155" i="10"/>
  <c r="B155" i="10"/>
  <c r="G154" i="10"/>
  <c r="F154" i="10"/>
  <c r="E154" i="10"/>
  <c r="D154" i="10"/>
  <c r="C154" i="10"/>
  <c r="B154" i="10"/>
  <c r="G153" i="10"/>
  <c r="F153" i="10"/>
  <c r="E153" i="10"/>
  <c r="D153" i="10"/>
  <c r="C153" i="10"/>
  <c r="B153" i="10"/>
  <c r="G152" i="10"/>
  <c r="F152" i="10"/>
  <c r="E152" i="10"/>
  <c r="D152" i="10"/>
  <c r="C152" i="10"/>
  <c r="B152" i="10"/>
  <c r="G151" i="10"/>
  <c r="F151" i="10"/>
  <c r="E151" i="10"/>
  <c r="D151" i="10"/>
  <c r="C151" i="10"/>
  <c r="B151" i="10"/>
  <c r="G150" i="10"/>
  <c r="F150" i="10"/>
  <c r="E150" i="10"/>
  <c r="D150" i="10"/>
  <c r="C150" i="10"/>
  <c r="B150" i="10"/>
  <c r="G149" i="10"/>
  <c r="F149" i="10"/>
  <c r="E149" i="10"/>
  <c r="D149" i="10"/>
  <c r="C149" i="10"/>
  <c r="B149" i="10"/>
  <c r="G148" i="10"/>
  <c r="F148" i="10"/>
  <c r="E148" i="10"/>
  <c r="D148" i="10"/>
  <c r="C148" i="10"/>
  <c r="B148" i="10"/>
  <c r="G147" i="10"/>
  <c r="F147" i="10"/>
  <c r="E147" i="10"/>
  <c r="D147" i="10"/>
  <c r="C147" i="10"/>
  <c r="B147" i="10"/>
  <c r="G146" i="10"/>
  <c r="F146" i="10"/>
  <c r="E146" i="10"/>
  <c r="D146" i="10"/>
  <c r="C146" i="10"/>
  <c r="B146" i="10"/>
  <c r="G145" i="10"/>
  <c r="F145" i="10"/>
  <c r="E145" i="10"/>
  <c r="D145" i="10"/>
  <c r="C145" i="10"/>
  <c r="B145" i="10"/>
  <c r="G144" i="10"/>
  <c r="F144" i="10"/>
  <c r="E144" i="10"/>
  <c r="D144" i="10"/>
  <c r="C144" i="10"/>
  <c r="B144" i="10"/>
  <c r="G143" i="10"/>
  <c r="F143" i="10"/>
  <c r="E143" i="10"/>
  <c r="D143" i="10"/>
  <c r="C143" i="10"/>
  <c r="B143" i="10"/>
  <c r="G142" i="10"/>
  <c r="F142" i="10"/>
  <c r="E142" i="10"/>
  <c r="D142" i="10"/>
  <c r="C142" i="10"/>
  <c r="B142" i="10"/>
  <c r="G141" i="10"/>
  <c r="F141" i="10"/>
  <c r="E141" i="10"/>
  <c r="D141" i="10"/>
  <c r="C141" i="10"/>
  <c r="B141" i="10"/>
  <c r="G140" i="10"/>
  <c r="F140" i="10"/>
  <c r="E140" i="10"/>
  <c r="D140" i="10"/>
  <c r="C140" i="10"/>
  <c r="B140" i="10"/>
  <c r="G139" i="10"/>
  <c r="F139" i="10"/>
  <c r="E139" i="10"/>
  <c r="D139" i="10"/>
  <c r="C139" i="10"/>
  <c r="B139" i="10"/>
  <c r="G138" i="10"/>
  <c r="F138" i="10"/>
  <c r="E138" i="10"/>
  <c r="D138" i="10"/>
  <c r="C138" i="10"/>
  <c r="B138" i="10"/>
  <c r="G137" i="10"/>
  <c r="F137" i="10"/>
  <c r="E137" i="10"/>
  <c r="D137" i="10"/>
  <c r="C137" i="10"/>
  <c r="B137" i="10"/>
  <c r="G136" i="10"/>
  <c r="F136" i="10"/>
  <c r="E136" i="10"/>
  <c r="D136" i="10"/>
  <c r="C136" i="10"/>
  <c r="B136" i="10"/>
  <c r="G135" i="10"/>
  <c r="F135" i="10"/>
  <c r="E135" i="10"/>
  <c r="D135" i="10"/>
  <c r="C135" i="10"/>
  <c r="B135" i="10"/>
  <c r="G134" i="10"/>
  <c r="F134" i="10"/>
  <c r="E134" i="10"/>
  <c r="D134" i="10"/>
  <c r="C134" i="10"/>
  <c r="B134" i="10"/>
  <c r="G133" i="10"/>
  <c r="F133" i="10"/>
  <c r="E133" i="10"/>
  <c r="D133" i="10"/>
  <c r="C133" i="10"/>
  <c r="B133" i="10"/>
  <c r="G132" i="10"/>
  <c r="F132" i="10"/>
  <c r="E132" i="10"/>
  <c r="D132" i="10"/>
  <c r="C132" i="10"/>
  <c r="B132" i="10"/>
  <c r="G131" i="10"/>
  <c r="F131" i="10"/>
  <c r="E131" i="10"/>
  <c r="D131" i="10"/>
  <c r="C131" i="10"/>
  <c r="B131" i="10"/>
  <c r="G130" i="10"/>
  <c r="F130" i="10"/>
  <c r="E130" i="10"/>
  <c r="D130" i="10"/>
  <c r="C130" i="10"/>
  <c r="B130" i="10"/>
  <c r="G129" i="10"/>
  <c r="F129" i="10"/>
  <c r="E129" i="10"/>
  <c r="D129" i="10"/>
  <c r="C129" i="10"/>
  <c r="B129" i="10"/>
  <c r="G128" i="10"/>
  <c r="F128" i="10"/>
  <c r="E128" i="10"/>
  <c r="D128" i="10"/>
  <c r="C128" i="10"/>
  <c r="B128" i="10"/>
  <c r="G127" i="10"/>
  <c r="F127" i="10"/>
  <c r="E127" i="10"/>
  <c r="D127" i="10"/>
  <c r="C127" i="10"/>
  <c r="B127" i="10"/>
  <c r="G126" i="10"/>
  <c r="F126" i="10"/>
  <c r="E126" i="10"/>
  <c r="D126" i="10"/>
  <c r="C126" i="10"/>
  <c r="B126" i="10"/>
  <c r="G125" i="10"/>
  <c r="F125" i="10"/>
  <c r="E125" i="10"/>
  <c r="D125" i="10"/>
  <c r="C125" i="10"/>
  <c r="B125" i="10"/>
  <c r="G124" i="10"/>
  <c r="F124" i="10"/>
  <c r="E124" i="10"/>
  <c r="D124" i="10"/>
  <c r="C124" i="10"/>
  <c r="B124" i="10"/>
  <c r="G123" i="10"/>
  <c r="F123" i="10"/>
  <c r="E123" i="10"/>
  <c r="D123" i="10"/>
  <c r="C123" i="10"/>
  <c r="B123" i="10"/>
  <c r="G122" i="10"/>
  <c r="F122" i="10"/>
  <c r="E122" i="10"/>
  <c r="D122" i="10"/>
  <c r="C122" i="10"/>
  <c r="B122" i="10"/>
  <c r="G121" i="10"/>
  <c r="F121" i="10"/>
  <c r="E121" i="10"/>
  <c r="D121" i="10"/>
  <c r="C121" i="10"/>
  <c r="B121" i="10"/>
  <c r="G120" i="10"/>
  <c r="F120" i="10"/>
  <c r="E120" i="10"/>
  <c r="D120" i="10"/>
  <c r="C120" i="10"/>
  <c r="B120" i="10"/>
  <c r="G119" i="10"/>
  <c r="F119" i="10"/>
  <c r="E119" i="10"/>
  <c r="D119" i="10"/>
  <c r="C119" i="10"/>
  <c r="B119" i="10"/>
  <c r="G118" i="10"/>
  <c r="F118" i="10"/>
  <c r="E118" i="10"/>
  <c r="D118" i="10"/>
  <c r="C118" i="10"/>
  <c r="B118" i="10"/>
  <c r="G117" i="10"/>
  <c r="F117" i="10"/>
  <c r="E117" i="10"/>
  <c r="D117" i="10"/>
  <c r="C117" i="10"/>
  <c r="B117" i="10"/>
  <c r="G116" i="10"/>
  <c r="F116" i="10"/>
  <c r="E116" i="10"/>
  <c r="D116" i="10"/>
  <c r="C116" i="10"/>
  <c r="B116" i="10"/>
  <c r="G115" i="10"/>
  <c r="F115" i="10"/>
  <c r="E115" i="10"/>
  <c r="D115" i="10"/>
  <c r="C115" i="10"/>
  <c r="B115" i="10"/>
  <c r="G114" i="10"/>
  <c r="F114" i="10"/>
  <c r="E114" i="10"/>
  <c r="D114" i="10"/>
  <c r="C114" i="10"/>
  <c r="B114" i="10"/>
  <c r="G113" i="10"/>
  <c r="F113" i="10"/>
  <c r="E113" i="10"/>
  <c r="D113" i="10"/>
  <c r="C113" i="10"/>
  <c r="B113" i="10"/>
  <c r="G112" i="10"/>
  <c r="F112" i="10"/>
  <c r="E112" i="10"/>
  <c r="D112" i="10"/>
  <c r="C112" i="10"/>
  <c r="B112" i="10"/>
  <c r="G111" i="10"/>
  <c r="F111" i="10"/>
  <c r="E111" i="10"/>
  <c r="D111" i="10"/>
  <c r="C111" i="10"/>
  <c r="B111" i="10"/>
  <c r="G110" i="10"/>
  <c r="F110" i="10"/>
  <c r="E110" i="10"/>
  <c r="D110" i="10"/>
  <c r="C110" i="10"/>
  <c r="B110" i="10"/>
  <c r="G109" i="10"/>
  <c r="F109" i="10"/>
  <c r="E109" i="10"/>
  <c r="D109" i="10"/>
  <c r="C109" i="10"/>
  <c r="B109" i="10"/>
  <c r="G108" i="10"/>
  <c r="F108" i="10"/>
  <c r="E108" i="10"/>
  <c r="D108" i="10"/>
  <c r="C108" i="10"/>
  <c r="B108" i="10"/>
  <c r="G107" i="10"/>
  <c r="F107" i="10"/>
  <c r="E107" i="10"/>
  <c r="D107" i="10"/>
  <c r="C107" i="10"/>
  <c r="B107" i="10"/>
  <c r="G106" i="10"/>
  <c r="F106" i="10"/>
  <c r="E106" i="10"/>
  <c r="D106" i="10"/>
  <c r="C106" i="10"/>
  <c r="B106" i="10"/>
  <c r="G105" i="10"/>
  <c r="F105" i="10"/>
  <c r="E105" i="10"/>
  <c r="D105" i="10"/>
  <c r="C105" i="10"/>
  <c r="B105" i="10"/>
  <c r="G104" i="10"/>
  <c r="F104" i="10"/>
  <c r="E104" i="10"/>
  <c r="D104" i="10"/>
  <c r="C104" i="10"/>
  <c r="B104" i="10"/>
  <c r="G103" i="10"/>
  <c r="F103" i="10"/>
  <c r="E103" i="10"/>
  <c r="D103" i="10"/>
  <c r="C103" i="10"/>
  <c r="B103" i="10"/>
  <c r="G102" i="10"/>
  <c r="F102" i="10"/>
  <c r="E102" i="10"/>
  <c r="D102" i="10"/>
  <c r="C102" i="10"/>
  <c r="B102" i="10"/>
  <c r="G101" i="10"/>
  <c r="F101" i="10"/>
  <c r="E101" i="10"/>
  <c r="D101" i="10"/>
  <c r="C101" i="10"/>
  <c r="B101" i="10"/>
  <c r="G100" i="10"/>
  <c r="F100" i="10"/>
  <c r="E100" i="10"/>
  <c r="D100" i="10"/>
  <c r="C100" i="10"/>
  <c r="B100" i="10"/>
  <c r="G99" i="10"/>
  <c r="F99" i="10"/>
  <c r="E99" i="10"/>
  <c r="D99" i="10"/>
  <c r="C99" i="10"/>
  <c r="B99" i="10"/>
  <c r="G98" i="10"/>
  <c r="F98" i="10"/>
  <c r="E98" i="10"/>
  <c r="D98" i="10"/>
  <c r="C98" i="10"/>
  <c r="B98" i="10"/>
  <c r="G97" i="10"/>
  <c r="F97" i="10"/>
  <c r="E97" i="10"/>
  <c r="D97" i="10"/>
  <c r="C97" i="10"/>
  <c r="B97" i="10"/>
  <c r="G96" i="10"/>
  <c r="F96" i="10"/>
  <c r="E96" i="10"/>
  <c r="D96" i="10"/>
  <c r="C96" i="10"/>
  <c r="B96" i="10"/>
  <c r="G95" i="10"/>
  <c r="F95" i="10"/>
  <c r="E95" i="10"/>
  <c r="D95" i="10"/>
  <c r="C95" i="10"/>
  <c r="B95" i="10"/>
  <c r="G94" i="10"/>
  <c r="F94" i="10"/>
  <c r="E94" i="10"/>
  <c r="D94" i="10"/>
  <c r="C94" i="10"/>
  <c r="B94" i="10"/>
  <c r="G93" i="10"/>
  <c r="F93" i="10"/>
  <c r="E93" i="10"/>
  <c r="D93" i="10"/>
  <c r="C93" i="10"/>
  <c r="B93" i="10"/>
  <c r="G92" i="10"/>
  <c r="F92" i="10"/>
  <c r="E92" i="10"/>
  <c r="D92" i="10"/>
  <c r="C92" i="10"/>
  <c r="B92" i="10"/>
  <c r="G91" i="10"/>
  <c r="F91" i="10"/>
  <c r="E91" i="10"/>
  <c r="D91" i="10"/>
  <c r="C91" i="10"/>
  <c r="B91" i="10"/>
  <c r="G90" i="10"/>
  <c r="F90" i="10"/>
  <c r="E90" i="10"/>
  <c r="D90" i="10"/>
  <c r="C90" i="10"/>
  <c r="B90" i="10"/>
  <c r="G89" i="10"/>
  <c r="F89" i="10"/>
  <c r="E89" i="10"/>
  <c r="D89" i="10"/>
  <c r="C89" i="10"/>
  <c r="B89" i="10"/>
  <c r="G88" i="10"/>
  <c r="F88" i="10"/>
  <c r="E88" i="10"/>
  <c r="D88" i="10"/>
  <c r="C88" i="10"/>
  <c r="B88" i="10"/>
  <c r="G87" i="10"/>
  <c r="F87" i="10"/>
  <c r="E87" i="10"/>
  <c r="D87" i="10"/>
  <c r="C87" i="10"/>
  <c r="B87" i="10"/>
  <c r="G86" i="10"/>
  <c r="F86" i="10"/>
  <c r="E86" i="10"/>
  <c r="D86" i="10"/>
  <c r="C86" i="10"/>
  <c r="B86" i="10"/>
  <c r="G85" i="10"/>
  <c r="F85" i="10"/>
  <c r="E85" i="10"/>
  <c r="D85" i="10"/>
  <c r="C85" i="10"/>
  <c r="B85" i="10"/>
  <c r="G84" i="10"/>
  <c r="F84" i="10"/>
  <c r="E84" i="10"/>
  <c r="D84" i="10"/>
  <c r="C84" i="10"/>
  <c r="B84" i="10"/>
  <c r="G83" i="10"/>
  <c r="F83" i="10"/>
  <c r="E83" i="10"/>
  <c r="D83" i="10"/>
  <c r="C83" i="10"/>
  <c r="B83" i="10"/>
  <c r="G82" i="10"/>
  <c r="F82" i="10"/>
  <c r="E82" i="10"/>
  <c r="D82" i="10"/>
  <c r="C82" i="10"/>
  <c r="B82" i="10"/>
  <c r="G81" i="10"/>
  <c r="F81" i="10"/>
  <c r="E81" i="10"/>
  <c r="D81" i="10"/>
  <c r="C81" i="10"/>
  <c r="B81" i="10"/>
  <c r="G80" i="10"/>
  <c r="F80" i="10"/>
  <c r="E80" i="10"/>
  <c r="D80" i="10"/>
  <c r="C80" i="10"/>
  <c r="B80" i="10"/>
  <c r="G79" i="10"/>
  <c r="F79" i="10"/>
  <c r="E79" i="10"/>
  <c r="D79" i="10"/>
  <c r="C79" i="10"/>
  <c r="B79" i="10"/>
  <c r="G78" i="10"/>
  <c r="F78" i="10"/>
  <c r="E78" i="10"/>
  <c r="D78" i="10"/>
  <c r="C78" i="10"/>
  <c r="B78" i="10"/>
  <c r="G77" i="10"/>
  <c r="F77" i="10"/>
  <c r="E77" i="10"/>
  <c r="D77" i="10"/>
  <c r="C77" i="10"/>
  <c r="B77" i="10"/>
  <c r="G76" i="10"/>
  <c r="F76" i="10"/>
  <c r="E76" i="10"/>
  <c r="D76" i="10"/>
  <c r="C76" i="10"/>
  <c r="B76" i="10"/>
  <c r="G75" i="10"/>
  <c r="F75" i="10"/>
  <c r="E75" i="10"/>
  <c r="D75" i="10"/>
  <c r="C75" i="10"/>
  <c r="B75" i="10"/>
  <c r="G74" i="10"/>
  <c r="F74" i="10"/>
  <c r="E74" i="10"/>
  <c r="D74" i="10"/>
  <c r="C74" i="10"/>
  <c r="B74" i="10"/>
  <c r="G73" i="10"/>
  <c r="F73" i="10"/>
  <c r="E73" i="10"/>
  <c r="D73" i="10"/>
  <c r="C73" i="10"/>
  <c r="B73" i="10"/>
  <c r="G72" i="10"/>
  <c r="F72" i="10"/>
  <c r="E72" i="10"/>
  <c r="D72" i="10"/>
  <c r="C72" i="10"/>
  <c r="B72" i="10"/>
  <c r="G71" i="10"/>
  <c r="F71" i="10"/>
  <c r="E71" i="10"/>
  <c r="D71" i="10"/>
  <c r="C71" i="10"/>
  <c r="B71" i="10"/>
  <c r="G70" i="10"/>
  <c r="F70" i="10"/>
  <c r="E70" i="10"/>
  <c r="D70" i="10"/>
  <c r="C70" i="10"/>
  <c r="B70" i="10"/>
  <c r="G69" i="10"/>
  <c r="F69" i="10"/>
  <c r="E69" i="10"/>
  <c r="D69" i="10"/>
  <c r="C69" i="10"/>
  <c r="B69" i="10"/>
  <c r="G68" i="10"/>
  <c r="F68" i="10"/>
  <c r="E68" i="10"/>
  <c r="D68" i="10"/>
  <c r="C68" i="10"/>
  <c r="B68" i="10"/>
  <c r="G67" i="10"/>
  <c r="F67" i="10"/>
  <c r="E67" i="10"/>
  <c r="D67" i="10"/>
  <c r="C67" i="10"/>
  <c r="B67" i="10"/>
  <c r="G66" i="10"/>
  <c r="F66" i="10"/>
  <c r="E66" i="10"/>
  <c r="D66" i="10"/>
  <c r="C66" i="10"/>
  <c r="B66" i="10"/>
  <c r="G65" i="10"/>
  <c r="F65" i="10"/>
  <c r="E65" i="10"/>
  <c r="D65" i="10"/>
  <c r="C65" i="10"/>
  <c r="B65" i="10"/>
  <c r="G64" i="10"/>
  <c r="F64" i="10"/>
  <c r="E64" i="10"/>
  <c r="D64" i="10"/>
  <c r="C64" i="10"/>
  <c r="B64" i="10"/>
  <c r="G63" i="10"/>
  <c r="F63" i="10"/>
  <c r="E63" i="10"/>
  <c r="D63" i="10"/>
  <c r="C63" i="10"/>
  <c r="B63" i="10"/>
  <c r="G62" i="10"/>
  <c r="F62" i="10"/>
  <c r="E62" i="10"/>
  <c r="D62" i="10"/>
  <c r="C62" i="10"/>
  <c r="B62" i="10"/>
  <c r="G61" i="10"/>
  <c r="F61" i="10"/>
  <c r="E61" i="10"/>
  <c r="D61" i="10"/>
  <c r="C61" i="10"/>
  <c r="B61" i="10"/>
  <c r="G60" i="10"/>
  <c r="F60" i="10"/>
  <c r="E60" i="10"/>
  <c r="D60" i="10"/>
  <c r="C60" i="10"/>
  <c r="B60" i="10"/>
  <c r="G59" i="10"/>
  <c r="F59" i="10"/>
  <c r="E59" i="10"/>
  <c r="D59" i="10"/>
  <c r="C59" i="10"/>
  <c r="B59" i="10"/>
  <c r="G58" i="10"/>
  <c r="F58" i="10"/>
  <c r="E58" i="10"/>
  <c r="D58" i="10"/>
  <c r="C58" i="10"/>
  <c r="B58" i="10"/>
  <c r="G57" i="10"/>
  <c r="F57" i="10"/>
  <c r="E57" i="10"/>
  <c r="D57" i="10"/>
  <c r="C57" i="10"/>
  <c r="B57" i="10"/>
  <c r="G56" i="10"/>
  <c r="F56" i="10"/>
  <c r="E56" i="10"/>
  <c r="D56" i="10"/>
  <c r="C56" i="10"/>
  <c r="B56" i="10"/>
  <c r="G55" i="10"/>
  <c r="F55" i="10"/>
  <c r="E55" i="10"/>
  <c r="D55" i="10"/>
  <c r="C55" i="10"/>
  <c r="B55" i="10"/>
  <c r="G54" i="10"/>
  <c r="F54" i="10"/>
  <c r="E54" i="10"/>
  <c r="D54" i="10"/>
  <c r="C54" i="10"/>
  <c r="B54" i="10"/>
  <c r="G53" i="10"/>
  <c r="F53" i="10"/>
  <c r="E53" i="10"/>
  <c r="D53" i="10"/>
  <c r="C53" i="10"/>
  <c r="B53" i="10"/>
  <c r="G52" i="10"/>
  <c r="F52" i="10"/>
  <c r="E52" i="10"/>
  <c r="D52" i="10"/>
  <c r="C52" i="10"/>
  <c r="B52" i="10"/>
  <c r="G51" i="10"/>
  <c r="F51" i="10"/>
  <c r="E51" i="10"/>
  <c r="D51" i="10"/>
  <c r="C51" i="10"/>
  <c r="B51" i="10"/>
  <c r="G50" i="10"/>
  <c r="F50" i="10"/>
  <c r="E50" i="10"/>
  <c r="D50" i="10"/>
  <c r="C50" i="10"/>
  <c r="B50" i="10"/>
  <c r="G49" i="10"/>
  <c r="F49" i="10"/>
  <c r="E49" i="10"/>
  <c r="D49" i="10"/>
  <c r="C49" i="10"/>
  <c r="B49" i="10"/>
  <c r="G48" i="10"/>
  <c r="F48" i="10"/>
  <c r="E48" i="10"/>
  <c r="D48" i="10"/>
  <c r="C48" i="10"/>
  <c r="B48" i="10"/>
  <c r="G47" i="10"/>
  <c r="F47" i="10"/>
  <c r="E47" i="10"/>
  <c r="D47" i="10"/>
  <c r="C47" i="10"/>
  <c r="B47" i="10"/>
  <c r="G46" i="10"/>
  <c r="F46" i="10"/>
  <c r="E46" i="10"/>
  <c r="D46" i="10"/>
  <c r="C46" i="10"/>
  <c r="B46" i="10"/>
  <c r="G45" i="10"/>
  <c r="F45" i="10"/>
  <c r="E45" i="10"/>
  <c r="D45" i="10"/>
  <c r="C45" i="10"/>
  <c r="B45" i="10"/>
  <c r="G44" i="10"/>
  <c r="F44" i="10"/>
  <c r="E44" i="10"/>
  <c r="D44" i="10"/>
  <c r="C44" i="10"/>
  <c r="B44" i="10"/>
  <c r="G43" i="10"/>
  <c r="F43" i="10"/>
  <c r="E43" i="10"/>
  <c r="D43" i="10"/>
  <c r="C43" i="10"/>
  <c r="B43" i="10"/>
  <c r="G42" i="10"/>
  <c r="F42" i="10"/>
  <c r="E42" i="10"/>
  <c r="D42" i="10"/>
  <c r="C42" i="10"/>
  <c r="B42" i="10"/>
  <c r="G41" i="10"/>
  <c r="F41" i="10"/>
  <c r="E41" i="10"/>
  <c r="D41" i="10"/>
  <c r="C41" i="10"/>
  <c r="B41" i="10"/>
  <c r="G40" i="10"/>
  <c r="F40" i="10"/>
  <c r="E40" i="10"/>
  <c r="D40" i="10"/>
  <c r="C40" i="10"/>
  <c r="B40" i="10"/>
  <c r="G39" i="10"/>
  <c r="F39" i="10"/>
  <c r="E39" i="10"/>
  <c r="D39" i="10"/>
  <c r="C39" i="10"/>
  <c r="B39" i="10"/>
  <c r="G38" i="10"/>
  <c r="F38" i="10"/>
  <c r="E38" i="10"/>
  <c r="D38" i="10"/>
  <c r="C38" i="10"/>
  <c r="B38" i="10"/>
  <c r="G37" i="10"/>
  <c r="F37" i="10"/>
  <c r="E37" i="10"/>
  <c r="D37" i="10"/>
  <c r="C37" i="10"/>
  <c r="B37" i="10"/>
  <c r="G36" i="10"/>
  <c r="F36" i="10"/>
  <c r="E36" i="10"/>
  <c r="D36" i="10"/>
  <c r="C36" i="10"/>
  <c r="B36" i="10"/>
  <c r="G35" i="10"/>
  <c r="F35" i="10"/>
  <c r="E35" i="10"/>
  <c r="D35" i="10"/>
  <c r="C35" i="10"/>
  <c r="B35" i="10"/>
  <c r="G34" i="10"/>
  <c r="F34" i="10"/>
  <c r="E34" i="10"/>
  <c r="D34" i="10"/>
  <c r="C34" i="10"/>
  <c r="B34" i="10"/>
  <c r="G33" i="10"/>
  <c r="F33" i="10"/>
  <c r="E33" i="10"/>
  <c r="D33" i="10"/>
  <c r="C33" i="10"/>
  <c r="B33" i="10"/>
  <c r="G32" i="10"/>
  <c r="F32" i="10"/>
  <c r="E32" i="10"/>
  <c r="D32" i="10"/>
  <c r="C32" i="10"/>
  <c r="B32" i="10"/>
  <c r="G31" i="10"/>
  <c r="F31" i="10"/>
  <c r="E31" i="10"/>
  <c r="D31" i="10"/>
  <c r="C31" i="10"/>
  <c r="B31" i="10"/>
  <c r="G30" i="10"/>
  <c r="F30" i="10"/>
  <c r="E30" i="10"/>
  <c r="D30" i="10"/>
  <c r="C30" i="10"/>
  <c r="B30" i="10"/>
  <c r="G29" i="10"/>
  <c r="F29" i="10"/>
  <c r="E29" i="10"/>
  <c r="D29" i="10"/>
  <c r="C29" i="10"/>
  <c r="B29" i="10"/>
  <c r="G28" i="10"/>
  <c r="F28" i="10"/>
  <c r="E28" i="10"/>
  <c r="D28" i="10"/>
  <c r="C28" i="10"/>
  <c r="B28" i="10"/>
  <c r="G27" i="10"/>
  <c r="F27" i="10"/>
  <c r="E27" i="10"/>
  <c r="D27" i="10"/>
  <c r="C27" i="10"/>
  <c r="B27" i="10"/>
  <c r="G26" i="10"/>
  <c r="F26" i="10"/>
  <c r="E26" i="10"/>
  <c r="D26" i="10"/>
  <c r="C26" i="10"/>
  <c r="B26" i="10"/>
  <c r="G25" i="10"/>
  <c r="F25" i="10"/>
  <c r="E25" i="10"/>
  <c r="D25" i="10"/>
  <c r="C25" i="10"/>
  <c r="B25" i="10"/>
  <c r="G24" i="10"/>
  <c r="F24" i="10"/>
  <c r="E24" i="10"/>
  <c r="D24" i="10"/>
  <c r="C24" i="10"/>
  <c r="B24" i="10"/>
  <c r="G23" i="10"/>
  <c r="F23" i="10"/>
  <c r="E23" i="10"/>
  <c r="D23" i="10"/>
  <c r="C23" i="10"/>
  <c r="B23" i="10"/>
  <c r="G22" i="10"/>
  <c r="F22" i="10"/>
  <c r="E22" i="10"/>
  <c r="D22" i="10"/>
  <c r="C22" i="10"/>
  <c r="B22" i="10"/>
  <c r="G21" i="10"/>
  <c r="F21" i="10"/>
  <c r="E21" i="10"/>
  <c r="D21" i="10"/>
  <c r="C21" i="10"/>
  <c r="B21" i="10"/>
  <c r="G20" i="10"/>
  <c r="F20" i="10"/>
  <c r="E20" i="10"/>
  <c r="D20" i="10"/>
  <c r="C20" i="10"/>
  <c r="B20" i="10"/>
  <c r="G19" i="10"/>
  <c r="F19" i="10"/>
  <c r="E19" i="10"/>
  <c r="D19" i="10"/>
  <c r="C19" i="10"/>
  <c r="B19" i="10"/>
  <c r="G18" i="10"/>
  <c r="F18" i="10"/>
  <c r="E18" i="10"/>
  <c r="D18" i="10"/>
  <c r="C18" i="10"/>
  <c r="B18" i="10"/>
  <c r="G17" i="10"/>
  <c r="F17" i="10"/>
  <c r="E17" i="10"/>
  <c r="D17" i="10"/>
  <c r="C17" i="10"/>
  <c r="B17" i="10"/>
  <c r="G16" i="10"/>
  <c r="F16" i="10"/>
  <c r="E16" i="10"/>
  <c r="D16" i="10"/>
  <c r="C16" i="10"/>
  <c r="B16" i="10"/>
  <c r="G15" i="10"/>
  <c r="F15" i="10"/>
  <c r="E15" i="10"/>
  <c r="D15" i="10"/>
  <c r="C15" i="10"/>
  <c r="B15" i="10"/>
  <c r="G14" i="10"/>
  <c r="F14" i="10"/>
  <c r="E14" i="10"/>
  <c r="D14" i="10"/>
  <c r="C14" i="10"/>
  <c r="B14" i="10"/>
  <c r="G13" i="10"/>
  <c r="F13" i="10"/>
  <c r="E13" i="10"/>
  <c r="D13" i="10"/>
  <c r="C13" i="10"/>
  <c r="B13" i="10"/>
  <c r="G12" i="10"/>
  <c r="F12" i="10"/>
  <c r="E12" i="10"/>
  <c r="D12" i="10"/>
  <c r="C12" i="10"/>
  <c r="B12" i="10"/>
  <c r="G11" i="10"/>
  <c r="F11" i="10"/>
  <c r="E11" i="10"/>
  <c r="D11" i="10"/>
  <c r="C11" i="10"/>
  <c r="B11" i="10"/>
  <c r="G10" i="10"/>
  <c r="F10" i="10"/>
  <c r="E10" i="10"/>
  <c r="D10" i="10"/>
  <c r="C10" i="10"/>
  <c r="B10" i="10"/>
  <c r="G9" i="10"/>
  <c r="F9" i="10"/>
  <c r="E9" i="10"/>
  <c r="D9" i="10"/>
  <c r="C9" i="10"/>
  <c r="B9" i="10"/>
  <c r="G8" i="10"/>
  <c r="F8" i="10"/>
  <c r="E8" i="10"/>
  <c r="D8" i="10"/>
  <c r="C8" i="10"/>
  <c r="B8" i="10"/>
  <c r="G7" i="10"/>
  <c r="F7" i="10"/>
  <c r="E7" i="10"/>
  <c r="D7" i="10"/>
  <c r="C7" i="10"/>
  <c r="B7" i="10"/>
  <c r="G199" i="12"/>
  <c r="F199" i="12"/>
  <c r="E199" i="12"/>
  <c r="D199" i="12"/>
  <c r="C199" i="12"/>
  <c r="B199" i="12"/>
  <c r="G198" i="12"/>
  <c r="F198" i="12"/>
  <c r="E198" i="12"/>
  <c r="D198" i="12"/>
  <c r="C198" i="12"/>
  <c r="B198" i="12"/>
  <c r="G197" i="12"/>
  <c r="F197" i="12"/>
  <c r="E197" i="12"/>
  <c r="D197" i="12"/>
  <c r="C197" i="12"/>
  <c r="B197" i="12"/>
  <c r="G196" i="12"/>
  <c r="F196" i="12"/>
  <c r="E196" i="12"/>
  <c r="D196" i="12"/>
  <c r="C196" i="12"/>
  <c r="B196" i="12"/>
  <c r="G195" i="12"/>
  <c r="F195" i="12"/>
  <c r="E195" i="12"/>
  <c r="D195" i="12"/>
  <c r="C195" i="12"/>
  <c r="B195" i="12"/>
  <c r="G194" i="12"/>
  <c r="F194" i="12"/>
  <c r="E194" i="12"/>
  <c r="D194" i="12"/>
  <c r="C194" i="12"/>
  <c r="B194" i="12"/>
  <c r="G193" i="12"/>
  <c r="F193" i="12"/>
  <c r="E193" i="12"/>
  <c r="D193" i="12"/>
  <c r="C193" i="12"/>
  <c r="J193" i="12" s="1"/>
  <c r="B193" i="12"/>
  <c r="G192" i="12"/>
  <c r="F192" i="12"/>
  <c r="E192" i="12"/>
  <c r="D192" i="12"/>
  <c r="C192" i="12"/>
  <c r="B192" i="12"/>
  <c r="G191" i="12"/>
  <c r="F191" i="12"/>
  <c r="E191" i="12"/>
  <c r="D191" i="12"/>
  <c r="C191" i="12"/>
  <c r="B191" i="12"/>
  <c r="G190" i="12"/>
  <c r="F190" i="12"/>
  <c r="E190" i="12"/>
  <c r="D190" i="12"/>
  <c r="C190" i="12"/>
  <c r="B190" i="12"/>
  <c r="G189" i="12"/>
  <c r="F189" i="12"/>
  <c r="E189" i="12"/>
  <c r="D189" i="12"/>
  <c r="C189" i="12"/>
  <c r="B189" i="12"/>
  <c r="G188" i="12"/>
  <c r="F188" i="12"/>
  <c r="E188" i="12"/>
  <c r="D188" i="12"/>
  <c r="C188" i="12"/>
  <c r="B188" i="12"/>
  <c r="G187" i="12"/>
  <c r="F187" i="12"/>
  <c r="E187" i="12"/>
  <c r="D187" i="12"/>
  <c r="C187" i="12"/>
  <c r="B187" i="12"/>
  <c r="G186" i="12"/>
  <c r="F186" i="12"/>
  <c r="E186" i="12"/>
  <c r="D186" i="12"/>
  <c r="C186" i="12"/>
  <c r="B186" i="12"/>
  <c r="G185" i="12"/>
  <c r="F185" i="12"/>
  <c r="E185" i="12"/>
  <c r="D185" i="12"/>
  <c r="C185" i="12"/>
  <c r="J185" i="12" s="1"/>
  <c r="B185" i="12"/>
  <c r="G184" i="12"/>
  <c r="F184" i="12"/>
  <c r="E184" i="12"/>
  <c r="D184" i="12"/>
  <c r="C184" i="12"/>
  <c r="B184" i="12"/>
  <c r="G183" i="12"/>
  <c r="F183" i="12"/>
  <c r="E183" i="12"/>
  <c r="D183" i="12"/>
  <c r="C183" i="12"/>
  <c r="B183" i="12"/>
  <c r="G182" i="12"/>
  <c r="F182" i="12"/>
  <c r="E182" i="12"/>
  <c r="D182" i="12"/>
  <c r="C182" i="12"/>
  <c r="B182" i="12"/>
  <c r="G181" i="12"/>
  <c r="F181" i="12"/>
  <c r="E181" i="12"/>
  <c r="D181" i="12"/>
  <c r="C181" i="12"/>
  <c r="B181" i="12"/>
  <c r="G180" i="12"/>
  <c r="F180" i="12"/>
  <c r="E180" i="12"/>
  <c r="D180" i="12"/>
  <c r="C180" i="12"/>
  <c r="B180" i="12"/>
  <c r="G179" i="12"/>
  <c r="F179" i="12"/>
  <c r="E179" i="12"/>
  <c r="D179" i="12"/>
  <c r="C179" i="12"/>
  <c r="B179" i="12"/>
  <c r="G178" i="12"/>
  <c r="F178" i="12"/>
  <c r="E178" i="12"/>
  <c r="D178" i="12"/>
  <c r="C178" i="12"/>
  <c r="B178" i="12"/>
  <c r="G177" i="12"/>
  <c r="F177" i="12"/>
  <c r="E177" i="12"/>
  <c r="D177" i="12"/>
  <c r="C177" i="12"/>
  <c r="J177" i="12" s="1"/>
  <c r="B177" i="12"/>
  <c r="G176" i="12"/>
  <c r="F176" i="12"/>
  <c r="E176" i="12"/>
  <c r="D176" i="12"/>
  <c r="C176" i="12"/>
  <c r="B176" i="12"/>
  <c r="G175" i="12"/>
  <c r="F175" i="12"/>
  <c r="E175" i="12"/>
  <c r="D175" i="12"/>
  <c r="C175" i="12"/>
  <c r="B175" i="12"/>
  <c r="G174" i="12"/>
  <c r="F174" i="12"/>
  <c r="E174" i="12"/>
  <c r="D174" i="12"/>
  <c r="C174" i="12"/>
  <c r="B174" i="12"/>
  <c r="G173" i="12"/>
  <c r="F173" i="12"/>
  <c r="E173" i="12"/>
  <c r="D173" i="12"/>
  <c r="C173" i="12"/>
  <c r="B173" i="12"/>
  <c r="G172" i="12"/>
  <c r="F172" i="12"/>
  <c r="E172" i="12"/>
  <c r="D172" i="12"/>
  <c r="C172" i="12"/>
  <c r="B172" i="12"/>
  <c r="G171" i="12"/>
  <c r="F171" i="12"/>
  <c r="E171" i="12"/>
  <c r="D171" i="12"/>
  <c r="C171" i="12"/>
  <c r="B171" i="12"/>
  <c r="G170" i="12"/>
  <c r="F170" i="12"/>
  <c r="E170" i="12"/>
  <c r="D170" i="12"/>
  <c r="C170" i="12"/>
  <c r="B170" i="12"/>
  <c r="G169" i="12"/>
  <c r="F169" i="12"/>
  <c r="E169" i="12"/>
  <c r="D169" i="12"/>
  <c r="C169" i="12"/>
  <c r="J169" i="12" s="1"/>
  <c r="B169" i="12"/>
  <c r="G168" i="12"/>
  <c r="F168" i="12"/>
  <c r="E168" i="12"/>
  <c r="D168" i="12"/>
  <c r="C168" i="12"/>
  <c r="B168" i="12"/>
  <c r="G167" i="12"/>
  <c r="F167" i="12"/>
  <c r="E167" i="12"/>
  <c r="D167" i="12"/>
  <c r="C167" i="12"/>
  <c r="B167" i="12"/>
  <c r="G166" i="12"/>
  <c r="F166" i="12"/>
  <c r="E166" i="12"/>
  <c r="D166" i="12"/>
  <c r="C166" i="12"/>
  <c r="B166" i="12"/>
  <c r="G165" i="12"/>
  <c r="F165" i="12"/>
  <c r="E165" i="12"/>
  <c r="D165" i="12"/>
  <c r="C165" i="12"/>
  <c r="B165" i="12"/>
  <c r="G164" i="12"/>
  <c r="F164" i="12"/>
  <c r="E164" i="12"/>
  <c r="D164" i="12"/>
  <c r="C164" i="12"/>
  <c r="B164" i="12"/>
  <c r="G163" i="12"/>
  <c r="F163" i="12"/>
  <c r="E163" i="12"/>
  <c r="D163" i="12"/>
  <c r="C163" i="12"/>
  <c r="B163" i="12"/>
  <c r="G162" i="12"/>
  <c r="F162" i="12"/>
  <c r="E162" i="12"/>
  <c r="D162" i="12"/>
  <c r="C162" i="12"/>
  <c r="B162" i="12"/>
  <c r="G161" i="12"/>
  <c r="F161" i="12"/>
  <c r="E161" i="12"/>
  <c r="D161" i="12"/>
  <c r="C161" i="12"/>
  <c r="J161" i="12" s="1"/>
  <c r="B161" i="12"/>
  <c r="G160" i="12"/>
  <c r="F160" i="12"/>
  <c r="E160" i="12"/>
  <c r="D160" i="12"/>
  <c r="C160" i="12"/>
  <c r="B160" i="12"/>
  <c r="G159" i="12"/>
  <c r="F159" i="12"/>
  <c r="E159" i="12"/>
  <c r="D159" i="12"/>
  <c r="C159" i="12"/>
  <c r="B159" i="12"/>
  <c r="G158" i="12"/>
  <c r="F158" i="12"/>
  <c r="E158" i="12"/>
  <c r="D158" i="12"/>
  <c r="C158" i="12"/>
  <c r="B158" i="12"/>
  <c r="G157" i="12"/>
  <c r="F157" i="12"/>
  <c r="E157" i="12"/>
  <c r="D157" i="12"/>
  <c r="C157" i="12"/>
  <c r="B157" i="12"/>
  <c r="G156" i="12"/>
  <c r="F156" i="12"/>
  <c r="E156" i="12"/>
  <c r="D156" i="12"/>
  <c r="C156" i="12"/>
  <c r="B156" i="12"/>
  <c r="G155" i="12"/>
  <c r="F155" i="12"/>
  <c r="E155" i="12"/>
  <c r="D155" i="12"/>
  <c r="C155" i="12"/>
  <c r="B155" i="12"/>
  <c r="G154" i="12"/>
  <c r="F154" i="12"/>
  <c r="E154" i="12"/>
  <c r="D154" i="12"/>
  <c r="C154" i="12"/>
  <c r="B154" i="12"/>
  <c r="G153" i="12"/>
  <c r="F153" i="12"/>
  <c r="E153" i="12"/>
  <c r="D153" i="12"/>
  <c r="C153" i="12"/>
  <c r="J153" i="12" s="1"/>
  <c r="B153" i="12"/>
  <c r="G152" i="12"/>
  <c r="F152" i="12"/>
  <c r="E152" i="12"/>
  <c r="D152" i="12"/>
  <c r="C152" i="12"/>
  <c r="B152" i="12"/>
  <c r="G151" i="12"/>
  <c r="F151" i="12"/>
  <c r="E151" i="12"/>
  <c r="D151" i="12"/>
  <c r="C151" i="12"/>
  <c r="B151" i="12"/>
  <c r="G150" i="12"/>
  <c r="F150" i="12"/>
  <c r="E150" i="12"/>
  <c r="D150" i="12"/>
  <c r="C150" i="12"/>
  <c r="B150" i="12"/>
  <c r="G149" i="12"/>
  <c r="F149" i="12"/>
  <c r="E149" i="12"/>
  <c r="D149" i="12"/>
  <c r="C149" i="12"/>
  <c r="B149" i="12"/>
  <c r="G148" i="12"/>
  <c r="F148" i="12"/>
  <c r="E148" i="12"/>
  <c r="D148" i="12"/>
  <c r="C148" i="12"/>
  <c r="B148" i="12"/>
  <c r="G147" i="12"/>
  <c r="F147" i="12"/>
  <c r="E147" i="12"/>
  <c r="D147" i="12"/>
  <c r="C147" i="12"/>
  <c r="B147" i="12"/>
  <c r="G146" i="12"/>
  <c r="F146" i="12"/>
  <c r="E146" i="12"/>
  <c r="D146" i="12"/>
  <c r="C146" i="12"/>
  <c r="B146" i="12"/>
  <c r="G145" i="12"/>
  <c r="F145" i="12"/>
  <c r="E145" i="12"/>
  <c r="D145" i="12"/>
  <c r="C145" i="12"/>
  <c r="J145" i="12" s="1"/>
  <c r="B145" i="12"/>
  <c r="G144" i="12"/>
  <c r="F144" i="12"/>
  <c r="E144" i="12"/>
  <c r="D144" i="12"/>
  <c r="C144" i="12"/>
  <c r="B144" i="12"/>
  <c r="G143" i="12"/>
  <c r="F143" i="12"/>
  <c r="E143" i="12"/>
  <c r="D143" i="12"/>
  <c r="C143" i="12"/>
  <c r="B143" i="12"/>
  <c r="G142" i="12"/>
  <c r="F142" i="12"/>
  <c r="E142" i="12"/>
  <c r="D142" i="12"/>
  <c r="C142" i="12"/>
  <c r="B142" i="12"/>
  <c r="G141" i="12"/>
  <c r="F141" i="12"/>
  <c r="E141" i="12"/>
  <c r="D141" i="12"/>
  <c r="C141" i="12"/>
  <c r="B141" i="12"/>
  <c r="G140" i="12"/>
  <c r="F140" i="12"/>
  <c r="E140" i="12"/>
  <c r="D140" i="12"/>
  <c r="C140" i="12"/>
  <c r="B140" i="12"/>
  <c r="G139" i="12"/>
  <c r="F139" i="12"/>
  <c r="E139" i="12"/>
  <c r="D139" i="12"/>
  <c r="C139" i="12"/>
  <c r="B139" i="12"/>
  <c r="G138" i="12"/>
  <c r="F138" i="12"/>
  <c r="E138" i="12"/>
  <c r="D138" i="12"/>
  <c r="C138" i="12"/>
  <c r="B138" i="12"/>
  <c r="G137" i="12"/>
  <c r="F137" i="12"/>
  <c r="E137" i="12"/>
  <c r="D137" i="12"/>
  <c r="C137" i="12"/>
  <c r="J137" i="12" s="1"/>
  <c r="B137" i="12"/>
  <c r="G136" i="12"/>
  <c r="F136" i="12"/>
  <c r="E136" i="12"/>
  <c r="D136" i="12"/>
  <c r="C136" i="12"/>
  <c r="B136" i="12"/>
  <c r="G135" i="12"/>
  <c r="F135" i="12"/>
  <c r="E135" i="12"/>
  <c r="D135" i="12"/>
  <c r="C135" i="12"/>
  <c r="B135" i="12"/>
  <c r="G134" i="12"/>
  <c r="F134" i="12"/>
  <c r="E134" i="12"/>
  <c r="D134" i="12"/>
  <c r="C134" i="12"/>
  <c r="B134" i="12"/>
  <c r="G133" i="12"/>
  <c r="F133" i="12"/>
  <c r="E133" i="12"/>
  <c r="D133" i="12"/>
  <c r="C133" i="12"/>
  <c r="B133" i="12"/>
  <c r="G132" i="12"/>
  <c r="F132" i="12"/>
  <c r="E132" i="12"/>
  <c r="D132" i="12"/>
  <c r="C132" i="12"/>
  <c r="B132" i="12"/>
  <c r="G131" i="12"/>
  <c r="F131" i="12"/>
  <c r="E131" i="12"/>
  <c r="D131" i="12"/>
  <c r="C131" i="12"/>
  <c r="B131" i="12"/>
  <c r="G130" i="12"/>
  <c r="F130" i="12"/>
  <c r="E130" i="12"/>
  <c r="D130" i="12"/>
  <c r="C130" i="12"/>
  <c r="B130" i="12"/>
  <c r="G129" i="12"/>
  <c r="F129" i="12"/>
  <c r="E129" i="12"/>
  <c r="D129" i="12"/>
  <c r="C129" i="12"/>
  <c r="J129" i="12" s="1"/>
  <c r="B129" i="12"/>
  <c r="G128" i="12"/>
  <c r="F128" i="12"/>
  <c r="E128" i="12"/>
  <c r="D128" i="12"/>
  <c r="C128" i="12"/>
  <c r="B128" i="12"/>
  <c r="G127" i="12"/>
  <c r="F127" i="12"/>
  <c r="E127" i="12"/>
  <c r="D127" i="12"/>
  <c r="C127" i="12"/>
  <c r="B127" i="12"/>
  <c r="G126" i="12"/>
  <c r="F126" i="12"/>
  <c r="E126" i="12"/>
  <c r="D126" i="12"/>
  <c r="C126" i="12"/>
  <c r="B126" i="12"/>
  <c r="G125" i="12"/>
  <c r="F125" i="12"/>
  <c r="E125" i="12"/>
  <c r="D125" i="12"/>
  <c r="C125" i="12"/>
  <c r="B125" i="12"/>
  <c r="G124" i="12"/>
  <c r="F124" i="12"/>
  <c r="E124" i="12"/>
  <c r="D124" i="12"/>
  <c r="C124" i="12"/>
  <c r="B124" i="12"/>
  <c r="G123" i="12"/>
  <c r="F123" i="12"/>
  <c r="E123" i="12"/>
  <c r="D123" i="12"/>
  <c r="C123" i="12"/>
  <c r="B123" i="12"/>
  <c r="G122" i="12"/>
  <c r="F122" i="12"/>
  <c r="E122" i="12"/>
  <c r="D122" i="12"/>
  <c r="C122" i="12"/>
  <c r="B122" i="12"/>
  <c r="G121" i="12"/>
  <c r="F121" i="12"/>
  <c r="E121" i="12"/>
  <c r="D121" i="12"/>
  <c r="C121" i="12"/>
  <c r="J121" i="12" s="1"/>
  <c r="B121" i="12"/>
  <c r="G120" i="12"/>
  <c r="F120" i="12"/>
  <c r="E120" i="12"/>
  <c r="D120" i="12"/>
  <c r="C120" i="12"/>
  <c r="B120" i="12"/>
  <c r="G119" i="12"/>
  <c r="F119" i="12"/>
  <c r="E119" i="12"/>
  <c r="D119" i="12"/>
  <c r="C119" i="12"/>
  <c r="B119" i="12"/>
  <c r="G118" i="12"/>
  <c r="F118" i="12"/>
  <c r="E118" i="12"/>
  <c r="D118" i="12"/>
  <c r="C118" i="12"/>
  <c r="B118" i="12"/>
  <c r="G117" i="12"/>
  <c r="F117" i="12"/>
  <c r="E117" i="12"/>
  <c r="D117" i="12"/>
  <c r="C117" i="12"/>
  <c r="B117" i="12"/>
  <c r="G116" i="12"/>
  <c r="F116" i="12"/>
  <c r="E116" i="12"/>
  <c r="D116" i="12"/>
  <c r="C116" i="12"/>
  <c r="B116" i="12"/>
  <c r="G115" i="12"/>
  <c r="F115" i="12"/>
  <c r="E115" i="12"/>
  <c r="D115" i="12"/>
  <c r="C115" i="12"/>
  <c r="B115" i="12"/>
  <c r="G114" i="12"/>
  <c r="F114" i="12"/>
  <c r="E114" i="12"/>
  <c r="D114" i="12"/>
  <c r="C114" i="12"/>
  <c r="B114" i="12"/>
  <c r="G113" i="12"/>
  <c r="F113" i="12"/>
  <c r="E113" i="12"/>
  <c r="D113" i="12"/>
  <c r="C113" i="12"/>
  <c r="J113" i="12" s="1"/>
  <c r="H113" i="12" s="1"/>
  <c r="B113" i="12"/>
  <c r="G112" i="12"/>
  <c r="F112" i="12"/>
  <c r="E112" i="12"/>
  <c r="D112" i="12"/>
  <c r="C112" i="12"/>
  <c r="B112" i="12"/>
  <c r="G111" i="12"/>
  <c r="F111" i="12"/>
  <c r="E111" i="12"/>
  <c r="D111" i="12"/>
  <c r="C111" i="12"/>
  <c r="B111" i="12"/>
  <c r="G110" i="12"/>
  <c r="F110" i="12"/>
  <c r="E110" i="12"/>
  <c r="D110" i="12"/>
  <c r="C110" i="12"/>
  <c r="B110" i="12"/>
  <c r="G109" i="12"/>
  <c r="F109" i="12"/>
  <c r="E109" i="12"/>
  <c r="D109" i="12"/>
  <c r="H109" i="12" s="1"/>
  <c r="C109" i="12"/>
  <c r="B109" i="12"/>
  <c r="G108" i="12"/>
  <c r="F108" i="12"/>
  <c r="E108" i="12"/>
  <c r="D108" i="12"/>
  <c r="C108" i="12"/>
  <c r="B108" i="12"/>
  <c r="G107" i="12"/>
  <c r="F107" i="12"/>
  <c r="E107" i="12"/>
  <c r="D107" i="12"/>
  <c r="C107" i="12"/>
  <c r="B107" i="12"/>
  <c r="G106" i="12"/>
  <c r="F106" i="12"/>
  <c r="E106" i="12"/>
  <c r="D106" i="12"/>
  <c r="C106" i="12"/>
  <c r="B106" i="12"/>
  <c r="G105" i="12"/>
  <c r="F105" i="12"/>
  <c r="E105" i="12"/>
  <c r="D105" i="12"/>
  <c r="C105" i="12"/>
  <c r="J105" i="12" s="1"/>
  <c r="H105" i="12" s="1"/>
  <c r="B105" i="12"/>
  <c r="G104" i="12"/>
  <c r="F104" i="12"/>
  <c r="E104" i="12"/>
  <c r="D104" i="12"/>
  <c r="C104" i="12"/>
  <c r="B104" i="12"/>
  <c r="G103" i="12"/>
  <c r="F103" i="12"/>
  <c r="E103" i="12"/>
  <c r="D103" i="12"/>
  <c r="C103" i="12"/>
  <c r="B103" i="12"/>
  <c r="G102" i="12"/>
  <c r="F102" i="12"/>
  <c r="E102" i="12"/>
  <c r="D102" i="12"/>
  <c r="C102" i="12"/>
  <c r="B102" i="12"/>
  <c r="G101" i="12"/>
  <c r="F101" i="12"/>
  <c r="E101" i="12"/>
  <c r="D101" i="12"/>
  <c r="C101" i="12"/>
  <c r="B101" i="12"/>
  <c r="G100" i="12"/>
  <c r="F100" i="12"/>
  <c r="E100" i="12"/>
  <c r="D100" i="12"/>
  <c r="C100" i="12"/>
  <c r="B100" i="12"/>
  <c r="G99" i="12"/>
  <c r="F99" i="12"/>
  <c r="E99" i="12"/>
  <c r="D99" i="12"/>
  <c r="C99" i="12"/>
  <c r="B99" i="12"/>
  <c r="G98" i="12"/>
  <c r="F98" i="12"/>
  <c r="E98" i="12"/>
  <c r="D98" i="12"/>
  <c r="C98" i="12"/>
  <c r="B98" i="12"/>
  <c r="G97" i="12"/>
  <c r="F97" i="12"/>
  <c r="E97" i="12"/>
  <c r="D97" i="12"/>
  <c r="C97" i="12"/>
  <c r="B97" i="12"/>
  <c r="G96" i="12"/>
  <c r="F96" i="12"/>
  <c r="E96" i="12"/>
  <c r="D96" i="12"/>
  <c r="C96" i="12"/>
  <c r="B96" i="12"/>
  <c r="G95" i="12"/>
  <c r="F95" i="12"/>
  <c r="E95" i="12"/>
  <c r="D95" i="12"/>
  <c r="C95" i="12"/>
  <c r="B95" i="12"/>
  <c r="G94" i="12"/>
  <c r="F94" i="12"/>
  <c r="E94" i="12"/>
  <c r="D94" i="12"/>
  <c r="C94" i="12"/>
  <c r="B94" i="12"/>
  <c r="G93" i="12"/>
  <c r="F93" i="12"/>
  <c r="E93" i="12"/>
  <c r="D93" i="12"/>
  <c r="C93" i="12"/>
  <c r="B93" i="12"/>
  <c r="G92" i="12"/>
  <c r="F92" i="12"/>
  <c r="E92" i="12"/>
  <c r="D92" i="12"/>
  <c r="C92" i="12"/>
  <c r="B92" i="12"/>
  <c r="G91" i="12"/>
  <c r="F91" i="12"/>
  <c r="E91" i="12"/>
  <c r="D91" i="12"/>
  <c r="H91" i="12" s="1"/>
  <c r="C91" i="12"/>
  <c r="B91" i="12"/>
  <c r="G90" i="12"/>
  <c r="F90" i="12"/>
  <c r="E90" i="12"/>
  <c r="D90" i="12"/>
  <c r="C90" i="12"/>
  <c r="B90" i="12"/>
  <c r="G89" i="12"/>
  <c r="F89" i="12"/>
  <c r="E89" i="12"/>
  <c r="D89" i="12"/>
  <c r="C89" i="12"/>
  <c r="J89" i="12" s="1"/>
  <c r="B89" i="12"/>
  <c r="G88" i="12"/>
  <c r="F88" i="12"/>
  <c r="E88" i="12"/>
  <c r="D88" i="12"/>
  <c r="C88" i="12"/>
  <c r="B88" i="12"/>
  <c r="G87" i="12"/>
  <c r="F87" i="12"/>
  <c r="E87" i="12"/>
  <c r="D87" i="12"/>
  <c r="C87" i="12"/>
  <c r="B87" i="12"/>
  <c r="G86" i="12"/>
  <c r="F86" i="12"/>
  <c r="E86" i="12"/>
  <c r="D86" i="12"/>
  <c r="C86" i="12"/>
  <c r="B86" i="12"/>
  <c r="G85" i="12"/>
  <c r="F85" i="12"/>
  <c r="E85" i="12"/>
  <c r="D85" i="12"/>
  <c r="C85" i="12"/>
  <c r="B85" i="12"/>
  <c r="G84" i="12"/>
  <c r="F84" i="12"/>
  <c r="E84" i="12"/>
  <c r="D84" i="12"/>
  <c r="C84" i="12"/>
  <c r="B84" i="12"/>
  <c r="G83" i="12"/>
  <c r="F83" i="12"/>
  <c r="E83" i="12"/>
  <c r="D83" i="12"/>
  <c r="C83" i="12"/>
  <c r="B83" i="12"/>
  <c r="G82" i="12"/>
  <c r="F82" i="12"/>
  <c r="E82" i="12"/>
  <c r="D82" i="12"/>
  <c r="C82" i="12"/>
  <c r="B82" i="12"/>
  <c r="G81" i="12"/>
  <c r="F81" i="12"/>
  <c r="E81" i="12"/>
  <c r="D81" i="12"/>
  <c r="C81" i="12"/>
  <c r="J81" i="12" s="1"/>
  <c r="B81" i="12"/>
  <c r="G80" i="12"/>
  <c r="F80" i="12"/>
  <c r="E80" i="12"/>
  <c r="D80" i="12"/>
  <c r="C80" i="12"/>
  <c r="B80" i="12"/>
  <c r="G79" i="12"/>
  <c r="F79" i="12"/>
  <c r="E79" i="12"/>
  <c r="D79" i="12"/>
  <c r="C79" i="12"/>
  <c r="B79" i="12"/>
  <c r="G78" i="12"/>
  <c r="F78" i="12"/>
  <c r="E78" i="12"/>
  <c r="D78" i="12"/>
  <c r="C78" i="12"/>
  <c r="B78" i="12"/>
  <c r="G77" i="12"/>
  <c r="F77" i="12"/>
  <c r="E77" i="12"/>
  <c r="D77" i="12"/>
  <c r="C77" i="12"/>
  <c r="B77" i="12"/>
  <c r="G76" i="12"/>
  <c r="F76" i="12"/>
  <c r="E76" i="12"/>
  <c r="D76" i="12"/>
  <c r="C76" i="12"/>
  <c r="B76" i="12"/>
  <c r="G75" i="12"/>
  <c r="F75" i="12"/>
  <c r="E75" i="12"/>
  <c r="D75" i="12"/>
  <c r="C75" i="12"/>
  <c r="B75" i="12"/>
  <c r="G74" i="12"/>
  <c r="F74" i="12"/>
  <c r="E74" i="12"/>
  <c r="D74" i="12"/>
  <c r="C74" i="12"/>
  <c r="B74" i="12"/>
  <c r="G73" i="12"/>
  <c r="F73" i="12"/>
  <c r="E73" i="12"/>
  <c r="D73" i="12"/>
  <c r="C73" i="12"/>
  <c r="J73" i="12" s="1"/>
  <c r="B73" i="12"/>
  <c r="G72" i="12"/>
  <c r="F72" i="12"/>
  <c r="E72" i="12"/>
  <c r="D72" i="12"/>
  <c r="C72" i="12"/>
  <c r="B72" i="12"/>
  <c r="G71" i="12"/>
  <c r="F71" i="12"/>
  <c r="E71" i="12"/>
  <c r="D71" i="12"/>
  <c r="C71" i="12"/>
  <c r="B71" i="12"/>
  <c r="G70" i="12"/>
  <c r="F70" i="12"/>
  <c r="E70" i="12"/>
  <c r="D70" i="12"/>
  <c r="C70" i="12"/>
  <c r="B70" i="12"/>
  <c r="G69" i="12"/>
  <c r="F69" i="12"/>
  <c r="E69" i="12"/>
  <c r="D69" i="12"/>
  <c r="C69" i="12"/>
  <c r="B69" i="12"/>
  <c r="G68" i="12"/>
  <c r="F68" i="12"/>
  <c r="E68" i="12"/>
  <c r="D68" i="12"/>
  <c r="C68" i="12"/>
  <c r="B68" i="12"/>
  <c r="G67" i="12"/>
  <c r="F67" i="12"/>
  <c r="E67" i="12"/>
  <c r="D67" i="12"/>
  <c r="C67" i="12"/>
  <c r="B67" i="12"/>
  <c r="G66" i="12"/>
  <c r="F66" i="12"/>
  <c r="E66" i="12"/>
  <c r="D66" i="12"/>
  <c r="C66" i="12"/>
  <c r="B66" i="12"/>
  <c r="G65" i="12"/>
  <c r="F65" i="12"/>
  <c r="E65" i="12"/>
  <c r="D65" i="12"/>
  <c r="C65" i="12"/>
  <c r="J65" i="12" s="1"/>
  <c r="H65" i="12" s="1"/>
  <c r="B65" i="12"/>
  <c r="G64" i="12"/>
  <c r="F64" i="12"/>
  <c r="E64" i="12"/>
  <c r="D64" i="12"/>
  <c r="C64" i="12"/>
  <c r="B64" i="12"/>
  <c r="G63" i="12"/>
  <c r="F63" i="12"/>
  <c r="E63" i="12"/>
  <c r="D63" i="12"/>
  <c r="C63" i="12"/>
  <c r="B63" i="12"/>
  <c r="G62" i="12"/>
  <c r="F62" i="12"/>
  <c r="E62" i="12"/>
  <c r="D62" i="12"/>
  <c r="C62" i="12"/>
  <c r="B62" i="12"/>
  <c r="G61" i="12"/>
  <c r="F61" i="12"/>
  <c r="E61" i="12"/>
  <c r="D61" i="12"/>
  <c r="C61" i="12"/>
  <c r="B61" i="12"/>
  <c r="G60" i="12"/>
  <c r="F60" i="12"/>
  <c r="E60" i="12"/>
  <c r="D60" i="12"/>
  <c r="C60" i="12"/>
  <c r="B60" i="12"/>
  <c r="G59" i="12"/>
  <c r="F59" i="12"/>
  <c r="E59" i="12"/>
  <c r="D59" i="12"/>
  <c r="C59" i="12"/>
  <c r="B59" i="12"/>
  <c r="G58" i="12"/>
  <c r="F58" i="12"/>
  <c r="E58" i="12"/>
  <c r="D58" i="12"/>
  <c r="C58" i="12"/>
  <c r="B58" i="12"/>
  <c r="G57" i="12"/>
  <c r="F57" i="12"/>
  <c r="E57" i="12"/>
  <c r="D57" i="12"/>
  <c r="C57" i="12"/>
  <c r="J57" i="12" s="1"/>
  <c r="B57" i="12"/>
  <c r="G56" i="12"/>
  <c r="F56" i="12"/>
  <c r="E56" i="12"/>
  <c r="D56" i="12"/>
  <c r="C56" i="12"/>
  <c r="B56" i="12"/>
  <c r="G55" i="12"/>
  <c r="F55" i="12"/>
  <c r="E55" i="12"/>
  <c r="D55" i="12"/>
  <c r="C55" i="12"/>
  <c r="B55" i="12"/>
  <c r="G54" i="12"/>
  <c r="F54" i="12"/>
  <c r="E54" i="12"/>
  <c r="D54" i="12"/>
  <c r="C54" i="12"/>
  <c r="B54" i="12"/>
  <c r="G53" i="12"/>
  <c r="F53" i="12"/>
  <c r="E53" i="12"/>
  <c r="D53" i="12"/>
  <c r="C53" i="12"/>
  <c r="B53" i="12"/>
  <c r="G52" i="12"/>
  <c r="F52" i="12"/>
  <c r="E52" i="12"/>
  <c r="D52" i="12"/>
  <c r="C52" i="12"/>
  <c r="B52" i="12"/>
  <c r="G51" i="12"/>
  <c r="F51" i="12"/>
  <c r="E51" i="12"/>
  <c r="D51" i="12"/>
  <c r="C51" i="12"/>
  <c r="B51" i="12"/>
  <c r="G50" i="12"/>
  <c r="F50" i="12"/>
  <c r="E50" i="12"/>
  <c r="D50" i="12"/>
  <c r="C50" i="12"/>
  <c r="B50" i="12"/>
  <c r="G49" i="12"/>
  <c r="F49" i="12"/>
  <c r="E49" i="12"/>
  <c r="D49" i="12"/>
  <c r="C49" i="12"/>
  <c r="J49" i="12" s="1"/>
  <c r="B49" i="12"/>
  <c r="G48" i="12"/>
  <c r="F48" i="12"/>
  <c r="E48" i="12"/>
  <c r="D48" i="12"/>
  <c r="C48" i="12"/>
  <c r="B48" i="12"/>
  <c r="G47" i="12"/>
  <c r="F47" i="12"/>
  <c r="E47" i="12"/>
  <c r="D47" i="12"/>
  <c r="C47" i="12"/>
  <c r="B47" i="12"/>
  <c r="G46" i="12"/>
  <c r="F46" i="12"/>
  <c r="E46" i="12"/>
  <c r="D46" i="12"/>
  <c r="C46" i="12"/>
  <c r="B46" i="12"/>
  <c r="G45" i="12"/>
  <c r="F45" i="12"/>
  <c r="E45" i="12"/>
  <c r="D45" i="12"/>
  <c r="C45" i="12"/>
  <c r="B45" i="12"/>
  <c r="G44" i="12"/>
  <c r="F44" i="12"/>
  <c r="E44" i="12"/>
  <c r="D44" i="12"/>
  <c r="C44" i="12"/>
  <c r="B44" i="12"/>
  <c r="G43" i="12"/>
  <c r="F43" i="12"/>
  <c r="E43" i="12"/>
  <c r="D43" i="12"/>
  <c r="H43" i="12" s="1"/>
  <c r="C43" i="12"/>
  <c r="B43" i="12"/>
  <c r="G42" i="12"/>
  <c r="F42" i="12"/>
  <c r="E42" i="12"/>
  <c r="D42" i="12"/>
  <c r="C42" i="12"/>
  <c r="B42" i="12"/>
  <c r="G41" i="12"/>
  <c r="F41" i="12"/>
  <c r="E41" i="12"/>
  <c r="D41" i="12"/>
  <c r="C41" i="12"/>
  <c r="J41" i="12" s="1"/>
  <c r="B41" i="12"/>
  <c r="G40" i="12"/>
  <c r="F40" i="12"/>
  <c r="E40" i="12"/>
  <c r="D40" i="12"/>
  <c r="C40" i="12"/>
  <c r="B40" i="12"/>
  <c r="G39" i="12"/>
  <c r="F39" i="12"/>
  <c r="E39" i="12"/>
  <c r="D39" i="12"/>
  <c r="C39" i="12"/>
  <c r="B39" i="12"/>
  <c r="G38" i="12"/>
  <c r="F38" i="12"/>
  <c r="E38" i="12"/>
  <c r="D38" i="12"/>
  <c r="C38" i="12"/>
  <c r="B38" i="12"/>
  <c r="G37" i="12"/>
  <c r="F37" i="12"/>
  <c r="E37" i="12"/>
  <c r="D37" i="12"/>
  <c r="C37" i="12"/>
  <c r="B37" i="12"/>
  <c r="G36" i="12"/>
  <c r="F36" i="12"/>
  <c r="E36" i="12"/>
  <c r="D36" i="12"/>
  <c r="C36" i="12"/>
  <c r="B36" i="12"/>
  <c r="G35" i="12"/>
  <c r="F35" i="12"/>
  <c r="E35" i="12"/>
  <c r="D35" i="12"/>
  <c r="C35" i="12"/>
  <c r="B35" i="12"/>
  <c r="G34" i="12"/>
  <c r="F34" i="12"/>
  <c r="E34" i="12"/>
  <c r="D34" i="12"/>
  <c r="C34" i="12"/>
  <c r="B34" i="12"/>
  <c r="G33" i="12"/>
  <c r="F33" i="12"/>
  <c r="E33" i="12"/>
  <c r="D33" i="12"/>
  <c r="C33" i="12"/>
  <c r="B33" i="12"/>
  <c r="G32" i="12"/>
  <c r="F32" i="12"/>
  <c r="E32" i="12"/>
  <c r="D32" i="12"/>
  <c r="C32" i="12"/>
  <c r="B32" i="12"/>
  <c r="G31" i="12"/>
  <c r="F31" i="12"/>
  <c r="E31" i="12"/>
  <c r="D31" i="12"/>
  <c r="C31" i="12"/>
  <c r="B31" i="12"/>
  <c r="G30" i="12"/>
  <c r="F30" i="12"/>
  <c r="E30" i="12"/>
  <c r="D30" i="12"/>
  <c r="C30" i="12"/>
  <c r="B30" i="12"/>
  <c r="G29" i="12"/>
  <c r="F29" i="12"/>
  <c r="E29" i="12"/>
  <c r="D29" i="12"/>
  <c r="C29" i="12"/>
  <c r="B29" i="12"/>
  <c r="G28" i="12"/>
  <c r="F28" i="12"/>
  <c r="E28" i="12"/>
  <c r="D28" i="12"/>
  <c r="C28" i="12"/>
  <c r="B28" i="12"/>
  <c r="G27" i="12"/>
  <c r="F27" i="12"/>
  <c r="E27" i="12"/>
  <c r="D27" i="12"/>
  <c r="C27" i="12"/>
  <c r="B27" i="12"/>
  <c r="G26" i="12"/>
  <c r="F26" i="12"/>
  <c r="E26" i="12"/>
  <c r="D26" i="12"/>
  <c r="C26" i="12"/>
  <c r="B26" i="12"/>
  <c r="G25" i="12"/>
  <c r="F25" i="12"/>
  <c r="E25" i="12"/>
  <c r="D25" i="12"/>
  <c r="C25" i="12"/>
  <c r="J25" i="12" s="1"/>
  <c r="H25" i="12" s="1"/>
  <c r="B25" i="12"/>
  <c r="G24" i="12"/>
  <c r="F24" i="12"/>
  <c r="E24" i="12"/>
  <c r="D24" i="12"/>
  <c r="C24" i="12"/>
  <c r="B24" i="12"/>
  <c r="G23" i="12"/>
  <c r="F23" i="12"/>
  <c r="E23" i="12"/>
  <c r="D23" i="12"/>
  <c r="C23" i="12"/>
  <c r="B23" i="12"/>
  <c r="G22" i="12"/>
  <c r="F22" i="12"/>
  <c r="E22" i="12"/>
  <c r="D22" i="12"/>
  <c r="C22" i="12"/>
  <c r="B22" i="12"/>
  <c r="G21" i="12"/>
  <c r="F21" i="12"/>
  <c r="E21" i="12"/>
  <c r="D21" i="12"/>
  <c r="H21" i="12" s="1"/>
  <c r="C21" i="12"/>
  <c r="B21" i="12"/>
  <c r="G20" i="12"/>
  <c r="F20" i="12"/>
  <c r="E20" i="12"/>
  <c r="D20" i="12"/>
  <c r="C20" i="12"/>
  <c r="B20" i="12"/>
  <c r="G19" i="12"/>
  <c r="F19" i="12"/>
  <c r="E19" i="12"/>
  <c r="D19" i="12"/>
  <c r="C19" i="12"/>
  <c r="B19" i="12"/>
  <c r="G18" i="12"/>
  <c r="F18" i="12"/>
  <c r="E18" i="12"/>
  <c r="D18" i="12"/>
  <c r="C18" i="12"/>
  <c r="B18" i="12"/>
  <c r="G17" i="12"/>
  <c r="F17" i="12"/>
  <c r="E17" i="12"/>
  <c r="D17" i="12"/>
  <c r="C17" i="12"/>
  <c r="J17" i="12" s="1"/>
  <c r="B17" i="12"/>
  <c r="G16" i="12"/>
  <c r="F16" i="12"/>
  <c r="E16" i="12"/>
  <c r="D16" i="12"/>
  <c r="C16" i="12"/>
  <c r="B16" i="12"/>
  <c r="G15" i="12"/>
  <c r="F15" i="12"/>
  <c r="E15" i="12"/>
  <c r="D15" i="12"/>
  <c r="C15" i="12"/>
  <c r="B15" i="12"/>
  <c r="G14" i="12"/>
  <c r="F14" i="12"/>
  <c r="E14" i="12"/>
  <c r="D14" i="12"/>
  <c r="C14" i="12"/>
  <c r="B14" i="12"/>
  <c r="G13" i="12"/>
  <c r="F13" i="12"/>
  <c r="E13" i="12"/>
  <c r="D13" i="12"/>
  <c r="C13" i="12"/>
  <c r="B13" i="12"/>
  <c r="G12" i="12"/>
  <c r="F12" i="12"/>
  <c r="E12" i="12"/>
  <c r="D12" i="12"/>
  <c r="C12" i="12"/>
  <c r="B12" i="12"/>
  <c r="G11" i="12"/>
  <c r="F11" i="12"/>
  <c r="E11" i="12"/>
  <c r="D11" i="12"/>
  <c r="C11" i="12"/>
  <c r="B11" i="12"/>
  <c r="G10" i="12"/>
  <c r="F10" i="12"/>
  <c r="E10" i="12"/>
  <c r="D10" i="12"/>
  <c r="C10" i="12"/>
  <c r="B10" i="12"/>
  <c r="G9" i="12"/>
  <c r="F9" i="12"/>
  <c r="E9" i="12"/>
  <c r="D9" i="12"/>
  <c r="C9" i="12"/>
  <c r="J9" i="12" s="1"/>
  <c r="H9" i="12" s="1"/>
  <c r="B9" i="12"/>
  <c r="G8" i="12"/>
  <c r="F8" i="12"/>
  <c r="E8" i="12"/>
  <c r="D8" i="12"/>
  <c r="C8" i="12"/>
  <c r="B8" i="12"/>
  <c r="G7" i="12"/>
  <c r="F7" i="12"/>
  <c r="E7" i="12"/>
  <c r="D7" i="12"/>
  <c r="C7" i="12"/>
  <c r="B7" i="12"/>
  <c r="J196" i="12"/>
  <c r="J194" i="12"/>
  <c r="J188" i="12"/>
  <c r="J186" i="12"/>
  <c r="J180" i="12"/>
  <c r="J178" i="12"/>
  <c r="J174" i="12"/>
  <c r="H174" i="12" s="1"/>
  <c r="J170" i="12"/>
  <c r="J162" i="12"/>
  <c r="J158" i="12"/>
  <c r="J154" i="12"/>
  <c r="J146" i="12"/>
  <c r="J142" i="12"/>
  <c r="J138" i="12"/>
  <c r="J130" i="12"/>
  <c r="J124" i="12"/>
  <c r="H124" i="12" s="1"/>
  <c r="J122" i="12"/>
  <c r="H122" i="12" s="1"/>
  <c r="J118" i="12"/>
  <c r="H118" i="12" s="1"/>
  <c r="J114" i="12"/>
  <c r="J106" i="12"/>
  <c r="J98" i="12"/>
  <c r="J94" i="12"/>
  <c r="H94" i="12" s="1"/>
  <c r="J92" i="12"/>
  <c r="H92" i="12" s="1"/>
  <c r="J90" i="12"/>
  <c r="J76" i="12"/>
  <c r="H76" i="12" s="1"/>
  <c r="J74" i="12"/>
  <c r="J66" i="12"/>
  <c r="J58" i="12"/>
  <c r="J54" i="12"/>
  <c r="H54" i="12" s="1"/>
  <c r="J52" i="12"/>
  <c r="J50" i="12"/>
  <c r="J46" i="12"/>
  <c r="H46" i="12" s="1"/>
  <c r="J42" i="12"/>
  <c r="J36" i="12"/>
  <c r="J34" i="12"/>
  <c r="H34" i="12" s="1"/>
  <c r="J28" i="12"/>
  <c r="J26" i="12"/>
  <c r="J18" i="12"/>
  <c r="J14" i="12"/>
  <c r="J10" i="12"/>
  <c r="CY10" i="7"/>
  <c r="CI10" i="7"/>
  <c r="BS6" i="7"/>
  <c r="BP6" i="7"/>
  <c r="BC6" i="7"/>
  <c r="AZ6" i="7"/>
  <c r="J199" i="12"/>
  <c r="J198" i="12"/>
  <c r="J197" i="12"/>
  <c r="J195" i="12"/>
  <c r="J192" i="12"/>
  <c r="J191" i="12"/>
  <c r="J190" i="12"/>
  <c r="J189" i="12"/>
  <c r="J187" i="12"/>
  <c r="J184" i="12"/>
  <c r="J183" i="12"/>
  <c r="J182" i="12"/>
  <c r="J181" i="12"/>
  <c r="J179" i="12"/>
  <c r="J176" i="12"/>
  <c r="J175" i="12"/>
  <c r="J173" i="12"/>
  <c r="J172" i="12"/>
  <c r="H172" i="12" s="1"/>
  <c r="J171" i="12"/>
  <c r="J168" i="12"/>
  <c r="J167" i="12"/>
  <c r="J166" i="12"/>
  <c r="H166" i="12" s="1"/>
  <c r="J165" i="12"/>
  <c r="J164" i="12"/>
  <c r="H164" i="12" s="1"/>
  <c r="J163" i="12"/>
  <c r="J160" i="12"/>
  <c r="J159" i="12"/>
  <c r="J157" i="12"/>
  <c r="J156" i="12"/>
  <c r="J155" i="12"/>
  <c r="J152" i="12"/>
  <c r="J151" i="12"/>
  <c r="J150" i="12"/>
  <c r="J149" i="12"/>
  <c r="J148" i="12"/>
  <c r="J147" i="12"/>
  <c r="J144" i="12"/>
  <c r="J143" i="12"/>
  <c r="J141" i="12"/>
  <c r="J140" i="12"/>
  <c r="J139" i="12"/>
  <c r="J136" i="12"/>
  <c r="H136" i="12" s="1"/>
  <c r="J135" i="12"/>
  <c r="H135" i="12"/>
  <c r="J134" i="12"/>
  <c r="J133" i="12"/>
  <c r="J132" i="12"/>
  <c r="H132" i="12" s="1"/>
  <c r="J131" i="12"/>
  <c r="J128" i="12"/>
  <c r="H128" i="12" s="1"/>
  <c r="J127" i="12"/>
  <c r="H127" i="12" s="1"/>
  <c r="J126" i="12"/>
  <c r="H126" i="12" s="1"/>
  <c r="J125" i="12"/>
  <c r="J123" i="12"/>
  <c r="J120" i="12"/>
  <c r="H120" i="12" s="1"/>
  <c r="J119" i="12"/>
  <c r="J117" i="12"/>
  <c r="J116" i="12"/>
  <c r="H116" i="12" s="1"/>
  <c r="J115" i="12"/>
  <c r="J112" i="12"/>
  <c r="H112" i="12" s="1"/>
  <c r="J111" i="12"/>
  <c r="J110" i="12"/>
  <c r="J109" i="12"/>
  <c r="J108" i="12"/>
  <c r="H108" i="12" s="1"/>
  <c r="J107" i="12"/>
  <c r="J104" i="12"/>
  <c r="J103" i="12"/>
  <c r="J102" i="12"/>
  <c r="H102" i="12" s="1"/>
  <c r="J101" i="12"/>
  <c r="J100" i="12"/>
  <c r="H100" i="12" s="1"/>
  <c r="J99" i="12"/>
  <c r="J97" i="12"/>
  <c r="J96" i="12"/>
  <c r="H96" i="12" s="1"/>
  <c r="J95" i="12"/>
  <c r="J93" i="12"/>
  <c r="J91" i="12"/>
  <c r="J88" i="12"/>
  <c r="J87" i="12"/>
  <c r="J86" i="12"/>
  <c r="H86" i="12" s="1"/>
  <c r="J85" i="12"/>
  <c r="J84" i="12"/>
  <c r="H84" i="12" s="1"/>
  <c r="J83" i="12"/>
  <c r="J82" i="12"/>
  <c r="J80" i="12"/>
  <c r="H80" i="12" s="1"/>
  <c r="J79" i="12"/>
  <c r="J78" i="12"/>
  <c r="H78" i="12" s="1"/>
  <c r="J77" i="12"/>
  <c r="J75" i="12"/>
  <c r="J72" i="12"/>
  <c r="J71" i="12"/>
  <c r="J70" i="12"/>
  <c r="J69" i="12"/>
  <c r="J68" i="12"/>
  <c r="H68" i="12" s="1"/>
  <c r="J67" i="12"/>
  <c r="J64" i="12"/>
  <c r="H64" i="12" s="1"/>
  <c r="J63" i="12"/>
  <c r="J62" i="12"/>
  <c r="H62" i="12" s="1"/>
  <c r="J61" i="12"/>
  <c r="J60" i="12"/>
  <c r="H60" i="12" s="1"/>
  <c r="J59" i="12"/>
  <c r="J56" i="12"/>
  <c r="H56" i="12" s="1"/>
  <c r="J55" i="12"/>
  <c r="J53" i="12"/>
  <c r="J51" i="12"/>
  <c r="J48" i="12"/>
  <c r="H48" i="12"/>
  <c r="J47" i="12"/>
  <c r="H47" i="12"/>
  <c r="J45" i="12"/>
  <c r="J44" i="12"/>
  <c r="J43" i="12"/>
  <c r="J40" i="12"/>
  <c r="J39" i="12"/>
  <c r="J38" i="12"/>
  <c r="H38" i="12" s="1"/>
  <c r="J37" i="12"/>
  <c r="J35" i="12"/>
  <c r="J33" i="12"/>
  <c r="J32" i="12"/>
  <c r="H32" i="12" s="1"/>
  <c r="J31" i="12"/>
  <c r="J30" i="12"/>
  <c r="H30" i="12" s="1"/>
  <c r="J29" i="12"/>
  <c r="J27" i="12"/>
  <c r="J24" i="12"/>
  <c r="J23" i="12"/>
  <c r="J22" i="12"/>
  <c r="J21" i="12"/>
  <c r="J20" i="12"/>
  <c r="J19" i="12"/>
  <c r="J16" i="12"/>
  <c r="J15" i="12"/>
  <c r="J13" i="12"/>
  <c r="J12" i="12"/>
  <c r="J11" i="12"/>
  <c r="J8" i="12"/>
  <c r="EU29" i="7"/>
  <c r="EU28" i="7"/>
  <c r="EU27" i="7"/>
  <c r="EU26" i="7"/>
  <c r="EU25" i="7"/>
  <c r="EU24" i="7"/>
  <c r="EU23" i="7"/>
  <c r="EU22" i="7"/>
  <c r="EU21" i="7"/>
  <c r="EU20" i="7"/>
  <c r="EU19" i="7"/>
  <c r="EU18" i="7"/>
  <c r="EU17" i="7"/>
  <c r="EU16" i="7"/>
  <c r="EU15" i="7"/>
  <c r="EU14" i="7"/>
  <c r="EU13" i="7"/>
  <c r="EU12" i="7"/>
  <c r="EU11" i="7"/>
  <c r="EU10" i="7"/>
  <c r="EU7" i="7"/>
  <c r="EQ7" i="7"/>
  <c r="EJ7" i="7"/>
  <c r="EI7" i="7"/>
  <c r="EH7" i="7"/>
  <c r="EF7" i="7"/>
  <c r="EE7" i="7"/>
  <c r="EA7" i="7"/>
  <c r="DT7" i="7"/>
  <c r="DS7" i="7"/>
  <c r="DR7" i="7"/>
  <c r="DP7" i="7"/>
  <c r="DO7" i="7"/>
  <c r="DF10" i="7"/>
  <c r="CP10" i="7"/>
  <c r="DH7" i="7"/>
  <c r="DG7" i="7"/>
  <c r="DF7" i="7"/>
  <c r="DE7" i="7"/>
  <c r="DD7" i="7"/>
  <c r="DC7" i="7"/>
  <c r="DB7" i="7"/>
  <c r="DA7" i="7"/>
  <c r="CZ7" i="7"/>
  <c r="CY7" i="7"/>
  <c r="CX7" i="7"/>
  <c r="CW7" i="7"/>
  <c r="CV7" i="7"/>
  <c r="CU7" i="7"/>
  <c r="CT7" i="7"/>
  <c r="CS7" i="7"/>
  <c r="CR7" i="7"/>
  <c r="CQ7" i="7"/>
  <c r="CP7" i="7"/>
  <c r="CO7" i="7"/>
  <c r="CN7" i="7"/>
  <c r="CM7" i="7"/>
  <c r="CL7" i="7"/>
  <c r="CK7" i="7"/>
  <c r="CJ7" i="7"/>
  <c r="CI7" i="7"/>
  <c r="CH7" i="7"/>
  <c r="CG7" i="7"/>
  <c r="CF7" i="7"/>
  <c r="CE7" i="7"/>
  <c r="CD7" i="7"/>
  <c r="CC7" i="7"/>
  <c r="CB7" i="7"/>
  <c r="CA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AR7" i="7"/>
  <c r="AQ7" i="7"/>
  <c r="AP7" i="7"/>
  <c r="AO7" i="7"/>
  <c r="DG10" i="7"/>
  <c r="DC10" i="7"/>
  <c r="DB10" i="7"/>
  <c r="CW10" i="7"/>
  <c r="CU10" i="7"/>
  <c r="CT10" i="7"/>
  <c r="CS10" i="7"/>
  <c r="CQ10" i="7"/>
  <c r="CM10" i="7"/>
  <c r="CG10" i="7"/>
  <c r="CE10" i="7"/>
  <c r="CD10" i="7"/>
  <c r="CC10" i="7"/>
  <c r="CA10" i="7"/>
  <c r="BV6" i="7"/>
  <c r="BU6" i="7"/>
  <c r="BT6" i="7"/>
  <c r="BR6" i="7"/>
  <c r="BQ6" i="7"/>
  <c r="BN6" i="7"/>
  <c r="BM6" i="7"/>
  <c r="BL6" i="7"/>
  <c r="BK6" i="7"/>
  <c r="BJ6" i="7"/>
  <c r="BI6" i="7"/>
  <c r="BH6" i="7"/>
  <c r="BG6" i="7"/>
  <c r="BF6" i="7"/>
  <c r="BE6" i="7"/>
  <c r="BD6" i="7"/>
  <c r="BB6" i="7"/>
  <c r="BA6" i="7"/>
  <c r="AX6" i="7"/>
  <c r="AW6" i="7"/>
  <c r="AV6" i="7"/>
  <c r="AU6" i="7"/>
  <c r="AT6" i="7"/>
  <c r="AS6" i="7"/>
  <c r="AR6" i="7"/>
  <c r="AQ6" i="7"/>
  <c r="AP6" i="7"/>
  <c r="AO6" i="7"/>
  <c r="H36" i="12" l="1"/>
  <c r="H11" i="12"/>
  <c r="H83" i="12"/>
  <c r="H104" i="12"/>
  <c r="H52" i="12"/>
  <c r="H53" i="12"/>
  <c r="H168" i="12"/>
  <c r="H70" i="12"/>
  <c r="H130" i="12"/>
  <c r="H74" i="12"/>
  <c r="H72" i="12"/>
  <c r="H110" i="12"/>
  <c r="H134" i="12"/>
  <c r="H176" i="12"/>
  <c r="H22" i="12"/>
  <c r="H28" i="12"/>
  <c r="DN13" i="7"/>
  <c r="ED13" i="7"/>
  <c r="ET13" i="7"/>
  <c r="DU16" i="7"/>
  <c r="EK16" i="7"/>
  <c r="DO18" i="7"/>
  <c r="EE18" i="7"/>
  <c r="EB19" i="7"/>
  <c r="ER19" i="7"/>
  <c r="DP23" i="7"/>
  <c r="EF23" i="7"/>
  <c r="DM24" i="7"/>
  <c r="EC24" i="7"/>
  <c r="ES24" i="7"/>
  <c r="DZ25" i="7"/>
  <c r="EP25" i="7"/>
  <c r="ED29" i="7"/>
  <c r="DW7" i="7"/>
  <c r="EB7" i="7"/>
  <c r="ER7" i="7"/>
  <c r="CK10" i="7"/>
  <c r="DA10" i="7"/>
  <c r="CH10" i="7"/>
  <c r="CX10" i="7"/>
  <c r="DX10" i="7"/>
  <c r="EN10" i="7"/>
  <c r="DU11" i="7"/>
  <c r="EK11" i="7"/>
  <c r="DR12" i="7"/>
  <c r="EH12" i="7"/>
  <c r="DO13" i="7"/>
  <c r="EE13" i="7"/>
  <c r="EB14" i="7"/>
  <c r="ER14" i="7"/>
  <c r="DY15" i="7"/>
  <c r="EO15" i="7"/>
  <c r="DV16" i="7"/>
  <c r="EL16" i="7"/>
  <c r="DS17" i="7"/>
  <c r="EI17" i="7"/>
  <c r="DP18" i="7"/>
  <c r="EF18" i="7"/>
  <c r="DM19" i="7"/>
  <c r="EC19" i="7"/>
  <c r="ES19" i="7"/>
  <c r="DZ20" i="7"/>
  <c r="EP20" i="7"/>
  <c r="DT22" i="7"/>
  <c r="EJ22" i="7"/>
  <c r="DQ23" i="7"/>
  <c r="EG23" i="7"/>
  <c r="DN24" i="7"/>
  <c r="ED24" i="7"/>
  <c r="ET24" i="7"/>
  <c r="EA25" i="7"/>
  <c r="EQ25" i="7"/>
  <c r="DX26" i="7"/>
  <c r="EN26" i="7"/>
  <c r="DU27" i="7"/>
  <c r="EK27" i="7"/>
  <c r="DR28" i="7"/>
  <c r="EH28" i="7"/>
  <c r="DO29" i="7"/>
  <c r="EE29" i="7"/>
  <c r="ES7" i="7"/>
  <c r="DY10" i="7"/>
  <c r="EO10" i="7"/>
  <c r="DV11" i="7"/>
  <c r="EL11" i="7"/>
  <c r="DS12" i="7"/>
  <c r="EI12" i="7"/>
  <c r="DP13" i="7"/>
  <c r="EF13" i="7"/>
  <c r="DM14" i="7"/>
  <c r="EC14" i="7"/>
  <c r="ES14" i="7"/>
  <c r="DZ15" i="7"/>
  <c r="EP15" i="7"/>
  <c r="DT17" i="7"/>
  <c r="EJ17" i="7"/>
  <c r="DQ18" i="7"/>
  <c r="EG18" i="7"/>
  <c r="DN19" i="7"/>
  <c r="ED19" i="7"/>
  <c r="ET19" i="7"/>
  <c r="DU22" i="7"/>
  <c r="EK22" i="7"/>
  <c r="DR23" i="7"/>
  <c r="EH23" i="7"/>
  <c r="DO24" i="7"/>
  <c r="EE24" i="7"/>
  <c r="EB25" i="7"/>
  <c r="ER25" i="7"/>
  <c r="DY26" i="7"/>
  <c r="EO26" i="7"/>
  <c r="DV27" i="7"/>
  <c r="EL27" i="7"/>
  <c r="DS28" i="7"/>
  <c r="EI28" i="7"/>
  <c r="DP29" i="7"/>
  <c r="EF29" i="7"/>
  <c r="DM7" i="7"/>
  <c r="DN29" i="7"/>
  <c r="DN7" i="7"/>
  <c r="ED7" i="7"/>
  <c r="ET7" i="7"/>
  <c r="H19" i="12"/>
  <c r="H35" i="12"/>
  <c r="H40" i="12"/>
  <c r="H51" i="12"/>
  <c r="H59" i="12"/>
  <c r="H67" i="12"/>
  <c r="H75" i="12"/>
  <c r="H88" i="12"/>
  <c r="H99" i="12"/>
  <c r="H107" i="12"/>
  <c r="H115" i="12"/>
  <c r="H123" i="12"/>
  <c r="H131" i="12"/>
  <c r="EC7" i="7"/>
  <c r="H14" i="12"/>
  <c r="CL10" i="7"/>
  <c r="EB10" i="7"/>
  <c r="ER10" i="7"/>
  <c r="DY11" i="7"/>
  <c r="EO11" i="7"/>
  <c r="DV12" i="7"/>
  <c r="EL12" i="7"/>
  <c r="DS13" i="7"/>
  <c r="EI13" i="7"/>
  <c r="DP14" i="7"/>
  <c r="EF14" i="7"/>
  <c r="DM15" i="7"/>
  <c r="EC15" i="7"/>
  <c r="ES15" i="7"/>
  <c r="DZ16" i="7"/>
  <c r="EP16" i="7"/>
  <c r="DT18" i="7"/>
  <c r="EJ18" i="7"/>
  <c r="DQ19" i="7"/>
  <c r="EG19" i="7"/>
  <c r="DN20" i="7"/>
  <c r="ED20" i="7"/>
  <c r="ET20" i="7"/>
  <c r="DU23" i="7"/>
  <c r="EK23" i="7"/>
  <c r="DR24" i="7"/>
  <c r="EH24" i="7"/>
  <c r="DO25" i="7"/>
  <c r="EE25" i="7"/>
  <c r="EB26" i="7"/>
  <c r="ER26" i="7"/>
  <c r="DY27" i="7"/>
  <c r="EO27" i="7"/>
  <c r="DV28" i="7"/>
  <c r="EL28" i="7"/>
  <c r="DQ7" i="7"/>
  <c r="EG7" i="7"/>
  <c r="EF20" i="7"/>
  <c r="H17" i="12"/>
  <c r="H33" i="12"/>
  <c r="DO10" i="7"/>
  <c r="EE10" i="7"/>
  <c r="EB11" i="7"/>
  <c r="ER11" i="7"/>
  <c r="DY12" i="7"/>
  <c r="EO12" i="7"/>
  <c r="EL13" i="7"/>
  <c r="DS14" i="7"/>
  <c r="EI14" i="7"/>
  <c r="DP15" i="7"/>
  <c r="EF15" i="7"/>
  <c r="EJ19" i="7"/>
  <c r="DQ20" i="7"/>
  <c r="EG20" i="7"/>
  <c r="DR25" i="7"/>
  <c r="EH25" i="7"/>
  <c r="DO26" i="7"/>
  <c r="EE26" i="7"/>
  <c r="DP10" i="7"/>
  <c r="EF10" i="7"/>
  <c r="DM11" i="7"/>
  <c r="EC11" i="7"/>
  <c r="ES11" i="7"/>
  <c r="DZ12" i="7"/>
  <c r="EP12" i="7"/>
  <c r="DT14" i="7"/>
  <c r="EJ14" i="7"/>
  <c r="DQ15" i="7"/>
  <c r="EG15" i="7"/>
  <c r="DN16" i="7"/>
  <c r="ED16" i="7"/>
  <c r="ET16" i="7"/>
  <c r="DU19" i="7"/>
  <c r="EK19" i="7"/>
  <c r="DO21" i="7"/>
  <c r="EE21" i="7"/>
  <c r="EB22" i="7"/>
  <c r="ER22" i="7"/>
  <c r="DY23" i="7"/>
  <c r="EO23" i="7"/>
  <c r="DV24" i="7"/>
  <c r="EL24" i="7"/>
  <c r="DS25" i="7"/>
  <c r="EI25" i="7"/>
  <c r="DP26" i="7"/>
  <c r="EF26" i="7"/>
  <c r="DM27" i="7"/>
  <c r="EC27" i="7"/>
  <c r="DP20" i="7"/>
  <c r="DT19" i="7"/>
  <c r="DU24" i="7"/>
  <c r="EP17" i="7"/>
  <c r="DU7" i="7"/>
  <c r="EK7" i="7"/>
  <c r="DQ10" i="7"/>
  <c r="EG10" i="7"/>
  <c r="DN11" i="7"/>
  <c r="ED11" i="7"/>
  <c r="ET11" i="7"/>
  <c r="DU14" i="7"/>
  <c r="EK14" i="7"/>
  <c r="DO16" i="7"/>
  <c r="EE16" i="7"/>
  <c r="EB17" i="7"/>
  <c r="ER17" i="7"/>
  <c r="DY18" i="7"/>
  <c r="EO18" i="7"/>
  <c r="DV19" i="7"/>
  <c r="EL19" i="7"/>
  <c r="DP21" i="7"/>
  <c r="EF21" i="7"/>
  <c r="DM22" i="7"/>
  <c r="EC22" i="7"/>
  <c r="ES22" i="7"/>
  <c r="DZ23" i="7"/>
  <c r="EP23" i="7"/>
  <c r="DT25" i="7"/>
  <c r="EJ25" i="7"/>
  <c r="DQ26" i="7"/>
  <c r="EG26" i="7"/>
  <c r="DN27" i="7"/>
  <c r="ED27" i="7"/>
  <c r="EO17" i="7"/>
  <c r="V15" i="12" s="1"/>
  <c r="DV13" i="7"/>
  <c r="ER16" i="7"/>
  <c r="DV7" i="7"/>
  <c r="EL7" i="7"/>
  <c r="DO11" i="7"/>
  <c r="EE11" i="7"/>
  <c r="EB12" i="7"/>
  <c r="ER12" i="7"/>
  <c r="DS15" i="7"/>
  <c r="DP16" i="7"/>
  <c r="EF16" i="7"/>
  <c r="DM17" i="7"/>
  <c r="EC17" i="7"/>
  <c r="ES17" i="7"/>
  <c r="DZ18" i="7"/>
  <c r="EP18" i="7"/>
  <c r="DN22" i="7"/>
  <c r="ED22" i="7"/>
  <c r="ET22" i="7"/>
  <c r="DU25" i="7"/>
  <c r="EK25" i="7"/>
  <c r="H15" i="12"/>
  <c r="H23" i="12"/>
  <c r="H31" i="12"/>
  <c r="H39" i="12"/>
  <c r="H44" i="12"/>
  <c r="H55" i="12"/>
  <c r="H63" i="12"/>
  <c r="H71" i="12"/>
  <c r="H79" i="12"/>
  <c r="H87" i="12"/>
  <c r="H95" i="12"/>
  <c r="H103" i="12"/>
  <c r="H111" i="12"/>
  <c r="H119" i="12"/>
  <c r="EK24" i="7"/>
  <c r="ES16" i="7"/>
  <c r="EM7" i="7"/>
  <c r="EG16" i="7"/>
  <c r="DN17" i="7"/>
  <c r="DS26" i="7"/>
  <c r="EI26" i="7"/>
  <c r="DP27" i="7"/>
  <c r="EF27" i="7"/>
  <c r="DM28" i="7"/>
  <c r="EC28" i="7"/>
  <c r="ET21" i="7"/>
  <c r="EN7" i="7"/>
  <c r="DT10" i="7"/>
  <c r="EJ10" i="7"/>
  <c r="DQ11" i="7"/>
  <c r="EG11" i="7"/>
  <c r="DN12" i="7"/>
  <c r="ED12" i="7"/>
  <c r="ET12" i="7"/>
  <c r="EA13" i="7"/>
  <c r="DU15" i="7"/>
  <c r="EK15" i="7"/>
  <c r="DO17" i="7"/>
  <c r="EE17" i="7"/>
  <c r="EB18" i="7"/>
  <c r="ER18" i="7"/>
  <c r="DY19" i="7"/>
  <c r="EO19" i="7"/>
  <c r="EL20" i="7"/>
  <c r="DP22" i="7"/>
  <c r="EF22" i="7"/>
  <c r="DM23" i="7"/>
  <c r="EC23" i="7"/>
  <c r="ES23" i="7"/>
  <c r="DZ24" i="7"/>
  <c r="EP24" i="7"/>
  <c r="DT26" i="7"/>
  <c r="EJ26" i="7"/>
  <c r="DQ27" i="7"/>
  <c r="EG27" i="7"/>
  <c r="DN28" i="7"/>
  <c r="ED28" i="7"/>
  <c r="H82" i="12"/>
  <c r="DX7" i="7"/>
  <c r="EB27" i="7"/>
  <c r="DY7" i="7"/>
  <c r="EO7" i="7"/>
  <c r="EB13" i="7"/>
  <c r="ER13" i="7"/>
  <c r="DY14" i="7"/>
  <c r="EO14" i="7"/>
  <c r="DV15" i="7"/>
  <c r="EJ21" i="7"/>
  <c r="DQ22" i="7"/>
  <c r="EG22" i="7"/>
  <c r="DN23" i="7"/>
  <c r="DO28" i="7"/>
  <c r="EE28" i="7"/>
  <c r="EB29" i="7"/>
  <c r="DY17" i="7"/>
  <c r="DZ17" i="7"/>
  <c r="DZ7" i="7"/>
  <c r="EP7" i="7"/>
  <c r="DV10" i="7"/>
  <c r="EL10" i="7"/>
  <c r="DS11" i="7"/>
  <c r="EI11" i="7"/>
  <c r="EF12" i="7"/>
  <c r="EC13" i="7"/>
  <c r="ES13" i="7"/>
  <c r="H13" i="12"/>
  <c r="H29" i="12"/>
  <c r="H85" i="12"/>
  <c r="H129" i="12"/>
  <c r="H10" i="12"/>
  <c r="H18" i="12"/>
  <c r="H26" i="12"/>
  <c r="H42" i="12"/>
  <c r="H50" i="12"/>
  <c r="H58" i="12"/>
  <c r="H66" i="12"/>
  <c r="H90" i="12"/>
  <c r="H98" i="12"/>
  <c r="H106" i="12"/>
  <c r="H114" i="12"/>
  <c r="H162" i="12"/>
  <c r="H27" i="12"/>
  <c r="DX23" i="7"/>
  <c r="DX12" i="7"/>
  <c r="DX17" i="7"/>
  <c r="DX27" i="7"/>
  <c r="DX11" i="7"/>
  <c r="DX28" i="7"/>
  <c r="DX16" i="7"/>
  <c r="DX29" i="7"/>
  <c r="DX14" i="7"/>
  <c r="DX13" i="7"/>
  <c r="DX15" i="7"/>
  <c r="DX20" i="7"/>
  <c r="DX25" i="7"/>
  <c r="DX19" i="7"/>
  <c r="DX24" i="7"/>
  <c r="DX18" i="7"/>
  <c r="EN23" i="7"/>
  <c r="EN12" i="7"/>
  <c r="EN17" i="7"/>
  <c r="EN27" i="7"/>
  <c r="EN11" i="7"/>
  <c r="EN28" i="7"/>
  <c r="EN16" i="7"/>
  <c r="EN29" i="7"/>
  <c r="EN13" i="7"/>
  <c r="EN18" i="7"/>
  <c r="EN15" i="7"/>
  <c r="EN20" i="7"/>
  <c r="EN25" i="7"/>
  <c r="EN14" i="7"/>
  <c r="EN19" i="7"/>
  <c r="EN24" i="7"/>
  <c r="EM16" i="7"/>
  <c r="EA20" i="7"/>
  <c r="EQ20" i="7"/>
  <c r="DX21" i="7"/>
  <c r="EN21" i="7"/>
  <c r="EQ22" i="7"/>
  <c r="EQ11" i="7"/>
  <c r="V9" i="12" s="1"/>
  <c r="EQ16" i="7"/>
  <c r="EQ26" i="7"/>
  <c r="EQ10" i="7"/>
  <c r="EQ15" i="7"/>
  <c r="EQ17" i="7"/>
  <c r="EQ13" i="7"/>
  <c r="EQ14" i="7"/>
  <c r="EQ19" i="7"/>
  <c r="EQ24" i="7"/>
  <c r="EQ18" i="7"/>
  <c r="EQ23" i="7"/>
  <c r="EQ12" i="7"/>
  <c r="EN22" i="7"/>
  <c r="EA22" i="7"/>
  <c r="EA27" i="7"/>
  <c r="EA11" i="7"/>
  <c r="EA12" i="7"/>
  <c r="EA28" i="7"/>
  <c r="EA16" i="7"/>
  <c r="EA29" i="7"/>
  <c r="EA26" i="7"/>
  <c r="EA10" i="7"/>
  <c r="EA15" i="7"/>
  <c r="EA14" i="7"/>
  <c r="EA17" i="7"/>
  <c r="EA19" i="7"/>
  <c r="EA24" i="7"/>
  <c r="EA18" i="7"/>
  <c r="EA23" i="7"/>
  <c r="EA21" i="7"/>
  <c r="EQ21" i="7"/>
  <c r="DX22" i="7"/>
  <c r="EH20" i="7"/>
  <c r="DR20" i="7"/>
  <c r="EH10" i="7"/>
  <c r="EO13" i="7"/>
  <c r="DT20" i="7"/>
  <c r="EJ20" i="7"/>
  <c r="DQ21" i="7"/>
  <c r="EG21" i="7"/>
  <c r="DR26" i="7"/>
  <c r="EH26" i="7"/>
  <c r="DO27" i="7"/>
  <c r="EE27" i="7"/>
  <c r="DP28" i="7"/>
  <c r="EF28" i="7"/>
  <c r="DQ29" i="7"/>
  <c r="EG29" i="7"/>
  <c r="DE10" i="7"/>
  <c r="DR10" i="7"/>
  <c r="DY13" i="7"/>
  <c r="DV14" i="7"/>
  <c r="EL14" i="7"/>
  <c r="EI15" i="7"/>
  <c r="DS10" i="7"/>
  <c r="EI10" i="7"/>
  <c r="DP11" i="7"/>
  <c r="EF11" i="7"/>
  <c r="DM12" i="7"/>
  <c r="EC12" i="7"/>
  <c r="ES12" i="7"/>
  <c r="V10" i="12" s="1"/>
  <c r="DZ13" i="7"/>
  <c r="EP13" i="7"/>
  <c r="DT15" i="7"/>
  <c r="EJ15" i="7"/>
  <c r="DQ16" i="7"/>
  <c r="ED17" i="7"/>
  <c r="ET17" i="7"/>
  <c r="DU20" i="7"/>
  <c r="EK20" i="7"/>
  <c r="DR21" i="7"/>
  <c r="EH21" i="7"/>
  <c r="DO22" i="7"/>
  <c r="EE22" i="7"/>
  <c r="EB23" i="7"/>
  <c r="ER23" i="7"/>
  <c r="DY24" i="7"/>
  <c r="EO24" i="7"/>
  <c r="DV25" i="7"/>
  <c r="EL25" i="7"/>
  <c r="DQ28" i="7"/>
  <c r="EG28" i="7"/>
  <c r="DR29" i="7"/>
  <c r="EH29" i="7"/>
  <c r="AY6" i="7"/>
  <c r="DW17" i="7" s="1"/>
  <c r="BO6" i="7"/>
  <c r="EM21" i="7" s="1"/>
  <c r="DU10" i="7"/>
  <c r="EK10" i="7"/>
  <c r="DR11" i="7"/>
  <c r="EH11" i="7"/>
  <c r="DO12" i="7"/>
  <c r="EE12" i="7"/>
  <c r="EL15" i="7"/>
  <c r="DS16" i="7"/>
  <c r="EI16" i="7"/>
  <c r="DP17" i="7"/>
  <c r="EF17" i="7"/>
  <c r="DM18" i="7"/>
  <c r="EC18" i="7"/>
  <c r="ES18" i="7"/>
  <c r="DZ19" i="7"/>
  <c r="EP19" i="7"/>
  <c r="DT21" i="7"/>
  <c r="ED23" i="7"/>
  <c r="ET23" i="7"/>
  <c r="DU26" i="7"/>
  <c r="EK26" i="7"/>
  <c r="DR27" i="7"/>
  <c r="EH27" i="7"/>
  <c r="DT29" i="7"/>
  <c r="EJ29" i="7"/>
  <c r="EH15" i="7"/>
  <c r="DV20" i="7"/>
  <c r="DS21" i="7"/>
  <c r="EI29" i="7"/>
  <c r="DP12" i="7"/>
  <c r="DM13" i="7"/>
  <c r="DZ14" i="7"/>
  <c r="EP14" i="7"/>
  <c r="DT16" i="7"/>
  <c r="EJ16" i="7"/>
  <c r="DQ17" i="7"/>
  <c r="EG17" i="7"/>
  <c r="DN18" i="7"/>
  <c r="ED18" i="7"/>
  <c r="ET18" i="7"/>
  <c r="DU21" i="7"/>
  <c r="EK21" i="7"/>
  <c r="DR22" i="7"/>
  <c r="EH22" i="7"/>
  <c r="DO23" i="7"/>
  <c r="EE23" i="7"/>
  <c r="EB24" i="7"/>
  <c r="ER24" i="7"/>
  <c r="DY25" i="7"/>
  <c r="EO25" i="7"/>
  <c r="DV26" i="7"/>
  <c r="EL26" i="7"/>
  <c r="DS27" i="7"/>
  <c r="EI27" i="7"/>
  <c r="DT28" i="7"/>
  <c r="EJ28" i="7"/>
  <c r="DU29" i="7"/>
  <c r="EK29" i="7"/>
  <c r="EG12" i="7"/>
  <c r="EH17" i="7"/>
  <c r="EO20" i="7"/>
  <c r="DV21" i="7"/>
  <c r="EL21" i="7"/>
  <c r="DS22" i="7"/>
  <c r="EI22" i="7"/>
  <c r="DT27" i="7"/>
  <c r="EJ27" i="7"/>
  <c r="DU28" i="7"/>
  <c r="EK28" i="7"/>
  <c r="DV29" i="7"/>
  <c r="EL29" i="7"/>
  <c r="DS29" i="7"/>
  <c r="DR17" i="7"/>
  <c r="DY20" i="7"/>
  <c r="DR15" i="7"/>
  <c r="EI20" i="7"/>
  <c r="EI21" i="7"/>
  <c r="DZ10" i="7"/>
  <c r="EP10" i="7"/>
  <c r="DT12" i="7"/>
  <c r="EJ12" i="7"/>
  <c r="DQ13" i="7"/>
  <c r="EG13" i="7"/>
  <c r="DN14" i="7"/>
  <c r="ED14" i="7"/>
  <c r="ET14" i="7"/>
  <c r="DU17" i="7"/>
  <c r="EK17" i="7"/>
  <c r="DR18" i="7"/>
  <c r="EH18" i="7"/>
  <c r="DO19" i="7"/>
  <c r="EE19" i="7"/>
  <c r="EB20" i="7"/>
  <c r="ER20" i="7"/>
  <c r="DY21" i="7"/>
  <c r="EO21" i="7"/>
  <c r="DV22" i="7"/>
  <c r="EL22" i="7"/>
  <c r="DS23" i="7"/>
  <c r="EI23" i="7"/>
  <c r="DP24" i="7"/>
  <c r="EF24" i="7"/>
  <c r="DM25" i="7"/>
  <c r="EC25" i="7"/>
  <c r="ES25" i="7"/>
  <c r="DZ26" i="7"/>
  <c r="EP26" i="7"/>
  <c r="DY29" i="7"/>
  <c r="EO29" i="7"/>
  <c r="DS20" i="7"/>
  <c r="DQ12" i="7"/>
  <c r="DU12" i="7"/>
  <c r="EK12" i="7"/>
  <c r="DR13" i="7"/>
  <c r="EH13" i="7"/>
  <c r="DO14" i="7"/>
  <c r="EE14" i="7"/>
  <c r="EB15" i="7"/>
  <c r="ER15" i="7"/>
  <c r="DY16" i="7"/>
  <c r="EO16" i="7"/>
  <c r="DV17" i="7"/>
  <c r="EL17" i="7"/>
  <c r="DS18" i="7"/>
  <c r="EI18" i="7"/>
  <c r="DP19" i="7"/>
  <c r="EF19" i="7"/>
  <c r="DM20" i="7"/>
  <c r="EC20" i="7"/>
  <c r="ES20" i="7"/>
  <c r="DZ21" i="7"/>
  <c r="EP21" i="7"/>
  <c r="DT23" i="7"/>
  <c r="EJ23" i="7"/>
  <c r="DQ24" i="7"/>
  <c r="EG24" i="7"/>
  <c r="DN25" i="7"/>
  <c r="ED25" i="7"/>
  <c r="ET25" i="7"/>
  <c r="DY28" i="7"/>
  <c r="EO28" i="7"/>
  <c r="DZ29" i="7"/>
  <c r="EP29" i="7"/>
  <c r="EH16" i="7"/>
  <c r="DZ28" i="7"/>
  <c r="EP28" i="7"/>
  <c r="DR16" i="7"/>
  <c r="CO10" i="7"/>
  <c r="EJ11" i="7"/>
  <c r="DM10" i="7"/>
  <c r="EC10" i="7"/>
  <c r="ES10" i="7"/>
  <c r="DZ11" i="7"/>
  <c r="EP11" i="7"/>
  <c r="DT13" i="7"/>
  <c r="EJ13" i="7"/>
  <c r="DQ14" i="7"/>
  <c r="EG14" i="7"/>
  <c r="DN15" i="7"/>
  <c r="ED15" i="7"/>
  <c r="ET15" i="7"/>
  <c r="DU18" i="7"/>
  <c r="EK18" i="7"/>
  <c r="DR19" i="7"/>
  <c r="EH19" i="7"/>
  <c r="DO20" i="7"/>
  <c r="EE20" i="7"/>
  <c r="EB21" i="7"/>
  <c r="ER21" i="7"/>
  <c r="DY22" i="7"/>
  <c r="EO22" i="7"/>
  <c r="DV23" i="7"/>
  <c r="EL23" i="7"/>
  <c r="DS24" i="7"/>
  <c r="EI24" i="7"/>
  <c r="DP25" i="7"/>
  <c r="EF25" i="7"/>
  <c r="DM26" i="7"/>
  <c r="EC26" i="7"/>
  <c r="ES26" i="7"/>
  <c r="DZ27" i="7"/>
  <c r="EP27" i="7"/>
  <c r="DT11" i="7"/>
  <c r="DN10" i="7"/>
  <c r="ED10" i="7"/>
  <c r="ET10" i="7"/>
  <c r="DU13" i="7"/>
  <c r="EK13" i="7"/>
  <c r="DR14" i="7"/>
  <c r="EH14" i="7"/>
  <c r="DO15" i="7"/>
  <c r="EE15" i="7"/>
  <c r="EB16" i="7"/>
  <c r="DV18" i="7"/>
  <c r="EL18" i="7"/>
  <c r="DS19" i="7"/>
  <c r="EI19" i="7"/>
  <c r="DM21" i="7"/>
  <c r="EC21" i="7"/>
  <c r="ES21" i="7"/>
  <c r="DZ22" i="7"/>
  <c r="EP22" i="7"/>
  <c r="DT24" i="7"/>
  <c r="EJ24" i="7"/>
  <c r="DQ25" i="7"/>
  <c r="EG25" i="7"/>
  <c r="DN26" i="7"/>
  <c r="ED26" i="7"/>
  <c r="ET26" i="7"/>
  <c r="EB28" i="7"/>
  <c r="DM29" i="7"/>
  <c r="EC29" i="7"/>
  <c r="DM16" i="7"/>
  <c r="EC16" i="7"/>
  <c r="DN21" i="7"/>
  <c r="ED21" i="7"/>
  <c r="H138" i="12"/>
  <c r="H140" i="12"/>
  <c r="H142" i="12"/>
  <c r="H144" i="12"/>
  <c r="H146" i="12"/>
  <c r="H148" i="12"/>
  <c r="H150" i="12"/>
  <c r="H152" i="12"/>
  <c r="H154" i="12"/>
  <c r="H156" i="12"/>
  <c r="H158" i="12"/>
  <c r="H160" i="12"/>
  <c r="H170" i="12"/>
  <c r="H41" i="12"/>
  <c r="H49" i="12"/>
  <c r="H61" i="12"/>
  <c r="H69" i="12"/>
  <c r="H77" i="12"/>
  <c r="H93" i="12"/>
  <c r="H101" i="12"/>
  <c r="H121" i="12"/>
  <c r="H8" i="12"/>
  <c r="H12" i="12"/>
  <c r="H16" i="12"/>
  <c r="H24" i="12"/>
  <c r="H37" i="12"/>
  <c r="H45" i="12"/>
  <c r="H57" i="12"/>
  <c r="H73" i="12"/>
  <c r="H81" i="12"/>
  <c r="H89" i="12"/>
  <c r="H97" i="12"/>
  <c r="H117" i="12"/>
  <c r="H125" i="12"/>
  <c r="H133" i="12"/>
  <c r="H137" i="12"/>
  <c r="H20" i="12"/>
  <c r="H139" i="12"/>
  <c r="H141" i="12"/>
  <c r="H143" i="12"/>
  <c r="H145" i="12"/>
  <c r="H147" i="12"/>
  <c r="H149" i="12"/>
  <c r="H151" i="12"/>
  <c r="H153" i="12"/>
  <c r="H155" i="12"/>
  <c r="H157" i="12"/>
  <c r="H159" i="12"/>
  <c r="H161" i="12"/>
  <c r="H163" i="12"/>
  <c r="H165" i="12"/>
  <c r="H167" i="12"/>
  <c r="H169" i="12"/>
  <c r="H171" i="12"/>
  <c r="H173" i="12"/>
  <c r="H175" i="12"/>
  <c r="CB10" i="7"/>
  <c r="CF10" i="7"/>
  <c r="CJ10" i="7"/>
  <c r="CN10" i="7"/>
  <c r="CR10" i="7"/>
  <c r="CV10" i="7"/>
  <c r="CZ10" i="7"/>
  <c r="DD10" i="7"/>
  <c r="DH10" i="7"/>
  <c r="V16" i="12" l="1"/>
  <c r="V17" i="12"/>
  <c r="V8" i="12"/>
  <c r="V12" i="12"/>
  <c r="V21" i="12"/>
  <c r="V13" i="12"/>
  <c r="V24" i="12"/>
  <c r="V8" i="10"/>
  <c r="V14" i="12"/>
  <c r="DW21" i="7"/>
  <c r="EM17" i="7"/>
  <c r="X15" i="12" s="1"/>
  <c r="X10" i="12"/>
  <c r="X25" i="12"/>
  <c r="X9" i="12"/>
  <c r="V19" i="12"/>
  <c r="X23" i="12"/>
  <c r="V23" i="12"/>
  <c r="X19" i="12"/>
  <c r="EM18" i="7"/>
  <c r="X16" i="12" s="1"/>
  <c r="EM23" i="7"/>
  <c r="X21" i="12" s="1"/>
  <c r="EM12" i="7"/>
  <c r="EM22" i="7"/>
  <c r="EM25" i="7"/>
  <c r="EM27" i="7"/>
  <c r="EM11" i="7"/>
  <c r="EM28" i="7"/>
  <c r="X26" i="12" s="1"/>
  <c r="EM10" i="7"/>
  <c r="X8" i="12" s="1"/>
  <c r="EM29" i="7"/>
  <c r="X27" i="12" s="1"/>
  <c r="EM26" i="7"/>
  <c r="X24" i="12" s="1"/>
  <c r="EM15" i="7"/>
  <c r="X13" i="12" s="1"/>
  <c r="EM13" i="7"/>
  <c r="X11" i="12" s="1"/>
  <c r="EM20" i="7"/>
  <c r="X18" i="12" s="1"/>
  <c r="EM14" i="7"/>
  <c r="X12" i="12" s="1"/>
  <c r="EM19" i="7"/>
  <c r="X17" i="12" s="1"/>
  <c r="EM24" i="7"/>
  <c r="X22" i="12" s="1"/>
  <c r="DW18" i="7"/>
  <c r="DW23" i="7"/>
  <c r="DW12" i="7"/>
  <c r="DW10" i="7"/>
  <c r="DW22" i="7"/>
  <c r="DW27" i="7"/>
  <c r="DW11" i="7"/>
  <c r="DW28" i="7"/>
  <c r="DW24" i="7"/>
  <c r="DW29" i="7"/>
  <c r="DW26" i="7"/>
  <c r="DW15" i="7"/>
  <c r="DW25" i="7"/>
  <c r="DW20" i="7"/>
  <c r="DW14" i="7"/>
  <c r="DW13" i="7"/>
  <c r="DW19" i="7"/>
  <c r="V18" i="12"/>
  <c r="V20" i="12"/>
  <c r="X20" i="12"/>
  <c r="X14" i="12"/>
  <c r="DW16" i="7"/>
  <c r="V11" i="12"/>
  <c r="X8" i="10"/>
  <c r="V22" i="12"/>
  <c r="H177" i="12" l="1"/>
  <c r="H187" i="12"/>
  <c r="H189" i="12"/>
  <c r="H178" i="12" l="1"/>
  <c r="H188" i="12"/>
  <c r="H197" i="12"/>
  <c r="H190" i="12" l="1"/>
  <c r="H199" i="12"/>
  <c r="H180" i="12"/>
  <c r="H198" i="12"/>
  <c r="H179" i="12"/>
  <c r="H191" i="12"/>
  <c r="H192" i="12" l="1"/>
  <c r="H181" i="12"/>
  <c r="H193" i="12" l="1"/>
  <c r="H182" i="12" l="1"/>
  <c r="H184" i="12" l="1"/>
  <c r="H194" i="12"/>
  <c r="H185" i="12"/>
  <c r="H183" i="12"/>
  <c r="H196" i="12"/>
  <c r="H195" i="12"/>
  <c r="H186" i="12" l="1"/>
  <c r="J186" i="10" l="1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H122" i="10" l="1"/>
  <c r="H124" i="10"/>
  <c r="H126" i="10"/>
  <c r="H128" i="10"/>
  <c r="H130" i="10"/>
  <c r="H132" i="10"/>
  <c r="H134" i="10"/>
  <c r="H136" i="10"/>
  <c r="H138" i="10"/>
  <c r="H140" i="10"/>
  <c r="H142" i="10"/>
  <c r="H144" i="10"/>
  <c r="H146" i="10"/>
  <c r="H148" i="10"/>
  <c r="H150" i="10"/>
  <c r="H152" i="10"/>
  <c r="H154" i="10"/>
  <c r="H156" i="10"/>
  <c r="H158" i="10"/>
  <c r="H160" i="10"/>
  <c r="H162" i="10"/>
  <c r="H164" i="10"/>
  <c r="H166" i="10"/>
  <c r="H168" i="10"/>
  <c r="H170" i="10"/>
  <c r="H172" i="10"/>
  <c r="H174" i="10"/>
  <c r="H176" i="10"/>
  <c r="H178" i="10"/>
  <c r="H180" i="10"/>
  <c r="H182" i="10"/>
  <c r="H184" i="10"/>
  <c r="H186" i="10"/>
  <c r="H121" i="10"/>
  <c r="H125" i="10"/>
  <c r="H129" i="10"/>
  <c r="H133" i="10"/>
  <c r="H137" i="10"/>
  <c r="H141" i="10"/>
  <c r="H145" i="10"/>
  <c r="H149" i="10"/>
  <c r="H153" i="10"/>
  <c r="H157" i="10"/>
  <c r="H161" i="10"/>
  <c r="H165" i="10"/>
  <c r="H169" i="10"/>
  <c r="H173" i="10"/>
  <c r="H177" i="10"/>
  <c r="H181" i="10"/>
  <c r="H185" i="10"/>
  <c r="H123" i="10"/>
  <c r="H127" i="10"/>
  <c r="H131" i="10"/>
  <c r="H135" i="10"/>
  <c r="H139" i="10"/>
  <c r="H143" i="10"/>
  <c r="H147" i="10"/>
  <c r="H151" i="10"/>
  <c r="H155" i="10"/>
  <c r="H159" i="10"/>
  <c r="H163" i="10"/>
  <c r="H167" i="10"/>
  <c r="H171" i="10"/>
  <c r="H175" i="10"/>
  <c r="H179" i="10"/>
  <c r="H183" i="10"/>
  <c r="BW6" i="7" l="1"/>
  <c r="AM10" i="7"/>
  <c r="BY10" i="7" s="1"/>
  <c r="DK10" i="7" s="1"/>
  <c r="A11" i="7"/>
  <c r="DE11" i="7" l="1"/>
  <c r="DA11" i="7"/>
  <c r="CW11" i="7"/>
  <c r="CS11" i="7"/>
  <c r="CO11" i="7"/>
  <c r="CK11" i="7"/>
  <c r="CG11" i="7"/>
  <c r="CC11" i="7"/>
  <c r="DH11" i="7"/>
  <c r="DD11" i="7"/>
  <c r="CZ11" i="7"/>
  <c r="CV11" i="7"/>
  <c r="CR11" i="7"/>
  <c r="CN11" i="7"/>
  <c r="CJ11" i="7"/>
  <c r="CF11" i="7"/>
  <c r="CB11" i="7"/>
  <c r="DF11" i="7"/>
  <c r="CX11" i="7"/>
  <c r="CP11" i="7"/>
  <c r="CH11" i="7"/>
  <c r="CY11" i="7"/>
  <c r="CI11" i="7"/>
  <c r="CA11" i="7"/>
  <c r="DC11" i="7"/>
  <c r="CU11" i="7"/>
  <c r="CM11" i="7"/>
  <c r="CE11" i="7"/>
  <c r="DB11" i="7"/>
  <c r="CT11" i="7"/>
  <c r="CL11" i="7"/>
  <c r="CD11" i="7"/>
  <c r="DG11" i="7"/>
  <c r="CQ11" i="7"/>
  <c r="X9" i="10" l="1"/>
  <c r="V9" i="10"/>
  <c r="AM11" i="7"/>
  <c r="AM12" i="7" l="1"/>
  <c r="BY11" i="7"/>
  <c r="DK11" i="7" s="1"/>
  <c r="AM13" i="7" l="1"/>
  <c r="BY12" i="7"/>
  <c r="DK12" i="7" s="1"/>
  <c r="AM14" i="7" l="1"/>
  <c r="BY13" i="7"/>
  <c r="DK13" i="7" s="1"/>
  <c r="AM15" i="7" l="1"/>
  <c r="BY14" i="7"/>
  <c r="DK14" i="7" s="1"/>
  <c r="H120" i="10"/>
  <c r="J119" i="10"/>
  <c r="H119" i="10" s="1"/>
  <c r="J118" i="10"/>
  <c r="H118" i="10" s="1"/>
  <c r="J117" i="10"/>
  <c r="H117" i="10" s="1"/>
  <c r="J116" i="10"/>
  <c r="H116" i="10" s="1"/>
  <c r="J115" i="10"/>
  <c r="H115" i="10" s="1"/>
  <c r="J114" i="10"/>
  <c r="H114" i="10" s="1"/>
  <c r="J113" i="10"/>
  <c r="H113" i="10" s="1"/>
  <c r="J112" i="10"/>
  <c r="H112" i="10" s="1"/>
  <c r="J111" i="10"/>
  <c r="H111" i="10" s="1"/>
  <c r="J110" i="10"/>
  <c r="H110" i="10" s="1"/>
  <c r="J109" i="10"/>
  <c r="H109" i="10" s="1"/>
  <c r="J108" i="10"/>
  <c r="H108" i="10" s="1"/>
  <c r="J107" i="10"/>
  <c r="H107" i="10" s="1"/>
  <c r="J106" i="10"/>
  <c r="H106" i="10" s="1"/>
  <c r="J105" i="10"/>
  <c r="H105" i="10" s="1"/>
  <c r="J104" i="10"/>
  <c r="H104" i="10" s="1"/>
  <c r="J103" i="10"/>
  <c r="H103" i="10" s="1"/>
  <c r="J102" i="10"/>
  <c r="H102" i="10" s="1"/>
  <c r="J101" i="10"/>
  <c r="H101" i="10" s="1"/>
  <c r="J100" i="10"/>
  <c r="H100" i="10" s="1"/>
  <c r="J99" i="10"/>
  <c r="H99" i="10" s="1"/>
  <c r="J98" i="10"/>
  <c r="H98" i="10" s="1"/>
  <c r="J97" i="10"/>
  <c r="H97" i="10" s="1"/>
  <c r="J96" i="10"/>
  <c r="H96" i="10" s="1"/>
  <c r="J95" i="10"/>
  <c r="H95" i="10" s="1"/>
  <c r="J94" i="10"/>
  <c r="H94" i="10" s="1"/>
  <c r="J93" i="10"/>
  <c r="H93" i="10" s="1"/>
  <c r="J92" i="10"/>
  <c r="H92" i="10" s="1"/>
  <c r="J91" i="10"/>
  <c r="H91" i="10" s="1"/>
  <c r="J90" i="10"/>
  <c r="H90" i="10" s="1"/>
  <c r="J89" i="10"/>
  <c r="H89" i="10" s="1"/>
  <c r="J88" i="10"/>
  <c r="H88" i="10" s="1"/>
  <c r="J87" i="10"/>
  <c r="H87" i="10" s="1"/>
  <c r="J86" i="10"/>
  <c r="H86" i="10" s="1"/>
  <c r="J85" i="10"/>
  <c r="H85" i="10" s="1"/>
  <c r="J84" i="10"/>
  <c r="H84" i="10" s="1"/>
  <c r="J83" i="10"/>
  <c r="H83" i="10" s="1"/>
  <c r="J82" i="10"/>
  <c r="H82" i="10" s="1"/>
  <c r="J81" i="10"/>
  <c r="H81" i="10" s="1"/>
  <c r="J80" i="10"/>
  <c r="H80" i="10" s="1"/>
  <c r="J79" i="10"/>
  <c r="H79" i="10" s="1"/>
  <c r="J78" i="10"/>
  <c r="H78" i="10" s="1"/>
  <c r="J77" i="10"/>
  <c r="H77" i="10" s="1"/>
  <c r="J76" i="10"/>
  <c r="H76" i="10" s="1"/>
  <c r="J75" i="10"/>
  <c r="H75" i="10" s="1"/>
  <c r="J74" i="10"/>
  <c r="H74" i="10" s="1"/>
  <c r="J73" i="10"/>
  <c r="H73" i="10" s="1"/>
  <c r="J72" i="10"/>
  <c r="H72" i="10" s="1"/>
  <c r="J71" i="10"/>
  <c r="H71" i="10" s="1"/>
  <c r="J70" i="10"/>
  <c r="H70" i="10" s="1"/>
  <c r="J69" i="10"/>
  <c r="H69" i="10" s="1"/>
  <c r="J68" i="10"/>
  <c r="H68" i="10" s="1"/>
  <c r="J67" i="10"/>
  <c r="H67" i="10" s="1"/>
  <c r="J66" i="10"/>
  <c r="H66" i="10" s="1"/>
  <c r="J65" i="10"/>
  <c r="H65" i="10" s="1"/>
  <c r="J64" i="10"/>
  <c r="H64" i="10" s="1"/>
  <c r="J63" i="10"/>
  <c r="H63" i="10" s="1"/>
  <c r="J62" i="10"/>
  <c r="H62" i="10" s="1"/>
  <c r="J61" i="10"/>
  <c r="H61" i="10" s="1"/>
  <c r="J60" i="10"/>
  <c r="H60" i="10" s="1"/>
  <c r="J59" i="10"/>
  <c r="H59" i="10" s="1"/>
  <c r="J58" i="10"/>
  <c r="H58" i="10" s="1"/>
  <c r="J57" i="10"/>
  <c r="H57" i="10" s="1"/>
  <c r="J56" i="10"/>
  <c r="H56" i="10" s="1"/>
  <c r="J55" i="10"/>
  <c r="H55" i="10" s="1"/>
  <c r="J54" i="10"/>
  <c r="H54" i="10" s="1"/>
  <c r="J53" i="10"/>
  <c r="H53" i="10" s="1"/>
  <c r="J52" i="10"/>
  <c r="H52" i="10" s="1"/>
  <c r="J51" i="10"/>
  <c r="H51" i="10" s="1"/>
  <c r="J50" i="10"/>
  <c r="H50" i="10" s="1"/>
  <c r="J49" i="10"/>
  <c r="H49" i="10" s="1"/>
  <c r="J48" i="10"/>
  <c r="H48" i="10" s="1"/>
  <c r="J47" i="10"/>
  <c r="H47" i="10" s="1"/>
  <c r="J46" i="10"/>
  <c r="H46" i="10" s="1"/>
  <c r="J45" i="10"/>
  <c r="H45" i="10" s="1"/>
  <c r="J44" i="10"/>
  <c r="H44" i="10" s="1"/>
  <c r="J43" i="10"/>
  <c r="H43" i="10" s="1"/>
  <c r="J42" i="10"/>
  <c r="H42" i="10" s="1"/>
  <c r="J41" i="10"/>
  <c r="H41" i="10" s="1"/>
  <c r="J40" i="10"/>
  <c r="H40" i="10" s="1"/>
  <c r="J39" i="10"/>
  <c r="H39" i="10" s="1"/>
  <c r="J38" i="10"/>
  <c r="H38" i="10" s="1"/>
  <c r="J37" i="10"/>
  <c r="H37" i="10" s="1"/>
  <c r="J36" i="10"/>
  <c r="H36" i="10" s="1"/>
  <c r="J35" i="10"/>
  <c r="H35" i="10" s="1"/>
  <c r="J34" i="10"/>
  <c r="H34" i="10" s="1"/>
  <c r="J33" i="10"/>
  <c r="H33" i="10" s="1"/>
  <c r="J32" i="10"/>
  <c r="H32" i="10" s="1"/>
  <c r="J31" i="10"/>
  <c r="H31" i="10" s="1"/>
  <c r="J30" i="10"/>
  <c r="H30" i="10" s="1"/>
  <c r="J29" i="10"/>
  <c r="H29" i="10" s="1"/>
  <c r="J28" i="10"/>
  <c r="H28" i="10" s="1"/>
  <c r="J27" i="10"/>
  <c r="H27" i="10" s="1"/>
  <c r="J26" i="10"/>
  <c r="H26" i="10" s="1"/>
  <c r="J25" i="10"/>
  <c r="H25" i="10" s="1"/>
  <c r="J24" i="10"/>
  <c r="H24" i="10" s="1"/>
  <c r="J23" i="10"/>
  <c r="H23" i="10" s="1"/>
  <c r="J22" i="10"/>
  <c r="H22" i="10" s="1"/>
  <c r="J21" i="10"/>
  <c r="H21" i="10" s="1"/>
  <c r="J20" i="10"/>
  <c r="H20" i="10" s="1"/>
  <c r="J19" i="10"/>
  <c r="H19" i="10" s="1"/>
  <c r="J18" i="10"/>
  <c r="H18" i="10" s="1"/>
  <c r="J17" i="10"/>
  <c r="H17" i="10" s="1"/>
  <c r="A12" i="7"/>
  <c r="BZ7" i="7"/>
  <c r="AN7" i="7"/>
  <c r="M9" i="12"/>
  <c r="J7" i="12"/>
  <c r="DF12" i="7" l="1"/>
  <c r="DB12" i="7"/>
  <c r="CX12" i="7"/>
  <c r="CT12" i="7"/>
  <c r="CP12" i="7"/>
  <c r="CL12" i="7"/>
  <c r="CH12" i="7"/>
  <c r="CD12" i="7"/>
  <c r="DE12" i="7"/>
  <c r="DA12" i="7"/>
  <c r="CW12" i="7"/>
  <c r="CS12" i="7"/>
  <c r="CO12" i="7"/>
  <c r="CK12" i="7"/>
  <c r="CG12" i="7"/>
  <c r="CC12" i="7"/>
  <c r="DC12" i="7"/>
  <c r="CU12" i="7"/>
  <c r="CM12" i="7"/>
  <c r="CE12" i="7"/>
  <c r="CV12" i="7"/>
  <c r="CF12" i="7"/>
  <c r="DH12" i="7"/>
  <c r="CZ12" i="7"/>
  <c r="CR12" i="7"/>
  <c r="CJ12" i="7"/>
  <c r="CB12" i="7"/>
  <c r="DG12" i="7"/>
  <c r="CY12" i="7"/>
  <c r="CQ12" i="7"/>
  <c r="CI12" i="7"/>
  <c r="CA12" i="7"/>
  <c r="DD12" i="7"/>
  <c r="CN12" i="7"/>
  <c r="AM16" i="7"/>
  <c r="BY15" i="7"/>
  <c r="DK15" i="7" s="1"/>
  <c r="A13" i="7"/>
  <c r="DL7" i="7"/>
  <c r="M10" i="12"/>
  <c r="X10" i="10" l="1"/>
  <c r="V10" i="10"/>
  <c r="DG13" i="7"/>
  <c r="DC13" i="7"/>
  <c r="CY13" i="7"/>
  <c r="CU13" i="7"/>
  <c r="CQ13" i="7"/>
  <c r="CM13" i="7"/>
  <c r="CI13" i="7"/>
  <c r="CE13" i="7"/>
  <c r="CA13" i="7"/>
  <c r="DE13" i="7"/>
  <c r="CW13" i="7"/>
  <c r="CO13" i="7"/>
  <c r="DF13" i="7"/>
  <c r="DB13" i="7"/>
  <c r="CX13" i="7"/>
  <c r="CT13" i="7"/>
  <c r="CP13" i="7"/>
  <c r="CL13" i="7"/>
  <c r="CH13" i="7"/>
  <c r="CD13" i="7"/>
  <c r="DA13" i="7"/>
  <c r="CS13" i="7"/>
  <c r="CV13" i="7"/>
  <c r="CJ13" i="7"/>
  <c r="CB13" i="7"/>
  <c r="CK13" i="7"/>
  <c r="CC13" i="7"/>
  <c r="DH13" i="7"/>
  <c r="CR13" i="7"/>
  <c r="CG13" i="7"/>
  <c r="DD13" i="7"/>
  <c r="CN13" i="7"/>
  <c r="CF13" i="7"/>
  <c r="CZ13" i="7"/>
  <c r="A14" i="7"/>
  <c r="A15" i="7"/>
  <c r="AM17" i="7"/>
  <c r="BY16" i="7"/>
  <c r="DK16" i="7" s="1"/>
  <c r="M11" i="12"/>
  <c r="X11" i="10" l="1"/>
  <c r="V11" i="10"/>
  <c r="DE15" i="7"/>
  <c r="DA15" i="7"/>
  <c r="CW15" i="7"/>
  <c r="CS15" i="7"/>
  <c r="CO15" i="7"/>
  <c r="CK15" i="7"/>
  <c r="CG15" i="7"/>
  <c r="CC15" i="7"/>
  <c r="DC15" i="7"/>
  <c r="CU15" i="7"/>
  <c r="CM15" i="7"/>
  <c r="CI15" i="7"/>
  <c r="DH15" i="7"/>
  <c r="DD15" i="7"/>
  <c r="CZ15" i="7"/>
  <c r="CV15" i="7"/>
  <c r="CR15" i="7"/>
  <c r="CN15" i="7"/>
  <c r="CJ15" i="7"/>
  <c r="CF15" i="7"/>
  <c r="CB15" i="7"/>
  <c r="DG15" i="7"/>
  <c r="CY15" i="7"/>
  <c r="CQ15" i="7"/>
  <c r="CE15" i="7"/>
  <c r="CA15" i="7"/>
  <c r="DF15" i="7"/>
  <c r="CP15" i="7"/>
  <c r="CT15" i="7"/>
  <c r="DB15" i="7"/>
  <c r="CL15" i="7"/>
  <c r="CX15" i="7"/>
  <c r="CH15" i="7"/>
  <c r="CD15" i="7"/>
  <c r="DH14" i="7"/>
  <c r="DD14" i="7"/>
  <c r="CZ14" i="7"/>
  <c r="CV14" i="7"/>
  <c r="CR14" i="7"/>
  <c r="CN14" i="7"/>
  <c r="CJ14" i="7"/>
  <c r="CF14" i="7"/>
  <c r="CB14" i="7"/>
  <c r="DF14" i="7"/>
  <c r="CX14" i="7"/>
  <c r="CP14" i="7"/>
  <c r="CH14" i="7"/>
  <c r="CD14" i="7"/>
  <c r="DG14" i="7"/>
  <c r="DC14" i="7"/>
  <c r="CY14" i="7"/>
  <c r="CU14" i="7"/>
  <c r="CQ14" i="7"/>
  <c r="CM14" i="7"/>
  <c r="CI14" i="7"/>
  <c r="CE14" i="7"/>
  <c r="CA14" i="7"/>
  <c r="DB14" i="7"/>
  <c r="CT14" i="7"/>
  <c r="CL14" i="7"/>
  <c r="CS14" i="7"/>
  <c r="CC14" i="7"/>
  <c r="DE14" i="7"/>
  <c r="CO14" i="7"/>
  <c r="DA14" i="7"/>
  <c r="CK14" i="7"/>
  <c r="CW14" i="7"/>
  <c r="CG14" i="7"/>
  <c r="A16" i="7"/>
  <c r="AM18" i="7"/>
  <c r="BY17" i="7"/>
  <c r="DK17" i="7" s="1"/>
  <c r="M12" i="12"/>
  <c r="X13" i="10" l="1"/>
  <c r="X12" i="10"/>
  <c r="V12" i="10"/>
  <c r="V13" i="10"/>
  <c r="A17" i="7"/>
  <c r="DG17" i="7"/>
  <c r="DC17" i="7"/>
  <c r="CY17" i="7"/>
  <c r="CU17" i="7"/>
  <c r="CQ17" i="7"/>
  <c r="CM17" i="7"/>
  <c r="CI17" i="7"/>
  <c r="CE17" i="7"/>
  <c r="CA17" i="7"/>
  <c r="DA17" i="7"/>
  <c r="CS17" i="7"/>
  <c r="CK17" i="7"/>
  <c r="DF17" i="7"/>
  <c r="DB17" i="7"/>
  <c r="CX17" i="7"/>
  <c r="CT17" i="7"/>
  <c r="CP17" i="7"/>
  <c r="CL17" i="7"/>
  <c r="CH17" i="7"/>
  <c r="CD17" i="7"/>
  <c r="DE17" i="7"/>
  <c r="CW17" i="7"/>
  <c r="CO17" i="7"/>
  <c r="CG17" i="7"/>
  <c r="CC17" i="7"/>
  <c r="CZ17" i="7"/>
  <c r="CJ17" i="7"/>
  <c r="CV17" i="7"/>
  <c r="CF17" i="7"/>
  <c r="DH17" i="7"/>
  <c r="CR17" i="7"/>
  <c r="CB17" i="7"/>
  <c r="DD17" i="7"/>
  <c r="CN17" i="7"/>
  <c r="DF16" i="7"/>
  <c r="DB16" i="7"/>
  <c r="CX16" i="7"/>
  <c r="CT16" i="7"/>
  <c r="CP16" i="7"/>
  <c r="CL16" i="7"/>
  <c r="CH16" i="7"/>
  <c r="CD16" i="7"/>
  <c r="DH16" i="7"/>
  <c r="CZ16" i="7"/>
  <c r="CR16" i="7"/>
  <c r="CF16" i="7"/>
  <c r="CB16" i="7"/>
  <c r="DE16" i="7"/>
  <c r="DA16" i="7"/>
  <c r="CW16" i="7"/>
  <c r="CS16" i="7"/>
  <c r="CO16" i="7"/>
  <c r="CK16" i="7"/>
  <c r="CG16" i="7"/>
  <c r="CC16" i="7"/>
  <c r="DD16" i="7"/>
  <c r="CV16" i="7"/>
  <c r="CN16" i="7"/>
  <c r="CJ16" i="7"/>
  <c r="DC16" i="7"/>
  <c r="CM16" i="7"/>
  <c r="CY16" i="7"/>
  <c r="CI16" i="7"/>
  <c r="CU16" i="7"/>
  <c r="CE16" i="7"/>
  <c r="DG16" i="7"/>
  <c r="CQ16" i="7"/>
  <c r="CA16" i="7"/>
  <c r="AM19" i="7"/>
  <c r="BY18" i="7"/>
  <c r="DK18" i="7" s="1"/>
  <c r="A18" i="7"/>
  <c r="M13" i="12"/>
  <c r="X15" i="10" l="1"/>
  <c r="V15" i="10"/>
  <c r="X14" i="10"/>
  <c r="V14" i="10"/>
  <c r="DE18" i="7"/>
  <c r="DD18" i="7"/>
  <c r="CZ18" i="7"/>
  <c r="CV18" i="7"/>
  <c r="CR18" i="7"/>
  <c r="CN18" i="7"/>
  <c r="CJ18" i="7"/>
  <c r="CF18" i="7"/>
  <c r="CB18" i="7"/>
  <c r="DB18" i="7"/>
  <c r="CT18" i="7"/>
  <c r="CL18" i="7"/>
  <c r="CD18" i="7"/>
  <c r="DH18" i="7"/>
  <c r="DC18" i="7"/>
  <c r="CY18" i="7"/>
  <c r="CU18" i="7"/>
  <c r="CQ18" i="7"/>
  <c r="CM18" i="7"/>
  <c r="CI18" i="7"/>
  <c r="CE18" i="7"/>
  <c r="CA18" i="7"/>
  <c r="DG18" i="7"/>
  <c r="CX18" i="7"/>
  <c r="CP18" i="7"/>
  <c r="CH18" i="7"/>
  <c r="CW18" i="7"/>
  <c r="CG18" i="7"/>
  <c r="CS18" i="7"/>
  <c r="CC18" i="7"/>
  <c r="DF18" i="7"/>
  <c r="CO18" i="7"/>
  <c r="DA18" i="7"/>
  <c r="CK18" i="7"/>
  <c r="AM20" i="7"/>
  <c r="BY19" i="7"/>
  <c r="DK19" i="7" s="1"/>
  <c r="A19" i="7"/>
  <c r="M14" i="12"/>
  <c r="X16" i="10" l="1"/>
  <c r="V16" i="10"/>
  <c r="DG19" i="7"/>
  <c r="DC19" i="7"/>
  <c r="CY19" i="7"/>
  <c r="CU19" i="7"/>
  <c r="CQ19" i="7"/>
  <c r="CM19" i="7"/>
  <c r="CI19" i="7"/>
  <c r="DF19" i="7"/>
  <c r="DB19" i="7"/>
  <c r="CX19" i="7"/>
  <c r="CT19" i="7"/>
  <c r="CP19" i="7"/>
  <c r="CL19" i="7"/>
  <c r="CH19" i="7"/>
  <c r="CD19" i="7"/>
  <c r="DD19" i="7"/>
  <c r="CV19" i="7"/>
  <c r="CN19" i="7"/>
  <c r="CF19" i="7"/>
  <c r="CA19" i="7"/>
  <c r="DH19" i="7"/>
  <c r="CR19" i="7"/>
  <c r="CC19" i="7"/>
  <c r="DA19" i="7"/>
  <c r="CS19" i="7"/>
  <c r="CK19" i="7"/>
  <c r="CE19" i="7"/>
  <c r="CZ19" i="7"/>
  <c r="CJ19" i="7"/>
  <c r="CG19" i="7"/>
  <c r="DE19" i="7"/>
  <c r="CB19" i="7"/>
  <c r="CW19" i="7"/>
  <c r="CO19" i="7"/>
  <c r="AM21" i="7"/>
  <c r="BY20" i="7"/>
  <c r="DK20" i="7" s="1"/>
  <c r="A20" i="7"/>
  <c r="M15" i="12"/>
  <c r="X17" i="10" l="1"/>
  <c r="V17" i="10"/>
  <c r="DH20" i="7"/>
  <c r="DD20" i="7"/>
  <c r="CZ20" i="7"/>
  <c r="CV20" i="7"/>
  <c r="CR20" i="7"/>
  <c r="CN20" i="7"/>
  <c r="CJ20" i="7"/>
  <c r="CF20" i="7"/>
  <c r="CB20" i="7"/>
  <c r="DG20" i="7"/>
  <c r="DC20" i="7"/>
  <c r="V18" i="10" s="1"/>
  <c r="CY20" i="7"/>
  <c r="CU20" i="7"/>
  <c r="CQ20" i="7"/>
  <c r="CM20" i="7"/>
  <c r="CI20" i="7"/>
  <c r="CE20" i="7"/>
  <c r="CA20" i="7"/>
  <c r="DA20" i="7"/>
  <c r="CS20" i="7"/>
  <c r="CK20" i="7"/>
  <c r="CC20" i="7"/>
  <c r="DE20" i="7"/>
  <c r="CO20" i="7"/>
  <c r="DF20" i="7"/>
  <c r="CX20" i="7"/>
  <c r="CP20" i="7"/>
  <c r="CH20" i="7"/>
  <c r="CW20" i="7"/>
  <c r="CG20" i="7"/>
  <c r="CD20" i="7"/>
  <c r="DB20" i="7"/>
  <c r="CT20" i="7"/>
  <c r="CL20" i="7"/>
  <c r="AM22" i="7"/>
  <c r="BY21" i="7"/>
  <c r="DK21" i="7" s="1"/>
  <c r="A21" i="7"/>
  <c r="M16" i="12"/>
  <c r="X18" i="10" l="1"/>
  <c r="DE21" i="7"/>
  <c r="DA21" i="7"/>
  <c r="CW21" i="7"/>
  <c r="CS21" i="7"/>
  <c r="CO21" i="7"/>
  <c r="CK21" i="7"/>
  <c r="CG21" i="7"/>
  <c r="CC21" i="7"/>
  <c r="DH21" i="7"/>
  <c r="DD21" i="7"/>
  <c r="CZ21" i="7"/>
  <c r="CV21" i="7"/>
  <c r="CR21" i="7"/>
  <c r="CN21" i="7"/>
  <c r="CJ21" i="7"/>
  <c r="CF21" i="7"/>
  <c r="CB21" i="7"/>
  <c r="DF21" i="7"/>
  <c r="CX21" i="7"/>
  <c r="CP21" i="7"/>
  <c r="CH21" i="7"/>
  <c r="DB21" i="7"/>
  <c r="CD21" i="7"/>
  <c r="DC21" i="7"/>
  <c r="CU21" i="7"/>
  <c r="CM21" i="7"/>
  <c r="CE21" i="7"/>
  <c r="CT21" i="7"/>
  <c r="CL21" i="7"/>
  <c r="DG21" i="7"/>
  <c r="CA21" i="7"/>
  <c r="CY21" i="7"/>
  <c r="CQ21" i="7"/>
  <c r="CI21" i="7"/>
  <c r="AM23" i="7"/>
  <c r="BY22" i="7"/>
  <c r="DK22" i="7" s="1"/>
  <c r="A22" i="7"/>
  <c r="M17" i="12"/>
  <c r="V19" i="10" l="1"/>
  <c r="X19" i="10"/>
  <c r="DF22" i="7"/>
  <c r="DB22" i="7"/>
  <c r="CX22" i="7"/>
  <c r="CT22" i="7"/>
  <c r="CP22" i="7"/>
  <c r="CL22" i="7"/>
  <c r="CH22" i="7"/>
  <c r="CD22" i="7"/>
  <c r="DE22" i="7"/>
  <c r="DA22" i="7"/>
  <c r="CW22" i="7"/>
  <c r="CS22" i="7"/>
  <c r="CO22" i="7"/>
  <c r="CK22" i="7"/>
  <c r="CG22" i="7"/>
  <c r="CC22" i="7"/>
  <c r="DC22" i="7"/>
  <c r="CU22" i="7"/>
  <c r="CM22" i="7"/>
  <c r="CE22" i="7"/>
  <c r="DG22" i="7"/>
  <c r="CQ22" i="7"/>
  <c r="DH22" i="7"/>
  <c r="CZ22" i="7"/>
  <c r="CR22" i="7"/>
  <c r="CJ22" i="7"/>
  <c r="CB22" i="7"/>
  <c r="CY22" i="7"/>
  <c r="CI22" i="7"/>
  <c r="CA22" i="7"/>
  <c r="DD22" i="7"/>
  <c r="CV22" i="7"/>
  <c r="CN22" i="7"/>
  <c r="CF22" i="7"/>
  <c r="AM24" i="7"/>
  <c r="BY23" i="7"/>
  <c r="DK23" i="7" s="1"/>
  <c r="A23" i="7"/>
  <c r="M18" i="12"/>
  <c r="X20" i="10" l="1"/>
  <c r="V20" i="10"/>
  <c r="DG23" i="7"/>
  <c r="DC23" i="7"/>
  <c r="CY23" i="7"/>
  <c r="CU23" i="7"/>
  <c r="CQ23" i="7"/>
  <c r="CM23" i="7"/>
  <c r="CI23" i="7"/>
  <c r="CE23" i="7"/>
  <c r="CA23" i="7"/>
  <c r="DF23" i="7"/>
  <c r="DB23" i="7"/>
  <c r="CX23" i="7"/>
  <c r="CT23" i="7"/>
  <c r="CP23" i="7"/>
  <c r="CL23" i="7"/>
  <c r="CH23" i="7"/>
  <c r="CD23" i="7"/>
  <c r="DH23" i="7"/>
  <c r="CZ23" i="7"/>
  <c r="CR23" i="7"/>
  <c r="CJ23" i="7"/>
  <c r="CB23" i="7"/>
  <c r="CN23" i="7"/>
  <c r="DE23" i="7"/>
  <c r="CW23" i="7"/>
  <c r="CO23" i="7"/>
  <c r="CG23" i="7"/>
  <c r="DD23" i="7"/>
  <c r="CV23" i="7"/>
  <c r="CF23" i="7"/>
  <c r="DA23" i="7"/>
  <c r="CS23" i="7"/>
  <c r="CK23" i="7"/>
  <c r="CC23" i="7"/>
  <c r="AM25" i="7"/>
  <c r="BY24" i="7"/>
  <c r="DK24" i="7" s="1"/>
  <c r="A24" i="7"/>
  <c r="M19" i="12"/>
  <c r="X21" i="10" l="1"/>
  <c r="V21" i="10"/>
  <c r="DH24" i="7"/>
  <c r="DD24" i="7"/>
  <c r="CZ24" i="7"/>
  <c r="CV24" i="7"/>
  <c r="CR24" i="7"/>
  <c r="CN24" i="7"/>
  <c r="CJ24" i="7"/>
  <c r="CF24" i="7"/>
  <c r="CB24" i="7"/>
  <c r="DG24" i="7"/>
  <c r="DC24" i="7"/>
  <c r="V22" i="10" s="1"/>
  <c r="CY24" i="7"/>
  <c r="CU24" i="7"/>
  <c r="CQ24" i="7"/>
  <c r="CM24" i="7"/>
  <c r="CI24" i="7"/>
  <c r="CE24" i="7"/>
  <c r="CA24" i="7"/>
  <c r="DE24" i="7"/>
  <c r="CW24" i="7"/>
  <c r="CO24" i="7"/>
  <c r="CG24" i="7"/>
  <c r="DA24" i="7"/>
  <c r="DB24" i="7"/>
  <c r="CT24" i="7"/>
  <c r="CL24" i="7"/>
  <c r="CD24" i="7"/>
  <c r="CS24" i="7"/>
  <c r="CK24" i="7"/>
  <c r="CC24" i="7"/>
  <c r="CX24" i="7"/>
  <c r="CP24" i="7"/>
  <c r="CH24" i="7"/>
  <c r="DF24" i="7"/>
  <c r="AM26" i="7"/>
  <c r="BY25" i="7"/>
  <c r="DK25" i="7" s="1"/>
  <c r="A25" i="7"/>
  <c r="M20" i="12"/>
  <c r="X22" i="10" l="1"/>
  <c r="DE25" i="7"/>
  <c r="DA25" i="7"/>
  <c r="CW25" i="7"/>
  <c r="CS25" i="7"/>
  <c r="CO25" i="7"/>
  <c r="CK25" i="7"/>
  <c r="CG25" i="7"/>
  <c r="CC25" i="7"/>
  <c r="DH25" i="7"/>
  <c r="DD25" i="7"/>
  <c r="CZ25" i="7"/>
  <c r="CV25" i="7"/>
  <c r="CR25" i="7"/>
  <c r="CN25" i="7"/>
  <c r="CJ25" i="7"/>
  <c r="CF25" i="7"/>
  <c r="CB25" i="7"/>
  <c r="DB25" i="7"/>
  <c r="CT25" i="7"/>
  <c r="CL25" i="7"/>
  <c r="CD25" i="7"/>
  <c r="DG25" i="7"/>
  <c r="CY25" i="7"/>
  <c r="CQ25" i="7"/>
  <c r="CI25" i="7"/>
  <c r="CA25" i="7"/>
  <c r="DF25" i="7"/>
  <c r="CX25" i="7"/>
  <c r="CP25" i="7"/>
  <c r="CH25" i="7"/>
  <c r="CU25" i="7"/>
  <c r="CM25" i="7"/>
  <c r="CE25" i="7"/>
  <c r="DC25" i="7"/>
  <c r="AM27" i="7"/>
  <c r="BY26" i="7"/>
  <c r="DK26" i="7" s="1"/>
  <c r="A26" i="7"/>
  <c r="M21" i="12"/>
  <c r="V23" i="10" l="1"/>
  <c r="X23" i="10"/>
  <c r="DF26" i="7"/>
  <c r="DE26" i="7"/>
  <c r="DA26" i="7"/>
  <c r="CW26" i="7"/>
  <c r="CS26" i="7"/>
  <c r="CO26" i="7"/>
  <c r="CK26" i="7"/>
  <c r="CG26" i="7"/>
  <c r="CC26" i="7"/>
  <c r="DH26" i="7"/>
  <c r="DD26" i="7"/>
  <c r="CZ26" i="7"/>
  <c r="CV26" i="7"/>
  <c r="CR26" i="7"/>
  <c r="CN26" i="7"/>
  <c r="CJ26" i="7"/>
  <c r="CF26" i="7"/>
  <c r="DC26" i="7"/>
  <c r="CU26" i="7"/>
  <c r="CM26" i="7"/>
  <c r="CE26" i="7"/>
  <c r="DB26" i="7"/>
  <c r="CT26" i="7"/>
  <c r="CL26" i="7"/>
  <c r="CD26" i="7"/>
  <c r="DG26" i="7"/>
  <c r="CP26" i="7"/>
  <c r="CA26" i="7"/>
  <c r="CY26" i="7"/>
  <c r="CI26" i="7"/>
  <c r="CX26" i="7"/>
  <c r="CH26" i="7"/>
  <c r="CQ26" i="7"/>
  <c r="CB26" i="7"/>
  <c r="AM28" i="7"/>
  <c r="BY27" i="7"/>
  <c r="DK27" i="7" s="1"/>
  <c r="A27" i="7"/>
  <c r="M22" i="12"/>
  <c r="X24" i="10" l="1"/>
  <c r="V24" i="10"/>
  <c r="EQ27" i="7"/>
  <c r="ES27" i="7"/>
  <c r="ER27" i="7"/>
  <c r="ET27" i="7"/>
  <c r="DG27" i="7"/>
  <c r="DC27" i="7"/>
  <c r="CY27" i="7"/>
  <c r="CU27" i="7"/>
  <c r="CQ27" i="7"/>
  <c r="CM27" i="7"/>
  <c r="CI27" i="7"/>
  <c r="CE27" i="7"/>
  <c r="CA27" i="7"/>
  <c r="DF27" i="7"/>
  <c r="DB27" i="7"/>
  <c r="CX27" i="7"/>
  <c r="CT27" i="7"/>
  <c r="CP27" i="7"/>
  <c r="CL27" i="7"/>
  <c r="CH27" i="7"/>
  <c r="CD27" i="7"/>
  <c r="DE27" i="7"/>
  <c r="DA27" i="7"/>
  <c r="CW27" i="7"/>
  <c r="CS27" i="7"/>
  <c r="CO27" i="7"/>
  <c r="CK27" i="7"/>
  <c r="CG27" i="7"/>
  <c r="CC27" i="7"/>
  <c r="CZ27" i="7"/>
  <c r="CJ27" i="7"/>
  <c r="CV27" i="7"/>
  <c r="CF27" i="7"/>
  <c r="DD27" i="7"/>
  <c r="CR27" i="7"/>
  <c r="CN27" i="7"/>
  <c r="CB27" i="7"/>
  <c r="DH27" i="7"/>
  <c r="AM29" i="7"/>
  <c r="BY29" i="7" s="1"/>
  <c r="DK29" i="7" s="1"/>
  <c r="BY28" i="7"/>
  <c r="DK28" i="7" s="1"/>
  <c r="A28" i="7"/>
  <c r="M23" i="12"/>
  <c r="X25" i="10" l="1"/>
  <c r="V25" i="10"/>
  <c r="V25" i="12"/>
  <c r="EQ28" i="7"/>
  <c r="ER28" i="7"/>
  <c r="ES28" i="7"/>
  <c r="ET28" i="7"/>
  <c r="DH28" i="7"/>
  <c r="DD28" i="7"/>
  <c r="CZ28" i="7"/>
  <c r="CV28" i="7"/>
  <c r="CR28" i="7"/>
  <c r="CN28" i="7"/>
  <c r="CJ28" i="7"/>
  <c r="CF28" i="7"/>
  <c r="CB28" i="7"/>
  <c r="DG28" i="7"/>
  <c r="DC28" i="7"/>
  <c r="CY28" i="7"/>
  <c r="CU28" i="7"/>
  <c r="CQ28" i="7"/>
  <c r="CM28" i="7"/>
  <c r="CI28" i="7"/>
  <c r="CE28" i="7"/>
  <c r="CA28" i="7"/>
  <c r="DF28" i="7"/>
  <c r="DB28" i="7"/>
  <c r="CX28" i="7"/>
  <c r="CT28" i="7"/>
  <c r="CP28" i="7"/>
  <c r="CL28" i="7"/>
  <c r="CH28" i="7"/>
  <c r="CD28" i="7"/>
  <c r="CW28" i="7"/>
  <c r="CG28" i="7"/>
  <c r="CS28" i="7"/>
  <c r="CC28" i="7"/>
  <c r="DA28" i="7"/>
  <c r="CO28" i="7"/>
  <c r="CK28" i="7"/>
  <c r="DE28" i="7"/>
  <c r="A29" i="7"/>
  <c r="M24" i="12"/>
  <c r="X26" i="10" l="1"/>
  <c r="V26" i="10"/>
  <c r="V26" i="12"/>
  <c r="EQ29" i="7"/>
  <c r="ER29" i="7"/>
  <c r="ET29" i="7"/>
  <c r="ES29" i="7"/>
  <c r="DE29" i="7"/>
  <c r="DA29" i="7"/>
  <c r="CW29" i="7"/>
  <c r="CS29" i="7"/>
  <c r="CO29" i="7"/>
  <c r="CK29" i="7"/>
  <c r="CG29" i="7"/>
  <c r="CC29" i="7"/>
  <c r="DH29" i="7"/>
  <c r="DD29" i="7"/>
  <c r="CZ29" i="7"/>
  <c r="CV29" i="7"/>
  <c r="CR29" i="7"/>
  <c r="CN29" i="7"/>
  <c r="CJ29" i="7"/>
  <c r="CF29" i="7"/>
  <c r="CB29" i="7"/>
  <c r="DG29" i="7"/>
  <c r="DC29" i="7"/>
  <c r="CY29" i="7"/>
  <c r="CU29" i="7"/>
  <c r="CQ29" i="7"/>
  <c r="CM29" i="7"/>
  <c r="X27" i="10" s="1"/>
  <c r="CI29" i="7"/>
  <c r="CE29" i="7"/>
  <c r="CA29" i="7"/>
  <c r="CT29" i="7"/>
  <c r="CD29" i="7"/>
  <c r="DF29" i="7"/>
  <c r="CP29" i="7"/>
  <c r="CX29" i="7"/>
  <c r="CL29" i="7"/>
  <c r="CH29" i="7"/>
  <c r="DB29" i="7"/>
  <c r="M25" i="12"/>
  <c r="V27" i="10" l="1"/>
  <c r="V27" i="12"/>
  <c r="M26" i="12"/>
  <c r="J16" i="10"/>
  <c r="H16" i="10" s="1"/>
  <c r="J15" i="10"/>
  <c r="H15" i="10" s="1"/>
  <c r="J14" i="10"/>
  <c r="H14" i="10" s="1"/>
  <c r="J13" i="10"/>
  <c r="H13" i="10" s="1"/>
  <c r="J12" i="10"/>
  <c r="H12" i="10" s="1"/>
  <c r="J11" i="10"/>
  <c r="H11" i="10" s="1"/>
  <c r="J10" i="10"/>
  <c r="H10" i="10" s="1"/>
  <c r="J9" i="10"/>
  <c r="H9" i="10" s="1"/>
  <c r="J8" i="10"/>
  <c r="H8" i="10" s="1"/>
  <c r="J7" i="10"/>
  <c r="M27" i="12" l="1"/>
  <c r="M9" i="10" l="1"/>
  <c r="M10" i="10" l="1"/>
  <c r="M11" i="10" l="1"/>
  <c r="M12" i="10" l="1"/>
  <c r="M13" i="10" l="1"/>
  <c r="M14" i="10" l="1"/>
  <c r="M15" i="10" l="1"/>
  <c r="M16" i="10" l="1"/>
  <c r="M17" i="10" l="1"/>
  <c r="M18" i="10" l="1"/>
  <c r="M19" i="10" l="1"/>
  <c r="M20" i="10" l="1"/>
  <c r="M21" i="10" l="1"/>
  <c r="M22" i="10" l="1"/>
  <c r="M23" i="10" l="1"/>
  <c r="M24" i="10" l="1"/>
  <c r="M25" i="10" l="1"/>
  <c r="M26" i="10" l="1"/>
  <c r="M27" i="10" l="1"/>
  <c r="AN6" i="7" l="1"/>
  <c r="BZ10" i="7" l="1"/>
  <c r="Y8" i="10" s="1"/>
  <c r="BZ11" i="7"/>
  <c r="Y9" i="10" s="1"/>
  <c r="BZ12" i="7" l="1"/>
  <c r="Y10" i="10" s="1"/>
  <c r="BZ14" i="7" l="1"/>
  <c r="Y12" i="10" s="1"/>
  <c r="BZ13" i="7"/>
  <c r="Y11" i="10" s="1"/>
  <c r="BZ15" i="7" l="1"/>
  <c r="Y13" i="10" s="1"/>
  <c r="DL10" i="7"/>
  <c r="Y8" i="12" s="1"/>
  <c r="BZ16" i="7" l="1"/>
  <c r="Y14" i="10" s="1"/>
  <c r="DL11" i="7"/>
  <c r="Y9" i="12" s="1"/>
  <c r="DL12" i="7" l="1"/>
  <c r="Y10" i="12" s="1"/>
  <c r="BZ17" i="7"/>
  <c r="Y15" i="10" s="1"/>
  <c r="DL13" i="7" l="1"/>
  <c r="Y11" i="12" s="1"/>
  <c r="DL14" i="7" l="1"/>
  <c r="Y12" i="12" s="1"/>
  <c r="DL15" i="7"/>
  <c r="Y13" i="12" s="1"/>
  <c r="BZ18" i="7"/>
  <c r="Y16" i="10" s="1"/>
  <c r="BZ20" i="7" l="1"/>
  <c r="Y18" i="10" s="1"/>
  <c r="BZ19" i="7"/>
  <c r="Y17" i="10" s="1"/>
  <c r="DL16" i="7"/>
  <c r="Y14" i="12" s="1"/>
  <c r="DL17" i="7" l="1"/>
  <c r="Y15" i="12" s="1"/>
  <c r="DL18" i="7" l="1"/>
  <c r="Y16" i="12" s="1"/>
  <c r="BZ21" i="7"/>
  <c r="Y19" i="10" s="1"/>
  <c r="BZ22" i="7" l="1"/>
  <c r="Y20" i="10" s="1"/>
  <c r="BZ23" i="7"/>
  <c r="Y21" i="10" s="1"/>
  <c r="DL19" i="7"/>
  <c r="Y17" i="12" s="1"/>
  <c r="DL20" i="7"/>
  <c r="Y18" i="12" s="1"/>
  <c r="DL22" i="7" l="1"/>
  <c r="Y20" i="12" s="1"/>
  <c r="DL21" i="7"/>
  <c r="Y19" i="12" s="1"/>
  <c r="BZ24" i="7" l="1"/>
  <c r="Y22" i="10" s="1"/>
  <c r="BZ25" i="7" l="1"/>
  <c r="Y23" i="10" s="1"/>
  <c r="BZ26" i="7"/>
  <c r="Y24" i="10" s="1"/>
  <c r="DL23" i="7"/>
  <c r="Y21" i="12" s="1"/>
  <c r="DL24" i="7" l="1"/>
  <c r="Y22" i="12" s="1"/>
  <c r="BZ27" i="7"/>
  <c r="Y25" i="10" s="1"/>
  <c r="DL25" i="7" l="1"/>
  <c r="Y23" i="12" s="1"/>
  <c r="DL26" i="7"/>
  <c r="Y24" i="12" s="1"/>
  <c r="BZ28" i="7"/>
  <c r="Y26" i="10" s="1"/>
  <c r="DL27" i="7"/>
  <c r="Y25" i="12" s="1"/>
  <c r="BZ29" i="7" l="1"/>
  <c r="Y27" i="10" s="1"/>
  <c r="DL29" i="7" l="1"/>
  <c r="Y27" i="12" s="1"/>
  <c r="DL28" i="7"/>
  <c r="Y26" i="12" s="1"/>
  <c r="H7" i="10" l="1"/>
  <c r="H7" i="12" l="1"/>
</calcChain>
</file>

<file path=xl/sharedStrings.xml><?xml version="1.0" encoding="utf-8"?>
<sst xmlns="http://schemas.openxmlformats.org/spreadsheetml/2006/main" count="100" uniqueCount="69">
  <si>
    <t>Front Office Trade Partial Displacement</t>
  </si>
  <si>
    <t xml:space="preserve">Displacement in Base Case  </t>
  </si>
  <si>
    <t>Year</t>
  </si>
  <si>
    <t>Displaced Resource</t>
  </si>
  <si>
    <t>Remaining MW</t>
  </si>
  <si>
    <t>FOT Type</t>
  </si>
  <si>
    <t>BASE</t>
  </si>
  <si>
    <t>AC</t>
  </si>
  <si>
    <t>Cumulative Displ CC Adjusted</t>
  </si>
  <si>
    <t xml:space="preserve">IRP Wind </t>
  </si>
  <si>
    <t>Thermal</t>
  </si>
  <si>
    <t>FOT Summer</t>
  </si>
  <si>
    <t>FOT Winter</t>
  </si>
  <si>
    <t>Wind</t>
  </si>
  <si>
    <t>Capacity Contribution</t>
  </si>
  <si>
    <t>Nameplate Capacity (MW)</t>
  </si>
  <si>
    <t>Partial Displacement (MW)</t>
  </si>
  <si>
    <t>Partial Displacement Summer</t>
  </si>
  <si>
    <t>Partial Displacement Winter</t>
  </si>
  <si>
    <t>Cumulative Displ Nameplate</t>
  </si>
  <si>
    <t>Base Case Displacement (Nameplate MW)</t>
  </si>
  <si>
    <t>IRP Additions (Nameplate MW)</t>
  </si>
  <si>
    <t>AC Case Displacement (Nameplate MW)</t>
  </si>
  <si>
    <t>IRP FOT Summer</t>
  </si>
  <si>
    <t>IRP FOT Winter</t>
  </si>
  <si>
    <t>Battery</t>
  </si>
  <si>
    <t>Partial DisplacementFlat</t>
  </si>
  <si>
    <t xml:space="preserve">Displacement in AC Case  </t>
  </si>
  <si>
    <t xml:space="preserve">IRP Solar </t>
  </si>
  <si>
    <t>IRP Wind</t>
  </si>
  <si>
    <t>Solar</t>
  </si>
  <si>
    <t>2023IRP  - Resource Size</t>
  </si>
  <si>
    <t>IRP Thermal (Nuclear and Non Emitting)</t>
  </si>
  <si>
    <t>Battery (PVS, Nuclear and Std Alone)</t>
  </si>
  <si>
    <t>23IRP_WD_.PX.WYE._.PTC.WD</t>
  </si>
  <si>
    <t>23IRP_WD_.PX.WYN._.PTC.WD</t>
  </si>
  <si>
    <t>23IRP_WD_.PX.BOR._.PTC.WD</t>
  </si>
  <si>
    <t>23IRP_WD_.PX.BDG._.PTC.Bridger.WD</t>
  </si>
  <si>
    <t>23IRP_WD_.PX.UWY._.SER.WD_T</t>
  </si>
  <si>
    <t>23IRP_WD_.PX.WYE._.SER.WD_T</t>
  </si>
  <si>
    <t>23IRP_WD_.PX.WYE.1.A01.WD_T</t>
  </si>
  <si>
    <t>23IRP_WD_.PX.YAK._.PTC.WD</t>
  </si>
  <si>
    <t>23IRP_WD_.PX.WYE._.PTC.Djohns.WD</t>
  </si>
  <si>
    <t>23IRP_WD_.PX.WWA._.215.WD_T</t>
  </si>
  <si>
    <t>23IRP_WD_.PX.PNC._.PTC.WD</t>
  </si>
  <si>
    <t>23IRP_WD_.PX.WWA._.PTC.WD</t>
  </si>
  <si>
    <t>23IRP_WD_.PX.SOR._.PTC.WD</t>
  </si>
  <si>
    <t>23IRP_PV_.PX.BOR._.PTC.PV</t>
  </si>
  <si>
    <t>23IRP_PV_.PX.UWY._.SER.PV</t>
  </si>
  <si>
    <t>23IRP_PV_.PX.UTS._.PTC.Hunter.PV</t>
  </si>
  <si>
    <t>23IRP_PV_.PX.UTS._.PTC.Huntington.PV</t>
  </si>
  <si>
    <t>23IRP_PV_.PX.UTS._.SER.PV</t>
  </si>
  <si>
    <t>23IRP_PVS.PX.YAK._.110.PV</t>
  </si>
  <si>
    <t>23IRP_PVS.PX.WWA._.215.PV</t>
  </si>
  <si>
    <t>23IRP_PVS.PX.WMV._.222.PV</t>
  </si>
  <si>
    <t>23IRP_PVS.PX.WMV._.223.PV</t>
  </si>
  <si>
    <t>23IRP_PVS.PX.BOR._.2C5.PV</t>
  </si>
  <si>
    <t>23IRP_PVS.PX.COR._.TC8.PV</t>
  </si>
  <si>
    <t>23IRP_PVS.PX.UWY._.SER.PV</t>
  </si>
  <si>
    <t>23IRP_PVS.PX.WYE._.SER.PV</t>
  </si>
  <si>
    <t>23IRP_PVS.PX.CLV.1.TC4.PV</t>
  </si>
  <si>
    <t>23IRP_PVS.PX.UTS._.SER.PV</t>
  </si>
  <si>
    <t>23IRP_PVS.PX.GOE.1.A43.PV</t>
  </si>
  <si>
    <t>23IRP_NUC.PX.UTN._.___.Sm Adv Naughton</t>
  </si>
  <si>
    <t>23IRP_NUC.PX.UTS._.PTC.SM Adv Hunter+Huntington</t>
  </si>
  <si>
    <t>23IRP_NUC.PX.UTS._.PTC.SM Adv Hunter+Huntington_2</t>
  </si>
  <si>
    <t>23IRP_XSC.PX.UTN._.ITC.Non-E</t>
  </si>
  <si>
    <t>23IRP_XSC.PX.SOR._.ITC.Non-E</t>
  </si>
  <si>
    <t>23IRP_XSC.PX.BDG._.ITC.Jim Bridger - Non-E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</si>
</sst>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_(* #,##0.0_);[Red]_(* \(#,##0.0\);_(* &quot;-&quot;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164" fontId="6" fillId="0" borderId="11" xfId="3" applyBorder="1"/>
    <xf numFmtId="164" fontId="8" fillId="0" borderId="10" xfId="3" applyFont="1" applyBorder="1"/>
    <xf numFmtId="164" fontId="8" fillId="0" borderId="10" xfId="3" applyFont="1" applyBorder="1" applyAlignment="1">
      <alignment horizontal="center"/>
    </xf>
    <xf numFmtId="0" fontId="6" fillId="0" borderId="13" xfId="3" applyNumberFormat="1" applyBorder="1" applyAlignment="1">
      <alignment horizontal="center"/>
    </xf>
    <xf numFmtId="167" fontId="6" fillId="0" borderId="13" xfId="5" applyNumberFormat="1" applyFont="1" applyFill="1" applyBorder="1"/>
    <xf numFmtId="0" fontId="6" fillId="0" borderId="14" xfId="3" applyNumberFormat="1" applyBorder="1" applyAlignment="1">
      <alignment horizontal="center"/>
    </xf>
    <xf numFmtId="167" fontId="6" fillId="0" borderId="14" xfId="5" applyNumberFormat="1" applyFont="1" applyFill="1" applyBorder="1"/>
    <xf numFmtId="41" fontId="6" fillId="0" borderId="13" xfId="5" applyNumberFormat="1" applyFont="1" applyFill="1" applyBorder="1"/>
    <xf numFmtId="0" fontId="0" fillId="0" borderId="9" xfId="0" applyBorder="1"/>
    <xf numFmtId="0" fontId="0" fillId="0" borderId="13" xfId="0" applyBorder="1"/>
    <xf numFmtId="0" fontId="0" fillId="0" borderId="7" xfId="0" applyBorder="1"/>
    <xf numFmtId="166" fontId="0" fillId="0" borderId="0" xfId="1" applyNumberFormat="1" applyFont="1" applyBorder="1"/>
    <xf numFmtId="0" fontId="0" fillId="0" borderId="14" xfId="0" applyBorder="1"/>
    <xf numFmtId="166" fontId="0" fillId="0" borderId="15" xfId="1" applyNumberFormat="1" applyFont="1" applyBorder="1"/>
    <xf numFmtId="41" fontId="6" fillId="0" borderId="14" xfId="5" applyNumberFormat="1" applyFont="1" applyFill="1" applyBorder="1"/>
    <xf numFmtId="0" fontId="4" fillId="0" borderId="0" xfId="0" applyFont="1" applyAlignment="1">
      <alignment horizontal="centerContinuous"/>
    </xf>
    <xf numFmtId="0" fontId="2" fillId="0" borderId="11" xfId="0" applyFont="1" applyBorder="1"/>
    <xf numFmtId="0" fontId="2" fillId="0" borderId="12" xfId="0" applyFont="1" applyBorder="1"/>
    <xf numFmtId="0" fontId="2" fillId="0" borderId="5" xfId="0" applyFont="1" applyBorder="1"/>
    <xf numFmtId="0" fontId="2" fillId="0" borderId="13" xfId="0" applyFont="1" applyBorder="1"/>
    <xf numFmtId="168" fontId="2" fillId="0" borderId="0" xfId="2" applyNumberFormat="1" applyFont="1" applyBorder="1"/>
    <xf numFmtId="0" fontId="2" fillId="0" borderId="7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169" fontId="0" fillId="0" borderId="0" xfId="0" applyNumberFormat="1"/>
    <xf numFmtId="0" fontId="2" fillId="2" borderId="13" xfId="0" applyFont="1" applyFill="1" applyBorder="1" applyAlignment="1">
      <alignment wrapText="1"/>
    </xf>
    <xf numFmtId="43" fontId="0" fillId="0" borderId="0" xfId="0" applyNumberFormat="1"/>
    <xf numFmtId="0" fontId="6" fillId="0" borderId="0" xfId="3" applyNumberFormat="1" applyAlignment="1">
      <alignment horizontal="center"/>
    </xf>
    <xf numFmtId="167" fontId="6" fillId="0" borderId="0" xfId="5" applyNumberFormat="1" applyFont="1" applyFill="1" applyBorder="1"/>
    <xf numFmtId="41" fontId="6" fillId="0" borderId="0" xfId="5" applyNumberFormat="1" applyFont="1" applyFill="1" applyBorder="1"/>
    <xf numFmtId="0" fontId="2" fillId="0" borderId="9" xfId="0" applyFont="1" applyBorder="1" applyAlignment="1">
      <alignment vertical="top" wrapText="1"/>
    </xf>
    <xf numFmtId="41" fontId="6" fillId="0" borderId="11" xfId="5" applyNumberFormat="1" applyFont="1" applyFill="1" applyBorder="1"/>
    <xf numFmtId="166" fontId="2" fillId="0" borderId="0" xfId="1" applyNumberFormat="1" applyFont="1" applyBorder="1" applyAlignment="1">
      <alignment wrapText="1"/>
    </xf>
    <xf numFmtId="166" fontId="2" fillId="0" borderId="0" xfId="0" applyNumberFormat="1" applyFont="1" applyAlignment="1">
      <alignment wrapText="1"/>
    </xf>
    <xf numFmtId="164" fontId="6" fillId="0" borderId="4" xfId="3" applyBorder="1"/>
    <xf numFmtId="0" fontId="6" fillId="0" borderId="6" xfId="3" applyNumberFormat="1" applyBorder="1" applyAlignment="1">
      <alignment horizontal="center"/>
    </xf>
    <xf numFmtId="0" fontId="6" fillId="0" borderId="8" xfId="3" applyNumberFormat="1" applyBorder="1" applyAlignment="1">
      <alignment horizontal="center"/>
    </xf>
    <xf numFmtId="167" fontId="6" fillId="0" borderId="4" xfId="5" applyNumberFormat="1" applyFont="1" applyFill="1" applyBorder="1"/>
    <xf numFmtId="167" fontId="6" fillId="0" borderId="6" xfId="5" applyNumberFormat="1" applyFont="1" applyFill="1" applyBorder="1"/>
    <xf numFmtId="167" fontId="6" fillId="0" borderId="8" xfId="5" applyNumberFormat="1" applyFont="1" applyFill="1" applyBorder="1"/>
    <xf numFmtId="0" fontId="7" fillId="0" borderId="13" xfId="3" applyNumberFormat="1" applyFont="1" applyBorder="1" applyAlignment="1">
      <alignment horizontal="center" wrapText="1"/>
    </xf>
    <xf numFmtId="166" fontId="0" fillId="0" borderId="7" xfId="0" applyNumberFormat="1" applyBorder="1"/>
    <xf numFmtId="0" fontId="7" fillId="0" borderId="14" xfId="3" applyNumberFormat="1" applyFont="1" applyBorder="1" applyAlignment="1">
      <alignment horizontal="center" wrapText="1"/>
    </xf>
    <xf numFmtId="166" fontId="0" fillId="0" borderId="9" xfId="0" applyNumberFormat="1" applyBorder="1"/>
    <xf numFmtId="165" fontId="7" fillId="0" borderId="6" xfId="3" applyNumberFormat="1" applyFont="1" applyBorder="1"/>
    <xf numFmtId="165" fontId="7" fillId="0" borderId="8" xfId="3" applyNumberFormat="1" applyFont="1" applyBorder="1"/>
    <xf numFmtId="165" fontId="7" fillId="0" borderId="0" xfId="3" applyNumberFormat="1" applyFont="1"/>
    <xf numFmtId="165" fontId="7" fillId="0" borderId="15" xfId="3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Continuous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/>
    <xf numFmtId="0" fontId="3" fillId="0" borderId="3" xfId="0" applyFont="1" applyBorder="1"/>
    <xf numFmtId="164" fontId="8" fillId="0" borderId="17" xfId="3" applyFont="1" applyBorder="1" applyAlignment="1">
      <alignment horizontal="center"/>
    </xf>
    <xf numFmtId="164" fontId="8" fillId="0" borderId="18" xfId="3" applyFont="1" applyBorder="1" applyAlignment="1">
      <alignment horizontal="center"/>
    </xf>
    <xf numFmtId="164" fontId="8" fillId="0" borderId="16" xfId="3" applyFont="1" applyBorder="1" applyAlignment="1">
      <alignment horizontal="center" wrapText="1"/>
    </xf>
    <xf numFmtId="164" fontId="8" fillId="0" borderId="17" xfId="3" applyFont="1" applyBorder="1" applyAlignment="1">
      <alignment horizontal="center" wrapText="1"/>
    </xf>
    <xf numFmtId="164" fontId="8" fillId="0" borderId="18" xfId="3" applyFont="1" applyBorder="1" applyAlignment="1">
      <alignment horizontal="center" wrapText="1"/>
    </xf>
    <xf numFmtId="164" fontId="8" fillId="0" borderId="16" xfId="3" applyFont="1" applyBorder="1" applyAlignment="1">
      <alignment horizontal="center"/>
    </xf>
  </cellXfs>
  <cellStyles count="7">
    <cellStyle name="Comma" xfId="1" builtinId="3"/>
    <cellStyle name="Comma 2" xfId="5" xr:uid="{00000000-0005-0000-0000-000001000000}"/>
    <cellStyle name="Currency 2" xfId="4" xr:uid="{00000000-0005-0000-0000-000002000000}"/>
    <cellStyle name="Normal" xfId="0" builtinId="0"/>
    <cellStyle name="Normal 176" xfId="6" xr:uid="{00000000-0005-0000-0000-000004000000}"/>
    <cellStyle name="Normal_xAC_Demand (Avoided Cost)" xfId="3" xr:uid="{00000000-0005-0000-0000-000005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voided%20Cost%20-%202024\04%20-%20UT2023Q4%20IRP2023%20-%20UT%20-%202024%20Mar\Step%20Study\Data\xx%20-%20UT2023Q3%20-%20Demand%20CONF%2023IRP_2023%2012%2027%20(53.13MW%20Signed%20OR%20CSP).xlsb" TargetMode="External"/><Relationship Id="rId1" Type="http://schemas.openxmlformats.org/officeDocument/2006/relationships/externalLinkPath" Target="file:///Z:\Avoided%20Cost%20-%202024\04%20-%20UT2023Q4%20IRP2023%20-%20UT%20-%202024%20Mar\Step%20Study\Data\xx%20-%20UT2023Q3%20-%20Demand%20CONF%2023IRP_2023%2012%2027%20(53.13MW%20Signed%20OR%20CSP)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voided%20Cost%20-%202024\04%20-%20UT2023Q4%20IRP2023%20-%20UT%20-%202024%20Mar\Step%20Study\Data\xx%20-%20UT2023Q3%20-%20PDDRR%20CONF%2023IRP%202023%2012%2027%20(153.13MW%20Signed%20CSP).xlsb" TargetMode="External"/><Relationship Id="rId1" Type="http://schemas.openxmlformats.org/officeDocument/2006/relationships/externalLinkPath" Target="file:///Z:\Avoided%20Cost%20-%202024\04%20-%20UT2023Q4%20IRP2023%20-%20UT%20-%202024%20Mar\Step%20Study\Data\xx%20-%20UT2023Q3%20-%20PDDRR%20CONF%2023IRP%202023%2012%2027%20(153.13MW%20Signed%20CSP).xlsb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voided%20Cost%20-%202024\04%20-%20UT2023Q4%20IRP2023%20-%20UT%20-%202024%20Mar\Step%20Study\Data\xx%20-%20UT2023Q3%20-%20Demand%20CONF%2023IRP_2023%2012%2027%20(153.13MW%20Signed%20OR%20CSP).xlsb" TargetMode="External"/><Relationship Id="rId1" Type="http://schemas.openxmlformats.org/officeDocument/2006/relationships/externalLinkPath" Target="file:///Z:\Avoided%20Cost%20-%202024\04%20-%20UT2023Q4%20IRP2023%20-%20UT%20-%202024%20Mar\Step%20Study\Data\xx%20-%20UT2023Q3%20-%20Demand%20CONF%2023IRP_2023%2012%2027%20(153.13MW%20Signed%20OR%20CSP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Description"/>
      <sheetName val="VDOC"/>
      <sheetName val="0-GRID IRP Displaced"/>
      <sheetName val="QF UT Sch 38 Hrly Solar"/>
      <sheetName val="QF Sch 38 Wind"/>
      <sheetName val="0-GRID Signed QF OR CSP"/>
      <sheetName val="0-GRID QueueHrlySolar1"/>
      <sheetName val="0-GRID QueueHrlySolar2"/>
      <sheetName val="6-Degradation"/>
      <sheetName val="WyoWind1"/>
      <sheetName val="WyoWind2"/>
      <sheetName val="WyoWind3"/>
      <sheetName val="1-GRID Demand"/>
      <sheetName val="2-GRID (Cal ISO)"/>
      <sheetName val="3-GRID-Lewis Losses"/>
      <sheetName val="4-GRID Load Contingency"/>
      <sheetName val="4-GRID Load Contingency (2)"/>
      <sheetName val="5-GRID p162259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/>
      <sheetData sheetId="1"/>
      <sheetData sheetId="2">
        <row r="98">
          <cell r="A98" t="str">
            <v>IRP23_FOT_Mona_Winter</v>
          </cell>
          <cell r="B98">
            <v>2023</v>
          </cell>
          <cell r="M98">
            <v>29.920624030517473</v>
          </cell>
          <cell r="N98">
            <v>0</v>
          </cell>
          <cell r="O98">
            <v>4.9901000000000001E-2</v>
          </cell>
          <cell r="P98">
            <v>0</v>
          </cell>
        </row>
        <row r="99">
          <cell r="A99" t="str">
            <v>IRP23_FOT_4C_Summer</v>
          </cell>
          <cell r="B99">
            <v>2023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 t="str">
            <v>IRP23_FOT_4C_Winter</v>
          </cell>
          <cell r="B100">
            <v>2023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IRP23_FOT_NOB_Winter</v>
          </cell>
          <cell r="B101">
            <v>2023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A102" t="str">
            <v>IRP23_FOT_MDC_Winter</v>
          </cell>
          <cell r="B102">
            <v>2023</v>
          </cell>
          <cell r="M102">
            <v>10.713670553555108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IRP23_FOT_COB_Winter</v>
          </cell>
          <cell r="B103">
            <v>2023</v>
          </cell>
          <cell r="M103">
            <v>21.636424731182796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IRP23_FOT_NOB_Summer</v>
          </cell>
          <cell r="B104">
            <v>2023</v>
          </cell>
          <cell r="M104">
            <v>9.972677595628415</v>
          </cell>
          <cell r="N104">
            <v>4.9901000000000001E-2</v>
          </cell>
          <cell r="O104">
            <v>0</v>
          </cell>
          <cell r="P104">
            <v>0</v>
          </cell>
        </row>
        <row r="105">
          <cell r="A105" t="str">
            <v>IRP23_FOT_COB_Summer</v>
          </cell>
          <cell r="B105">
            <v>2023</v>
          </cell>
          <cell r="M105">
            <v>8.025956284153006E-2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IRP23_FOT_MDC_Summer</v>
          </cell>
          <cell r="B106">
            <v>2023</v>
          </cell>
          <cell r="M106">
            <v>642.06530104359967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IRP23_FOT_Mona_Summer</v>
          </cell>
          <cell r="B107">
            <v>2023</v>
          </cell>
          <cell r="M107">
            <v>1.8677333678278688E-2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IRP23_FOT_Mona_Summer</v>
          </cell>
          <cell r="B108">
            <v>2024</v>
          </cell>
          <cell r="M108">
            <v>5.5159658469945354</v>
          </cell>
          <cell r="N108">
            <v>4.844035495</v>
          </cell>
          <cell r="O108">
            <v>0</v>
          </cell>
          <cell r="P108">
            <v>0</v>
          </cell>
        </row>
        <row r="109">
          <cell r="A109" t="str">
            <v>IRP23_FOT_4C_Summer</v>
          </cell>
          <cell r="B109">
            <v>2024</v>
          </cell>
          <cell r="M109">
            <v>6.2704918032786878</v>
          </cell>
          <cell r="N109">
            <v>0</v>
          </cell>
          <cell r="O109">
            <v>0</v>
          </cell>
          <cell r="P109">
            <v>0</v>
          </cell>
        </row>
        <row r="110">
          <cell r="A110" t="str">
            <v>IRP23_FOT_COB_Summer</v>
          </cell>
          <cell r="B110">
            <v>2024</v>
          </cell>
          <cell r="M110">
            <v>5.6066804809528685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IRP23_FOT_COB_Winter</v>
          </cell>
          <cell r="B111">
            <v>2024</v>
          </cell>
          <cell r="M111">
            <v>42.641129032258064</v>
          </cell>
          <cell r="N111">
            <v>0</v>
          </cell>
          <cell r="O111">
            <v>4.844035495</v>
          </cell>
          <cell r="P111">
            <v>0</v>
          </cell>
        </row>
        <row r="112">
          <cell r="A112" t="str">
            <v>IRP23_FOT_NOB_Summer</v>
          </cell>
          <cell r="B112">
            <v>2024</v>
          </cell>
          <cell r="M112">
            <v>19.575004459818988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IRP23_FOT_MDC_Summer</v>
          </cell>
          <cell r="B113">
            <v>2024</v>
          </cell>
          <cell r="M113">
            <v>773.69996725428268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IRP23_FOT_MDC_Winter</v>
          </cell>
          <cell r="B114">
            <v>2024</v>
          </cell>
          <cell r="M114">
            <v>27.197756501545697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IRP23_FOT_NOB_Winter</v>
          </cell>
          <cell r="B115">
            <v>2024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A116" t="str">
            <v>IRP23_FOT_4C_Winter</v>
          </cell>
          <cell r="B116">
            <v>2024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IRP23_FOT_Mona_Winter</v>
          </cell>
          <cell r="B117">
            <v>2024</v>
          </cell>
          <cell r="M117">
            <v>47.826848399126334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IRP23_FOT_Mona_Summer</v>
          </cell>
          <cell r="B118">
            <v>2025</v>
          </cell>
          <cell r="M118">
            <v>24.437874840853826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IRP23_FOT_4C_Summer</v>
          </cell>
          <cell r="B119">
            <v>2025</v>
          </cell>
          <cell r="M119">
            <v>4.8319672131250009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IRP23_FOT_COB_Summer</v>
          </cell>
          <cell r="B120">
            <v>2025</v>
          </cell>
          <cell r="M120">
            <v>103.2859398397712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IRP23_FOT_COB_Winter</v>
          </cell>
          <cell r="B121">
            <v>2025</v>
          </cell>
          <cell r="M121">
            <v>23.121145562002688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IRP23_FOT_NOB_Summer</v>
          </cell>
          <cell r="B122">
            <v>2025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</row>
        <row r="123">
          <cell r="A123" t="str">
            <v>IRP23_FOT_MDC_Summer</v>
          </cell>
          <cell r="B123">
            <v>2025</v>
          </cell>
          <cell r="M123">
            <v>36.263913590686471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IRP23_FOT_NOB_Winter</v>
          </cell>
          <cell r="B124">
            <v>2025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A125" t="str">
            <v>IRP23_FOT_MDC_Winter</v>
          </cell>
          <cell r="B125">
            <v>2025</v>
          </cell>
          <cell r="M125">
            <v>0.71946645092741934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IRP23_FOT_4C_Winter</v>
          </cell>
          <cell r="B126">
            <v>2025</v>
          </cell>
          <cell r="M126">
            <v>0.2036290322580645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IRP23_FOT_Mona_Winter</v>
          </cell>
          <cell r="B127">
            <v>2025</v>
          </cell>
          <cell r="M127">
            <v>25.716947541263437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IRP23_FOT_Mona_Summer</v>
          </cell>
          <cell r="B128">
            <v>2026</v>
          </cell>
          <cell r="M128">
            <v>219.02243673310107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IRP23_FOT_4C_Summer</v>
          </cell>
          <cell r="B129">
            <v>2026</v>
          </cell>
          <cell r="M129">
            <v>134.62742432582999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IRP23_FOT_COB_Summer</v>
          </cell>
          <cell r="B130">
            <v>2026</v>
          </cell>
          <cell r="M130">
            <v>176.81181693989063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IRP23_FOT_COB_Winter</v>
          </cell>
          <cell r="B131">
            <v>2026</v>
          </cell>
          <cell r="M131">
            <v>1.3940911326276881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IRP23_FOT_NOB_Summer</v>
          </cell>
          <cell r="B132">
            <v>2026</v>
          </cell>
          <cell r="M132">
            <v>4.8493175904815571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IRP23_FOT_MDC_Summer</v>
          </cell>
          <cell r="B133">
            <v>2026</v>
          </cell>
          <cell r="M133">
            <v>606.09554356632168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IRP23_FOT_NOB_Winter</v>
          </cell>
          <cell r="B134">
            <v>2026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A135" t="str">
            <v>IRP23_FOT_MDC_Winter</v>
          </cell>
          <cell r="B135">
            <v>2026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IRP23_FOT_4C_Winter</v>
          </cell>
          <cell r="B136">
            <v>2026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IRP23_FOT_Mona_Winter</v>
          </cell>
          <cell r="B137">
            <v>2026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IRP23_FOT_Mona_Summer</v>
          </cell>
          <cell r="B138">
            <v>2027</v>
          </cell>
          <cell r="M138">
            <v>212.67076502732237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IRP23_FOT_4C_Summer</v>
          </cell>
          <cell r="B139">
            <v>2027</v>
          </cell>
          <cell r="M139">
            <v>98.402295192920079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IRP23_FOT_COB_Summer</v>
          </cell>
          <cell r="B140">
            <v>2027</v>
          </cell>
          <cell r="M140">
            <v>167.5615955815027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IRP23_FOT_COB_Winter</v>
          </cell>
          <cell r="B141">
            <v>2027</v>
          </cell>
          <cell r="M141">
            <v>21.004704301075272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IRP23_FOT_NOB_Summer</v>
          </cell>
          <cell r="B142">
            <v>2027</v>
          </cell>
          <cell r="M142">
            <v>9.0097941706284157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IRP23_FOT_MDC_Summer</v>
          </cell>
          <cell r="B143">
            <v>2027</v>
          </cell>
          <cell r="M143">
            <v>456.65099499633197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IRP23_FOT_NOB_Winter</v>
          </cell>
          <cell r="B144">
            <v>2027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IRP23_FOT_MDC_Winter</v>
          </cell>
          <cell r="B145">
            <v>2027</v>
          </cell>
          <cell r="M145">
            <v>22.37915602601478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IRP23_FOT_Mona_Winter</v>
          </cell>
          <cell r="B146">
            <v>2027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IRP23_FOT_4C_Winter</v>
          </cell>
          <cell r="B147">
            <v>2027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IRP23_FOT_Mona_Summer</v>
          </cell>
          <cell r="B148">
            <v>2028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IRP23_FOT_NOB_Summer</v>
          </cell>
          <cell r="B149">
            <v>2028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IRP23_FOT_NOB_Winter</v>
          </cell>
          <cell r="B150">
            <v>2028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IRP23_FOT_MDC_Winter</v>
          </cell>
          <cell r="B151">
            <v>2028</v>
          </cell>
          <cell r="M151">
            <v>31.283602150537632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IRP23_FOT_MDC_Summer</v>
          </cell>
          <cell r="B152">
            <v>2028</v>
          </cell>
          <cell r="M152">
            <v>414.10519125683061</v>
          </cell>
          <cell r="N152">
            <v>0</v>
          </cell>
          <cell r="O152">
            <v>0</v>
          </cell>
          <cell r="P152">
            <v>0</v>
          </cell>
        </row>
        <row r="153">
          <cell r="A153" t="str">
            <v>IRP23_FOT_COB_Summer</v>
          </cell>
          <cell r="B153">
            <v>2028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IRP23_FOT_COB_Winter</v>
          </cell>
          <cell r="B154">
            <v>2028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IRP23_FOT_4C_Summer</v>
          </cell>
          <cell r="B155">
            <v>2028</v>
          </cell>
          <cell r="M155">
            <v>79.320259753794431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IRP23_FOT_Mona_Winter</v>
          </cell>
          <cell r="B156">
            <v>2028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IRP23_FOT_4C_Winter</v>
          </cell>
          <cell r="B157">
            <v>2028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IRP23_FOT_Mona_Summer</v>
          </cell>
          <cell r="B158">
            <v>2029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IRP23_FOT_NOB_Winter</v>
          </cell>
          <cell r="B159">
            <v>2029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IRP23_FOT_MDC_Winter</v>
          </cell>
          <cell r="B160">
            <v>2029</v>
          </cell>
          <cell r="M160">
            <v>31.283602150537632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IRP23_FOT_NOB_Summer</v>
          </cell>
          <cell r="B161">
            <v>2029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IRP23_FOT_MDC_Summer</v>
          </cell>
          <cell r="B162">
            <v>2029</v>
          </cell>
          <cell r="M162">
            <v>260.67922638516052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IRP23_FOT_COB_Winter</v>
          </cell>
          <cell r="B163">
            <v>2029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IRP23_FOT_COB_Summer</v>
          </cell>
          <cell r="B164">
            <v>2029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IRP23_FOT_Mona_Winter</v>
          </cell>
          <cell r="B165">
            <v>2029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IRP23_FOT_4C_Summer</v>
          </cell>
          <cell r="B166">
            <v>2029</v>
          </cell>
          <cell r="M166">
            <v>76.903005464480913</v>
          </cell>
          <cell r="N166">
            <v>0</v>
          </cell>
          <cell r="O166">
            <v>0</v>
          </cell>
          <cell r="P166">
            <v>0</v>
          </cell>
        </row>
        <row r="167">
          <cell r="A167" t="str">
            <v>IRP23_FOT_4C_Winter</v>
          </cell>
          <cell r="B167">
            <v>2029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IRP23_FOT_Mona_Summer</v>
          </cell>
          <cell r="B168">
            <v>2030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IRP23_FOT_NOB_Winter</v>
          </cell>
          <cell r="B169">
            <v>2030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IRP23_FOT_MDC_Winter</v>
          </cell>
          <cell r="B170">
            <v>2030</v>
          </cell>
          <cell r="M170">
            <v>31.754032258064523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IRP23_FOT_NOB_Summer</v>
          </cell>
          <cell r="B171">
            <v>2030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A172" t="str">
            <v>IRP23_FOT_COB_Winter</v>
          </cell>
          <cell r="B172">
            <v>2030</v>
          </cell>
          <cell r="M172">
            <v>10.581317204301076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IRP23_FOT_MDC_Summer</v>
          </cell>
          <cell r="B173">
            <v>2030</v>
          </cell>
          <cell r="M173">
            <v>310.9567264332855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IRP23_FOT_COB_Summer</v>
          </cell>
          <cell r="B174">
            <v>2030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IRP23_FOT_Mona_Winter</v>
          </cell>
          <cell r="B175">
            <v>2030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A176" t="str">
            <v>IRP23_FOT_4C_Summer</v>
          </cell>
          <cell r="B176">
            <v>2030</v>
          </cell>
          <cell r="M176">
            <v>135.92077373196722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IRP23_FOT_4C_Winter</v>
          </cell>
          <cell r="B177">
            <v>2030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IRP23_FOT_NOB_Winter</v>
          </cell>
          <cell r="B178">
            <v>2031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IRP23_FOT_MDC_Winter</v>
          </cell>
          <cell r="B179">
            <v>2031</v>
          </cell>
          <cell r="M179">
            <v>31.518817204301076</v>
          </cell>
          <cell r="N179">
            <v>0</v>
          </cell>
          <cell r="O179">
            <v>0</v>
          </cell>
          <cell r="P179">
            <v>0</v>
          </cell>
        </row>
        <row r="180">
          <cell r="A180" t="str">
            <v>IRP23_FOT_Mona_Summer</v>
          </cell>
          <cell r="B180">
            <v>2031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IRP23_FOT_NOB_Summer</v>
          </cell>
          <cell r="B181">
            <v>2031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IRP23_FOT_COB_Winter</v>
          </cell>
          <cell r="B182">
            <v>2031</v>
          </cell>
          <cell r="M182">
            <v>10.581317204301076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IRP23_FOT_MDC_Summer</v>
          </cell>
          <cell r="B183">
            <v>2031</v>
          </cell>
          <cell r="M183">
            <v>331.7695097492213</v>
          </cell>
          <cell r="N183">
            <v>0</v>
          </cell>
          <cell r="O183">
            <v>0</v>
          </cell>
          <cell r="P183">
            <v>0</v>
          </cell>
        </row>
        <row r="184">
          <cell r="A184" t="str">
            <v>IRP23_FOT_COB_Summer</v>
          </cell>
          <cell r="B184">
            <v>2031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A185" t="str">
            <v>IRP23_FOT_Mona_Winter</v>
          </cell>
          <cell r="B185">
            <v>2031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IRP23_FOT_4C_Summer</v>
          </cell>
          <cell r="B186">
            <v>2031</v>
          </cell>
          <cell r="M186">
            <v>139.85928961748638</v>
          </cell>
          <cell r="N186">
            <v>0</v>
          </cell>
          <cell r="O186">
            <v>0</v>
          </cell>
          <cell r="P186">
            <v>0</v>
          </cell>
        </row>
        <row r="187">
          <cell r="A187" t="str">
            <v>IRP23_FOT_4C_Winter</v>
          </cell>
          <cell r="B187">
            <v>2031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IRP23_FOT_NOB_Winter</v>
          </cell>
          <cell r="B188">
            <v>2032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IRP23_FOT_Mona_Summer</v>
          </cell>
          <cell r="B189">
            <v>2032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IRP23_FOT_MDC_Winter</v>
          </cell>
          <cell r="B190">
            <v>2032</v>
          </cell>
          <cell r="M190">
            <v>31.048387096774192</v>
          </cell>
          <cell r="N190">
            <v>0</v>
          </cell>
          <cell r="O190">
            <v>0</v>
          </cell>
          <cell r="P190">
            <v>0</v>
          </cell>
        </row>
        <row r="191">
          <cell r="A191" t="str">
            <v>IRP23_FOT_NOB_Summer</v>
          </cell>
          <cell r="B191">
            <v>2032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IRP23_FOT_COB_Winter</v>
          </cell>
          <cell r="B192">
            <v>2032</v>
          </cell>
          <cell r="M192">
            <v>20.846774193548388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IRP23_FOT_MDC_Summer</v>
          </cell>
          <cell r="B193">
            <v>2032</v>
          </cell>
          <cell r="M193">
            <v>32.786885245901644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IRP23_FOT_COB_Summer</v>
          </cell>
          <cell r="B194">
            <v>2032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IRP23_FOT_Mona_Winter</v>
          </cell>
          <cell r="B195">
            <v>2032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A196" t="str">
            <v>IRP23_FOT_4C_Summer</v>
          </cell>
          <cell r="B196">
            <v>2032</v>
          </cell>
          <cell r="M196">
            <v>64.214224413210388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IRP23_FOT_4C_Winter</v>
          </cell>
          <cell r="B197">
            <v>2032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IRP23_FOT_NOB_Winter</v>
          </cell>
          <cell r="B198">
            <v>2033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IRP23_FOT_Mona_Summer</v>
          </cell>
          <cell r="B199">
            <v>2033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IRP23_FOT_MDC_Winter</v>
          </cell>
          <cell r="B200">
            <v>2033</v>
          </cell>
          <cell r="M200">
            <v>30.813172043010752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IRP23_FOT_NOB_Summer</v>
          </cell>
          <cell r="B201">
            <v>2033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IRP23_FOT_COB_Winter</v>
          </cell>
          <cell r="B202">
            <v>2033</v>
          </cell>
          <cell r="M202">
            <v>10.265456989247312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IRP23_FOT_MDC_Summer</v>
          </cell>
          <cell r="B203">
            <v>2033</v>
          </cell>
          <cell r="M203">
            <v>22.882513661202186</v>
          </cell>
          <cell r="N203">
            <v>0</v>
          </cell>
          <cell r="O203">
            <v>0</v>
          </cell>
          <cell r="P203">
            <v>0</v>
          </cell>
        </row>
        <row r="204">
          <cell r="A204" t="str">
            <v>IRP23_FOT_COB_Summer</v>
          </cell>
          <cell r="B204">
            <v>2033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</row>
        <row r="205">
          <cell r="A205" t="str">
            <v>IRP23_FOT_Mona_Winter</v>
          </cell>
          <cell r="B205">
            <v>2033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IRP23_FOT_4C_Summer</v>
          </cell>
          <cell r="B206">
            <v>2033</v>
          </cell>
          <cell r="M206">
            <v>36.295081967213115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IRP23_FOT_4C_Winter</v>
          </cell>
          <cell r="B207">
            <v>2033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IRP23_FOT_Mona_Summer</v>
          </cell>
          <cell r="B208">
            <v>2034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IRP23_FOT_NOB_Winter</v>
          </cell>
          <cell r="B209">
            <v>2034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 t="str">
            <v>IRP23_FOT_MDC_Winter</v>
          </cell>
          <cell r="B210">
            <v>2034</v>
          </cell>
          <cell r="M210">
            <v>31.048387096774192</v>
          </cell>
          <cell r="N210">
            <v>0</v>
          </cell>
          <cell r="O210">
            <v>0</v>
          </cell>
          <cell r="P210">
            <v>0</v>
          </cell>
        </row>
        <row r="211">
          <cell r="A211" t="str">
            <v>IRP23_FOT_NOB_Summer</v>
          </cell>
          <cell r="B211">
            <v>2034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IRP23_FOT_COB_Winter</v>
          </cell>
          <cell r="B212">
            <v>2034</v>
          </cell>
          <cell r="M212">
            <v>20.846774193548388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IRP23_FOT_MDC_Summer</v>
          </cell>
          <cell r="B213">
            <v>2034</v>
          </cell>
          <cell r="M213">
            <v>10.416666666666666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IRP23_FOT_COB_Summer</v>
          </cell>
          <cell r="B214">
            <v>2034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IRP23_FOT_Mona_Winter</v>
          </cell>
          <cell r="B215">
            <v>2034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IRP23_FOT_4C_Summer</v>
          </cell>
          <cell r="B216">
            <v>2034</v>
          </cell>
          <cell r="M216">
            <v>36.295081967213115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IRP23_FOT_4C_Winter</v>
          </cell>
          <cell r="B217">
            <v>2034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IRP23_FOT_NOB_Winter</v>
          </cell>
          <cell r="B218">
            <v>2035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A219" t="str">
            <v>IRP23_FOT_Mona_Summer</v>
          </cell>
          <cell r="B219">
            <v>2035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IRP23_FOT_MDC_Winter</v>
          </cell>
          <cell r="B220">
            <v>2035</v>
          </cell>
          <cell r="M220">
            <v>31.048387096774192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IRP23_FOT_COB_Winter</v>
          </cell>
          <cell r="B221">
            <v>2035</v>
          </cell>
          <cell r="M221">
            <v>20.846774193548388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IRP23_FOT_NOB_Summer</v>
          </cell>
          <cell r="B222">
            <v>2035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IRP23_FOT_MDC_Summer</v>
          </cell>
          <cell r="B223">
            <v>2035</v>
          </cell>
          <cell r="M223">
            <v>10.416666666666666</v>
          </cell>
          <cell r="N223">
            <v>0</v>
          </cell>
          <cell r="O223">
            <v>0</v>
          </cell>
          <cell r="P223">
            <v>0</v>
          </cell>
        </row>
        <row r="224">
          <cell r="A224" t="str">
            <v>IRP23_FOT_Mona_Winter</v>
          </cell>
          <cell r="B224">
            <v>2035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 t="str">
            <v>IRP23_FOT_COB_Summer</v>
          </cell>
          <cell r="B225">
            <v>2035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IRP23_FOT_4C_Summer</v>
          </cell>
          <cell r="B226">
            <v>2035</v>
          </cell>
          <cell r="M226">
            <v>36.295081967213115</v>
          </cell>
          <cell r="N226">
            <v>0</v>
          </cell>
          <cell r="O226">
            <v>0</v>
          </cell>
          <cell r="P226">
            <v>0</v>
          </cell>
        </row>
        <row r="227">
          <cell r="A227" t="str">
            <v>IRP23_FOT_4C_Winter</v>
          </cell>
          <cell r="B227">
            <v>2035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IRP23_FOT_NOB_Winter</v>
          </cell>
          <cell r="B228">
            <v>2036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IRP23_FOT_MDC_Winter</v>
          </cell>
          <cell r="B229">
            <v>2036</v>
          </cell>
          <cell r="M229">
            <v>31.048387096774192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IRP23_FOT_Mona_Summer</v>
          </cell>
          <cell r="B230">
            <v>2036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 t="str">
            <v>IRP23_FOT_NOB_Summer</v>
          </cell>
          <cell r="B231">
            <v>2036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IRP23_FOT_COB_Winter</v>
          </cell>
          <cell r="B232">
            <v>2036</v>
          </cell>
          <cell r="M232">
            <v>20.846774193548388</v>
          </cell>
          <cell r="N232">
            <v>0</v>
          </cell>
          <cell r="O232">
            <v>0</v>
          </cell>
          <cell r="P232">
            <v>0</v>
          </cell>
        </row>
        <row r="233">
          <cell r="A233" t="str">
            <v>IRP23_FOT_MDC_Summer</v>
          </cell>
          <cell r="B233">
            <v>2036</v>
          </cell>
          <cell r="M233">
            <v>10.245901639344263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IRP23_FOT_Mona_Winter</v>
          </cell>
          <cell r="B234">
            <v>2036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A235" t="str">
            <v>IRP23_FOT_COB_Summer</v>
          </cell>
          <cell r="B235">
            <v>2036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IRP23_FOT_4C_Summer</v>
          </cell>
          <cell r="B236">
            <v>2036</v>
          </cell>
          <cell r="M236">
            <v>36.351092896174862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IRP23_FOT_4C_Winter</v>
          </cell>
          <cell r="B237">
            <v>2036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IRP23_FOT_NOB_Winter</v>
          </cell>
          <cell r="B238">
            <v>2037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A239" t="str">
            <v>IRP23_FOT_MDC_Winter</v>
          </cell>
          <cell r="B239">
            <v>2037</v>
          </cell>
          <cell r="M239">
            <v>30.813172043010752</v>
          </cell>
          <cell r="N239">
            <v>0</v>
          </cell>
          <cell r="O239">
            <v>0</v>
          </cell>
          <cell r="P239">
            <v>0</v>
          </cell>
        </row>
        <row r="240">
          <cell r="A240" t="str">
            <v>IRP23_FOT_Mona_Summer</v>
          </cell>
          <cell r="B240">
            <v>2037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IRP23_FOT_NOB_Summer</v>
          </cell>
          <cell r="B241">
            <v>2037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 t="str">
            <v>IRP23_FOT_COB_Winter</v>
          </cell>
          <cell r="B242">
            <v>2037</v>
          </cell>
          <cell r="M242">
            <v>20.688844086021504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IRP23_FOT_MDC_Summer</v>
          </cell>
          <cell r="B243">
            <v>2037</v>
          </cell>
          <cell r="M243">
            <v>31.452375649282786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IRP23_FOT_COB_Summer</v>
          </cell>
          <cell r="B244">
            <v>2037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IRP23_FOT_Mona_Winter</v>
          </cell>
          <cell r="B245">
            <v>2037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IRP23_FOT_4C_Summer</v>
          </cell>
          <cell r="B246">
            <v>2037</v>
          </cell>
          <cell r="M246">
            <v>7.3934426229508201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IRP23_FOT_4C_Winter</v>
          </cell>
          <cell r="B247">
            <v>2037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A248" t="str">
            <v>IRP23_FOT_NOB_Winter</v>
          </cell>
          <cell r="B248">
            <v>2038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A249" t="str">
            <v>IRP23_FOT_MDC_Winter</v>
          </cell>
          <cell r="B249">
            <v>2038</v>
          </cell>
          <cell r="M249">
            <v>30.813172043010752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IRP23_FOT_Mona_Summer</v>
          </cell>
          <cell r="B250">
            <v>2038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IRP23_FOT_NOB_Summer</v>
          </cell>
          <cell r="B251">
            <v>2038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 t="str">
            <v>IRP23_FOT_COB_Winter</v>
          </cell>
          <cell r="B252">
            <v>2038</v>
          </cell>
          <cell r="M252">
            <v>20.688844086021504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IRP23_FOT_MDC_Summer</v>
          </cell>
          <cell r="B253">
            <v>2038</v>
          </cell>
          <cell r="M253">
            <v>42.862021857923494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IRP23_FOT_COB_Summer</v>
          </cell>
          <cell r="B254">
            <v>2038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IRP23_FOT_Mona_Winter</v>
          </cell>
          <cell r="B255">
            <v>2038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IRP23_FOT_4C_Summer</v>
          </cell>
          <cell r="B256">
            <v>2038</v>
          </cell>
          <cell r="M256">
            <v>76.903005464480884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IRP23_FOT_4C_Winter</v>
          </cell>
          <cell r="B257">
            <v>2038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IRP23_FOT_NOB_Winter</v>
          </cell>
          <cell r="B258">
            <v>2039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A259" t="str">
            <v>IRP23_FOT_MDC_Winter</v>
          </cell>
          <cell r="B259">
            <v>2039</v>
          </cell>
          <cell r="M259">
            <v>30.813172043010752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IRP23_FOT_Mona_Summer</v>
          </cell>
          <cell r="B260">
            <v>2039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IRP23_FOT_NOB_Summer</v>
          </cell>
          <cell r="B261">
            <v>2039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IRP23_FOT_COB_Winter</v>
          </cell>
          <cell r="B262">
            <v>2039</v>
          </cell>
          <cell r="M262">
            <v>20.688844086021504</v>
          </cell>
          <cell r="N262">
            <v>0</v>
          </cell>
          <cell r="O262">
            <v>0</v>
          </cell>
          <cell r="P262">
            <v>0</v>
          </cell>
        </row>
        <row r="263">
          <cell r="A263" t="str">
            <v>IRP23_FOT_MDC_Summer</v>
          </cell>
          <cell r="B263">
            <v>2039</v>
          </cell>
          <cell r="M263">
            <v>55.157103825136616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IRP23_FOT_COB_Summer</v>
          </cell>
          <cell r="B264">
            <v>2039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IRP23_FOT_Mona_Winter</v>
          </cell>
          <cell r="B265">
            <v>2039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IRP23_FOT_4C_Summer</v>
          </cell>
          <cell r="B266">
            <v>2039</v>
          </cell>
          <cell r="M266">
            <v>76.959016393442639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IRP23_FOT_4C_Winter</v>
          </cell>
          <cell r="B267">
            <v>2039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IRP23_FOT_NOB_Winter</v>
          </cell>
          <cell r="B268">
            <v>2040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IRP23_FOT_MDC_Winter</v>
          </cell>
          <cell r="B269">
            <v>2040</v>
          </cell>
          <cell r="M269">
            <v>31.048387096774192</v>
          </cell>
          <cell r="N269">
            <v>0</v>
          </cell>
          <cell r="O269">
            <v>0</v>
          </cell>
          <cell r="P269">
            <v>0</v>
          </cell>
        </row>
        <row r="270">
          <cell r="A270" t="str">
            <v>IRP23_FOT_Mona_Summer</v>
          </cell>
          <cell r="B270">
            <v>2040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A271" t="str">
            <v>IRP23_FOT_NOB_Summer</v>
          </cell>
          <cell r="B271">
            <v>2040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 t="str">
            <v>IRP23_FOT_COB_Winter</v>
          </cell>
          <cell r="B272">
            <v>2040</v>
          </cell>
          <cell r="M272">
            <v>20.846774193548388</v>
          </cell>
          <cell r="N272">
            <v>0</v>
          </cell>
          <cell r="O272">
            <v>0</v>
          </cell>
          <cell r="P272">
            <v>0</v>
          </cell>
        </row>
        <row r="273">
          <cell r="A273" t="str">
            <v>IRP23_FOT_MDC_Summer</v>
          </cell>
          <cell r="B273">
            <v>2040</v>
          </cell>
          <cell r="M273">
            <v>55.669398907103826</v>
          </cell>
          <cell r="N273">
            <v>0</v>
          </cell>
          <cell r="O273">
            <v>0</v>
          </cell>
          <cell r="P273">
            <v>0</v>
          </cell>
        </row>
        <row r="274">
          <cell r="A274" t="str">
            <v>IRP23_FOT_COB_Summer</v>
          </cell>
          <cell r="B274">
            <v>2040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</row>
        <row r="275">
          <cell r="A275" t="str">
            <v>IRP23_FOT_Mona_Winter</v>
          </cell>
          <cell r="B275">
            <v>2040</v>
          </cell>
          <cell r="M275">
            <v>9.8010068154838716</v>
          </cell>
          <cell r="N275">
            <v>0</v>
          </cell>
          <cell r="O275">
            <v>0</v>
          </cell>
          <cell r="P275">
            <v>0</v>
          </cell>
        </row>
        <row r="276">
          <cell r="A276" t="str">
            <v>IRP23_FOT_4C_Summer</v>
          </cell>
          <cell r="B276">
            <v>2040</v>
          </cell>
          <cell r="M276">
            <v>128.00167146186135</v>
          </cell>
          <cell r="N276">
            <v>0</v>
          </cell>
          <cell r="O276">
            <v>0</v>
          </cell>
          <cell r="P276">
            <v>0</v>
          </cell>
        </row>
        <row r="277">
          <cell r="A277" t="str">
            <v>IRP23_FOT_4C_Winter</v>
          </cell>
          <cell r="B277">
            <v>2040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DOC"/>
      <sheetName val="Queue"/>
      <sheetName val="Signed QFs"/>
      <sheetName val="Profile"/>
      <sheetName val="Displacement"/>
      <sheetName val="Displacement Source Base"/>
      <sheetName val="Displacement Source AC"/>
      <sheetName val="Displace 2024 Base "/>
      <sheetName val="Displace 2024 AC"/>
      <sheetName val="Displace 2037 Base"/>
      <sheetName val="Displace 2037 AC"/>
      <sheetName val="IRP Wind"/>
      <sheetName val="IRP Solar"/>
      <sheetName val="ProfileWind1"/>
      <sheetName val="ProfileWind2"/>
      <sheetName val="ProfileWind3"/>
      <sheetName val="Thermal Proxy"/>
      <sheetName val="xx - UT2023Q3 - PDDRR CONF 23IR"/>
    </sheetNames>
    <sheetDataSet>
      <sheetData sheetId="0"/>
      <sheetData sheetId="1">
        <row r="67">
          <cell r="J67" t="str">
            <v>QF - 526 - WY - Gas</v>
          </cell>
        </row>
      </sheetData>
      <sheetData sheetId="2"/>
      <sheetData sheetId="3"/>
      <sheetData sheetId="4">
        <row r="8">
          <cell r="C8" t="str">
            <v>IRP Nuclear</v>
          </cell>
          <cell r="L8" t="str">
            <v>Thermal</v>
          </cell>
          <cell r="M8"/>
          <cell r="N8" t="str">
            <v>Solar</v>
          </cell>
          <cell r="O8" t="str">
            <v>Wind</v>
          </cell>
          <cell r="P8"/>
          <cell r="Q8" t="str">
            <v>Total Remaining Potential After Thermal, Solar, Wind Deferral</v>
          </cell>
          <cell r="R8" t="str">
            <v>FOT Summer</v>
          </cell>
          <cell r="S8" t="str">
            <v>FOT Winter</v>
          </cell>
          <cell r="T8" t="str">
            <v>FOT Flat</v>
          </cell>
          <cell r="U8" t="str">
            <v>New QF</v>
          </cell>
          <cell r="V8" t="str">
            <v>Thermal</v>
          </cell>
          <cell r="W8"/>
          <cell r="X8" t="str">
            <v>Solar</v>
          </cell>
          <cell r="Y8" t="str">
            <v>Wind</v>
          </cell>
          <cell r="Z8"/>
          <cell r="AA8" t="str">
            <v>Total Remaining Potential After Thermal, Solar, Wind Deferral</v>
          </cell>
          <cell r="AB8" t="str">
            <v>FOT Summer</v>
          </cell>
          <cell r="AC8" t="str">
            <v>FOT Winter</v>
          </cell>
          <cell r="AD8" t="str">
            <v>FOT Flat</v>
          </cell>
        </row>
        <row r="11">
          <cell r="B11">
            <v>2020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/>
          <cell r="N11">
            <v>0</v>
          </cell>
          <cell r="O11">
            <v>0</v>
          </cell>
          <cell r="P11"/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/>
          <cell r="X11">
            <v>0</v>
          </cell>
          <cell r="Y11">
            <v>0</v>
          </cell>
          <cell r="Z11"/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B12">
            <v>2021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/>
          <cell r="N12">
            <v>0</v>
          </cell>
          <cell r="O12">
            <v>0</v>
          </cell>
          <cell r="P12"/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/>
          <cell r="X12">
            <v>0</v>
          </cell>
          <cell r="Y12">
            <v>0</v>
          </cell>
          <cell r="Z12"/>
          <cell r="AA12">
            <v>0</v>
          </cell>
          <cell r="AB12">
            <v>0</v>
          </cell>
          <cell r="AC12">
            <v>0</v>
          </cell>
          <cell r="AD12">
            <v>0</v>
          </cell>
        </row>
        <row r="13">
          <cell r="B13">
            <v>2022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/>
          <cell r="N13">
            <v>0</v>
          </cell>
          <cell r="O13">
            <v>0</v>
          </cell>
          <cell r="P13"/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/>
          <cell r="X13">
            <v>0</v>
          </cell>
          <cell r="Y13">
            <v>0</v>
          </cell>
          <cell r="Z13"/>
          <cell r="AA13">
            <v>100</v>
          </cell>
          <cell r="AB13">
            <v>0</v>
          </cell>
          <cell r="AC13">
            <v>0</v>
          </cell>
          <cell r="AD13">
            <v>0</v>
          </cell>
        </row>
        <row r="14">
          <cell r="B14">
            <v>2023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652.1369155357479</v>
          </cell>
          <cell r="J14">
            <v>62.270719315255377</v>
          </cell>
          <cell r="L14">
            <v>0</v>
          </cell>
          <cell r="M14"/>
          <cell r="N14">
            <v>0</v>
          </cell>
          <cell r="O14">
            <v>0</v>
          </cell>
          <cell r="P14"/>
          <cell r="Q14">
            <v>4.9901000000000001E-2</v>
          </cell>
          <cell r="R14">
            <v>4.9901000000000001E-2</v>
          </cell>
          <cell r="S14">
            <v>4.9901000000000001E-2</v>
          </cell>
          <cell r="T14">
            <v>0</v>
          </cell>
          <cell r="U14">
            <v>100</v>
          </cell>
          <cell r="V14">
            <v>0</v>
          </cell>
          <cell r="W14"/>
          <cell r="X14">
            <v>0</v>
          </cell>
          <cell r="Y14">
            <v>0</v>
          </cell>
          <cell r="Z14"/>
          <cell r="AA14">
            <v>100.04990100000001</v>
          </cell>
          <cell r="AB14">
            <v>100.04990100000001</v>
          </cell>
          <cell r="AC14">
            <v>62.270719315255377</v>
          </cell>
          <cell r="AD14">
            <v>0</v>
          </cell>
        </row>
        <row r="15">
          <cell r="B15">
            <v>2024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810.66810984532776</v>
          </cell>
          <cell r="J15">
            <v>117.6657339329301</v>
          </cell>
          <cell r="L15">
            <v>0</v>
          </cell>
          <cell r="M15"/>
          <cell r="N15">
            <v>0</v>
          </cell>
          <cell r="O15">
            <v>0</v>
          </cell>
          <cell r="P15"/>
          <cell r="Q15">
            <v>4.844035495</v>
          </cell>
          <cell r="R15">
            <v>4.844035495</v>
          </cell>
          <cell r="S15">
            <v>4.844035495</v>
          </cell>
          <cell r="T15">
            <v>0</v>
          </cell>
          <cell r="U15">
            <v>100</v>
          </cell>
          <cell r="V15">
            <v>0</v>
          </cell>
          <cell r="W15"/>
          <cell r="X15">
            <v>0</v>
          </cell>
          <cell r="Y15">
            <v>0</v>
          </cell>
          <cell r="Z15"/>
          <cell r="AA15">
            <v>104.844035495</v>
          </cell>
          <cell r="AB15">
            <v>104.844035495</v>
          </cell>
          <cell r="AC15">
            <v>104.844035495</v>
          </cell>
          <cell r="AD15">
            <v>0</v>
          </cell>
        </row>
        <row r="16">
          <cell r="B16">
            <v>2025</v>
          </cell>
          <cell r="C16">
            <v>0</v>
          </cell>
          <cell r="D16">
            <v>0</v>
          </cell>
          <cell r="E16">
            <v>1068.9000000000001</v>
          </cell>
          <cell r="F16">
            <v>295.89999999999998</v>
          </cell>
          <cell r="G16">
            <v>753.9</v>
          </cell>
          <cell r="H16">
            <v>0</v>
          </cell>
          <cell r="I16">
            <v>168.81969548443652</v>
          </cell>
          <cell r="J16">
            <v>49.76118858645161</v>
          </cell>
          <cell r="L16">
            <v>0</v>
          </cell>
          <cell r="M16"/>
          <cell r="N16">
            <v>2.4912253175250001</v>
          </cell>
          <cell r="O16">
            <v>2.6320000000000001</v>
          </cell>
          <cell r="P16"/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100</v>
          </cell>
          <cell r="V16">
            <v>0</v>
          </cell>
          <cell r="W16"/>
          <cell r="X16">
            <v>2.4912253175250001</v>
          </cell>
          <cell r="Y16">
            <v>2.6320000000000001</v>
          </cell>
          <cell r="Z16"/>
          <cell r="AA16">
            <v>100</v>
          </cell>
          <cell r="AB16">
            <v>100</v>
          </cell>
          <cell r="AC16">
            <v>49.76118858645161</v>
          </cell>
          <cell r="AD16">
            <v>0</v>
          </cell>
        </row>
        <row r="17">
          <cell r="B17">
            <v>2026</v>
          </cell>
          <cell r="C17">
            <v>0</v>
          </cell>
          <cell r="D17">
            <v>0</v>
          </cell>
          <cell r="E17">
            <v>3592.89</v>
          </cell>
          <cell r="F17">
            <v>295.89999999999998</v>
          </cell>
          <cell r="G17">
            <v>3276.9</v>
          </cell>
          <cell r="H17">
            <v>405</v>
          </cell>
          <cell r="I17">
            <v>1141.4065391556248</v>
          </cell>
          <cell r="J17">
            <v>1.3940911326276881</v>
          </cell>
          <cell r="L17">
            <v>0</v>
          </cell>
          <cell r="M17"/>
          <cell r="N17">
            <v>34.060535317525002</v>
          </cell>
          <cell r="O17">
            <v>2.6320000000000001</v>
          </cell>
          <cell r="P17"/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100</v>
          </cell>
          <cell r="V17">
            <v>0</v>
          </cell>
          <cell r="W17"/>
          <cell r="X17">
            <v>34.060535317525002</v>
          </cell>
          <cell r="Y17">
            <v>2.6320000000000001</v>
          </cell>
          <cell r="Z17"/>
          <cell r="AA17">
            <v>100</v>
          </cell>
          <cell r="AB17">
            <v>100</v>
          </cell>
          <cell r="AC17">
            <v>1.3940911326276881</v>
          </cell>
          <cell r="AD17">
            <v>0</v>
          </cell>
        </row>
        <row r="18">
          <cell r="B18">
            <v>2027</v>
          </cell>
          <cell r="C18">
            <v>0</v>
          </cell>
          <cell r="D18">
            <v>0</v>
          </cell>
          <cell r="E18">
            <v>4075.89</v>
          </cell>
          <cell r="F18">
            <v>395.9</v>
          </cell>
          <cell r="G18">
            <v>3759.9</v>
          </cell>
          <cell r="H18">
            <v>550</v>
          </cell>
          <cell r="I18">
            <v>944.29544496870551</v>
          </cell>
          <cell r="J18">
            <v>43.383860327090048</v>
          </cell>
          <cell r="L18">
            <v>0</v>
          </cell>
          <cell r="M18"/>
          <cell r="N18">
            <v>63.870735317525003</v>
          </cell>
          <cell r="O18">
            <v>2.6320000000000001</v>
          </cell>
          <cell r="P18"/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100</v>
          </cell>
          <cell r="V18">
            <v>0</v>
          </cell>
          <cell r="W18"/>
          <cell r="X18">
            <v>63.870735317525003</v>
          </cell>
          <cell r="Y18">
            <v>2.6320000000000001</v>
          </cell>
          <cell r="Z18"/>
          <cell r="AA18">
            <v>100</v>
          </cell>
          <cell r="AB18">
            <v>100</v>
          </cell>
          <cell r="AC18">
            <v>43.383860327090048</v>
          </cell>
          <cell r="AD18">
            <v>0</v>
          </cell>
        </row>
        <row r="19">
          <cell r="B19">
            <v>2028</v>
          </cell>
          <cell r="C19">
            <v>0</v>
          </cell>
          <cell r="D19">
            <v>0</v>
          </cell>
          <cell r="E19">
            <v>5983.2464</v>
          </cell>
          <cell r="F19">
            <v>695.9</v>
          </cell>
          <cell r="G19">
            <v>3759.9</v>
          </cell>
          <cell r="H19">
            <v>2450</v>
          </cell>
          <cell r="I19">
            <v>493.42545101062501</v>
          </cell>
          <cell r="J19">
            <v>31.283602150537632</v>
          </cell>
          <cell r="L19">
            <v>0</v>
          </cell>
          <cell r="M19"/>
          <cell r="N19">
            <v>63.870735317525003</v>
          </cell>
          <cell r="O19">
            <v>2.6320000000000001</v>
          </cell>
          <cell r="P19"/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100</v>
          </cell>
          <cell r="V19">
            <v>0</v>
          </cell>
          <cell r="W19"/>
          <cell r="X19">
            <v>63.870735317525003</v>
          </cell>
          <cell r="Y19">
            <v>2.6320000000000001</v>
          </cell>
          <cell r="Z19"/>
          <cell r="AA19">
            <v>100</v>
          </cell>
          <cell r="AB19">
            <v>100</v>
          </cell>
          <cell r="AC19">
            <v>31.283602150537632</v>
          </cell>
          <cell r="AD19">
            <v>0</v>
          </cell>
        </row>
        <row r="20">
          <cell r="B20">
            <v>2029</v>
          </cell>
          <cell r="C20">
            <v>0</v>
          </cell>
          <cell r="D20">
            <v>0</v>
          </cell>
          <cell r="E20">
            <v>6183.2464</v>
          </cell>
          <cell r="F20">
            <v>2595.9</v>
          </cell>
          <cell r="G20">
            <v>3959.9</v>
          </cell>
          <cell r="H20">
            <v>3050</v>
          </cell>
          <cell r="I20">
            <v>337.5822318496414</v>
          </cell>
          <cell r="J20">
            <v>31.283602150537632</v>
          </cell>
          <cell r="L20">
            <v>0</v>
          </cell>
          <cell r="M20"/>
          <cell r="N20">
            <v>63.870735317525003</v>
          </cell>
          <cell r="O20">
            <v>2.6320000000000001</v>
          </cell>
          <cell r="P20"/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100</v>
          </cell>
          <cell r="V20">
            <v>0</v>
          </cell>
          <cell r="W20"/>
          <cell r="X20">
            <v>63.870735317525003</v>
          </cell>
          <cell r="Y20">
            <v>2.6320000000000001</v>
          </cell>
          <cell r="Z20"/>
          <cell r="AA20">
            <v>100</v>
          </cell>
          <cell r="AB20">
            <v>100</v>
          </cell>
          <cell r="AC20">
            <v>31.283602150537632</v>
          </cell>
          <cell r="AD20">
            <v>0</v>
          </cell>
        </row>
        <row r="21">
          <cell r="B21">
            <v>2030</v>
          </cell>
          <cell r="C21">
            <v>345</v>
          </cell>
          <cell r="D21">
            <v>606</v>
          </cell>
          <cell r="E21">
            <v>6183.2464</v>
          </cell>
          <cell r="F21">
            <v>2595.9</v>
          </cell>
          <cell r="G21">
            <v>4114.8999999999996</v>
          </cell>
          <cell r="H21">
            <v>3050</v>
          </cell>
          <cell r="I21">
            <v>446.87750016525274</v>
          </cell>
          <cell r="J21">
            <v>42.335349462365599</v>
          </cell>
          <cell r="L21">
            <v>0</v>
          </cell>
          <cell r="M21"/>
          <cell r="N21">
            <v>63.870735317525003</v>
          </cell>
          <cell r="O21">
            <v>2.6320000000000001</v>
          </cell>
          <cell r="P21"/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100</v>
          </cell>
          <cell r="V21">
            <v>100</v>
          </cell>
          <cell r="W21"/>
          <cell r="X21">
            <v>63.870735317525003</v>
          </cell>
          <cell r="Y21">
            <v>2.6320000000000001</v>
          </cell>
          <cell r="Z21"/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B22">
            <v>2031</v>
          </cell>
          <cell r="C22">
            <v>345</v>
          </cell>
          <cell r="D22">
            <v>606</v>
          </cell>
          <cell r="E22">
            <v>6183.2464</v>
          </cell>
          <cell r="F22">
            <v>2595.9</v>
          </cell>
          <cell r="G22">
            <v>4114.8999999999996</v>
          </cell>
          <cell r="H22">
            <v>3050</v>
          </cell>
          <cell r="I22">
            <v>471.62879936670765</v>
          </cell>
          <cell r="J22">
            <v>42.100134408602152</v>
          </cell>
          <cell r="L22">
            <v>0</v>
          </cell>
          <cell r="M22"/>
          <cell r="N22">
            <v>63.870735317525003</v>
          </cell>
          <cell r="O22">
            <v>2.6320000000000001</v>
          </cell>
          <cell r="P22"/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100</v>
          </cell>
          <cell r="V22">
            <v>100</v>
          </cell>
          <cell r="W22"/>
          <cell r="X22">
            <v>63.870735317525003</v>
          </cell>
          <cell r="Y22">
            <v>2.6320000000000001</v>
          </cell>
          <cell r="Z22"/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B23">
            <v>2032</v>
          </cell>
          <cell r="C23">
            <v>690</v>
          </cell>
          <cell r="D23">
            <v>606</v>
          </cell>
          <cell r="E23">
            <v>6216.0463999999993</v>
          </cell>
          <cell r="F23">
            <v>5379.2038000000002</v>
          </cell>
          <cell r="G23">
            <v>4269.8999999999996</v>
          </cell>
          <cell r="H23">
            <v>3050</v>
          </cell>
          <cell r="I23">
            <v>97.001109659112032</v>
          </cell>
          <cell r="J23">
            <v>51.895161290322577</v>
          </cell>
          <cell r="L23">
            <v>0</v>
          </cell>
          <cell r="M23"/>
          <cell r="N23">
            <v>63.870735317525003</v>
          </cell>
          <cell r="O23">
            <v>2.6320000000000001</v>
          </cell>
          <cell r="P23"/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100</v>
          </cell>
          <cell r="V23">
            <v>100</v>
          </cell>
          <cell r="W23"/>
          <cell r="X23">
            <v>63.870735317525003</v>
          </cell>
          <cell r="Y23">
            <v>2.6320000000000001</v>
          </cell>
          <cell r="Z23"/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B24">
            <v>2033</v>
          </cell>
          <cell r="C24">
            <v>1035</v>
          </cell>
          <cell r="D24">
            <v>606</v>
          </cell>
          <cell r="E24">
            <v>6216.0463999999993</v>
          </cell>
          <cell r="F24">
            <v>6738.5406000000012</v>
          </cell>
          <cell r="G24">
            <v>4424.8999999999996</v>
          </cell>
          <cell r="H24">
            <v>3350</v>
          </cell>
          <cell r="I24">
            <v>59.177595628415304</v>
          </cell>
          <cell r="J24">
            <v>41.078629032258064</v>
          </cell>
          <cell r="L24">
            <v>0</v>
          </cell>
          <cell r="M24"/>
          <cell r="N24">
            <v>63.870735317525003</v>
          </cell>
          <cell r="O24">
            <v>2.6320000000000001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100</v>
          </cell>
          <cell r="V24">
            <v>100</v>
          </cell>
          <cell r="W24"/>
          <cell r="X24">
            <v>63.870735317525003</v>
          </cell>
          <cell r="Y24">
            <v>2.6320000000000001</v>
          </cell>
          <cell r="Z24"/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B25">
            <v>2034</v>
          </cell>
          <cell r="C25">
            <v>1035</v>
          </cell>
          <cell r="D25">
            <v>606</v>
          </cell>
          <cell r="E25">
            <v>6216.0463999999993</v>
          </cell>
          <cell r="F25">
            <v>6738.5406000000012</v>
          </cell>
          <cell r="G25">
            <v>4424.8999999999996</v>
          </cell>
          <cell r="H25">
            <v>3350</v>
          </cell>
          <cell r="I25">
            <v>46.711748633879779</v>
          </cell>
          <cell r="J25">
            <v>51.895161290322577</v>
          </cell>
          <cell r="L25">
            <v>0</v>
          </cell>
          <cell r="M25"/>
          <cell r="N25">
            <v>63.870735317525003</v>
          </cell>
          <cell r="O25">
            <v>2.6320000000000001</v>
          </cell>
          <cell r="P25"/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100</v>
          </cell>
          <cell r="V25">
            <v>100</v>
          </cell>
          <cell r="W25"/>
          <cell r="X25">
            <v>63.870735317525003</v>
          </cell>
          <cell r="Y25">
            <v>2.6320000000000001</v>
          </cell>
          <cell r="Z25"/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>
            <v>2035</v>
          </cell>
          <cell r="C26">
            <v>1035</v>
          </cell>
          <cell r="D26">
            <v>606</v>
          </cell>
          <cell r="E26">
            <v>6216.0463999999993</v>
          </cell>
          <cell r="F26">
            <v>6738.5406000000012</v>
          </cell>
          <cell r="G26">
            <v>4424.8999999999996</v>
          </cell>
          <cell r="H26">
            <v>3350</v>
          </cell>
          <cell r="I26">
            <v>46.711748633879779</v>
          </cell>
          <cell r="J26">
            <v>51.895161290322577</v>
          </cell>
          <cell r="L26">
            <v>0</v>
          </cell>
          <cell r="M26"/>
          <cell r="N26">
            <v>63.870735317525003</v>
          </cell>
          <cell r="O26">
            <v>2.6320000000000001</v>
          </cell>
          <cell r="P26"/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100</v>
          </cell>
          <cell r="V26">
            <v>100</v>
          </cell>
          <cell r="W26"/>
          <cell r="X26">
            <v>63.870735317525003</v>
          </cell>
          <cell r="Y26">
            <v>2.6320000000000001</v>
          </cell>
          <cell r="Z26"/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B27">
            <v>2036</v>
          </cell>
          <cell r="C27">
            <v>1035</v>
          </cell>
          <cell r="D27">
            <v>951</v>
          </cell>
          <cell r="E27">
            <v>6216.0463999999993</v>
          </cell>
          <cell r="F27">
            <v>6738.5406000000012</v>
          </cell>
          <cell r="G27">
            <v>4424.8999999999996</v>
          </cell>
          <cell r="H27">
            <v>3350</v>
          </cell>
          <cell r="I27">
            <v>46.596994535519123</v>
          </cell>
          <cell r="J27">
            <v>51.895161290322577</v>
          </cell>
          <cell r="L27">
            <v>0</v>
          </cell>
          <cell r="M27"/>
          <cell r="N27">
            <v>63.870735317525003</v>
          </cell>
          <cell r="O27">
            <v>2.6320000000000001</v>
          </cell>
          <cell r="P27"/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100</v>
          </cell>
          <cell r="V27">
            <v>100</v>
          </cell>
          <cell r="W27"/>
          <cell r="X27">
            <v>63.870735317525003</v>
          </cell>
          <cell r="Y27">
            <v>2.6320000000000001</v>
          </cell>
          <cell r="Z27"/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B28">
            <v>2037</v>
          </cell>
          <cell r="C28">
            <v>1035</v>
          </cell>
          <cell r="D28">
            <v>1240</v>
          </cell>
          <cell r="E28">
            <v>6216.0463999999993</v>
          </cell>
          <cell r="F28">
            <v>7278.5406000000012</v>
          </cell>
          <cell r="G28">
            <v>4424.8999999999996</v>
          </cell>
          <cell r="H28">
            <v>3750</v>
          </cell>
          <cell r="I28">
            <v>38.845818272233608</v>
          </cell>
          <cell r="J28">
            <v>51.502016129032256</v>
          </cell>
          <cell r="L28">
            <v>0</v>
          </cell>
          <cell r="M28"/>
          <cell r="N28">
            <v>63.870735317525003</v>
          </cell>
          <cell r="O28">
            <v>2.6320000000000001</v>
          </cell>
          <cell r="P28"/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100</v>
          </cell>
          <cell r="V28">
            <v>100</v>
          </cell>
          <cell r="W28"/>
          <cell r="X28">
            <v>63.870735317525003</v>
          </cell>
          <cell r="Y28">
            <v>2.6320000000000001</v>
          </cell>
          <cell r="Z28"/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B29">
            <v>2038</v>
          </cell>
          <cell r="C29">
            <v>1035</v>
          </cell>
          <cell r="D29">
            <v>1240</v>
          </cell>
          <cell r="E29">
            <v>6216.0463999999993</v>
          </cell>
          <cell r="F29">
            <v>7278.5406000000012</v>
          </cell>
          <cell r="G29">
            <v>4424.8999999999996</v>
          </cell>
          <cell r="H29">
            <v>3750</v>
          </cell>
          <cell r="I29">
            <v>119.76502732240438</v>
          </cell>
          <cell r="J29">
            <v>51.502016129032256</v>
          </cell>
          <cell r="L29">
            <v>0</v>
          </cell>
          <cell r="M29"/>
          <cell r="N29">
            <v>63.870735317525003</v>
          </cell>
          <cell r="O29">
            <v>2.6320000000000001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100</v>
          </cell>
          <cell r="V29">
            <v>100</v>
          </cell>
          <cell r="W29"/>
          <cell r="X29">
            <v>63.870735317525003</v>
          </cell>
          <cell r="Y29">
            <v>2.6320000000000001</v>
          </cell>
          <cell r="Z29"/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B30">
            <v>2039</v>
          </cell>
          <cell r="C30">
            <v>1035</v>
          </cell>
          <cell r="D30">
            <v>1240</v>
          </cell>
          <cell r="E30">
            <v>6216.0463999999993</v>
          </cell>
          <cell r="F30">
            <v>7278.5406000000012</v>
          </cell>
          <cell r="G30">
            <v>4424.8999999999996</v>
          </cell>
          <cell r="H30">
            <v>3750</v>
          </cell>
          <cell r="I30">
            <v>132.11612021857925</v>
          </cell>
          <cell r="J30">
            <v>51.502016129032256</v>
          </cell>
          <cell r="L30">
            <v>0</v>
          </cell>
          <cell r="M30"/>
          <cell r="N30">
            <v>63.870735317525003</v>
          </cell>
          <cell r="O30">
            <v>2.6320000000000001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100</v>
          </cell>
          <cell r="V30">
            <v>100</v>
          </cell>
          <cell r="W30"/>
          <cell r="X30">
            <v>63.870735317525003</v>
          </cell>
          <cell r="Y30">
            <v>2.6320000000000001</v>
          </cell>
          <cell r="Z30"/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B31">
            <v>2040</v>
          </cell>
          <cell r="C31">
            <v>1035</v>
          </cell>
          <cell r="D31">
            <v>1240</v>
          </cell>
          <cell r="E31">
            <v>6216.0463999999993</v>
          </cell>
          <cell r="F31">
            <v>7278.5406000000012</v>
          </cell>
          <cell r="G31">
            <v>4424.8999999999996</v>
          </cell>
          <cell r="H31">
            <v>3750</v>
          </cell>
          <cell r="I31">
            <v>183.67107036896516</v>
          </cell>
          <cell r="J31">
            <v>61.69616810580645</v>
          </cell>
          <cell r="L31">
            <v>0</v>
          </cell>
          <cell r="M31"/>
          <cell r="N31">
            <v>63.870735317525003</v>
          </cell>
          <cell r="O31">
            <v>2.6320000000000001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100</v>
          </cell>
          <cell r="V31">
            <v>100</v>
          </cell>
          <cell r="W31"/>
          <cell r="X31">
            <v>63.870735317525003</v>
          </cell>
          <cell r="Y31">
            <v>2.6320000000000001</v>
          </cell>
          <cell r="Z31"/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B32">
            <v>2041</v>
          </cell>
          <cell r="C32">
            <v>1035</v>
          </cell>
          <cell r="D32">
            <v>1240</v>
          </cell>
          <cell r="E32">
            <v>6216.0463999999993</v>
          </cell>
          <cell r="F32">
            <v>7278.5406000000012</v>
          </cell>
          <cell r="G32">
            <v>4424.8999999999996</v>
          </cell>
          <cell r="H32">
            <v>3750</v>
          </cell>
          <cell r="I32">
            <v>225.12214719369194</v>
          </cell>
          <cell r="J32">
            <v>45.904569892473113</v>
          </cell>
          <cell r="L32">
            <v>0</v>
          </cell>
          <cell r="M32"/>
          <cell r="N32">
            <v>63.870735317525003</v>
          </cell>
          <cell r="O32">
            <v>2.6320000000000001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100</v>
          </cell>
          <cell r="V32">
            <v>100</v>
          </cell>
          <cell r="W32"/>
          <cell r="X32">
            <v>63.870735317525003</v>
          </cell>
          <cell r="Y32">
            <v>2.6320000000000001</v>
          </cell>
          <cell r="Z32"/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B33">
            <v>2042</v>
          </cell>
          <cell r="C33">
            <v>1035</v>
          </cell>
          <cell r="D33">
            <v>1240</v>
          </cell>
          <cell r="E33">
            <v>6216.0463999999993</v>
          </cell>
          <cell r="F33">
            <v>7278.5406000000012</v>
          </cell>
          <cell r="G33">
            <v>4424.8999999999996</v>
          </cell>
          <cell r="H33">
            <v>3750</v>
          </cell>
          <cell r="I33">
            <v>251.11484615567628</v>
          </cell>
          <cell r="J33">
            <v>88.93929342514113</v>
          </cell>
          <cell r="L33">
            <v>0</v>
          </cell>
          <cell r="M33"/>
          <cell r="N33">
            <v>63.870735317525003</v>
          </cell>
          <cell r="O33">
            <v>2.6320000000000001</v>
          </cell>
          <cell r="P33"/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100</v>
          </cell>
          <cell r="V33">
            <v>100</v>
          </cell>
          <cell r="W33"/>
          <cell r="X33">
            <v>63.870735317525003</v>
          </cell>
          <cell r="Y33">
            <v>2.6320000000000001</v>
          </cell>
          <cell r="Z33"/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B34">
            <v>2043</v>
          </cell>
          <cell r="C34">
            <v>1035</v>
          </cell>
          <cell r="D34">
            <v>1240</v>
          </cell>
          <cell r="E34">
            <v>6216.0463999999993</v>
          </cell>
          <cell r="F34">
            <v>7278.5406000000012</v>
          </cell>
          <cell r="G34" t="e">
            <v>#VALUE!</v>
          </cell>
          <cell r="H34" t="e">
            <v>#VALUE!</v>
          </cell>
          <cell r="I34">
            <v>0</v>
          </cell>
          <cell r="J34">
            <v>0</v>
          </cell>
          <cell r="L34">
            <v>0</v>
          </cell>
          <cell r="M34"/>
          <cell r="N34">
            <v>63.870735317525003</v>
          </cell>
          <cell r="O34">
            <v>2.6320000000000001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100</v>
          </cell>
          <cell r="W34"/>
          <cell r="X34">
            <v>63.870735317525003</v>
          </cell>
          <cell r="Y34">
            <v>2.6320000000000001</v>
          </cell>
          <cell r="Z34"/>
          <cell r="AA34">
            <v>0</v>
          </cell>
          <cell r="AB34">
            <v>0</v>
          </cell>
          <cell r="AC34">
            <v>0</v>
          </cell>
          <cell r="AD34">
            <v>0</v>
          </cell>
        </row>
        <row r="35">
          <cell r="B35">
            <v>2044</v>
          </cell>
          <cell r="C35">
            <v>1035</v>
          </cell>
          <cell r="D35">
            <v>1240</v>
          </cell>
          <cell r="E35">
            <v>6216.0463999999993</v>
          </cell>
          <cell r="F35">
            <v>7278.5406000000012</v>
          </cell>
          <cell r="G35" t="e">
            <v>#VALUE!</v>
          </cell>
          <cell r="H35" t="e">
            <v>#VALUE!</v>
          </cell>
          <cell r="I35">
            <v>0</v>
          </cell>
          <cell r="J35">
            <v>0</v>
          </cell>
          <cell r="L35">
            <v>0</v>
          </cell>
          <cell r="M35"/>
          <cell r="N35">
            <v>63.870735317525003</v>
          </cell>
          <cell r="O35">
            <v>2.6320000000000001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100</v>
          </cell>
          <cell r="W35"/>
          <cell r="X35">
            <v>63.870735317525003</v>
          </cell>
          <cell r="Y35">
            <v>2.6320000000000001</v>
          </cell>
          <cell r="Z35"/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>
            <v>2045</v>
          </cell>
          <cell r="C36">
            <v>1035</v>
          </cell>
          <cell r="D36">
            <v>1240</v>
          </cell>
          <cell r="E36">
            <v>6216.0463999999993</v>
          </cell>
          <cell r="F36">
            <v>7278.5406000000012</v>
          </cell>
          <cell r="G36" t="e">
            <v>#VALUE!</v>
          </cell>
          <cell r="H36" t="e">
            <v>#VALUE!</v>
          </cell>
          <cell r="I36">
            <v>0</v>
          </cell>
          <cell r="J36">
            <v>0</v>
          </cell>
          <cell r="L36">
            <v>0</v>
          </cell>
          <cell r="M36"/>
          <cell r="N36">
            <v>63.870735317525003</v>
          </cell>
          <cell r="O36">
            <v>2.6320000000000001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100</v>
          </cell>
          <cell r="W36"/>
          <cell r="X36">
            <v>63.870735317525003</v>
          </cell>
          <cell r="Y36">
            <v>2.6320000000000001</v>
          </cell>
          <cell r="Z36"/>
          <cell r="AA36">
            <v>0</v>
          </cell>
          <cell r="AB36">
            <v>0</v>
          </cell>
          <cell r="AC36">
            <v>0</v>
          </cell>
          <cell r="AD36">
            <v>0</v>
          </cell>
        </row>
      </sheetData>
      <sheetData sheetId="5">
        <row r="2">
          <cell r="I2">
            <v>0.30601336826237258</v>
          </cell>
          <cell r="L2" t="str">
            <v>23IRP_WD_.PX.WYE._.PTC.WD</v>
          </cell>
        </row>
        <row r="3">
          <cell r="I3">
            <v>0.30601336826237258</v>
          </cell>
          <cell r="L3" t="str">
            <v>23IRP_WD_.PX.WYN._.PTC.WD</v>
          </cell>
        </row>
        <row r="4">
          <cell r="I4">
            <v>0.33678291245920933</v>
          </cell>
          <cell r="L4" t="str">
            <v>23IRP_WD_.PX.BOR._.PTC.WD</v>
          </cell>
        </row>
        <row r="5">
          <cell r="I5">
            <v>0.30601336826237258</v>
          </cell>
          <cell r="L5" t="str">
            <v>23IRP_WD_.PX.BDG._.PTC.Bridger.WD</v>
          </cell>
        </row>
        <row r="6">
          <cell r="I6">
            <v>0.30601336826237258</v>
          </cell>
          <cell r="L6" t="str">
            <v>23IRP_WD_.PX.UWY._.SER.WD_T</v>
          </cell>
        </row>
        <row r="7">
          <cell r="I7">
            <v>0.30601336826237258</v>
          </cell>
          <cell r="L7" t="str">
            <v>23IRP_WD_.PX.WYE._.SER.WD_T</v>
          </cell>
        </row>
        <row r="8">
          <cell r="I8">
            <v>0.30601336826237258</v>
          </cell>
          <cell r="L8" t="str">
            <v>23IRP_WD_.PX.WYE.1.A01.WD_T</v>
          </cell>
        </row>
        <row r="9">
          <cell r="I9">
            <v>0.42792879720636467</v>
          </cell>
          <cell r="L9" t="str">
            <v>23IRP_WD_.PX.YAK._.PTC.WD</v>
          </cell>
        </row>
        <row r="10">
          <cell r="I10">
            <v>0.30601336826237258</v>
          </cell>
          <cell r="L10" t="str">
            <v>23IRP_WD_.PX.WYE._.PTC.Djohns.WD</v>
          </cell>
        </row>
        <row r="11">
          <cell r="I11">
            <v>0.42792879720636467</v>
          </cell>
          <cell r="L11" t="str">
            <v>23IRP_WD_.PX.WWA._.215.WD_T</v>
          </cell>
        </row>
        <row r="12">
          <cell r="I12">
            <v>0.41156195349570163</v>
          </cell>
          <cell r="L12" t="str">
            <v>23IRP_WD_.PX.PNC._.PTC.WD</v>
          </cell>
        </row>
        <row r="13">
          <cell r="I13">
            <v>0.42792879720636467</v>
          </cell>
          <cell r="L13" t="str">
            <v>23IRP_WD_.PX.WWA._.PTC.WD</v>
          </cell>
        </row>
        <row r="14">
          <cell r="I14">
            <v>0.41156195349570163</v>
          </cell>
          <cell r="L14" t="str">
            <v>23IRP_WD_.PX.SOR._.PTC.WD</v>
          </cell>
        </row>
        <row r="15">
          <cell r="I15"/>
          <cell r="L15">
            <v>0</v>
          </cell>
        </row>
        <row r="16">
          <cell r="I16">
            <v>0.12920722056433673</v>
          </cell>
          <cell r="L16" t="str">
            <v>23IRP_PV_.PX.BOR._.PTC.PV</v>
          </cell>
        </row>
        <row r="17">
          <cell r="I17">
            <v>0.13830849853860969</v>
          </cell>
          <cell r="L17" t="str">
            <v>23IRP_PV_.PX.UWY._.SER.PV</v>
          </cell>
        </row>
        <row r="18">
          <cell r="I18">
            <v>0.1404055565678316</v>
          </cell>
          <cell r="L18" t="str">
            <v>23IRP_PV_.PX.UTS._.PTC.Hunter.PV</v>
          </cell>
        </row>
        <row r="19">
          <cell r="I19">
            <v>0.1404055565678316</v>
          </cell>
          <cell r="L19" t="str">
            <v>23IRP_PV_.PX.UTS._.PTC.Huntington.PV</v>
          </cell>
        </row>
        <row r="20">
          <cell r="I20">
            <v>0.1404055565678316</v>
          </cell>
          <cell r="L20" t="str">
            <v>23IRP_PV_.PX.UTS._.SER.PV</v>
          </cell>
        </row>
        <row r="21">
          <cell r="I21">
            <v>0.80898596435506986</v>
          </cell>
          <cell r="L21" t="str">
            <v>23IRP_PVS.PX.YAK._.110.PV</v>
          </cell>
        </row>
        <row r="22">
          <cell r="I22">
            <v>0.80898596435506986</v>
          </cell>
          <cell r="L22" t="str">
            <v>23IRP_PVS.PX.WWA._.215.PV</v>
          </cell>
        </row>
        <row r="23">
          <cell r="I23">
            <v>0.83616598140283749</v>
          </cell>
          <cell r="L23" t="str">
            <v>23IRP_PVS.PX.WMV._.222.PV</v>
          </cell>
        </row>
        <row r="24">
          <cell r="I24">
            <v>0.83616598140283749</v>
          </cell>
          <cell r="L24" t="str">
            <v>23IRP_PVS.PX.WMV._.223.PV</v>
          </cell>
        </row>
        <row r="25">
          <cell r="I25">
            <v>0.82755792378807014</v>
          </cell>
          <cell r="L25" t="str">
            <v>23IRP_PVS.PX.BOR._.2C5.PV</v>
          </cell>
        </row>
        <row r="26">
          <cell r="I26">
            <v>0.83616598140283749</v>
          </cell>
          <cell r="L26" t="str">
            <v>23IRP_PVS.PX.COR._.TC8.PV</v>
          </cell>
        </row>
        <row r="27">
          <cell r="I27">
            <v>0.82777864308066862</v>
          </cell>
          <cell r="L27" t="str">
            <v>23IRP_PVS.PX.UWY._.SER.PV</v>
          </cell>
        </row>
        <row r="28">
          <cell r="I28">
            <v>0.82777864308066862</v>
          </cell>
          <cell r="L28" t="str">
            <v>23IRP_PVS.PX.WYE._.SER.PV</v>
          </cell>
        </row>
        <row r="29">
          <cell r="I29">
            <v>0.82752951363946159</v>
          </cell>
          <cell r="L29" t="str">
            <v>23IRP_PVS.PX.CLV.1.TC4.PV</v>
          </cell>
        </row>
        <row r="30">
          <cell r="I30">
            <v>0.82752951363946159</v>
          </cell>
          <cell r="L30" t="str">
            <v>23IRP_PVS.PX.UTS._.SER.PV</v>
          </cell>
        </row>
        <row r="31">
          <cell r="I31">
            <v>0.82755792378807014</v>
          </cell>
          <cell r="L31" t="str">
            <v>23IRP_PVS.PX.GOE.1.A43.PV</v>
          </cell>
        </row>
        <row r="32">
          <cell r="I32">
            <v>0.88620737005739791</v>
          </cell>
          <cell r="L32" t="str">
            <v>23IRP_NUC.PX.UTN._.___.Sm Adv Naughton</v>
          </cell>
        </row>
        <row r="33">
          <cell r="I33">
            <v>0.88620737005739791</v>
          </cell>
          <cell r="L33" t="str">
            <v>23IRP_NUC.PX.UTS._.PTC.SM Adv Hunter+Huntington</v>
          </cell>
        </row>
        <row r="34">
          <cell r="I34">
            <v>0.88620737005739791</v>
          </cell>
          <cell r="L34" t="str">
            <v>23IRP_NUC.PX.UTS._.PTC.SM Adv Hunter+Huntington_2</v>
          </cell>
        </row>
        <row r="35">
          <cell r="I35">
            <v>0.93399999999999994</v>
          </cell>
          <cell r="L35" t="str">
            <v>23IRP_XSC.PX.UTN._.ITC.Non-E</v>
          </cell>
        </row>
        <row r="36">
          <cell r="I36">
            <v>0.93399999999999994</v>
          </cell>
          <cell r="L36" t="str">
            <v>23IRP_XSC.PX.SOR._.ITC.Non-E</v>
          </cell>
        </row>
        <row r="37">
          <cell r="I37">
            <v>0.92500000000000004</v>
          </cell>
          <cell r="L37" t="str">
            <v>23IRP_XSC.PX.BDG._.ITC.Jim Bridger - Non-E</v>
          </cell>
        </row>
        <row r="143">
          <cell r="CO143">
            <v>2020</v>
          </cell>
          <cell r="CP143">
            <v>2021</v>
          </cell>
          <cell r="CQ143">
            <v>2022</v>
          </cell>
          <cell r="CR143">
            <v>2023</v>
          </cell>
          <cell r="CS143">
            <v>2024</v>
          </cell>
          <cell r="CT143">
            <v>2025</v>
          </cell>
          <cell r="CU143">
            <v>2026</v>
          </cell>
          <cell r="CV143">
            <v>2027</v>
          </cell>
          <cell r="CW143">
            <v>2028</v>
          </cell>
          <cell r="CX143">
            <v>2029</v>
          </cell>
          <cell r="CY143">
            <v>2030</v>
          </cell>
          <cell r="CZ143">
            <v>2031</v>
          </cell>
          <cell r="DA143">
            <v>2032</v>
          </cell>
          <cell r="DB143">
            <v>2033</v>
          </cell>
          <cell r="DC143">
            <v>2034</v>
          </cell>
          <cell r="DD143">
            <v>2035</v>
          </cell>
          <cell r="DE143">
            <v>2036</v>
          </cell>
          <cell r="DF143">
            <v>2037</v>
          </cell>
          <cell r="DG143">
            <v>2038</v>
          </cell>
          <cell r="DH143">
            <v>2039</v>
          </cell>
          <cell r="DI143">
            <v>2040</v>
          </cell>
          <cell r="DJ143">
            <v>2041</v>
          </cell>
          <cell r="DK143">
            <v>2042</v>
          </cell>
          <cell r="DL143">
            <v>2043</v>
          </cell>
          <cell r="DM143">
            <v>2044</v>
          </cell>
          <cell r="DN143">
            <v>2045</v>
          </cell>
        </row>
        <row r="145">
          <cell r="CN145" t="str">
            <v>23IRP_WD_.PX.WYE._.PTC.WD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</row>
        <row r="146">
          <cell r="CN146" t="str">
            <v>23IRP_WD_.PX.WYN._.PTC.WD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</row>
        <row r="147">
          <cell r="CN147" t="str">
            <v>23IRP_WD_.PX.BOR._.PTC.WD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</row>
        <row r="148">
          <cell r="CN148" t="str">
            <v>23IRP_WD_.PX.BDG._.PTC.Bridger.WD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</row>
        <row r="149">
          <cell r="CN149" t="str">
            <v>23IRP_WD_.PX.UWY._.SER.WD_T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2.6320000000000001</v>
          </cell>
          <cell r="CU149">
            <v>2.6320000000000001</v>
          </cell>
          <cell r="CV149">
            <v>2.6320000000000001</v>
          </cell>
          <cell r="CW149">
            <v>2.6320000000000001</v>
          </cell>
          <cell r="CX149">
            <v>2.6320000000000001</v>
          </cell>
          <cell r="CY149">
            <v>2.6320000000000001</v>
          </cell>
          <cell r="CZ149">
            <v>2.6320000000000001</v>
          </cell>
          <cell r="DA149">
            <v>2.6320000000000001</v>
          </cell>
          <cell r="DB149">
            <v>2.6320000000000001</v>
          </cell>
          <cell r="DC149">
            <v>2.6320000000000001</v>
          </cell>
          <cell r="DD149">
            <v>2.6320000000000001</v>
          </cell>
          <cell r="DE149">
            <v>2.6320000000000001</v>
          </cell>
          <cell r="DF149">
            <v>2.6320000000000001</v>
          </cell>
          <cell r="DG149">
            <v>2.6320000000000001</v>
          </cell>
          <cell r="DH149">
            <v>2.6320000000000001</v>
          </cell>
          <cell r="DI149">
            <v>2.6320000000000001</v>
          </cell>
          <cell r="DJ149">
            <v>2.6320000000000001</v>
          </cell>
          <cell r="DK149">
            <v>2.6320000000000001</v>
          </cell>
          <cell r="DL149">
            <v>2.6320000000000001</v>
          </cell>
          <cell r="DM149">
            <v>2.6320000000000001</v>
          </cell>
          <cell r="DN149">
            <v>2.6320000000000001</v>
          </cell>
        </row>
        <row r="150">
          <cell r="CN150" t="str">
            <v>23IRP_WD_.PX.WYE._.SER.WD_T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</row>
        <row r="151">
          <cell r="CN151" t="str">
            <v>23IRP_WD_.PX.WYE.1.A01.WD_T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</row>
        <row r="152">
          <cell r="CN152" t="str">
            <v>23IRP_WD_.PX.YAK._.PTC.WD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</row>
        <row r="153">
          <cell r="CN153" t="str">
            <v>23IRP_WD_.PX.WYE._.PTC.Djohns.WD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</row>
        <row r="154">
          <cell r="CN154" t="str">
            <v>23IRP_WD_.PX.WWA._.215.WD_T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</row>
        <row r="155">
          <cell r="CN155" t="str">
            <v>23IRP_WD_.PX.PNC._.PTC.WD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</row>
        <row r="156">
          <cell r="CN156" t="str">
            <v>23IRP_WD_.PX.WWA._.PTC.WD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</row>
        <row r="157">
          <cell r="CN157" t="str">
            <v>23IRP_WD_.PX.SOR._.PTC.WD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</row>
        <row r="158"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</row>
        <row r="159">
          <cell r="CN159" t="str">
            <v>23IRP_PV_.PX.BOR._.PTC.PV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</row>
        <row r="160">
          <cell r="CN160" t="str">
            <v>23IRP_PV_.PX.UWY._.SER.PV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2.4912253175250001</v>
          </cell>
          <cell r="CU160">
            <v>2.4912253175250001</v>
          </cell>
          <cell r="CV160">
            <v>2.4912253175250001</v>
          </cell>
          <cell r="CW160">
            <v>2.4912253175250001</v>
          </cell>
          <cell r="CX160">
            <v>2.4912253175250001</v>
          </cell>
          <cell r="CY160">
            <v>2.4912253175250001</v>
          </cell>
          <cell r="CZ160">
            <v>2.4912253175250001</v>
          </cell>
          <cell r="DA160">
            <v>2.4912253175250001</v>
          </cell>
          <cell r="DB160">
            <v>2.4912253175250001</v>
          </cell>
          <cell r="DC160">
            <v>2.4912253175250001</v>
          </cell>
          <cell r="DD160">
            <v>2.4912253175250001</v>
          </cell>
          <cell r="DE160">
            <v>2.4912253175250001</v>
          </cell>
          <cell r="DF160">
            <v>2.4912253175250001</v>
          </cell>
          <cell r="DG160">
            <v>2.4912253175250001</v>
          </cell>
          <cell r="DH160">
            <v>2.4912253175250001</v>
          </cell>
          <cell r="DI160">
            <v>2.4912253175250001</v>
          </cell>
          <cell r="DJ160">
            <v>2.4912253175250001</v>
          </cell>
          <cell r="DK160">
            <v>2.4912253175250001</v>
          </cell>
          <cell r="DL160">
            <v>2.4912253175250001</v>
          </cell>
          <cell r="DM160">
            <v>2.4912253175250001</v>
          </cell>
          <cell r="DN160">
            <v>2.4912253175250001</v>
          </cell>
        </row>
        <row r="161">
          <cell r="CN161" t="str">
            <v>23IRP_PV_.PX.UTS._.PTC.Hunter.PV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</row>
        <row r="162">
          <cell r="CN162" t="str">
            <v>23IRP_PV_.PX.UTS._.PTC.Huntington.PV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</row>
        <row r="163">
          <cell r="CN163" t="str">
            <v>23IRP_PV_.PX.UTS._.SER.PV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</row>
        <row r="164">
          <cell r="CN164" t="str">
            <v>23IRP_PVS.PX.YAK._.110.PV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31.569310000000002</v>
          </cell>
          <cell r="CV164">
            <v>31.569310000000002</v>
          </cell>
          <cell r="CW164">
            <v>31.569310000000002</v>
          </cell>
          <cell r="CX164">
            <v>31.569310000000002</v>
          </cell>
          <cell r="CY164">
            <v>31.569310000000002</v>
          </cell>
          <cell r="CZ164">
            <v>31.569310000000002</v>
          </cell>
          <cell r="DA164">
            <v>31.569310000000002</v>
          </cell>
          <cell r="DB164">
            <v>31.569310000000002</v>
          </cell>
          <cell r="DC164">
            <v>31.569310000000002</v>
          </cell>
          <cell r="DD164">
            <v>31.569310000000002</v>
          </cell>
          <cell r="DE164">
            <v>31.569310000000002</v>
          </cell>
          <cell r="DF164">
            <v>31.569310000000002</v>
          </cell>
          <cell r="DG164">
            <v>31.569310000000002</v>
          </cell>
          <cell r="DH164">
            <v>31.569310000000002</v>
          </cell>
          <cell r="DI164">
            <v>31.569310000000002</v>
          </cell>
          <cell r="DJ164">
            <v>31.569310000000002</v>
          </cell>
          <cell r="DK164">
            <v>31.569310000000002</v>
          </cell>
          <cell r="DL164">
            <v>31.569310000000002</v>
          </cell>
          <cell r="DM164">
            <v>31.569310000000002</v>
          </cell>
          <cell r="DN164">
            <v>31.569310000000002</v>
          </cell>
        </row>
        <row r="165">
          <cell r="CN165" t="str">
            <v>23IRP_PVS.PX.WWA._.215.PV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29.810200000000005</v>
          </cell>
          <cell r="CW165">
            <v>29.810200000000005</v>
          </cell>
          <cell r="CX165">
            <v>29.810200000000005</v>
          </cell>
          <cell r="CY165">
            <v>29.810200000000005</v>
          </cell>
          <cell r="CZ165">
            <v>29.810200000000005</v>
          </cell>
          <cell r="DA165">
            <v>29.810200000000005</v>
          </cell>
          <cell r="DB165">
            <v>29.810200000000005</v>
          </cell>
          <cell r="DC165">
            <v>29.810200000000005</v>
          </cell>
          <cell r="DD165">
            <v>29.810200000000005</v>
          </cell>
          <cell r="DE165">
            <v>29.810200000000005</v>
          </cell>
          <cell r="DF165">
            <v>29.810200000000005</v>
          </cell>
          <cell r="DG165">
            <v>29.810200000000005</v>
          </cell>
          <cell r="DH165">
            <v>29.810200000000005</v>
          </cell>
          <cell r="DI165">
            <v>29.810200000000005</v>
          </cell>
          <cell r="DJ165">
            <v>29.810200000000005</v>
          </cell>
          <cell r="DK165">
            <v>29.810200000000005</v>
          </cell>
          <cell r="DL165">
            <v>29.810200000000005</v>
          </cell>
          <cell r="DM165">
            <v>29.810200000000005</v>
          </cell>
          <cell r="DN165">
            <v>29.810200000000005</v>
          </cell>
        </row>
        <row r="166">
          <cell r="CN166" t="str">
            <v>23IRP_PVS.PX.WMV._.222.PV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</row>
        <row r="167">
          <cell r="CN167" t="str">
            <v>23IRP_PVS.PX.WMV._.223.PV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</row>
        <row r="168">
          <cell r="CN168" t="str">
            <v>23IRP_PVS.PX.BOR._.2C5.PV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</row>
        <row r="169">
          <cell r="CN169" t="str">
            <v>23IRP_PVS.PX.COR._.TC8.PV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</row>
        <row r="170">
          <cell r="CN170" t="str">
            <v>23IRP_PVS.PX.UWY._.SER.PV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</row>
        <row r="171">
          <cell r="CN171" t="str">
            <v>23IRP_PVS.PX.WYE._.SER.PV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</row>
        <row r="172">
          <cell r="CN172" t="str">
            <v>23IRP_PVS.PX.CLV.1.TC4.PV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</row>
        <row r="173">
          <cell r="CN173" t="str">
            <v>23IRP_PVS.PX.UTS._.SER.PV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</row>
        <row r="174">
          <cell r="CN174" t="str">
            <v>23IRP_PVS.PX.GOE.1.A43.PV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</row>
        <row r="175">
          <cell r="CN175" t="str">
            <v>23IRP_NUC.PX.UTN._.___.Sm Adv Naughton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</row>
        <row r="176">
          <cell r="CN176" t="str">
            <v>23IRP_NUC.PX.UTS._.PTC.SM Adv Hunter+Huntington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</row>
        <row r="177">
          <cell r="CN177" t="str">
            <v>23IRP_NUC.PX.UTS._.PTC.SM Adv Hunter+Huntington_2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</row>
        <row r="178">
          <cell r="CN178" t="str">
            <v>23IRP_XSC.PX.UTN._.ITC.Non-E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</row>
        <row r="179">
          <cell r="CN179" t="str">
            <v>23IRP_XSC.PX.SOR._.ITC.Non-E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</row>
        <row r="180">
          <cell r="CN180" t="str">
            <v>23IRP_XSC.PX.BDG._.ITC.Jim Bridger - Non-E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</row>
      </sheetData>
      <sheetData sheetId="6">
        <row r="143">
          <cell r="CO143">
            <v>2020</v>
          </cell>
          <cell r="CP143">
            <v>2021</v>
          </cell>
          <cell r="CQ143">
            <v>2022</v>
          </cell>
          <cell r="CR143">
            <v>2023</v>
          </cell>
          <cell r="CS143">
            <v>2024</v>
          </cell>
          <cell r="CT143">
            <v>2025</v>
          </cell>
          <cell r="CU143">
            <v>2026</v>
          </cell>
          <cell r="CV143">
            <v>2027</v>
          </cell>
          <cell r="CW143">
            <v>2028</v>
          </cell>
          <cell r="CX143">
            <v>2029</v>
          </cell>
          <cell r="CY143">
            <v>2030</v>
          </cell>
          <cell r="CZ143">
            <v>2031</v>
          </cell>
          <cell r="DA143">
            <v>2032</v>
          </cell>
          <cell r="DB143">
            <v>2033</v>
          </cell>
          <cell r="DC143">
            <v>2034</v>
          </cell>
          <cell r="DD143">
            <v>2035</v>
          </cell>
          <cell r="DE143">
            <v>2036</v>
          </cell>
          <cell r="DF143">
            <v>2037</v>
          </cell>
          <cell r="DG143">
            <v>2038</v>
          </cell>
          <cell r="DH143">
            <v>2039</v>
          </cell>
          <cell r="DI143">
            <v>2040</v>
          </cell>
          <cell r="DJ143">
            <v>2041</v>
          </cell>
          <cell r="DK143">
            <v>2042</v>
          </cell>
          <cell r="DL143">
            <v>2043</v>
          </cell>
          <cell r="DM143">
            <v>2044</v>
          </cell>
          <cell r="DN143">
            <v>2045</v>
          </cell>
        </row>
        <row r="145">
          <cell r="CN145" t="str">
            <v>23IRP_WD_.PX.WYE._.PTC.WD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</row>
        <row r="146">
          <cell r="CN146" t="str">
            <v>23IRP_WD_.PX.WYN._.PTC.WD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</row>
        <row r="147">
          <cell r="CN147" t="str">
            <v>23IRP_WD_.PX.BOR._.PTC.WD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</row>
        <row r="148">
          <cell r="CN148" t="str">
            <v>23IRP_WD_.PX.BDG._.PTC.Bridger.WD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</row>
        <row r="149">
          <cell r="CN149" t="str">
            <v>23IRP_WD_.PX.UWY._.SER.WD_T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2.6320000000000001</v>
          </cell>
          <cell r="CU149">
            <v>2.6320000000000001</v>
          </cell>
          <cell r="CV149">
            <v>2.6320000000000001</v>
          </cell>
          <cell r="CW149">
            <v>2.6320000000000001</v>
          </cell>
          <cell r="CX149">
            <v>2.6320000000000001</v>
          </cell>
          <cell r="CY149">
            <v>2.6320000000000001</v>
          </cell>
          <cell r="CZ149">
            <v>2.6320000000000001</v>
          </cell>
          <cell r="DA149">
            <v>2.6320000000000001</v>
          </cell>
          <cell r="DB149">
            <v>2.6320000000000001</v>
          </cell>
          <cell r="DC149">
            <v>2.6320000000000001</v>
          </cell>
          <cell r="DD149">
            <v>2.6320000000000001</v>
          </cell>
          <cell r="DE149">
            <v>2.6320000000000001</v>
          </cell>
          <cell r="DF149">
            <v>2.6320000000000001</v>
          </cell>
          <cell r="DG149">
            <v>2.6320000000000001</v>
          </cell>
          <cell r="DH149">
            <v>2.6320000000000001</v>
          </cell>
          <cell r="DI149">
            <v>2.6320000000000001</v>
          </cell>
          <cell r="DJ149">
            <v>2.6320000000000001</v>
          </cell>
          <cell r="DK149">
            <v>2.6320000000000001</v>
          </cell>
          <cell r="DL149">
            <v>2.6320000000000001</v>
          </cell>
          <cell r="DM149">
            <v>2.6320000000000001</v>
          </cell>
          <cell r="DN149">
            <v>2.6320000000000001</v>
          </cell>
        </row>
        <row r="150">
          <cell r="CN150" t="str">
            <v>23IRP_WD_.PX.WYE._.SER.WD_T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</row>
        <row r="151">
          <cell r="CN151" t="str">
            <v>23IRP_WD_.PX.WYE.1.A01.WD_T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</row>
        <row r="152">
          <cell r="CN152" t="str">
            <v>23IRP_WD_.PX.YAK._.PTC.WD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</row>
        <row r="153">
          <cell r="CN153" t="str">
            <v>23IRP_WD_.PX.WYE._.PTC.Djohns.WD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</row>
        <row r="154">
          <cell r="CN154" t="str">
            <v>23IRP_WD_.PX.WWA._.215.WD_T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</row>
        <row r="155">
          <cell r="CN155" t="str">
            <v>23IRP_WD_.PX.PNC._.PTC.WD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</row>
        <row r="156">
          <cell r="CN156" t="str">
            <v>23IRP_WD_.PX.WWA._.PTC.WD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</row>
        <row r="157">
          <cell r="CN157" t="str">
            <v>23IRP_WD_.PX.SOR._.PTC.WD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</row>
        <row r="158"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</row>
        <row r="159">
          <cell r="CN159" t="str">
            <v>23IRP_PV_.PX.BOR._.PTC.PV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</row>
        <row r="160">
          <cell r="CN160" t="str">
            <v>23IRP_PV_.PX.UWY._.SER.PV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2.4912253175250001</v>
          </cell>
          <cell r="CU160">
            <v>2.4912253175250001</v>
          </cell>
          <cell r="CV160">
            <v>2.4912253175250001</v>
          </cell>
          <cell r="CW160">
            <v>2.4912253175250001</v>
          </cell>
          <cell r="CX160">
            <v>2.4912253175250001</v>
          </cell>
          <cell r="CY160">
            <v>2.4912253175250001</v>
          </cell>
          <cell r="CZ160">
            <v>2.4912253175250001</v>
          </cell>
          <cell r="DA160">
            <v>2.4912253175250001</v>
          </cell>
          <cell r="DB160">
            <v>2.4912253175250001</v>
          </cell>
          <cell r="DC160">
            <v>2.4912253175250001</v>
          </cell>
          <cell r="DD160">
            <v>2.4912253175250001</v>
          </cell>
          <cell r="DE160">
            <v>2.4912253175250001</v>
          </cell>
          <cell r="DF160">
            <v>2.4912253175250001</v>
          </cell>
          <cell r="DG160">
            <v>2.4912253175250001</v>
          </cell>
          <cell r="DH160">
            <v>2.4912253175250001</v>
          </cell>
          <cell r="DI160">
            <v>2.4912253175250001</v>
          </cell>
          <cell r="DJ160">
            <v>2.4912253175250001</v>
          </cell>
          <cell r="DK160">
            <v>2.4912253175250001</v>
          </cell>
          <cell r="DL160">
            <v>2.4912253175250001</v>
          </cell>
          <cell r="DM160">
            <v>2.4912253175250001</v>
          </cell>
          <cell r="DN160">
            <v>2.4912253175250001</v>
          </cell>
        </row>
        <row r="161">
          <cell r="CN161" t="str">
            <v>23IRP_PV_.PX.UTS._.PTC.Hunter.PV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</row>
        <row r="162">
          <cell r="CN162" t="str">
            <v>23IRP_PV_.PX.UTS._.PTC.Huntington.PV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</row>
        <row r="163">
          <cell r="CN163" t="str">
            <v>23IRP_PV_.PX.UTS._.SER.PV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</row>
        <row r="164">
          <cell r="CN164" t="str">
            <v>23IRP_PVS.PX.YAK._.110.PV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31.569310000000002</v>
          </cell>
          <cell r="CV164">
            <v>31.569310000000002</v>
          </cell>
          <cell r="CW164">
            <v>31.569310000000002</v>
          </cell>
          <cell r="CX164">
            <v>31.569310000000002</v>
          </cell>
          <cell r="CY164">
            <v>31.569310000000002</v>
          </cell>
          <cell r="CZ164">
            <v>31.569310000000002</v>
          </cell>
          <cell r="DA164">
            <v>31.569310000000002</v>
          </cell>
          <cell r="DB164">
            <v>31.569310000000002</v>
          </cell>
          <cell r="DC164">
            <v>31.569310000000002</v>
          </cell>
          <cell r="DD164">
            <v>31.569310000000002</v>
          </cell>
          <cell r="DE164">
            <v>31.569310000000002</v>
          </cell>
          <cell r="DF164">
            <v>31.569310000000002</v>
          </cell>
          <cell r="DG164">
            <v>31.569310000000002</v>
          </cell>
          <cell r="DH164">
            <v>31.569310000000002</v>
          </cell>
          <cell r="DI164">
            <v>31.569310000000002</v>
          </cell>
          <cell r="DJ164">
            <v>31.569310000000002</v>
          </cell>
          <cell r="DK164">
            <v>31.569310000000002</v>
          </cell>
          <cell r="DL164">
            <v>31.569310000000002</v>
          </cell>
          <cell r="DM164">
            <v>31.569310000000002</v>
          </cell>
          <cell r="DN164">
            <v>31.569310000000002</v>
          </cell>
        </row>
        <row r="165">
          <cell r="CN165" t="str">
            <v>23IRP_PVS.PX.WWA._.215.PV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29.810200000000005</v>
          </cell>
          <cell r="CW165">
            <v>29.810200000000005</v>
          </cell>
          <cell r="CX165">
            <v>29.810200000000005</v>
          </cell>
          <cell r="CY165">
            <v>29.810200000000005</v>
          </cell>
          <cell r="CZ165">
            <v>29.810200000000005</v>
          </cell>
          <cell r="DA165">
            <v>29.810200000000005</v>
          </cell>
          <cell r="DB165">
            <v>29.810200000000005</v>
          </cell>
          <cell r="DC165">
            <v>29.810200000000005</v>
          </cell>
          <cell r="DD165">
            <v>29.810200000000005</v>
          </cell>
          <cell r="DE165">
            <v>29.810200000000005</v>
          </cell>
          <cell r="DF165">
            <v>29.810200000000005</v>
          </cell>
          <cell r="DG165">
            <v>29.810200000000005</v>
          </cell>
          <cell r="DH165">
            <v>29.810200000000005</v>
          </cell>
          <cell r="DI165">
            <v>29.810200000000005</v>
          </cell>
          <cell r="DJ165">
            <v>29.810200000000005</v>
          </cell>
          <cell r="DK165">
            <v>29.810200000000005</v>
          </cell>
          <cell r="DL165">
            <v>29.810200000000005</v>
          </cell>
          <cell r="DM165">
            <v>29.810200000000005</v>
          </cell>
          <cell r="DN165">
            <v>29.810200000000005</v>
          </cell>
        </row>
        <row r="166">
          <cell r="CN166" t="str">
            <v>23IRP_PVS.PX.WMV._.222.PV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</row>
        <row r="167">
          <cell r="CN167" t="str">
            <v>23IRP_PVS.PX.WMV._.223.PV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</row>
        <row r="168">
          <cell r="CN168" t="str">
            <v>23IRP_PVS.PX.BOR._.2C5.PV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</row>
        <row r="169">
          <cell r="CN169" t="str">
            <v>23IRP_PVS.PX.COR._.TC8.PV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</row>
        <row r="170">
          <cell r="CN170" t="str">
            <v>23IRP_PVS.PX.UWY._.SER.PV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</row>
        <row r="171">
          <cell r="CN171" t="str">
            <v>23IRP_PVS.PX.WYE._.SER.PV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</row>
        <row r="172">
          <cell r="CN172" t="str">
            <v>23IRP_PVS.PX.CLV.1.TC4.PV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</row>
        <row r="173">
          <cell r="CN173" t="str">
            <v>23IRP_PVS.PX.UTS._.SER.PV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</row>
        <row r="174">
          <cell r="CN174" t="str">
            <v>23IRP_PVS.PX.GOE.1.A43.PV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</row>
        <row r="175">
          <cell r="CN175" t="str">
            <v>23IRP_NUC.PX.UTN._.___.Sm Adv Naughton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</row>
        <row r="176">
          <cell r="CN176" t="str">
            <v>23IRP_NUC.PX.UTS._.PTC.SM Adv Hunter+Huntington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</row>
        <row r="177">
          <cell r="CN177" t="str">
            <v>23IRP_NUC.PX.UTS._.PTC.SM Adv Hunter+Huntington_2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</row>
        <row r="178">
          <cell r="CN178" t="str">
            <v>23IRP_XSC.PX.UTN._.ITC.Non-E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100</v>
          </cell>
          <cell r="CZ178">
            <v>100</v>
          </cell>
          <cell r="DA178">
            <v>100</v>
          </cell>
          <cell r="DB178">
            <v>100</v>
          </cell>
          <cell r="DC178">
            <v>100</v>
          </cell>
          <cell r="DD178">
            <v>100</v>
          </cell>
          <cell r="DE178">
            <v>100</v>
          </cell>
          <cell r="DF178">
            <v>100</v>
          </cell>
          <cell r="DG178">
            <v>100</v>
          </cell>
          <cell r="DH178">
            <v>100</v>
          </cell>
          <cell r="DI178">
            <v>100</v>
          </cell>
          <cell r="DJ178">
            <v>100</v>
          </cell>
          <cell r="DK178">
            <v>100</v>
          </cell>
          <cell r="DL178">
            <v>100</v>
          </cell>
          <cell r="DM178">
            <v>100</v>
          </cell>
          <cell r="DN178">
            <v>100</v>
          </cell>
        </row>
        <row r="179">
          <cell r="CN179" t="str">
            <v>23IRP_XSC.PX.SOR._.ITC.Non-E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</row>
        <row r="180">
          <cell r="CN180" t="str">
            <v>23IRP_XSC.PX.BDG._.ITC.Jim Bridger - Non-E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4">
          <cell r="C4">
            <v>0</v>
          </cell>
        </row>
      </sheetData>
      <sheetData sheetId="14">
        <row r="7">
          <cell r="C7">
            <v>0</v>
          </cell>
        </row>
      </sheetData>
      <sheetData sheetId="15">
        <row r="4">
          <cell r="C4">
            <v>44652</v>
          </cell>
        </row>
      </sheetData>
      <sheetData sheetId="16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Description"/>
      <sheetName val="VDOC"/>
      <sheetName val="0-GRID IRP Displaced"/>
      <sheetName val="QF UT Sch 38 Hrly Solar"/>
      <sheetName val="QF Sch 38 Wind"/>
      <sheetName val="0-GRID Signed QF OR CSP"/>
      <sheetName val="0-GRID QueueHrlySolar1"/>
      <sheetName val="0-GRID QueueHrlySolar2"/>
      <sheetName val="6-Degradation"/>
      <sheetName val="WyoWind1"/>
      <sheetName val="WyoWind2"/>
      <sheetName val="WyoWind3"/>
      <sheetName val="1-GRID Demand"/>
      <sheetName val="2-GRID (Cal ISO)"/>
      <sheetName val="3-GRID-Lewis Losses"/>
      <sheetName val="4-GRID Load Contingency"/>
      <sheetName val="4-GRID Load Contingency (2)"/>
      <sheetName val="5-GRID p162259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/>
      <sheetData sheetId="1"/>
      <sheetData sheetId="2">
        <row r="98">
          <cell r="A98" t="str">
            <v>IRP23_FOT_Mona_Winter</v>
          </cell>
          <cell r="B98">
            <v>2023</v>
          </cell>
          <cell r="M98">
            <v>29.920624030517473</v>
          </cell>
          <cell r="N98">
            <v>0</v>
          </cell>
          <cell r="O98">
            <v>29.920624030517473</v>
          </cell>
          <cell r="P98">
            <v>0</v>
          </cell>
        </row>
        <row r="99">
          <cell r="A99" t="str">
            <v>IRP23_FOT_4C_Summer</v>
          </cell>
          <cell r="B99">
            <v>2023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 t="str">
            <v>IRP23_FOT_4C_Winter</v>
          </cell>
          <cell r="B100">
            <v>2023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IRP23_FOT_NOB_Winter</v>
          </cell>
          <cell r="B101">
            <v>2023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A102" t="str">
            <v>IRP23_FOT_MDC_Winter</v>
          </cell>
          <cell r="B102">
            <v>2023</v>
          </cell>
          <cell r="M102">
            <v>10.713670553555108</v>
          </cell>
          <cell r="N102">
            <v>0</v>
          </cell>
          <cell r="O102">
            <v>10.713670553555108</v>
          </cell>
          <cell r="P102">
            <v>0</v>
          </cell>
        </row>
        <row r="103">
          <cell r="A103" t="str">
            <v>IRP23_FOT_COB_Winter</v>
          </cell>
          <cell r="B103">
            <v>2023</v>
          </cell>
          <cell r="M103">
            <v>21.636424731182796</v>
          </cell>
          <cell r="N103">
            <v>0</v>
          </cell>
          <cell r="O103">
            <v>21.636424731182796</v>
          </cell>
          <cell r="P103">
            <v>0</v>
          </cell>
        </row>
        <row r="104">
          <cell r="A104" t="str">
            <v>IRP23_FOT_NOB_Summer</v>
          </cell>
          <cell r="B104">
            <v>2023</v>
          </cell>
          <cell r="M104">
            <v>9.972677595628415</v>
          </cell>
          <cell r="N104">
            <v>9.972677595628415</v>
          </cell>
          <cell r="O104">
            <v>0</v>
          </cell>
          <cell r="P104">
            <v>0</v>
          </cell>
        </row>
        <row r="105">
          <cell r="A105" t="str">
            <v>IRP23_FOT_COB_Summer</v>
          </cell>
          <cell r="B105">
            <v>2023</v>
          </cell>
          <cell r="M105">
            <v>8.025956284153006E-2</v>
          </cell>
          <cell r="N105">
            <v>8.025956284153006E-2</v>
          </cell>
          <cell r="O105">
            <v>0</v>
          </cell>
          <cell r="P105">
            <v>0</v>
          </cell>
        </row>
        <row r="106">
          <cell r="A106" t="str">
            <v>IRP23_FOT_MDC_Summer</v>
          </cell>
          <cell r="B106">
            <v>2023</v>
          </cell>
          <cell r="M106">
            <v>642.06530104359967</v>
          </cell>
          <cell r="N106">
            <v>89.996963841530061</v>
          </cell>
          <cell r="O106">
            <v>0</v>
          </cell>
          <cell r="P106">
            <v>0</v>
          </cell>
        </row>
        <row r="107">
          <cell r="A107" t="str">
            <v>IRP23_FOT_Mona_Summer</v>
          </cell>
          <cell r="B107">
            <v>2023</v>
          </cell>
          <cell r="M107">
            <v>1.8677333678278688E-2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IRP23_FOT_Mona_Summer</v>
          </cell>
          <cell r="B108">
            <v>2024</v>
          </cell>
          <cell r="M108">
            <v>5.5159658469945354</v>
          </cell>
          <cell r="N108">
            <v>5.5159658469945354</v>
          </cell>
          <cell r="O108">
            <v>0</v>
          </cell>
          <cell r="P108">
            <v>0</v>
          </cell>
        </row>
        <row r="109">
          <cell r="A109" t="str">
            <v>IRP23_FOT_4C_Summer</v>
          </cell>
          <cell r="B109">
            <v>2024</v>
          </cell>
          <cell r="M109">
            <v>6.2704918032786878</v>
          </cell>
          <cell r="N109">
            <v>6.2704918032786878</v>
          </cell>
          <cell r="O109">
            <v>0</v>
          </cell>
          <cell r="P109">
            <v>0</v>
          </cell>
        </row>
        <row r="110">
          <cell r="A110" t="str">
            <v>IRP23_FOT_COB_Summer</v>
          </cell>
          <cell r="B110">
            <v>2024</v>
          </cell>
          <cell r="M110">
            <v>5.6066804809528685</v>
          </cell>
          <cell r="N110">
            <v>5.6066804809528685</v>
          </cell>
          <cell r="O110">
            <v>0</v>
          </cell>
          <cell r="P110">
            <v>0</v>
          </cell>
        </row>
        <row r="111">
          <cell r="A111" t="str">
            <v>IRP23_FOT_COB_Winter</v>
          </cell>
          <cell r="B111">
            <v>2024</v>
          </cell>
          <cell r="M111">
            <v>42.641129032258064</v>
          </cell>
          <cell r="N111">
            <v>0</v>
          </cell>
          <cell r="O111">
            <v>42.641129032258064</v>
          </cell>
          <cell r="P111">
            <v>0</v>
          </cell>
        </row>
        <row r="112">
          <cell r="A112" t="str">
            <v>IRP23_FOT_NOB_Summer</v>
          </cell>
          <cell r="B112">
            <v>2024</v>
          </cell>
          <cell r="M112">
            <v>19.575004459818988</v>
          </cell>
          <cell r="N112">
            <v>19.575004459818988</v>
          </cell>
          <cell r="O112">
            <v>0</v>
          </cell>
          <cell r="P112">
            <v>0</v>
          </cell>
        </row>
        <row r="113">
          <cell r="A113" t="str">
            <v>IRP23_FOT_MDC_Summer</v>
          </cell>
          <cell r="B113">
            <v>2024</v>
          </cell>
          <cell r="M113">
            <v>773.69996725428268</v>
          </cell>
          <cell r="N113">
            <v>67.87589290395492</v>
          </cell>
          <cell r="O113">
            <v>0</v>
          </cell>
          <cell r="P113">
            <v>0</v>
          </cell>
        </row>
        <row r="114">
          <cell r="A114" t="str">
            <v>IRP23_FOT_MDC_Winter</v>
          </cell>
          <cell r="B114">
            <v>2024</v>
          </cell>
          <cell r="M114">
            <v>27.197756501545697</v>
          </cell>
          <cell r="N114">
            <v>0</v>
          </cell>
          <cell r="O114">
            <v>27.197756501545697</v>
          </cell>
          <cell r="P114">
            <v>0</v>
          </cell>
        </row>
        <row r="115">
          <cell r="A115" t="str">
            <v>IRP23_FOT_NOB_Winter</v>
          </cell>
          <cell r="B115">
            <v>2024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A116" t="str">
            <v>IRP23_FOT_4C_Winter</v>
          </cell>
          <cell r="B116">
            <v>2024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IRP23_FOT_Mona_Winter</v>
          </cell>
          <cell r="B117">
            <v>2024</v>
          </cell>
          <cell r="M117">
            <v>47.826848399126334</v>
          </cell>
          <cell r="N117">
            <v>0</v>
          </cell>
          <cell r="O117">
            <v>35.005149961196238</v>
          </cell>
          <cell r="P117">
            <v>0</v>
          </cell>
        </row>
        <row r="118">
          <cell r="A118" t="str">
            <v>IRP23_FOT_Mona_Summer</v>
          </cell>
          <cell r="B118">
            <v>2025</v>
          </cell>
          <cell r="M118">
            <v>24.437874840853826</v>
          </cell>
          <cell r="N118">
            <v>24.437874840853826</v>
          </cell>
          <cell r="O118">
            <v>0</v>
          </cell>
          <cell r="P118">
            <v>0</v>
          </cell>
        </row>
        <row r="119">
          <cell r="A119" t="str">
            <v>IRP23_FOT_4C_Summer</v>
          </cell>
          <cell r="B119">
            <v>2025</v>
          </cell>
          <cell r="M119">
            <v>4.8319672131250009</v>
          </cell>
          <cell r="N119">
            <v>4.8319672131250009</v>
          </cell>
          <cell r="O119">
            <v>0</v>
          </cell>
          <cell r="P119">
            <v>0</v>
          </cell>
        </row>
        <row r="120">
          <cell r="A120" t="str">
            <v>IRP23_FOT_COB_Summer</v>
          </cell>
          <cell r="B120">
            <v>2025</v>
          </cell>
          <cell r="M120">
            <v>103.2859398397712</v>
          </cell>
          <cell r="N120">
            <v>70.730157946021166</v>
          </cell>
          <cell r="O120">
            <v>0</v>
          </cell>
          <cell r="P120">
            <v>0</v>
          </cell>
        </row>
        <row r="121">
          <cell r="A121" t="str">
            <v>IRP23_FOT_COB_Winter</v>
          </cell>
          <cell r="B121">
            <v>2025</v>
          </cell>
          <cell r="M121">
            <v>23.121145562002688</v>
          </cell>
          <cell r="N121">
            <v>0</v>
          </cell>
          <cell r="O121">
            <v>23.121145562002688</v>
          </cell>
          <cell r="P121">
            <v>0</v>
          </cell>
        </row>
        <row r="122">
          <cell r="A122" t="str">
            <v>IRP23_FOT_NOB_Summer</v>
          </cell>
          <cell r="B122">
            <v>2025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</row>
        <row r="123">
          <cell r="A123" t="str">
            <v>IRP23_FOT_MDC_Summer</v>
          </cell>
          <cell r="B123">
            <v>2025</v>
          </cell>
          <cell r="M123">
            <v>36.263913590686471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IRP23_FOT_NOB_Winter</v>
          </cell>
          <cell r="B124">
            <v>2025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A125" t="str">
            <v>IRP23_FOT_MDC_Winter</v>
          </cell>
          <cell r="B125">
            <v>2025</v>
          </cell>
          <cell r="M125">
            <v>0.71946645092741934</v>
          </cell>
          <cell r="N125">
            <v>0</v>
          </cell>
          <cell r="O125">
            <v>0.71946645092741934</v>
          </cell>
          <cell r="P125">
            <v>0</v>
          </cell>
        </row>
        <row r="126">
          <cell r="A126" t="str">
            <v>IRP23_FOT_4C_Winter</v>
          </cell>
          <cell r="B126">
            <v>2025</v>
          </cell>
          <cell r="M126">
            <v>0.2036290322580645</v>
          </cell>
          <cell r="N126">
            <v>0</v>
          </cell>
          <cell r="O126">
            <v>0.2036290322580645</v>
          </cell>
          <cell r="P126">
            <v>0</v>
          </cell>
        </row>
        <row r="127">
          <cell r="A127" t="str">
            <v>IRP23_FOT_Mona_Winter</v>
          </cell>
          <cell r="B127">
            <v>2025</v>
          </cell>
          <cell r="M127">
            <v>25.716947541263437</v>
          </cell>
          <cell r="N127">
            <v>0</v>
          </cell>
          <cell r="O127">
            <v>25.716947541263437</v>
          </cell>
          <cell r="P127">
            <v>0</v>
          </cell>
        </row>
        <row r="128">
          <cell r="A128" t="str">
            <v>IRP23_FOT_Mona_Summer</v>
          </cell>
          <cell r="B128">
            <v>2026</v>
          </cell>
          <cell r="M128">
            <v>219.02243673310107</v>
          </cell>
          <cell r="N128">
            <v>100</v>
          </cell>
          <cell r="O128">
            <v>0</v>
          </cell>
          <cell r="P128">
            <v>0</v>
          </cell>
        </row>
        <row r="129">
          <cell r="A129" t="str">
            <v>IRP23_FOT_4C_Summer</v>
          </cell>
          <cell r="B129">
            <v>2026</v>
          </cell>
          <cell r="M129">
            <v>134.62742432582999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IRP23_FOT_COB_Summer</v>
          </cell>
          <cell r="B130">
            <v>2026</v>
          </cell>
          <cell r="M130">
            <v>176.81181693989063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IRP23_FOT_COB_Winter</v>
          </cell>
          <cell r="B131">
            <v>2026</v>
          </cell>
          <cell r="M131">
            <v>1.3940911326276881</v>
          </cell>
          <cell r="N131">
            <v>0</v>
          </cell>
          <cell r="O131">
            <v>1.3940911326276881</v>
          </cell>
          <cell r="P131">
            <v>0</v>
          </cell>
        </row>
        <row r="132">
          <cell r="A132" t="str">
            <v>IRP23_FOT_NOB_Summer</v>
          </cell>
          <cell r="B132">
            <v>2026</v>
          </cell>
          <cell r="M132">
            <v>4.8493175904815571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IRP23_FOT_MDC_Summer</v>
          </cell>
          <cell r="B133">
            <v>2026</v>
          </cell>
          <cell r="M133">
            <v>606.09554356632168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IRP23_FOT_NOB_Winter</v>
          </cell>
          <cell r="B134">
            <v>2026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A135" t="str">
            <v>IRP23_FOT_MDC_Winter</v>
          </cell>
          <cell r="B135">
            <v>2026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IRP23_FOT_4C_Winter</v>
          </cell>
          <cell r="B136">
            <v>2026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IRP23_FOT_Mona_Winter</v>
          </cell>
          <cell r="B137">
            <v>2026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IRP23_FOT_Mona_Summer</v>
          </cell>
          <cell r="B138">
            <v>2027</v>
          </cell>
          <cell r="M138">
            <v>212.67076502732237</v>
          </cell>
          <cell r="N138">
            <v>100</v>
          </cell>
          <cell r="O138">
            <v>0</v>
          </cell>
          <cell r="P138">
            <v>0</v>
          </cell>
        </row>
        <row r="139">
          <cell r="A139" t="str">
            <v>IRP23_FOT_4C_Summer</v>
          </cell>
          <cell r="B139">
            <v>2027</v>
          </cell>
          <cell r="M139">
            <v>98.402295192920079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IRP23_FOT_COB_Summer</v>
          </cell>
          <cell r="B140">
            <v>2027</v>
          </cell>
          <cell r="M140">
            <v>167.5615955815027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IRP23_FOT_COB_Winter</v>
          </cell>
          <cell r="B141">
            <v>2027</v>
          </cell>
          <cell r="M141">
            <v>21.004704301075272</v>
          </cell>
          <cell r="N141">
            <v>0</v>
          </cell>
          <cell r="O141">
            <v>21.004704301075272</v>
          </cell>
          <cell r="P141">
            <v>0</v>
          </cell>
        </row>
        <row r="142">
          <cell r="A142" t="str">
            <v>IRP23_FOT_NOB_Summer</v>
          </cell>
          <cell r="B142">
            <v>2027</v>
          </cell>
          <cell r="M142">
            <v>9.0097941706284157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IRP23_FOT_MDC_Summer</v>
          </cell>
          <cell r="B143">
            <v>2027</v>
          </cell>
          <cell r="M143">
            <v>456.65099499633197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IRP23_FOT_NOB_Winter</v>
          </cell>
          <cell r="B144">
            <v>2027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IRP23_FOT_MDC_Winter</v>
          </cell>
          <cell r="B145">
            <v>2027</v>
          </cell>
          <cell r="M145">
            <v>22.37915602601478</v>
          </cell>
          <cell r="N145">
            <v>0</v>
          </cell>
          <cell r="O145">
            <v>22.379156026014776</v>
          </cell>
          <cell r="P145">
            <v>0</v>
          </cell>
        </row>
        <row r="146">
          <cell r="A146" t="str">
            <v>IRP23_FOT_Mona_Winter</v>
          </cell>
          <cell r="B146">
            <v>2027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IRP23_FOT_4C_Winter</v>
          </cell>
          <cell r="B147">
            <v>2027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IRP23_FOT_Mona_Summer</v>
          </cell>
          <cell r="B148">
            <v>2028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IRP23_FOT_NOB_Summer</v>
          </cell>
          <cell r="B149">
            <v>2028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IRP23_FOT_NOB_Winter</v>
          </cell>
          <cell r="B150">
            <v>2028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IRP23_FOT_MDC_Winter</v>
          </cell>
          <cell r="B151">
            <v>2028</v>
          </cell>
          <cell r="M151">
            <v>31.283602150537632</v>
          </cell>
          <cell r="N151">
            <v>0</v>
          </cell>
          <cell r="O151">
            <v>31.283602150537632</v>
          </cell>
          <cell r="P151">
            <v>0</v>
          </cell>
        </row>
        <row r="152">
          <cell r="A152" t="str">
            <v>IRP23_FOT_MDC_Summer</v>
          </cell>
          <cell r="B152">
            <v>2028</v>
          </cell>
          <cell r="M152">
            <v>414.10519125683061</v>
          </cell>
          <cell r="N152">
            <v>100</v>
          </cell>
          <cell r="O152">
            <v>0</v>
          </cell>
          <cell r="P152">
            <v>0</v>
          </cell>
        </row>
        <row r="153">
          <cell r="A153" t="str">
            <v>IRP23_FOT_COB_Summer</v>
          </cell>
          <cell r="B153">
            <v>2028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IRP23_FOT_COB_Winter</v>
          </cell>
          <cell r="B154">
            <v>2028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IRP23_FOT_4C_Summer</v>
          </cell>
          <cell r="B155">
            <v>2028</v>
          </cell>
          <cell r="M155">
            <v>79.320259753794431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IRP23_FOT_Mona_Winter</v>
          </cell>
          <cell r="B156">
            <v>2028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IRP23_FOT_4C_Winter</v>
          </cell>
          <cell r="B157">
            <v>2028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IRP23_FOT_Mona_Summer</v>
          </cell>
          <cell r="B158">
            <v>2029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IRP23_FOT_NOB_Winter</v>
          </cell>
          <cell r="B159">
            <v>2029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IRP23_FOT_MDC_Winter</v>
          </cell>
          <cell r="B160">
            <v>2029</v>
          </cell>
          <cell r="M160">
            <v>31.283602150537632</v>
          </cell>
          <cell r="N160">
            <v>0</v>
          </cell>
          <cell r="O160">
            <v>31.283602150537632</v>
          </cell>
          <cell r="P160">
            <v>0</v>
          </cell>
        </row>
        <row r="161">
          <cell r="A161" t="str">
            <v>IRP23_FOT_NOB_Summer</v>
          </cell>
          <cell r="B161">
            <v>2029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IRP23_FOT_MDC_Summer</v>
          </cell>
          <cell r="B162">
            <v>2029</v>
          </cell>
          <cell r="M162">
            <v>260.67922638516052</v>
          </cell>
          <cell r="N162">
            <v>100</v>
          </cell>
          <cell r="O162">
            <v>0</v>
          </cell>
          <cell r="P162">
            <v>0</v>
          </cell>
        </row>
        <row r="163">
          <cell r="A163" t="str">
            <v>IRP23_FOT_COB_Winter</v>
          </cell>
          <cell r="B163">
            <v>2029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IRP23_FOT_COB_Summer</v>
          </cell>
          <cell r="B164">
            <v>2029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IRP23_FOT_Mona_Winter</v>
          </cell>
          <cell r="B165">
            <v>2029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IRP23_FOT_4C_Summer</v>
          </cell>
          <cell r="B166">
            <v>2029</v>
          </cell>
          <cell r="M166">
            <v>76.903005464480913</v>
          </cell>
          <cell r="N166">
            <v>0</v>
          </cell>
          <cell r="O166">
            <v>0</v>
          </cell>
          <cell r="P166">
            <v>0</v>
          </cell>
        </row>
        <row r="167">
          <cell r="A167" t="str">
            <v>IRP23_FOT_4C_Winter</v>
          </cell>
          <cell r="B167">
            <v>2029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IRP23_FOT_Mona_Summer</v>
          </cell>
          <cell r="B168">
            <v>2030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IRP23_FOT_NOB_Winter</v>
          </cell>
          <cell r="B169">
            <v>2030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IRP23_FOT_MDC_Winter</v>
          </cell>
          <cell r="B170">
            <v>2030</v>
          </cell>
          <cell r="M170">
            <v>31.754032258064523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IRP23_FOT_NOB_Summer</v>
          </cell>
          <cell r="B171">
            <v>2030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A172" t="str">
            <v>IRP23_FOT_COB_Winter</v>
          </cell>
          <cell r="B172">
            <v>2030</v>
          </cell>
          <cell r="M172">
            <v>10.581317204301076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IRP23_FOT_MDC_Summer</v>
          </cell>
          <cell r="B173">
            <v>2030</v>
          </cell>
          <cell r="M173">
            <v>310.9567264332855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IRP23_FOT_COB_Summer</v>
          </cell>
          <cell r="B174">
            <v>2030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IRP23_FOT_Mona_Winter</v>
          </cell>
          <cell r="B175">
            <v>2030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A176" t="str">
            <v>IRP23_FOT_4C_Summer</v>
          </cell>
          <cell r="B176">
            <v>2030</v>
          </cell>
          <cell r="M176">
            <v>135.92077373196722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IRP23_FOT_4C_Winter</v>
          </cell>
          <cell r="B177">
            <v>2030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IRP23_FOT_NOB_Winter</v>
          </cell>
          <cell r="B178">
            <v>2031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IRP23_FOT_MDC_Winter</v>
          </cell>
          <cell r="B179">
            <v>2031</v>
          </cell>
          <cell r="M179">
            <v>31.518817204301076</v>
          </cell>
          <cell r="N179">
            <v>0</v>
          </cell>
          <cell r="O179">
            <v>0</v>
          </cell>
          <cell r="P179">
            <v>0</v>
          </cell>
        </row>
        <row r="180">
          <cell r="A180" t="str">
            <v>IRP23_FOT_Mona_Summer</v>
          </cell>
          <cell r="B180">
            <v>2031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IRP23_FOT_NOB_Summer</v>
          </cell>
          <cell r="B181">
            <v>2031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IRP23_FOT_COB_Winter</v>
          </cell>
          <cell r="B182">
            <v>2031</v>
          </cell>
          <cell r="M182">
            <v>10.581317204301076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IRP23_FOT_MDC_Summer</v>
          </cell>
          <cell r="B183">
            <v>2031</v>
          </cell>
          <cell r="M183">
            <v>331.7695097492213</v>
          </cell>
          <cell r="N183">
            <v>0</v>
          </cell>
          <cell r="O183">
            <v>0</v>
          </cell>
          <cell r="P183">
            <v>0</v>
          </cell>
        </row>
        <row r="184">
          <cell r="A184" t="str">
            <v>IRP23_FOT_COB_Summer</v>
          </cell>
          <cell r="B184">
            <v>2031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A185" t="str">
            <v>IRP23_FOT_Mona_Winter</v>
          </cell>
          <cell r="B185">
            <v>2031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IRP23_FOT_4C_Summer</v>
          </cell>
          <cell r="B186">
            <v>2031</v>
          </cell>
          <cell r="M186">
            <v>139.85928961748638</v>
          </cell>
          <cell r="N186">
            <v>0</v>
          </cell>
          <cell r="O186">
            <v>0</v>
          </cell>
          <cell r="P186">
            <v>0</v>
          </cell>
        </row>
        <row r="187">
          <cell r="A187" t="str">
            <v>IRP23_FOT_4C_Winter</v>
          </cell>
          <cell r="B187">
            <v>2031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IRP23_FOT_NOB_Winter</v>
          </cell>
          <cell r="B188">
            <v>2032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IRP23_FOT_Mona_Summer</v>
          </cell>
          <cell r="B189">
            <v>2032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IRP23_FOT_MDC_Winter</v>
          </cell>
          <cell r="B190">
            <v>2032</v>
          </cell>
          <cell r="M190">
            <v>31.048387096774192</v>
          </cell>
          <cell r="N190">
            <v>0</v>
          </cell>
          <cell r="O190">
            <v>0</v>
          </cell>
          <cell r="P190">
            <v>0</v>
          </cell>
        </row>
        <row r="191">
          <cell r="A191" t="str">
            <v>IRP23_FOT_NOB_Summer</v>
          </cell>
          <cell r="B191">
            <v>2032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IRP23_FOT_COB_Winter</v>
          </cell>
          <cell r="B192">
            <v>2032</v>
          </cell>
          <cell r="M192">
            <v>20.846774193548388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IRP23_FOT_MDC_Summer</v>
          </cell>
          <cell r="B193">
            <v>2032</v>
          </cell>
          <cell r="M193">
            <v>32.786885245901644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IRP23_FOT_COB_Summer</v>
          </cell>
          <cell r="B194">
            <v>2032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IRP23_FOT_Mona_Winter</v>
          </cell>
          <cell r="B195">
            <v>2032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A196" t="str">
            <v>IRP23_FOT_4C_Summer</v>
          </cell>
          <cell r="B196">
            <v>2032</v>
          </cell>
          <cell r="M196">
            <v>64.214224413210388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IRP23_FOT_4C_Winter</v>
          </cell>
          <cell r="B197">
            <v>2032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IRP23_FOT_NOB_Winter</v>
          </cell>
          <cell r="B198">
            <v>2033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IRP23_FOT_Mona_Summer</v>
          </cell>
          <cell r="B199">
            <v>2033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IRP23_FOT_MDC_Winter</v>
          </cell>
          <cell r="B200">
            <v>2033</v>
          </cell>
          <cell r="M200">
            <v>30.813172043010752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IRP23_FOT_NOB_Summer</v>
          </cell>
          <cell r="B201">
            <v>2033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IRP23_FOT_COB_Winter</v>
          </cell>
          <cell r="B202">
            <v>2033</v>
          </cell>
          <cell r="M202">
            <v>10.265456989247312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IRP23_FOT_MDC_Summer</v>
          </cell>
          <cell r="B203">
            <v>2033</v>
          </cell>
          <cell r="M203">
            <v>22.882513661202186</v>
          </cell>
          <cell r="N203">
            <v>0</v>
          </cell>
          <cell r="O203">
            <v>0</v>
          </cell>
          <cell r="P203">
            <v>0</v>
          </cell>
        </row>
        <row r="204">
          <cell r="A204" t="str">
            <v>IRP23_FOT_COB_Summer</v>
          </cell>
          <cell r="B204">
            <v>2033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</row>
        <row r="205">
          <cell r="A205" t="str">
            <v>IRP23_FOT_Mona_Winter</v>
          </cell>
          <cell r="B205">
            <v>2033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IRP23_FOT_4C_Summer</v>
          </cell>
          <cell r="B206">
            <v>2033</v>
          </cell>
          <cell r="M206">
            <v>36.295081967213115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IRP23_FOT_4C_Winter</v>
          </cell>
          <cell r="B207">
            <v>2033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IRP23_FOT_Mona_Summer</v>
          </cell>
          <cell r="B208">
            <v>2034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IRP23_FOT_NOB_Winter</v>
          </cell>
          <cell r="B209">
            <v>2034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 t="str">
            <v>IRP23_FOT_MDC_Winter</v>
          </cell>
          <cell r="B210">
            <v>2034</v>
          </cell>
          <cell r="M210">
            <v>31.048387096774192</v>
          </cell>
          <cell r="N210">
            <v>0</v>
          </cell>
          <cell r="O210">
            <v>0</v>
          </cell>
          <cell r="P210">
            <v>0</v>
          </cell>
        </row>
        <row r="211">
          <cell r="A211" t="str">
            <v>IRP23_FOT_NOB_Summer</v>
          </cell>
          <cell r="B211">
            <v>2034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IRP23_FOT_COB_Winter</v>
          </cell>
          <cell r="B212">
            <v>2034</v>
          </cell>
          <cell r="M212">
            <v>20.846774193548388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IRP23_FOT_MDC_Summer</v>
          </cell>
          <cell r="B213">
            <v>2034</v>
          </cell>
          <cell r="M213">
            <v>10.416666666666666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IRP23_FOT_COB_Summer</v>
          </cell>
          <cell r="B214">
            <v>2034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IRP23_FOT_Mona_Winter</v>
          </cell>
          <cell r="B215">
            <v>2034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IRP23_FOT_4C_Summer</v>
          </cell>
          <cell r="B216">
            <v>2034</v>
          </cell>
          <cell r="M216">
            <v>36.295081967213115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IRP23_FOT_4C_Winter</v>
          </cell>
          <cell r="B217">
            <v>2034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IRP23_FOT_NOB_Winter</v>
          </cell>
          <cell r="B218">
            <v>2035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A219" t="str">
            <v>IRP23_FOT_Mona_Summer</v>
          </cell>
          <cell r="B219">
            <v>2035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IRP23_FOT_MDC_Winter</v>
          </cell>
          <cell r="B220">
            <v>2035</v>
          </cell>
          <cell r="M220">
            <v>31.048387096774192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IRP23_FOT_COB_Winter</v>
          </cell>
          <cell r="B221">
            <v>2035</v>
          </cell>
          <cell r="M221">
            <v>20.846774193548388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IRP23_FOT_NOB_Summer</v>
          </cell>
          <cell r="B222">
            <v>2035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IRP23_FOT_MDC_Summer</v>
          </cell>
          <cell r="B223">
            <v>2035</v>
          </cell>
          <cell r="M223">
            <v>10.416666666666666</v>
          </cell>
          <cell r="N223">
            <v>0</v>
          </cell>
          <cell r="O223">
            <v>0</v>
          </cell>
          <cell r="P223">
            <v>0</v>
          </cell>
        </row>
        <row r="224">
          <cell r="A224" t="str">
            <v>IRP23_FOT_Mona_Winter</v>
          </cell>
          <cell r="B224">
            <v>2035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 t="str">
            <v>IRP23_FOT_COB_Summer</v>
          </cell>
          <cell r="B225">
            <v>2035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IRP23_FOT_4C_Summer</v>
          </cell>
          <cell r="B226">
            <v>2035</v>
          </cell>
          <cell r="M226">
            <v>36.295081967213115</v>
          </cell>
          <cell r="N226">
            <v>0</v>
          </cell>
          <cell r="O226">
            <v>0</v>
          </cell>
          <cell r="P226">
            <v>0</v>
          </cell>
        </row>
        <row r="227">
          <cell r="A227" t="str">
            <v>IRP23_FOT_4C_Winter</v>
          </cell>
          <cell r="B227">
            <v>2035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IRP23_FOT_NOB_Winter</v>
          </cell>
          <cell r="B228">
            <v>2036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IRP23_FOT_MDC_Winter</v>
          </cell>
          <cell r="B229">
            <v>2036</v>
          </cell>
          <cell r="M229">
            <v>31.048387096774192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IRP23_FOT_Mona_Summer</v>
          </cell>
          <cell r="B230">
            <v>2036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 t="str">
            <v>IRP23_FOT_NOB_Summer</v>
          </cell>
          <cell r="B231">
            <v>2036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IRP23_FOT_COB_Winter</v>
          </cell>
          <cell r="B232">
            <v>2036</v>
          </cell>
          <cell r="M232">
            <v>20.846774193548388</v>
          </cell>
          <cell r="N232">
            <v>0</v>
          </cell>
          <cell r="O232">
            <v>0</v>
          </cell>
          <cell r="P232">
            <v>0</v>
          </cell>
        </row>
        <row r="233">
          <cell r="A233" t="str">
            <v>IRP23_FOT_MDC_Summer</v>
          </cell>
          <cell r="B233">
            <v>2036</v>
          </cell>
          <cell r="M233">
            <v>10.245901639344263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IRP23_FOT_Mona_Winter</v>
          </cell>
          <cell r="B234">
            <v>2036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A235" t="str">
            <v>IRP23_FOT_COB_Summer</v>
          </cell>
          <cell r="B235">
            <v>2036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IRP23_FOT_4C_Summer</v>
          </cell>
          <cell r="B236">
            <v>2036</v>
          </cell>
          <cell r="M236">
            <v>36.351092896174862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IRP23_FOT_4C_Winter</v>
          </cell>
          <cell r="B237">
            <v>2036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IRP23_FOT_NOB_Winter</v>
          </cell>
          <cell r="B238">
            <v>2037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A239" t="str">
            <v>IRP23_FOT_MDC_Winter</v>
          </cell>
          <cell r="B239">
            <v>2037</v>
          </cell>
          <cell r="M239">
            <v>30.813172043010752</v>
          </cell>
          <cell r="N239">
            <v>0</v>
          </cell>
          <cell r="O239">
            <v>0</v>
          </cell>
          <cell r="P239">
            <v>0</v>
          </cell>
        </row>
        <row r="240">
          <cell r="A240" t="str">
            <v>IRP23_FOT_Mona_Summer</v>
          </cell>
          <cell r="B240">
            <v>2037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IRP23_FOT_NOB_Summer</v>
          </cell>
          <cell r="B241">
            <v>2037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 t="str">
            <v>IRP23_FOT_COB_Winter</v>
          </cell>
          <cell r="B242">
            <v>2037</v>
          </cell>
          <cell r="M242">
            <v>20.688844086021504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IRP23_FOT_MDC_Summer</v>
          </cell>
          <cell r="B243">
            <v>2037</v>
          </cell>
          <cell r="M243">
            <v>31.452375649282786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IRP23_FOT_COB_Summer</v>
          </cell>
          <cell r="B244">
            <v>2037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IRP23_FOT_Mona_Winter</v>
          </cell>
          <cell r="B245">
            <v>2037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IRP23_FOT_4C_Summer</v>
          </cell>
          <cell r="B246">
            <v>2037</v>
          </cell>
          <cell r="M246">
            <v>7.3934426229508201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IRP23_FOT_4C_Winter</v>
          </cell>
          <cell r="B247">
            <v>2037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A248" t="str">
            <v>IRP23_FOT_NOB_Winter</v>
          </cell>
          <cell r="B248">
            <v>2038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A249" t="str">
            <v>IRP23_FOT_MDC_Winter</v>
          </cell>
          <cell r="B249">
            <v>2038</v>
          </cell>
          <cell r="M249">
            <v>30.813172043010752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IRP23_FOT_Mona_Summer</v>
          </cell>
          <cell r="B250">
            <v>2038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IRP23_FOT_NOB_Summer</v>
          </cell>
          <cell r="B251">
            <v>2038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 t="str">
            <v>IRP23_FOT_COB_Winter</v>
          </cell>
          <cell r="B252">
            <v>2038</v>
          </cell>
          <cell r="M252">
            <v>20.688844086021504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IRP23_FOT_MDC_Summer</v>
          </cell>
          <cell r="B253">
            <v>2038</v>
          </cell>
          <cell r="M253">
            <v>42.862021857923494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IRP23_FOT_COB_Summer</v>
          </cell>
          <cell r="B254">
            <v>2038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IRP23_FOT_Mona_Winter</v>
          </cell>
          <cell r="B255">
            <v>2038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IRP23_FOT_4C_Summer</v>
          </cell>
          <cell r="B256">
            <v>2038</v>
          </cell>
          <cell r="M256">
            <v>76.903005464480884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IRP23_FOT_4C_Winter</v>
          </cell>
          <cell r="B257">
            <v>2038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IRP23_FOT_NOB_Winter</v>
          </cell>
          <cell r="B258">
            <v>2039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A259" t="str">
            <v>IRP23_FOT_MDC_Winter</v>
          </cell>
          <cell r="B259">
            <v>2039</v>
          </cell>
          <cell r="M259">
            <v>30.813172043010752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IRP23_FOT_Mona_Summer</v>
          </cell>
          <cell r="B260">
            <v>2039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IRP23_FOT_NOB_Summer</v>
          </cell>
          <cell r="B261">
            <v>2039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IRP23_FOT_COB_Winter</v>
          </cell>
          <cell r="B262">
            <v>2039</v>
          </cell>
          <cell r="M262">
            <v>20.688844086021504</v>
          </cell>
          <cell r="N262">
            <v>0</v>
          </cell>
          <cell r="O262">
            <v>0</v>
          </cell>
          <cell r="P262">
            <v>0</v>
          </cell>
        </row>
        <row r="263">
          <cell r="A263" t="str">
            <v>IRP23_FOT_MDC_Summer</v>
          </cell>
          <cell r="B263">
            <v>2039</v>
          </cell>
          <cell r="M263">
            <v>55.157103825136616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IRP23_FOT_COB_Summer</v>
          </cell>
          <cell r="B264">
            <v>2039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IRP23_FOT_Mona_Winter</v>
          </cell>
          <cell r="B265">
            <v>2039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IRP23_FOT_4C_Summer</v>
          </cell>
          <cell r="B266">
            <v>2039</v>
          </cell>
          <cell r="M266">
            <v>76.959016393442639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IRP23_FOT_4C_Winter</v>
          </cell>
          <cell r="B267">
            <v>2039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IRP23_FOT_NOB_Winter</v>
          </cell>
          <cell r="B268">
            <v>2040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IRP23_FOT_MDC_Winter</v>
          </cell>
          <cell r="B269">
            <v>2040</v>
          </cell>
          <cell r="M269">
            <v>31.048387096774192</v>
          </cell>
          <cell r="N269">
            <v>0</v>
          </cell>
          <cell r="O269">
            <v>0</v>
          </cell>
          <cell r="P269">
            <v>0</v>
          </cell>
        </row>
        <row r="270">
          <cell r="A270" t="str">
            <v>IRP23_FOT_Mona_Summer</v>
          </cell>
          <cell r="B270">
            <v>2040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A271" t="str">
            <v>IRP23_FOT_NOB_Summer</v>
          </cell>
          <cell r="B271">
            <v>2040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 t="str">
            <v>IRP23_FOT_COB_Winter</v>
          </cell>
          <cell r="B272">
            <v>2040</v>
          </cell>
          <cell r="M272">
            <v>20.846774193548388</v>
          </cell>
          <cell r="N272">
            <v>0</v>
          </cell>
          <cell r="O272">
            <v>0</v>
          </cell>
          <cell r="P272">
            <v>0</v>
          </cell>
        </row>
        <row r="273">
          <cell r="A273" t="str">
            <v>IRP23_FOT_MDC_Summer</v>
          </cell>
          <cell r="B273">
            <v>2040</v>
          </cell>
          <cell r="M273">
            <v>55.669398907103826</v>
          </cell>
          <cell r="N273">
            <v>0</v>
          </cell>
          <cell r="O273">
            <v>0</v>
          </cell>
          <cell r="P273">
            <v>0</v>
          </cell>
        </row>
        <row r="274">
          <cell r="A274" t="str">
            <v>IRP23_FOT_COB_Summer</v>
          </cell>
          <cell r="B274">
            <v>2040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</row>
        <row r="275">
          <cell r="A275" t="str">
            <v>IRP23_FOT_Mona_Winter</v>
          </cell>
          <cell r="B275">
            <v>2040</v>
          </cell>
          <cell r="M275">
            <v>9.8010068154838716</v>
          </cell>
          <cell r="N275">
            <v>0</v>
          </cell>
          <cell r="O275">
            <v>0</v>
          </cell>
          <cell r="P275">
            <v>0</v>
          </cell>
        </row>
        <row r="276">
          <cell r="A276" t="str">
            <v>IRP23_FOT_4C_Summer</v>
          </cell>
          <cell r="B276">
            <v>2040</v>
          </cell>
          <cell r="M276">
            <v>128.00167146186135</v>
          </cell>
          <cell r="N276">
            <v>0</v>
          </cell>
          <cell r="O276">
            <v>0</v>
          </cell>
          <cell r="P276">
            <v>0</v>
          </cell>
        </row>
        <row r="277">
          <cell r="A277" t="str">
            <v>IRP23_FOT_4C_Winter</v>
          </cell>
          <cell r="B277">
            <v>2040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 t="str">
            <v>IRP23_FOT_NOB_Winter</v>
          </cell>
          <cell r="B278">
            <v>2041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</row>
        <row r="279">
          <cell r="A279" t="str">
            <v>IRP23_FOT_MDC_Winter</v>
          </cell>
          <cell r="B279">
            <v>2041</v>
          </cell>
          <cell r="M279">
            <v>27.28494623655914</v>
          </cell>
          <cell r="N279">
            <v>0</v>
          </cell>
          <cell r="O279">
            <v>0</v>
          </cell>
          <cell r="P279">
            <v>0</v>
          </cell>
        </row>
        <row r="280">
          <cell r="A280" t="str">
            <v>IRP23_FOT_Mona_Summer</v>
          </cell>
          <cell r="B280">
            <v>2041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A281" t="str">
            <v>IRP23_FOT_NOB_Summer</v>
          </cell>
          <cell r="B281">
            <v>2041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 t="str">
            <v>IRP23_FOT_COB_Winter</v>
          </cell>
          <cell r="B282">
            <v>2041</v>
          </cell>
          <cell r="M282">
            <v>17.372311827956988</v>
          </cell>
          <cell r="N282">
            <v>0</v>
          </cell>
          <cell r="O282">
            <v>0</v>
          </cell>
          <cell r="P282">
            <v>0</v>
          </cell>
        </row>
        <row r="283">
          <cell r="A283" t="str">
            <v>IRP23_FOT_MDC_Summer</v>
          </cell>
          <cell r="B283">
            <v>2041</v>
          </cell>
          <cell r="M283">
            <v>96.184988723746571</v>
          </cell>
          <cell r="N283">
            <v>0</v>
          </cell>
          <cell r="O283">
            <v>0</v>
          </cell>
          <cell r="P283">
            <v>0</v>
          </cell>
        </row>
        <row r="284">
          <cell r="A284" t="str">
            <v>IRP23_FOT_COB_Summer</v>
          </cell>
          <cell r="B284">
            <v>2041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A285" t="str">
            <v>IRP23_FOT_Mona_Winter</v>
          </cell>
          <cell r="B285">
            <v>2041</v>
          </cell>
          <cell r="M285">
            <v>0.80645161290322576</v>
          </cell>
          <cell r="N285">
            <v>0</v>
          </cell>
          <cell r="O285">
            <v>0</v>
          </cell>
          <cell r="P285">
            <v>0</v>
          </cell>
        </row>
        <row r="286">
          <cell r="A286" t="str">
            <v>IRP23_FOT_4C_Summer</v>
          </cell>
          <cell r="B286">
            <v>2041</v>
          </cell>
          <cell r="M286">
            <v>128.93715846994539</v>
          </cell>
          <cell r="N286">
            <v>0</v>
          </cell>
          <cell r="O286">
            <v>0</v>
          </cell>
          <cell r="P286">
            <v>0</v>
          </cell>
        </row>
        <row r="287">
          <cell r="A287" t="str">
            <v>IRP23_FOT_4C_Winter</v>
          </cell>
          <cell r="B287">
            <v>2041</v>
          </cell>
          <cell r="M287">
            <v>0.44086021505376344</v>
          </cell>
          <cell r="N287">
            <v>0</v>
          </cell>
          <cell r="O287">
            <v>0</v>
          </cell>
          <cell r="P287">
            <v>0</v>
          </cell>
        </row>
        <row r="288">
          <cell r="A288" t="str">
            <v>IRP23_FOT_NOB_Winter</v>
          </cell>
          <cell r="B288">
            <v>2042</v>
          </cell>
          <cell r="M288">
            <v>0.20161290322580644</v>
          </cell>
          <cell r="N288">
            <v>0</v>
          </cell>
          <cell r="O288">
            <v>0</v>
          </cell>
          <cell r="P288">
            <v>0</v>
          </cell>
        </row>
        <row r="289">
          <cell r="A289" t="str">
            <v>IRP23_FOT_Mona_Summer</v>
          </cell>
          <cell r="B289">
            <v>2042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 t="str">
            <v>IRP23_FOT_MDC_Winter</v>
          </cell>
          <cell r="B290">
            <v>2042</v>
          </cell>
          <cell r="M290">
            <v>20.199764103051074</v>
          </cell>
          <cell r="N290">
            <v>0</v>
          </cell>
          <cell r="O290">
            <v>0</v>
          </cell>
          <cell r="P29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96"/>
  <sheetViews>
    <sheetView showGridLines="0" view="pageBreakPreview" topLeftCell="G2" zoomScale="60" zoomScaleNormal="70" workbookViewId="0">
      <selection activeCell="Z30" sqref="Z30"/>
    </sheetView>
  </sheetViews>
  <sheetFormatPr defaultRowHeight="15" x14ac:dyDescent="0.25"/>
  <cols>
    <col min="1" max="1" width="9.140625" customWidth="1"/>
    <col min="2" max="2" width="10.28515625" customWidth="1"/>
    <col min="3" max="3" width="31.140625" customWidth="1"/>
    <col min="4" max="4" width="12.28515625" customWidth="1"/>
    <col min="5" max="7" width="14.5703125" customWidth="1"/>
    <col min="8" max="8" width="13.85546875" customWidth="1"/>
    <col min="9" max="10" width="9.140625" customWidth="1"/>
    <col min="11" max="11" width="1" customWidth="1"/>
    <col min="12" max="12" width="5.85546875" customWidth="1"/>
    <col min="14" max="14" width="19" customWidth="1"/>
    <col min="15" max="15" width="19.7109375" customWidth="1"/>
    <col min="16" max="17" width="13.140625" customWidth="1"/>
    <col min="18" max="18" width="13.140625" hidden="1" customWidth="1"/>
    <col min="19" max="20" width="13.140625" customWidth="1"/>
    <col min="21" max="21" width="10.85546875" hidden="1" customWidth="1"/>
    <col min="22" max="22" width="10.28515625" customWidth="1"/>
    <col min="23" max="23" width="13.85546875" hidden="1" customWidth="1"/>
    <col min="24" max="24" width="14.85546875" customWidth="1"/>
    <col min="25" max="25" width="12.7109375" customWidth="1"/>
    <col min="26" max="26" width="14.5703125" customWidth="1"/>
    <col min="27" max="27" width="15.7109375" customWidth="1"/>
  </cols>
  <sheetData>
    <row r="1" spans="1:27" x14ac:dyDescent="0.25">
      <c r="B1" s="1"/>
      <c r="C1" s="1"/>
      <c r="D1" s="1"/>
      <c r="E1" s="1"/>
      <c r="F1" s="1"/>
      <c r="G1" s="1"/>
      <c r="H1" s="1"/>
    </row>
    <row r="2" spans="1:27" ht="18.75" x14ac:dyDescent="0.3">
      <c r="A2" s="1"/>
      <c r="B2" s="18" t="s">
        <v>0</v>
      </c>
      <c r="C2" s="18"/>
      <c r="D2" s="18"/>
      <c r="E2" s="18"/>
      <c r="F2" s="18"/>
      <c r="G2" s="18"/>
      <c r="H2" s="18"/>
    </row>
    <row r="3" spans="1:27" ht="15.75" thickBot="1" x14ac:dyDescent="0.3">
      <c r="A3" s="1"/>
      <c r="B3" s="1"/>
      <c r="C3" s="1"/>
      <c r="D3" s="1"/>
      <c r="E3" s="1"/>
      <c r="F3" s="1"/>
      <c r="G3" s="1"/>
      <c r="H3" s="1"/>
    </row>
    <row r="4" spans="1:27" ht="15.75" customHeight="1" thickBot="1" x14ac:dyDescent="0.3">
      <c r="A4" s="1"/>
      <c r="B4" s="61" t="s">
        <v>1</v>
      </c>
      <c r="C4" s="62"/>
      <c r="D4" s="62"/>
      <c r="E4" s="62"/>
      <c r="F4" s="62"/>
      <c r="G4" s="62"/>
      <c r="H4" s="63"/>
    </row>
    <row r="5" spans="1:27" x14ac:dyDescent="0.25">
      <c r="A5" s="1"/>
      <c r="B5" s="54"/>
      <c r="C5" s="55"/>
      <c r="D5" s="54"/>
      <c r="E5" s="54"/>
      <c r="F5" s="54"/>
      <c r="G5" s="54"/>
      <c r="H5" s="54"/>
    </row>
    <row r="6" spans="1:27" ht="39" customHeight="1" x14ac:dyDescent="0.25">
      <c r="A6" s="1"/>
      <c r="B6" s="56" t="s">
        <v>2</v>
      </c>
      <c r="C6" s="57" t="s">
        <v>3</v>
      </c>
      <c r="D6" s="58" t="s">
        <v>31</v>
      </c>
      <c r="E6" s="59" t="s">
        <v>17</v>
      </c>
      <c r="F6" s="59" t="s">
        <v>18</v>
      </c>
      <c r="G6" s="59" t="s">
        <v>26</v>
      </c>
      <c r="H6" s="60" t="s">
        <v>4</v>
      </c>
      <c r="J6" s="2" t="s">
        <v>5</v>
      </c>
      <c r="M6" s="39"/>
      <c r="N6" s="64" t="s">
        <v>21</v>
      </c>
      <c r="O6" s="64"/>
      <c r="P6" s="64"/>
      <c r="Q6" s="64"/>
      <c r="R6" s="64"/>
      <c r="S6" s="64"/>
      <c r="T6" s="64"/>
      <c r="U6" s="65"/>
      <c r="V6" s="66" t="s">
        <v>20</v>
      </c>
      <c r="W6" s="67"/>
      <c r="X6" s="67"/>
      <c r="Y6" s="67"/>
      <c r="Z6" s="67"/>
      <c r="AA6" s="68"/>
    </row>
    <row r="7" spans="1:27" ht="47.25" customHeight="1" x14ac:dyDescent="0.25">
      <c r="B7" s="45">
        <f>'[1]0-GRID IRP Displaced'!B98</f>
        <v>2023</v>
      </c>
      <c r="C7" s="51" t="str">
        <f>'[1]0-GRID IRP Displaced'!A98</f>
        <v>IRP23_FOT_Mona_Winter</v>
      </c>
      <c r="D7" s="51">
        <f>'[1]0-GRID IRP Displaced'!M98</f>
        <v>29.920624030517473</v>
      </c>
      <c r="E7" s="51">
        <f>'[1]0-GRID IRP Displaced'!N98</f>
        <v>0</v>
      </c>
      <c r="F7" s="51">
        <f>'[1]0-GRID IRP Displaced'!O98</f>
        <v>4.9901000000000001E-2</v>
      </c>
      <c r="G7" s="51">
        <f>'[1]0-GRID IRP Displaced'!P98</f>
        <v>0</v>
      </c>
      <c r="H7" s="46">
        <f>D7-IF(J7="Summer",E7,IF(J7="Flat",G7,F7))</f>
        <v>29.870723030517475</v>
      </c>
      <c r="J7" t="str">
        <f>IF(ISNUMBER(FIND("_W",C7)),"Winter",IF(OR(ISNUMBER(FIND("_COBFL",C7)),ISNUMBER(FIND("_MDCFL",C7))),"Flat","Summer"))</f>
        <v>Winter</v>
      </c>
      <c r="M7" s="4" t="s">
        <v>2</v>
      </c>
      <c r="N7" s="35" t="s">
        <v>32</v>
      </c>
      <c r="O7" s="35" t="s">
        <v>33</v>
      </c>
      <c r="P7" s="35" t="s">
        <v>28</v>
      </c>
      <c r="Q7" s="35" t="s">
        <v>29</v>
      </c>
      <c r="R7" s="35" t="s">
        <v>9</v>
      </c>
      <c r="S7" s="35" t="s">
        <v>23</v>
      </c>
      <c r="T7" s="35" t="s">
        <v>24</v>
      </c>
      <c r="U7" s="35"/>
      <c r="V7" s="5" t="s">
        <v>10</v>
      </c>
      <c r="W7" s="5" t="s">
        <v>25</v>
      </c>
      <c r="X7" s="5" t="s">
        <v>30</v>
      </c>
      <c r="Y7" s="5" t="s">
        <v>13</v>
      </c>
      <c r="Z7" s="5" t="s">
        <v>11</v>
      </c>
      <c r="AA7" s="5" t="s">
        <v>12</v>
      </c>
    </row>
    <row r="8" spans="1:27" x14ac:dyDescent="0.25">
      <c r="B8" s="45">
        <f>'[1]0-GRID IRP Displaced'!B99</f>
        <v>2023</v>
      </c>
      <c r="C8" s="51" t="str">
        <f>'[1]0-GRID IRP Displaced'!A99</f>
        <v>IRP23_FOT_4C_Summer</v>
      </c>
      <c r="D8" s="51">
        <f>'[1]0-GRID IRP Displaced'!M99</f>
        <v>0</v>
      </c>
      <c r="E8" s="51">
        <f>'[1]0-GRID IRP Displaced'!N99</f>
        <v>0</v>
      </c>
      <c r="F8" s="51">
        <f>'[1]0-GRID IRP Displaced'!O99</f>
        <v>0</v>
      </c>
      <c r="G8" s="51">
        <f>'[1]0-GRID IRP Displaced'!P99</f>
        <v>0</v>
      </c>
      <c r="H8" s="46">
        <f t="shared" ref="H8:H36" si="0">D8-IF(J8="Summer",E8,IF(J8="Flat",G8,F8))</f>
        <v>0</v>
      </c>
      <c r="J8" t="str">
        <f t="shared" ref="J8:J16" si="1">IF(ISNUMBER(FIND("_W",C8)),"Winter",IF(OR(ISNUMBER(FIND("_COBFL",C8)),ISNUMBER(FIND("_MDCFL",C8))),"Flat","Summer"))</f>
        <v>Summer</v>
      </c>
      <c r="M8" s="40">
        <v>2023</v>
      </c>
      <c r="N8" s="42">
        <f>+INDEX([2]Displacement!$C$11:$C$36,MATCH($M8,[2]Displacement!$B$11:$B$36,0),1)+INDEX([2]Displacement!$D$11:$D$36,MATCH($M8,[2]Displacement!$B$11:$B$36,0),1)</f>
        <v>0</v>
      </c>
      <c r="O8" s="42">
        <f>+INDEX([2]Displacement!$G$11:$G$36,MATCH($M8,[2]Displacement!$B$11:$B$36,0),1)+INDEX([2]Displacement!$H$11:$H$36,MATCH($M8,[2]Displacement!$B$11:$B$36,0),1)</f>
        <v>0</v>
      </c>
      <c r="P8" s="42">
        <f>INDEX([2]Displacement!$E$11:$E$36,MATCH($M8,[2]Displacement!$B$11:$B$36,0),1)</f>
        <v>0</v>
      </c>
      <c r="Q8" s="42">
        <f>INDEX([2]Displacement!$F$11:$F$36,MATCH($M8,[2]Displacement!$B$11:$B$36,0),1)</f>
        <v>0</v>
      </c>
      <c r="R8" s="42"/>
      <c r="S8" s="42">
        <f>INDEX([2]Displacement!$I$11:$I$36,MATCH($M8,[2]Displacement!$B$11:$B$36,0),1)</f>
        <v>652.1369155357479</v>
      </c>
      <c r="T8" s="42">
        <f>INDEX([2]Displacement!$J$11:$J$36,MATCH($M8,[2]Displacement!$B$11:$B$36,0),1)</f>
        <v>62.270719315255377</v>
      </c>
      <c r="U8" s="42"/>
      <c r="V8" s="42">
        <f>SUM(Displacement!DC10:DH10)</f>
        <v>0</v>
      </c>
      <c r="W8" s="42">
        <v>0</v>
      </c>
      <c r="X8" s="42">
        <f>SUM(Displacement!CM10:DB10)</f>
        <v>0</v>
      </c>
      <c r="Y8" s="42">
        <f>SUM(Displacement!BZ10:CL10)</f>
        <v>0</v>
      </c>
      <c r="Z8" s="42">
        <f>INDEX([2]Displacement!$L$11:$T$36,MATCH($M8,[2]Displacement!$B$11:$B$36,0),MATCH(Z$7,[2]Displacement!$L$8:$T$8,0))</f>
        <v>4.9901000000000001E-2</v>
      </c>
      <c r="AA8" s="42">
        <f>INDEX([2]Displacement!$L$11:$T$36,MATCH($M8,[2]Displacement!$B$11:$B$36,0),MATCH(AA$7,[2]Displacement!$L$8:$T$8,0))</f>
        <v>4.9901000000000001E-2</v>
      </c>
    </row>
    <row r="9" spans="1:27" x14ac:dyDescent="0.25">
      <c r="B9" s="45">
        <f>'[1]0-GRID IRP Displaced'!B100</f>
        <v>2023</v>
      </c>
      <c r="C9" s="51" t="str">
        <f>'[1]0-GRID IRP Displaced'!A100</f>
        <v>IRP23_FOT_4C_Winter</v>
      </c>
      <c r="D9" s="51">
        <f>'[1]0-GRID IRP Displaced'!M100</f>
        <v>0</v>
      </c>
      <c r="E9" s="51">
        <f>'[1]0-GRID IRP Displaced'!N100</f>
        <v>0</v>
      </c>
      <c r="F9" s="51">
        <f>'[1]0-GRID IRP Displaced'!O100</f>
        <v>0</v>
      </c>
      <c r="G9" s="51">
        <f>'[1]0-GRID IRP Displaced'!P100</f>
        <v>0</v>
      </c>
      <c r="H9" s="46">
        <f t="shared" si="0"/>
        <v>0</v>
      </c>
      <c r="J9" t="str">
        <f t="shared" si="1"/>
        <v>Winter</v>
      </c>
      <c r="M9" s="40">
        <f>M8+1</f>
        <v>2024</v>
      </c>
      <c r="N9" s="43">
        <f>+INDEX([2]Displacement!$C$11:$C$36,MATCH($M9,[2]Displacement!$B$11:$B$36,0),1)+INDEX([2]Displacement!$D$11:$D$36,MATCH($M9,[2]Displacement!$B$11:$B$36,0),1)</f>
        <v>0</v>
      </c>
      <c r="O9" s="43">
        <f>+INDEX([2]Displacement!$G$11:$G$36,MATCH($M9,[2]Displacement!$B$11:$B$36,0),1)+INDEX([2]Displacement!$H$11:$H$36,MATCH($M9,[2]Displacement!$B$11:$B$36,0),1)</f>
        <v>0</v>
      </c>
      <c r="P9" s="43">
        <f>INDEX([2]Displacement!$E$11:$E$36,MATCH($M9,[2]Displacement!$B$11:$B$36,0),1)</f>
        <v>0</v>
      </c>
      <c r="Q9" s="43">
        <f>INDEX([2]Displacement!$F$11:$F$36,MATCH($M9,[2]Displacement!$B$11:$B$36,0),1)</f>
        <v>0</v>
      </c>
      <c r="R9" s="43"/>
      <c r="S9" s="43">
        <f>INDEX([2]Displacement!$I$11:$I$36,MATCH($M9,[2]Displacement!$B$11:$B$36,0),1)</f>
        <v>810.66810984532776</v>
      </c>
      <c r="T9" s="43">
        <f>INDEX([2]Displacement!$J$11:$J$36,MATCH($M9,[2]Displacement!$B$11:$B$36,0),1)</f>
        <v>117.6657339329301</v>
      </c>
      <c r="U9" s="43"/>
      <c r="V9" s="43">
        <f>SUM(Displacement!DC11:DH11)</f>
        <v>0</v>
      </c>
      <c r="W9" s="43">
        <v>0</v>
      </c>
      <c r="X9" s="43">
        <f>SUM(Displacement!CM11:DB11)</f>
        <v>0</v>
      </c>
      <c r="Y9" s="43">
        <f>SUM(Displacement!BZ11:CL11)</f>
        <v>0</v>
      </c>
      <c r="Z9" s="43">
        <f>INDEX([2]Displacement!$L$11:$T$36,MATCH($M9,[2]Displacement!$B$11:$B$36,0),MATCH(Z$7,[2]Displacement!$L$8:$T$8,0))</f>
        <v>4.844035495</v>
      </c>
      <c r="AA9" s="43">
        <f>INDEX([2]Displacement!$L$11:$T$36,MATCH($M9,[2]Displacement!$B$11:$B$36,0),MATCH(AA$7,[2]Displacement!$L$8:$T$8,0))</f>
        <v>4.844035495</v>
      </c>
    </row>
    <row r="10" spans="1:27" x14ac:dyDescent="0.25">
      <c r="B10" s="45">
        <f>'[1]0-GRID IRP Displaced'!B101</f>
        <v>2023</v>
      </c>
      <c r="C10" s="51" t="str">
        <f>'[1]0-GRID IRP Displaced'!A101</f>
        <v>IRP23_FOT_NOB_Winter</v>
      </c>
      <c r="D10" s="51">
        <f>'[1]0-GRID IRP Displaced'!M101</f>
        <v>0</v>
      </c>
      <c r="E10" s="51">
        <f>'[1]0-GRID IRP Displaced'!N101</f>
        <v>0</v>
      </c>
      <c r="F10" s="51">
        <f>'[1]0-GRID IRP Displaced'!O101</f>
        <v>0</v>
      </c>
      <c r="G10" s="51">
        <f>'[1]0-GRID IRP Displaced'!P101</f>
        <v>0</v>
      </c>
      <c r="H10" s="46">
        <f t="shared" si="0"/>
        <v>0</v>
      </c>
      <c r="J10" t="str">
        <f t="shared" si="1"/>
        <v>Winter</v>
      </c>
      <c r="M10" s="40">
        <f t="shared" ref="M10:M27" si="2">M9+1</f>
        <v>2025</v>
      </c>
      <c r="N10" s="43">
        <f>+INDEX([2]Displacement!$C$11:$C$36,MATCH($M10,[2]Displacement!$B$11:$B$36,0),1)+INDEX([2]Displacement!$D$11:$D$36,MATCH($M10,[2]Displacement!$B$11:$B$36,0),1)</f>
        <v>0</v>
      </c>
      <c r="O10" s="43">
        <f>+INDEX([2]Displacement!$G$11:$G$36,MATCH($M10,[2]Displacement!$B$11:$B$36,0),1)+INDEX([2]Displacement!$H$11:$H$36,MATCH($M10,[2]Displacement!$B$11:$B$36,0),1)</f>
        <v>753.9</v>
      </c>
      <c r="P10" s="43">
        <f>INDEX([2]Displacement!$E$11:$E$36,MATCH($M10,[2]Displacement!$B$11:$B$36,0),1)</f>
        <v>1068.9000000000001</v>
      </c>
      <c r="Q10" s="43">
        <f>INDEX([2]Displacement!$F$11:$F$36,MATCH($M10,[2]Displacement!$B$11:$B$36,0),1)</f>
        <v>295.89999999999998</v>
      </c>
      <c r="R10" s="43"/>
      <c r="S10" s="43">
        <f>INDEX([2]Displacement!$I$11:$I$36,MATCH($M10,[2]Displacement!$B$11:$B$36,0),1)</f>
        <v>168.81969548443652</v>
      </c>
      <c r="T10" s="43">
        <f>INDEX([2]Displacement!$J$11:$J$36,MATCH($M10,[2]Displacement!$B$11:$B$36,0),1)</f>
        <v>49.76118858645161</v>
      </c>
      <c r="U10" s="43"/>
      <c r="V10" s="43">
        <f>SUM(Displacement!DC12:DH12)</f>
        <v>0</v>
      </c>
      <c r="W10" s="43">
        <v>0</v>
      </c>
      <c r="X10" s="43">
        <f>SUM(Displacement!CM12:DB12)</f>
        <v>18.012091403259351</v>
      </c>
      <c r="Y10" s="43">
        <f>SUM(Displacement!BZ12:CL12)</f>
        <v>8.6009314395159091</v>
      </c>
      <c r="Z10" s="43">
        <f>INDEX([2]Displacement!$L$11:$T$36,MATCH($M10,[2]Displacement!$B$11:$B$36,0),MATCH(Z$7,[2]Displacement!$L$8:$T$8,0))</f>
        <v>0</v>
      </c>
      <c r="AA10" s="43">
        <f>INDEX([2]Displacement!$L$11:$T$36,MATCH($M10,[2]Displacement!$B$11:$B$36,0),MATCH(AA$7,[2]Displacement!$L$8:$T$8,0))</f>
        <v>0</v>
      </c>
    </row>
    <row r="11" spans="1:27" x14ac:dyDescent="0.25">
      <c r="B11" s="45">
        <f>'[1]0-GRID IRP Displaced'!B102</f>
        <v>2023</v>
      </c>
      <c r="C11" s="51" t="str">
        <f>'[1]0-GRID IRP Displaced'!A102</f>
        <v>IRP23_FOT_MDC_Winter</v>
      </c>
      <c r="D11" s="51">
        <f>'[1]0-GRID IRP Displaced'!M102</f>
        <v>10.713670553555108</v>
      </c>
      <c r="E11" s="51">
        <f>'[1]0-GRID IRP Displaced'!N102</f>
        <v>0</v>
      </c>
      <c r="F11" s="51">
        <f>'[1]0-GRID IRP Displaced'!O102</f>
        <v>0</v>
      </c>
      <c r="G11" s="51">
        <f>'[1]0-GRID IRP Displaced'!P102</f>
        <v>0</v>
      </c>
      <c r="H11" s="46">
        <f t="shared" si="0"/>
        <v>10.713670553555108</v>
      </c>
      <c r="J11" t="str">
        <f t="shared" si="1"/>
        <v>Winter</v>
      </c>
      <c r="M11" s="40">
        <f t="shared" si="2"/>
        <v>2026</v>
      </c>
      <c r="N11" s="43">
        <f>+INDEX([2]Displacement!$C$11:$C$36,MATCH($M11,[2]Displacement!$B$11:$B$36,0),1)+INDEX([2]Displacement!$D$11:$D$36,MATCH($M11,[2]Displacement!$B$11:$B$36,0),1)</f>
        <v>0</v>
      </c>
      <c r="O11" s="43">
        <f>+INDEX([2]Displacement!$G$11:$G$36,MATCH($M11,[2]Displacement!$B$11:$B$36,0),1)+INDEX([2]Displacement!$H$11:$H$36,MATCH($M11,[2]Displacement!$B$11:$B$36,0),1)</f>
        <v>3681.9</v>
      </c>
      <c r="P11" s="43">
        <f>INDEX([2]Displacement!$E$11:$E$36,MATCH($M11,[2]Displacement!$B$11:$B$36,0),1)</f>
        <v>3592.89</v>
      </c>
      <c r="Q11" s="43">
        <f>INDEX([2]Displacement!$F$11:$F$36,MATCH($M11,[2]Displacement!$B$11:$B$36,0),1)</f>
        <v>295.89999999999998</v>
      </c>
      <c r="R11" s="43"/>
      <c r="S11" s="43">
        <f>INDEX([2]Displacement!$I$11:$I$36,MATCH($M11,[2]Displacement!$B$11:$B$36,0),1)</f>
        <v>1141.4065391556248</v>
      </c>
      <c r="T11" s="43">
        <f>INDEX([2]Displacement!$J$11:$J$36,MATCH($M11,[2]Displacement!$B$11:$B$36,0),1)</f>
        <v>1.3940911326276881</v>
      </c>
      <c r="U11" s="43"/>
      <c r="V11" s="43">
        <f>SUM(Displacement!DC13:DH13)</f>
        <v>0</v>
      </c>
      <c r="W11" s="43">
        <v>0</v>
      </c>
      <c r="X11" s="43">
        <f>SUM(Displacement!CM13:DB13)</f>
        <v>57.035401313422398</v>
      </c>
      <c r="Y11" s="43">
        <f>SUM(Displacement!BZ13:CL13)</f>
        <v>8.6009314395159091</v>
      </c>
      <c r="Z11" s="43">
        <f>INDEX([2]Displacement!$L$11:$T$36,MATCH($M11,[2]Displacement!$B$11:$B$36,0),MATCH(Z$7,[2]Displacement!$L$8:$T$8,0))</f>
        <v>0</v>
      </c>
      <c r="AA11" s="43">
        <f>INDEX([2]Displacement!$L$11:$T$36,MATCH($M11,[2]Displacement!$B$11:$B$36,0),MATCH(AA$7,[2]Displacement!$L$8:$T$8,0))</f>
        <v>0</v>
      </c>
    </row>
    <row r="12" spans="1:27" x14ac:dyDescent="0.25">
      <c r="B12" s="45">
        <f>'[1]0-GRID IRP Displaced'!B103</f>
        <v>2023</v>
      </c>
      <c r="C12" s="51" t="str">
        <f>'[1]0-GRID IRP Displaced'!A103</f>
        <v>IRP23_FOT_COB_Winter</v>
      </c>
      <c r="D12" s="51">
        <f>'[1]0-GRID IRP Displaced'!M103</f>
        <v>21.636424731182796</v>
      </c>
      <c r="E12" s="51">
        <f>'[1]0-GRID IRP Displaced'!N103</f>
        <v>0</v>
      </c>
      <c r="F12" s="51">
        <f>'[1]0-GRID IRP Displaced'!O103</f>
        <v>0</v>
      </c>
      <c r="G12" s="51">
        <f>'[1]0-GRID IRP Displaced'!P103</f>
        <v>0</v>
      </c>
      <c r="H12" s="46">
        <f t="shared" si="0"/>
        <v>21.636424731182796</v>
      </c>
      <c r="J12" t="str">
        <f t="shared" si="1"/>
        <v>Winter</v>
      </c>
      <c r="M12" s="40">
        <f t="shared" si="2"/>
        <v>2027</v>
      </c>
      <c r="N12" s="43">
        <f>+INDEX([2]Displacement!$C$11:$C$36,MATCH($M12,[2]Displacement!$B$11:$B$36,0),1)+INDEX([2]Displacement!$D$11:$D$36,MATCH($M12,[2]Displacement!$B$11:$B$36,0),1)</f>
        <v>0</v>
      </c>
      <c r="O12" s="43">
        <f>+INDEX([2]Displacement!$G$11:$G$36,MATCH($M12,[2]Displacement!$B$11:$B$36,0),1)+INDEX([2]Displacement!$H$11:$H$36,MATCH($M12,[2]Displacement!$B$11:$B$36,0),1)</f>
        <v>4309.8999999999996</v>
      </c>
      <c r="P12" s="43">
        <f>INDEX([2]Displacement!$E$11:$E$36,MATCH($M12,[2]Displacement!$B$11:$B$36,0),1)</f>
        <v>4075.89</v>
      </c>
      <c r="Q12" s="43">
        <f>INDEX([2]Displacement!$F$11:$F$36,MATCH($M12,[2]Displacement!$B$11:$B$36,0),1)</f>
        <v>395.9</v>
      </c>
      <c r="R12" s="43"/>
      <c r="S12" s="43">
        <f>INDEX([2]Displacement!$I$11:$I$36,MATCH($M12,[2]Displacement!$B$11:$B$36,0),1)</f>
        <v>944.29544496870551</v>
      </c>
      <c r="T12" s="43">
        <f>INDEX([2]Displacement!$J$11:$J$36,MATCH($M12,[2]Displacement!$B$11:$B$36,0),1)</f>
        <v>43.383860327090048</v>
      </c>
      <c r="U12" s="43"/>
      <c r="V12" s="43">
        <f>SUM(Displacement!DC14:DH14)</f>
        <v>0</v>
      </c>
      <c r="W12" s="43">
        <v>0</v>
      </c>
      <c r="X12" s="43">
        <f>SUM(Displacement!CM14:DB14)</f>
        <v>93.884248281694511</v>
      </c>
      <c r="Y12" s="43">
        <f>SUM(Displacement!BZ14:CL14)</f>
        <v>8.6009314395159091</v>
      </c>
      <c r="Z12" s="43">
        <f>INDEX([2]Displacement!$L$11:$T$36,MATCH($M12,[2]Displacement!$B$11:$B$36,0),MATCH(Z$7,[2]Displacement!$L$8:$T$8,0))</f>
        <v>0</v>
      </c>
      <c r="AA12" s="43">
        <f>INDEX([2]Displacement!$L$11:$T$36,MATCH($M12,[2]Displacement!$B$11:$B$36,0),MATCH(AA$7,[2]Displacement!$L$8:$T$8,0))</f>
        <v>0</v>
      </c>
    </row>
    <row r="13" spans="1:27" x14ac:dyDescent="0.25">
      <c r="B13" s="45">
        <f>'[1]0-GRID IRP Displaced'!B104</f>
        <v>2023</v>
      </c>
      <c r="C13" s="51" t="str">
        <f>'[1]0-GRID IRP Displaced'!A104</f>
        <v>IRP23_FOT_NOB_Summer</v>
      </c>
      <c r="D13" s="51">
        <f>'[1]0-GRID IRP Displaced'!M104</f>
        <v>9.972677595628415</v>
      </c>
      <c r="E13" s="51">
        <f>'[1]0-GRID IRP Displaced'!N104</f>
        <v>4.9901000000000001E-2</v>
      </c>
      <c r="F13" s="51">
        <f>'[1]0-GRID IRP Displaced'!O104</f>
        <v>0</v>
      </c>
      <c r="G13" s="51">
        <f>'[1]0-GRID IRP Displaced'!P104</f>
        <v>0</v>
      </c>
      <c r="H13" s="46">
        <f t="shared" si="0"/>
        <v>9.9227765956284149</v>
      </c>
      <c r="J13" t="str">
        <f t="shared" si="1"/>
        <v>Summer</v>
      </c>
      <c r="M13" s="40">
        <f t="shared" si="2"/>
        <v>2028</v>
      </c>
      <c r="N13" s="43">
        <f>+INDEX([2]Displacement!$C$11:$C$36,MATCH($M13,[2]Displacement!$B$11:$B$36,0),1)+INDEX([2]Displacement!$D$11:$D$36,MATCH($M13,[2]Displacement!$B$11:$B$36,0),1)</f>
        <v>0</v>
      </c>
      <c r="O13" s="43">
        <f>+INDEX([2]Displacement!$G$11:$G$36,MATCH($M13,[2]Displacement!$B$11:$B$36,0),1)+INDEX([2]Displacement!$H$11:$H$36,MATCH($M13,[2]Displacement!$B$11:$B$36,0),1)</f>
        <v>6209.9</v>
      </c>
      <c r="P13" s="43">
        <f>INDEX([2]Displacement!$E$11:$E$36,MATCH($M13,[2]Displacement!$B$11:$B$36,0),1)</f>
        <v>5983.2464</v>
      </c>
      <c r="Q13" s="43">
        <f>INDEX([2]Displacement!$F$11:$F$36,MATCH($M13,[2]Displacement!$B$11:$B$36,0),1)</f>
        <v>695.9</v>
      </c>
      <c r="R13" s="43"/>
      <c r="S13" s="43">
        <f>INDEX([2]Displacement!$I$11:$I$36,MATCH($M13,[2]Displacement!$B$11:$B$36,0),1)</f>
        <v>493.42545101062501</v>
      </c>
      <c r="T13" s="43">
        <f>INDEX([2]Displacement!$J$11:$J$36,MATCH($M13,[2]Displacement!$B$11:$B$36,0),1)</f>
        <v>31.283602150537632</v>
      </c>
      <c r="U13" s="43"/>
      <c r="V13" s="43">
        <f>SUM(Displacement!DC15:DH15)</f>
        <v>0</v>
      </c>
      <c r="W13" s="43">
        <v>0</v>
      </c>
      <c r="X13" s="43">
        <f>SUM(Displacement!CM15:DB15)</f>
        <v>93.884248281694511</v>
      </c>
      <c r="Y13" s="43">
        <f>SUM(Displacement!BZ15:CL15)</f>
        <v>8.6009314395159091</v>
      </c>
      <c r="Z13" s="43">
        <f>INDEX([2]Displacement!$L$11:$T$36,MATCH($M13,[2]Displacement!$B$11:$B$36,0),MATCH(Z$7,[2]Displacement!$L$8:$T$8,0))</f>
        <v>0</v>
      </c>
      <c r="AA13" s="43">
        <f>INDEX([2]Displacement!$L$11:$T$36,MATCH($M13,[2]Displacement!$B$11:$B$36,0),MATCH(AA$7,[2]Displacement!$L$8:$T$8,0))</f>
        <v>0</v>
      </c>
    </row>
    <row r="14" spans="1:27" x14ac:dyDescent="0.25">
      <c r="B14" s="45">
        <f>'[1]0-GRID IRP Displaced'!B105</f>
        <v>2023</v>
      </c>
      <c r="C14" s="51" t="str">
        <f>'[1]0-GRID IRP Displaced'!A105</f>
        <v>IRP23_FOT_COB_Summer</v>
      </c>
      <c r="D14" s="51">
        <f>'[1]0-GRID IRP Displaced'!M105</f>
        <v>8.025956284153006E-2</v>
      </c>
      <c r="E14" s="51">
        <f>'[1]0-GRID IRP Displaced'!N105</f>
        <v>0</v>
      </c>
      <c r="F14" s="51">
        <f>'[1]0-GRID IRP Displaced'!O105</f>
        <v>0</v>
      </c>
      <c r="G14" s="51">
        <f>'[1]0-GRID IRP Displaced'!P105</f>
        <v>0</v>
      </c>
      <c r="H14" s="46">
        <f t="shared" si="0"/>
        <v>8.025956284153006E-2</v>
      </c>
      <c r="J14" t="str">
        <f t="shared" si="1"/>
        <v>Summer</v>
      </c>
      <c r="M14" s="40">
        <f t="shared" si="2"/>
        <v>2029</v>
      </c>
      <c r="N14" s="43">
        <f>+INDEX([2]Displacement!$C$11:$C$36,MATCH($M14,[2]Displacement!$B$11:$B$36,0),1)+INDEX([2]Displacement!$D$11:$D$36,MATCH($M14,[2]Displacement!$B$11:$B$36,0),1)</f>
        <v>0</v>
      </c>
      <c r="O14" s="43">
        <f>+INDEX([2]Displacement!$G$11:$G$36,MATCH($M14,[2]Displacement!$B$11:$B$36,0),1)+INDEX([2]Displacement!$H$11:$H$36,MATCH($M14,[2]Displacement!$B$11:$B$36,0),1)</f>
        <v>7009.9</v>
      </c>
      <c r="P14" s="43">
        <f>INDEX([2]Displacement!$E$11:$E$36,MATCH($M14,[2]Displacement!$B$11:$B$36,0),1)</f>
        <v>6183.2464</v>
      </c>
      <c r="Q14" s="43">
        <f>INDEX([2]Displacement!$F$11:$F$36,MATCH($M14,[2]Displacement!$B$11:$B$36,0),1)</f>
        <v>2595.9</v>
      </c>
      <c r="R14" s="43"/>
      <c r="S14" s="43">
        <f>INDEX([2]Displacement!$I$11:$I$36,MATCH($M14,[2]Displacement!$B$11:$B$36,0),1)</f>
        <v>337.5822318496414</v>
      </c>
      <c r="T14" s="43">
        <f>INDEX([2]Displacement!$J$11:$J$36,MATCH($M14,[2]Displacement!$B$11:$B$36,0),1)</f>
        <v>31.283602150537632</v>
      </c>
      <c r="U14" s="43"/>
      <c r="V14" s="43">
        <f>SUM(Displacement!DC16:DH16)</f>
        <v>0</v>
      </c>
      <c r="W14" s="43">
        <v>0</v>
      </c>
      <c r="X14" s="43">
        <f>SUM(Displacement!CM16:DB16)</f>
        <v>93.884248281694511</v>
      </c>
      <c r="Y14" s="43">
        <f>SUM(Displacement!BZ16:CL16)</f>
        <v>8.6009314395159091</v>
      </c>
      <c r="Z14" s="43">
        <f>INDEX([2]Displacement!$L$11:$T$36,MATCH($M14,[2]Displacement!$B$11:$B$36,0),MATCH(Z$7,[2]Displacement!$L$8:$T$8,0))</f>
        <v>0</v>
      </c>
      <c r="AA14" s="43">
        <f>INDEX([2]Displacement!$L$11:$T$36,MATCH($M14,[2]Displacement!$B$11:$B$36,0),MATCH(AA$7,[2]Displacement!$L$8:$T$8,0))</f>
        <v>0</v>
      </c>
    </row>
    <row r="15" spans="1:27" x14ac:dyDescent="0.25">
      <c r="B15" s="45">
        <f>'[1]0-GRID IRP Displaced'!B106</f>
        <v>2023</v>
      </c>
      <c r="C15" s="51" t="str">
        <f>'[1]0-GRID IRP Displaced'!A106</f>
        <v>IRP23_FOT_MDC_Summer</v>
      </c>
      <c r="D15" s="51">
        <f>'[1]0-GRID IRP Displaced'!M106</f>
        <v>642.06530104359967</v>
      </c>
      <c r="E15" s="51">
        <f>'[1]0-GRID IRP Displaced'!N106</f>
        <v>0</v>
      </c>
      <c r="F15" s="51">
        <f>'[1]0-GRID IRP Displaced'!O106</f>
        <v>0</v>
      </c>
      <c r="G15" s="51">
        <f>'[1]0-GRID IRP Displaced'!P106</f>
        <v>0</v>
      </c>
      <c r="H15" s="46">
        <f t="shared" si="0"/>
        <v>642.06530104359967</v>
      </c>
      <c r="J15" t="str">
        <f t="shared" si="1"/>
        <v>Summer</v>
      </c>
      <c r="M15" s="40">
        <f t="shared" si="2"/>
        <v>2030</v>
      </c>
      <c r="N15" s="43">
        <f>+INDEX([2]Displacement!$C$11:$C$36,MATCH($M15,[2]Displacement!$B$11:$B$36,0),1)+INDEX([2]Displacement!$D$11:$D$36,MATCH($M15,[2]Displacement!$B$11:$B$36,0),1)</f>
        <v>951</v>
      </c>
      <c r="O15" s="43">
        <f>+INDEX([2]Displacement!$G$11:$G$36,MATCH($M15,[2]Displacement!$B$11:$B$36,0),1)+INDEX([2]Displacement!$H$11:$H$36,MATCH($M15,[2]Displacement!$B$11:$B$36,0),1)</f>
        <v>7164.9</v>
      </c>
      <c r="P15" s="43">
        <f>INDEX([2]Displacement!$E$11:$E$36,MATCH($M15,[2]Displacement!$B$11:$B$36,0),1)</f>
        <v>6183.2464</v>
      </c>
      <c r="Q15" s="43">
        <f>INDEX([2]Displacement!$F$11:$F$36,MATCH($M15,[2]Displacement!$B$11:$B$36,0),1)</f>
        <v>2595.9</v>
      </c>
      <c r="R15" s="43"/>
      <c r="S15" s="43">
        <f>INDEX([2]Displacement!$I$11:$I$36,MATCH($M15,[2]Displacement!$B$11:$B$36,0),1)</f>
        <v>446.87750016525274</v>
      </c>
      <c r="T15" s="43">
        <f>INDEX([2]Displacement!$J$11:$J$36,MATCH($M15,[2]Displacement!$B$11:$B$36,0),1)</f>
        <v>42.335349462365599</v>
      </c>
      <c r="U15" s="43"/>
      <c r="V15" s="43">
        <f>SUM(Displacement!DC17:DH17)</f>
        <v>0</v>
      </c>
      <c r="W15" s="43">
        <v>0</v>
      </c>
      <c r="X15" s="43">
        <f>SUM(Displacement!CM17:DB17)</f>
        <v>93.884248281694511</v>
      </c>
      <c r="Y15" s="43">
        <f>SUM(Displacement!BZ17:CL17)</f>
        <v>8.6009314395159091</v>
      </c>
      <c r="Z15" s="43">
        <f>INDEX([2]Displacement!$L$11:$T$36,MATCH($M15,[2]Displacement!$B$11:$B$36,0),MATCH(Z$7,[2]Displacement!$L$8:$T$8,0))</f>
        <v>0</v>
      </c>
      <c r="AA15" s="43">
        <f>INDEX([2]Displacement!$L$11:$T$36,MATCH($M15,[2]Displacement!$B$11:$B$36,0),MATCH(AA$7,[2]Displacement!$L$8:$T$8,0))</f>
        <v>0</v>
      </c>
    </row>
    <row r="16" spans="1:27" x14ac:dyDescent="0.25">
      <c r="B16" s="47">
        <f>'[1]0-GRID IRP Displaced'!B107</f>
        <v>2023</v>
      </c>
      <c r="C16" s="52" t="str">
        <f>'[1]0-GRID IRP Displaced'!A107</f>
        <v>IRP23_FOT_Mona_Summer</v>
      </c>
      <c r="D16" s="52">
        <f>'[1]0-GRID IRP Displaced'!M107</f>
        <v>1.8677333678278688E-2</v>
      </c>
      <c r="E16" s="52">
        <f>'[1]0-GRID IRP Displaced'!N107</f>
        <v>0</v>
      </c>
      <c r="F16" s="52">
        <f>'[1]0-GRID IRP Displaced'!O107</f>
        <v>0</v>
      </c>
      <c r="G16" s="52">
        <f>'[1]0-GRID IRP Displaced'!P107</f>
        <v>0</v>
      </c>
      <c r="H16" s="48">
        <f t="shared" si="0"/>
        <v>1.8677333678278688E-2</v>
      </c>
      <c r="J16" t="str">
        <f t="shared" si="1"/>
        <v>Summer</v>
      </c>
      <c r="M16" s="40">
        <f t="shared" si="2"/>
        <v>2031</v>
      </c>
      <c r="N16" s="43">
        <f>+INDEX([2]Displacement!$C$11:$C$36,MATCH($M16,[2]Displacement!$B$11:$B$36,0),1)+INDEX([2]Displacement!$D$11:$D$36,MATCH($M16,[2]Displacement!$B$11:$B$36,0),1)</f>
        <v>951</v>
      </c>
      <c r="O16" s="43">
        <f>+INDEX([2]Displacement!$G$11:$G$36,MATCH($M16,[2]Displacement!$B$11:$B$36,0),1)+INDEX([2]Displacement!$H$11:$H$36,MATCH($M16,[2]Displacement!$B$11:$B$36,0),1)</f>
        <v>7164.9</v>
      </c>
      <c r="P16" s="43">
        <f>INDEX([2]Displacement!$E$11:$E$36,MATCH($M16,[2]Displacement!$B$11:$B$36,0),1)</f>
        <v>6183.2464</v>
      </c>
      <c r="Q16" s="43">
        <f>INDEX([2]Displacement!$F$11:$F$36,MATCH($M16,[2]Displacement!$B$11:$B$36,0),1)</f>
        <v>2595.9</v>
      </c>
      <c r="R16" s="43"/>
      <c r="S16" s="43">
        <f>INDEX([2]Displacement!$I$11:$I$36,MATCH($M16,[2]Displacement!$B$11:$B$36,0),1)</f>
        <v>471.62879936670765</v>
      </c>
      <c r="T16" s="43">
        <f>INDEX([2]Displacement!$J$11:$J$36,MATCH($M16,[2]Displacement!$B$11:$B$36,0),1)</f>
        <v>42.100134408602152</v>
      </c>
      <c r="U16" s="43"/>
      <c r="V16" s="43">
        <f>SUM(Displacement!DC18:DH18)</f>
        <v>0</v>
      </c>
      <c r="W16" s="43">
        <v>0</v>
      </c>
      <c r="X16" s="43">
        <f>SUM(Displacement!CM18:DB18)</f>
        <v>93.884248281694511</v>
      </c>
      <c r="Y16" s="43">
        <f>SUM(Displacement!BZ18:CL18)</f>
        <v>8.6009314395159091</v>
      </c>
      <c r="Z16" s="43">
        <f>INDEX([2]Displacement!$L$11:$T$36,MATCH($M16,[2]Displacement!$B$11:$B$36,0),MATCH(Z$7,[2]Displacement!$L$8:$T$8,0))</f>
        <v>0</v>
      </c>
      <c r="AA16" s="43">
        <f>INDEX([2]Displacement!$L$11:$T$36,MATCH($M16,[2]Displacement!$B$11:$B$36,0),MATCH(AA$7,[2]Displacement!$L$8:$T$8,0))</f>
        <v>0</v>
      </c>
    </row>
    <row r="17" spans="2:27" x14ac:dyDescent="0.25">
      <c r="B17" s="45">
        <f>'[1]0-GRID IRP Displaced'!B108</f>
        <v>2024</v>
      </c>
      <c r="C17" s="51" t="str">
        <f>'[1]0-GRID IRP Displaced'!A108</f>
        <v>IRP23_FOT_Mona_Summer</v>
      </c>
      <c r="D17" s="51">
        <f>'[1]0-GRID IRP Displaced'!M108</f>
        <v>5.5159658469945354</v>
      </c>
      <c r="E17" s="51">
        <f>'[1]0-GRID IRP Displaced'!N108</f>
        <v>4.844035495</v>
      </c>
      <c r="F17" s="51">
        <f>'[1]0-GRID IRP Displaced'!O108</f>
        <v>0</v>
      </c>
      <c r="G17" s="51">
        <f>'[1]0-GRID IRP Displaced'!P108</f>
        <v>0</v>
      </c>
      <c r="H17" s="46">
        <f t="shared" si="0"/>
        <v>0.67193035199453544</v>
      </c>
      <c r="J17" t="str">
        <f>IF(ISNUMBER(FIND("_W",C17)),"Winter",IF(OR(ISNUMBER(FIND("_COBFL",C17)),ISNUMBER(FIND("_MDCFL",C17))),"Flat","Summer"))</f>
        <v>Summer</v>
      </c>
      <c r="M17" s="40">
        <f t="shared" si="2"/>
        <v>2032</v>
      </c>
      <c r="N17" s="43">
        <f>+INDEX([2]Displacement!$C$11:$C$36,MATCH($M17,[2]Displacement!$B$11:$B$36,0),1)+INDEX([2]Displacement!$D$11:$D$36,MATCH($M17,[2]Displacement!$B$11:$B$36,0),1)</f>
        <v>1296</v>
      </c>
      <c r="O17" s="43">
        <f>+INDEX([2]Displacement!$G$11:$G$36,MATCH($M17,[2]Displacement!$B$11:$B$36,0),1)+INDEX([2]Displacement!$H$11:$H$36,MATCH($M17,[2]Displacement!$B$11:$B$36,0),1)</f>
        <v>7319.9</v>
      </c>
      <c r="P17" s="43">
        <f>INDEX([2]Displacement!$E$11:$E$36,MATCH($M17,[2]Displacement!$B$11:$B$36,0),1)</f>
        <v>6216.0463999999993</v>
      </c>
      <c r="Q17" s="43">
        <f>INDEX([2]Displacement!$F$11:$F$36,MATCH($M17,[2]Displacement!$B$11:$B$36,0),1)</f>
        <v>5379.2038000000002</v>
      </c>
      <c r="R17" s="43"/>
      <c r="S17" s="43">
        <f>INDEX([2]Displacement!$I$11:$I$36,MATCH($M17,[2]Displacement!$B$11:$B$36,0),1)</f>
        <v>97.001109659112032</v>
      </c>
      <c r="T17" s="43">
        <f>INDEX([2]Displacement!$J$11:$J$36,MATCH($M17,[2]Displacement!$B$11:$B$36,0),1)</f>
        <v>51.895161290322577</v>
      </c>
      <c r="U17" s="43"/>
      <c r="V17" s="43">
        <f>SUM(Displacement!DC19:DH19)</f>
        <v>0</v>
      </c>
      <c r="W17" s="43">
        <v>0</v>
      </c>
      <c r="X17" s="43">
        <f>SUM(Displacement!CM19:DB19)</f>
        <v>93.884248281694511</v>
      </c>
      <c r="Y17" s="43">
        <f>SUM(Displacement!BZ19:CL19)</f>
        <v>8.6009314395159091</v>
      </c>
      <c r="Z17" s="43">
        <f>INDEX([2]Displacement!$L$11:$T$36,MATCH($M17,[2]Displacement!$B$11:$B$36,0),MATCH(Z$7,[2]Displacement!$L$8:$T$8,0))</f>
        <v>0</v>
      </c>
      <c r="AA17" s="43">
        <f>INDEX([2]Displacement!$L$11:$T$36,MATCH($M17,[2]Displacement!$B$11:$B$36,0),MATCH(AA$7,[2]Displacement!$L$8:$T$8,0))</f>
        <v>0</v>
      </c>
    </row>
    <row r="18" spans="2:27" x14ac:dyDescent="0.25">
      <c r="B18" s="45">
        <f>'[1]0-GRID IRP Displaced'!B109</f>
        <v>2024</v>
      </c>
      <c r="C18" s="51" t="str">
        <f>'[1]0-GRID IRP Displaced'!A109</f>
        <v>IRP23_FOT_4C_Summer</v>
      </c>
      <c r="D18" s="51">
        <f>'[1]0-GRID IRP Displaced'!M109</f>
        <v>6.2704918032786878</v>
      </c>
      <c r="E18" s="51">
        <f>'[1]0-GRID IRP Displaced'!N109</f>
        <v>0</v>
      </c>
      <c r="F18" s="51">
        <f>'[1]0-GRID IRP Displaced'!O109</f>
        <v>0</v>
      </c>
      <c r="G18" s="51">
        <f>'[1]0-GRID IRP Displaced'!P109</f>
        <v>0</v>
      </c>
      <c r="H18" s="46">
        <f t="shared" si="0"/>
        <v>6.2704918032786878</v>
      </c>
      <c r="J18" t="str">
        <f t="shared" ref="J18:J26" si="3">IF(ISNUMBER(FIND("_W",C18)),"Winter",IF(OR(ISNUMBER(FIND("_COBFL",C18)),ISNUMBER(FIND("_MDCFL",C18))),"Flat","Summer"))</f>
        <v>Summer</v>
      </c>
      <c r="M18" s="40">
        <f t="shared" si="2"/>
        <v>2033</v>
      </c>
      <c r="N18" s="43">
        <f>+INDEX([2]Displacement!$C$11:$C$36,MATCH($M18,[2]Displacement!$B$11:$B$36,0),1)+INDEX([2]Displacement!$D$11:$D$36,MATCH($M18,[2]Displacement!$B$11:$B$36,0),1)</f>
        <v>1641</v>
      </c>
      <c r="O18" s="43">
        <f>+INDEX([2]Displacement!$G$11:$G$36,MATCH($M18,[2]Displacement!$B$11:$B$36,0),1)+INDEX([2]Displacement!$H$11:$H$36,MATCH($M18,[2]Displacement!$B$11:$B$36,0),1)</f>
        <v>7774.9</v>
      </c>
      <c r="P18" s="43">
        <f>INDEX([2]Displacement!$E$11:$E$36,MATCH($M18,[2]Displacement!$B$11:$B$36,0),1)</f>
        <v>6216.0463999999993</v>
      </c>
      <c r="Q18" s="43">
        <f>INDEX([2]Displacement!$F$11:$F$36,MATCH($M18,[2]Displacement!$B$11:$B$36,0),1)</f>
        <v>6738.5406000000012</v>
      </c>
      <c r="R18" s="43"/>
      <c r="S18" s="43">
        <f>INDEX([2]Displacement!$I$11:$I$36,MATCH($M18,[2]Displacement!$B$11:$B$36,0),1)</f>
        <v>59.177595628415304</v>
      </c>
      <c r="T18" s="43">
        <f>INDEX([2]Displacement!$J$11:$J$36,MATCH($M18,[2]Displacement!$B$11:$B$36,0),1)</f>
        <v>41.078629032258064</v>
      </c>
      <c r="U18" s="43"/>
      <c r="V18" s="43">
        <f>SUM(Displacement!DC20:DH20)</f>
        <v>0</v>
      </c>
      <c r="W18" s="43">
        <v>0</v>
      </c>
      <c r="X18" s="43">
        <f>SUM(Displacement!CM20:DB20)</f>
        <v>93.884248281694511</v>
      </c>
      <c r="Y18" s="43">
        <f>SUM(Displacement!BZ20:CL20)</f>
        <v>8.6009314395159091</v>
      </c>
      <c r="Z18" s="43">
        <f>INDEX([2]Displacement!$L$11:$T$36,MATCH($M18,[2]Displacement!$B$11:$B$36,0),MATCH(Z$7,[2]Displacement!$L$8:$T$8,0))</f>
        <v>0</v>
      </c>
      <c r="AA18" s="43">
        <f>INDEX([2]Displacement!$L$11:$T$36,MATCH($M18,[2]Displacement!$B$11:$B$36,0),MATCH(AA$7,[2]Displacement!$L$8:$T$8,0))</f>
        <v>0</v>
      </c>
    </row>
    <row r="19" spans="2:27" x14ac:dyDescent="0.25">
      <c r="B19" s="45">
        <f>'[1]0-GRID IRP Displaced'!B110</f>
        <v>2024</v>
      </c>
      <c r="C19" s="51" t="str">
        <f>'[1]0-GRID IRP Displaced'!A110</f>
        <v>IRP23_FOT_COB_Summer</v>
      </c>
      <c r="D19" s="51">
        <f>'[1]0-GRID IRP Displaced'!M110</f>
        <v>5.6066804809528685</v>
      </c>
      <c r="E19" s="51">
        <f>'[1]0-GRID IRP Displaced'!N110</f>
        <v>0</v>
      </c>
      <c r="F19" s="51">
        <f>'[1]0-GRID IRP Displaced'!O110</f>
        <v>0</v>
      </c>
      <c r="G19" s="51">
        <f>'[1]0-GRID IRP Displaced'!P110</f>
        <v>0</v>
      </c>
      <c r="H19" s="46">
        <f t="shared" si="0"/>
        <v>5.6066804809528685</v>
      </c>
      <c r="J19" t="str">
        <f t="shared" si="3"/>
        <v>Summer</v>
      </c>
      <c r="M19" s="40">
        <f t="shared" si="2"/>
        <v>2034</v>
      </c>
      <c r="N19" s="43">
        <f>+INDEX([2]Displacement!$C$11:$C$36,MATCH($M19,[2]Displacement!$B$11:$B$36,0),1)+INDEX([2]Displacement!$D$11:$D$36,MATCH($M19,[2]Displacement!$B$11:$B$36,0),1)</f>
        <v>1641</v>
      </c>
      <c r="O19" s="43">
        <f>+INDEX([2]Displacement!$G$11:$G$36,MATCH($M19,[2]Displacement!$B$11:$B$36,0),1)+INDEX([2]Displacement!$H$11:$H$36,MATCH($M19,[2]Displacement!$B$11:$B$36,0),1)</f>
        <v>7774.9</v>
      </c>
      <c r="P19" s="43">
        <f>INDEX([2]Displacement!$E$11:$E$36,MATCH($M19,[2]Displacement!$B$11:$B$36,0),1)</f>
        <v>6216.0463999999993</v>
      </c>
      <c r="Q19" s="43">
        <f>INDEX([2]Displacement!$F$11:$F$36,MATCH($M19,[2]Displacement!$B$11:$B$36,0),1)</f>
        <v>6738.5406000000012</v>
      </c>
      <c r="R19" s="43"/>
      <c r="S19" s="43">
        <f>INDEX([2]Displacement!$I$11:$I$36,MATCH($M19,[2]Displacement!$B$11:$B$36,0),1)</f>
        <v>46.711748633879779</v>
      </c>
      <c r="T19" s="43">
        <f>INDEX([2]Displacement!$J$11:$J$36,MATCH($M19,[2]Displacement!$B$11:$B$36,0),1)</f>
        <v>51.895161290322577</v>
      </c>
      <c r="U19" s="43"/>
      <c r="V19" s="43">
        <f>SUM(Displacement!DC21:DH21)</f>
        <v>0</v>
      </c>
      <c r="W19" s="43">
        <v>0</v>
      </c>
      <c r="X19" s="43">
        <f>SUM(Displacement!CM21:DB21)</f>
        <v>93.884248281694511</v>
      </c>
      <c r="Y19" s="43">
        <f>SUM(Displacement!BZ21:CL21)</f>
        <v>8.6009314395159091</v>
      </c>
      <c r="Z19" s="43">
        <f>INDEX([2]Displacement!$L$11:$T$36,MATCH($M19,[2]Displacement!$B$11:$B$36,0),MATCH(Z$7,[2]Displacement!$L$8:$T$8,0))</f>
        <v>0</v>
      </c>
      <c r="AA19" s="43">
        <f>INDEX([2]Displacement!$L$11:$T$36,MATCH($M19,[2]Displacement!$B$11:$B$36,0),MATCH(AA$7,[2]Displacement!$L$8:$T$8,0))</f>
        <v>0</v>
      </c>
    </row>
    <row r="20" spans="2:27" x14ac:dyDescent="0.25">
      <c r="B20" s="45">
        <f>'[1]0-GRID IRP Displaced'!B111</f>
        <v>2024</v>
      </c>
      <c r="C20" s="51" t="str">
        <f>'[1]0-GRID IRP Displaced'!A111</f>
        <v>IRP23_FOT_COB_Winter</v>
      </c>
      <c r="D20" s="51">
        <f>'[1]0-GRID IRP Displaced'!M111</f>
        <v>42.641129032258064</v>
      </c>
      <c r="E20" s="51">
        <f>'[1]0-GRID IRP Displaced'!N111</f>
        <v>0</v>
      </c>
      <c r="F20" s="51">
        <f>'[1]0-GRID IRP Displaced'!O111</f>
        <v>4.844035495</v>
      </c>
      <c r="G20" s="51">
        <f>'[1]0-GRID IRP Displaced'!P111</f>
        <v>0</v>
      </c>
      <c r="H20" s="46">
        <f t="shared" si="0"/>
        <v>37.797093537258064</v>
      </c>
      <c r="J20" t="str">
        <f t="shared" si="3"/>
        <v>Winter</v>
      </c>
      <c r="M20" s="40">
        <f t="shared" si="2"/>
        <v>2035</v>
      </c>
      <c r="N20" s="43">
        <f>+INDEX([2]Displacement!$C$11:$C$36,MATCH($M20,[2]Displacement!$B$11:$B$36,0),1)+INDEX([2]Displacement!$D$11:$D$36,MATCH($M20,[2]Displacement!$B$11:$B$36,0),1)</f>
        <v>1641</v>
      </c>
      <c r="O20" s="43">
        <f>+INDEX([2]Displacement!$G$11:$G$36,MATCH($M20,[2]Displacement!$B$11:$B$36,0),1)+INDEX([2]Displacement!$H$11:$H$36,MATCH($M20,[2]Displacement!$B$11:$B$36,0),1)</f>
        <v>7774.9</v>
      </c>
      <c r="P20" s="43">
        <f>INDEX([2]Displacement!$E$11:$E$36,MATCH($M20,[2]Displacement!$B$11:$B$36,0),1)</f>
        <v>6216.0463999999993</v>
      </c>
      <c r="Q20" s="43">
        <f>INDEX([2]Displacement!$F$11:$F$36,MATCH($M20,[2]Displacement!$B$11:$B$36,0),1)</f>
        <v>6738.5406000000012</v>
      </c>
      <c r="R20" s="43"/>
      <c r="S20" s="43">
        <f>INDEX([2]Displacement!$I$11:$I$36,MATCH($M20,[2]Displacement!$B$11:$B$36,0),1)</f>
        <v>46.711748633879779</v>
      </c>
      <c r="T20" s="43">
        <f>INDEX([2]Displacement!$J$11:$J$36,MATCH($M20,[2]Displacement!$B$11:$B$36,0),1)</f>
        <v>51.895161290322577</v>
      </c>
      <c r="U20" s="43"/>
      <c r="V20" s="43">
        <f>SUM(Displacement!DC22:DH22)</f>
        <v>0</v>
      </c>
      <c r="W20" s="43">
        <v>0</v>
      </c>
      <c r="X20" s="43">
        <f>SUM(Displacement!CM22:DB22)</f>
        <v>93.884248281694511</v>
      </c>
      <c r="Y20" s="43">
        <f>SUM(Displacement!BZ22:CL22)</f>
        <v>8.6009314395159091</v>
      </c>
      <c r="Z20" s="43">
        <f>INDEX([2]Displacement!$L$11:$T$36,MATCH($M20,[2]Displacement!$B$11:$B$36,0),MATCH(Z$7,[2]Displacement!$L$8:$T$8,0))</f>
        <v>0</v>
      </c>
      <c r="AA20" s="43">
        <f>INDEX([2]Displacement!$L$11:$T$36,MATCH($M20,[2]Displacement!$B$11:$B$36,0),MATCH(AA$7,[2]Displacement!$L$8:$T$8,0))</f>
        <v>0</v>
      </c>
    </row>
    <row r="21" spans="2:27" x14ac:dyDescent="0.25">
      <c r="B21" s="45">
        <f>'[1]0-GRID IRP Displaced'!B112</f>
        <v>2024</v>
      </c>
      <c r="C21" s="51" t="str">
        <f>'[1]0-GRID IRP Displaced'!A112</f>
        <v>IRP23_FOT_NOB_Summer</v>
      </c>
      <c r="D21" s="51">
        <f>'[1]0-GRID IRP Displaced'!M112</f>
        <v>19.575004459818988</v>
      </c>
      <c r="E21" s="51">
        <f>'[1]0-GRID IRP Displaced'!N112</f>
        <v>0</v>
      </c>
      <c r="F21" s="51">
        <f>'[1]0-GRID IRP Displaced'!O112</f>
        <v>0</v>
      </c>
      <c r="G21" s="51">
        <f>'[1]0-GRID IRP Displaced'!P112</f>
        <v>0</v>
      </c>
      <c r="H21" s="46">
        <f t="shared" si="0"/>
        <v>19.575004459818988</v>
      </c>
      <c r="J21" t="str">
        <f t="shared" si="3"/>
        <v>Summer</v>
      </c>
      <c r="M21" s="40">
        <f t="shared" si="2"/>
        <v>2036</v>
      </c>
      <c r="N21" s="43">
        <f>+INDEX([2]Displacement!$C$11:$C$36,MATCH($M21,[2]Displacement!$B$11:$B$36,0),1)+INDEX([2]Displacement!$D$11:$D$36,MATCH($M21,[2]Displacement!$B$11:$B$36,0),1)</f>
        <v>1986</v>
      </c>
      <c r="O21" s="43">
        <f>+INDEX([2]Displacement!$G$11:$G$36,MATCH($M21,[2]Displacement!$B$11:$B$36,0),1)+INDEX([2]Displacement!$H$11:$H$36,MATCH($M21,[2]Displacement!$B$11:$B$36,0),1)</f>
        <v>7774.9</v>
      </c>
      <c r="P21" s="43">
        <f>INDEX([2]Displacement!$E$11:$E$36,MATCH($M21,[2]Displacement!$B$11:$B$36,0),1)</f>
        <v>6216.0463999999993</v>
      </c>
      <c r="Q21" s="43">
        <f>INDEX([2]Displacement!$F$11:$F$36,MATCH($M21,[2]Displacement!$B$11:$B$36,0),1)</f>
        <v>6738.5406000000012</v>
      </c>
      <c r="R21" s="43"/>
      <c r="S21" s="43">
        <f>INDEX([2]Displacement!$I$11:$I$36,MATCH($M21,[2]Displacement!$B$11:$B$36,0),1)</f>
        <v>46.596994535519123</v>
      </c>
      <c r="T21" s="43">
        <f>INDEX([2]Displacement!$J$11:$J$36,MATCH($M21,[2]Displacement!$B$11:$B$36,0),1)</f>
        <v>51.895161290322577</v>
      </c>
      <c r="U21" s="43"/>
      <c r="V21" s="43">
        <f>SUM(Displacement!DC23:DH23)</f>
        <v>0</v>
      </c>
      <c r="W21" s="43">
        <v>0</v>
      </c>
      <c r="X21" s="43">
        <f>SUM(Displacement!CM23:DB23)</f>
        <v>93.884248281694511</v>
      </c>
      <c r="Y21" s="43">
        <f>SUM(Displacement!BZ23:CL23)</f>
        <v>8.6009314395159091</v>
      </c>
      <c r="Z21" s="43">
        <f>INDEX([2]Displacement!$L$11:$T$36,MATCH($M21,[2]Displacement!$B$11:$B$36,0),MATCH(Z$7,[2]Displacement!$L$8:$T$8,0))</f>
        <v>0</v>
      </c>
      <c r="AA21" s="43">
        <f>INDEX([2]Displacement!$L$11:$T$36,MATCH($M21,[2]Displacement!$B$11:$B$36,0),MATCH(AA$7,[2]Displacement!$L$8:$T$8,0))</f>
        <v>0</v>
      </c>
    </row>
    <row r="22" spans="2:27" x14ac:dyDescent="0.25">
      <c r="B22" s="45">
        <f>'[1]0-GRID IRP Displaced'!B113</f>
        <v>2024</v>
      </c>
      <c r="C22" s="51" t="str">
        <f>'[1]0-GRID IRP Displaced'!A113</f>
        <v>IRP23_FOT_MDC_Summer</v>
      </c>
      <c r="D22" s="51">
        <f>'[1]0-GRID IRP Displaced'!M113</f>
        <v>773.69996725428268</v>
      </c>
      <c r="E22" s="51">
        <f>'[1]0-GRID IRP Displaced'!N113</f>
        <v>0</v>
      </c>
      <c r="F22" s="51">
        <f>'[1]0-GRID IRP Displaced'!O113</f>
        <v>0</v>
      </c>
      <c r="G22" s="51">
        <f>'[1]0-GRID IRP Displaced'!P113</f>
        <v>0</v>
      </c>
      <c r="H22" s="46">
        <f t="shared" si="0"/>
        <v>773.69996725428268</v>
      </c>
      <c r="J22" t="str">
        <f t="shared" si="3"/>
        <v>Summer</v>
      </c>
      <c r="M22" s="40">
        <f t="shared" si="2"/>
        <v>2037</v>
      </c>
      <c r="N22" s="43">
        <f>+INDEX([2]Displacement!$C$11:$C$36,MATCH($M22,[2]Displacement!$B$11:$B$36,0),1)+INDEX([2]Displacement!$D$11:$D$36,MATCH($M22,[2]Displacement!$B$11:$B$36,0),1)</f>
        <v>2275</v>
      </c>
      <c r="O22" s="43">
        <f>+INDEX([2]Displacement!$G$11:$G$36,MATCH($M22,[2]Displacement!$B$11:$B$36,0),1)+INDEX([2]Displacement!$H$11:$H$36,MATCH($M22,[2]Displacement!$B$11:$B$36,0),1)</f>
        <v>8174.9</v>
      </c>
      <c r="P22" s="43">
        <f>INDEX([2]Displacement!$E$11:$E$36,MATCH($M22,[2]Displacement!$B$11:$B$36,0),1)</f>
        <v>6216.0463999999993</v>
      </c>
      <c r="Q22" s="43">
        <f>INDEX([2]Displacement!$F$11:$F$36,MATCH($M22,[2]Displacement!$B$11:$B$36,0),1)</f>
        <v>7278.5406000000012</v>
      </c>
      <c r="R22" s="43"/>
      <c r="S22" s="43">
        <f>INDEX([2]Displacement!$I$11:$I$36,MATCH($M22,[2]Displacement!$B$11:$B$36,0),1)</f>
        <v>38.845818272233608</v>
      </c>
      <c r="T22" s="43">
        <f>INDEX([2]Displacement!$J$11:$J$36,MATCH($M22,[2]Displacement!$B$11:$B$36,0),1)</f>
        <v>51.502016129032256</v>
      </c>
      <c r="U22" s="43"/>
      <c r="V22" s="43">
        <f>SUM(Displacement!DC24:DH24)</f>
        <v>0</v>
      </c>
      <c r="W22" s="43">
        <v>0</v>
      </c>
      <c r="X22" s="43">
        <f>SUM(Displacement!CM24:DB24)</f>
        <v>93.884248281694511</v>
      </c>
      <c r="Y22" s="43">
        <f>SUM(Displacement!BZ24:CL24)</f>
        <v>8.6009314395159091</v>
      </c>
      <c r="Z22" s="43">
        <f>INDEX([2]Displacement!$L$11:$T$36,MATCH($M22,[2]Displacement!$B$11:$B$36,0),MATCH(Z$7,[2]Displacement!$L$8:$T$8,0))</f>
        <v>0</v>
      </c>
      <c r="AA22" s="43">
        <f>INDEX([2]Displacement!$L$11:$T$36,MATCH($M22,[2]Displacement!$B$11:$B$36,0),MATCH(AA$7,[2]Displacement!$L$8:$T$8,0))</f>
        <v>0</v>
      </c>
    </row>
    <row r="23" spans="2:27" x14ac:dyDescent="0.25">
      <c r="B23" s="45">
        <f>'[1]0-GRID IRP Displaced'!B114</f>
        <v>2024</v>
      </c>
      <c r="C23" s="51" t="str">
        <f>'[1]0-GRID IRP Displaced'!A114</f>
        <v>IRP23_FOT_MDC_Winter</v>
      </c>
      <c r="D23" s="51">
        <f>'[1]0-GRID IRP Displaced'!M114</f>
        <v>27.197756501545697</v>
      </c>
      <c r="E23" s="51">
        <f>'[1]0-GRID IRP Displaced'!N114</f>
        <v>0</v>
      </c>
      <c r="F23" s="51">
        <f>'[1]0-GRID IRP Displaced'!O114</f>
        <v>0</v>
      </c>
      <c r="G23" s="51">
        <f>'[1]0-GRID IRP Displaced'!P114</f>
        <v>0</v>
      </c>
      <c r="H23" s="46">
        <f t="shared" si="0"/>
        <v>27.197756501545697</v>
      </c>
      <c r="J23" t="str">
        <f t="shared" si="3"/>
        <v>Winter</v>
      </c>
      <c r="M23" s="40">
        <f t="shared" si="2"/>
        <v>2038</v>
      </c>
      <c r="N23" s="43">
        <f>+INDEX([2]Displacement!$C$11:$C$36,MATCH($M23,[2]Displacement!$B$11:$B$36,0),1)+INDEX([2]Displacement!$D$11:$D$36,MATCH($M23,[2]Displacement!$B$11:$B$36,0),1)</f>
        <v>2275</v>
      </c>
      <c r="O23" s="43">
        <f>+INDEX([2]Displacement!$G$11:$G$36,MATCH($M23,[2]Displacement!$B$11:$B$36,0),1)+INDEX([2]Displacement!$H$11:$H$36,MATCH($M23,[2]Displacement!$B$11:$B$36,0),1)</f>
        <v>8174.9</v>
      </c>
      <c r="P23" s="43">
        <f>INDEX([2]Displacement!$E$11:$E$36,MATCH($M23,[2]Displacement!$B$11:$B$36,0),1)</f>
        <v>6216.0463999999993</v>
      </c>
      <c r="Q23" s="43">
        <f>INDEX([2]Displacement!$F$11:$F$36,MATCH($M23,[2]Displacement!$B$11:$B$36,0),1)</f>
        <v>7278.5406000000012</v>
      </c>
      <c r="R23" s="43"/>
      <c r="S23" s="43">
        <f>INDEX([2]Displacement!$I$11:$I$36,MATCH($M23,[2]Displacement!$B$11:$B$36,0),1)</f>
        <v>119.76502732240438</v>
      </c>
      <c r="T23" s="43">
        <f>INDEX([2]Displacement!$J$11:$J$36,MATCH($M23,[2]Displacement!$B$11:$B$36,0),1)</f>
        <v>51.502016129032256</v>
      </c>
      <c r="U23" s="43"/>
      <c r="V23" s="43">
        <f>SUM(Displacement!DC25:DH25)</f>
        <v>0</v>
      </c>
      <c r="W23" s="43">
        <v>0</v>
      </c>
      <c r="X23" s="43">
        <f>SUM(Displacement!CM25:DB25)</f>
        <v>93.884248281694511</v>
      </c>
      <c r="Y23" s="43">
        <f>SUM(Displacement!BZ25:CL25)</f>
        <v>8.6009314395159091</v>
      </c>
      <c r="Z23" s="43">
        <f>INDEX([2]Displacement!$L$11:$T$36,MATCH($M23,[2]Displacement!$B$11:$B$36,0),MATCH(Z$7,[2]Displacement!$L$8:$T$8,0))</f>
        <v>0</v>
      </c>
      <c r="AA23" s="43">
        <f>INDEX([2]Displacement!$L$11:$T$36,MATCH($M23,[2]Displacement!$B$11:$B$36,0),MATCH(AA$7,[2]Displacement!$L$8:$T$8,0))</f>
        <v>0</v>
      </c>
    </row>
    <row r="24" spans="2:27" x14ac:dyDescent="0.25">
      <c r="B24" s="45">
        <f>'[1]0-GRID IRP Displaced'!B115</f>
        <v>2024</v>
      </c>
      <c r="C24" s="51" t="str">
        <f>'[1]0-GRID IRP Displaced'!A115</f>
        <v>IRP23_FOT_NOB_Winter</v>
      </c>
      <c r="D24" s="51">
        <f>'[1]0-GRID IRP Displaced'!M115</f>
        <v>0</v>
      </c>
      <c r="E24" s="51">
        <f>'[1]0-GRID IRP Displaced'!N115</f>
        <v>0</v>
      </c>
      <c r="F24" s="51">
        <f>'[1]0-GRID IRP Displaced'!O115</f>
        <v>0</v>
      </c>
      <c r="G24" s="51">
        <f>'[1]0-GRID IRP Displaced'!P115</f>
        <v>0</v>
      </c>
      <c r="H24" s="46">
        <f t="shared" si="0"/>
        <v>0</v>
      </c>
      <c r="J24" t="str">
        <f t="shared" si="3"/>
        <v>Winter</v>
      </c>
      <c r="M24" s="40">
        <f t="shared" si="2"/>
        <v>2039</v>
      </c>
      <c r="N24" s="43">
        <f>+INDEX([2]Displacement!$C$11:$C$36,MATCH($M24,[2]Displacement!$B$11:$B$36,0),1)+INDEX([2]Displacement!$D$11:$D$36,MATCH($M24,[2]Displacement!$B$11:$B$36,0),1)</f>
        <v>2275</v>
      </c>
      <c r="O24" s="43">
        <f>+INDEX([2]Displacement!$G$11:$G$36,MATCH($M24,[2]Displacement!$B$11:$B$36,0),1)+INDEX([2]Displacement!$H$11:$H$36,MATCH($M24,[2]Displacement!$B$11:$B$36,0),1)</f>
        <v>8174.9</v>
      </c>
      <c r="P24" s="43">
        <f>INDEX([2]Displacement!$E$11:$E$36,MATCH($M24,[2]Displacement!$B$11:$B$36,0),1)</f>
        <v>6216.0463999999993</v>
      </c>
      <c r="Q24" s="43">
        <f>INDEX([2]Displacement!$F$11:$F$36,MATCH($M24,[2]Displacement!$B$11:$B$36,0),1)</f>
        <v>7278.5406000000012</v>
      </c>
      <c r="R24" s="43"/>
      <c r="S24" s="43">
        <f>INDEX([2]Displacement!$I$11:$I$36,MATCH($M24,[2]Displacement!$B$11:$B$36,0),1)</f>
        <v>132.11612021857925</v>
      </c>
      <c r="T24" s="43">
        <f>INDEX([2]Displacement!$J$11:$J$36,MATCH($M24,[2]Displacement!$B$11:$B$36,0),1)</f>
        <v>51.502016129032256</v>
      </c>
      <c r="U24" s="43"/>
      <c r="V24" s="43">
        <f>SUM(Displacement!DC26:DH26)</f>
        <v>0</v>
      </c>
      <c r="W24" s="43">
        <v>0</v>
      </c>
      <c r="X24" s="43">
        <f>SUM(Displacement!CM26:DB26)</f>
        <v>93.884248281694511</v>
      </c>
      <c r="Y24" s="43">
        <f>SUM(Displacement!BZ26:CL26)</f>
        <v>8.6009314395159091</v>
      </c>
      <c r="Z24" s="43">
        <f>INDEX([2]Displacement!$L$11:$T$36,MATCH($M24,[2]Displacement!$B$11:$B$36,0),MATCH(Z$7,[2]Displacement!$L$8:$T$8,0))</f>
        <v>0</v>
      </c>
      <c r="AA24" s="43">
        <f>INDEX([2]Displacement!$L$11:$T$36,MATCH($M24,[2]Displacement!$B$11:$B$36,0),MATCH(AA$7,[2]Displacement!$L$8:$T$8,0))</f>
        <v>0</v>
      </c>
    </row>
    <row r="25" spans="2:27" x14ac:dyDescent="0.25">
      <c r="B25" s="45">
        <f>'[1]0-GRID IRP Displaced'!B116</f>
        <v>2024</v>
      </c>
      <c r="C25" s="51" t="str">
        <f>'[1]0-GRID IRP Displaced'!A116</f>
        <v>IRP23_FOT_4C_Winter</v>
      </c>
      <c r="D25" s="51">
        <f>'[1]0-GRID IRP Displaced'!M116</f>
        <v>0</v>
      </c>
      <c r="E25" s="51">
        <f>'[1]0-GRID IRP Displaced'!N116</f>
        <v>0</v>
      </c>
      <c r="F25" s="51">
        <f>'[1]0-GRID IRP Displaced'!O116</f>
        <v>0</v>
      </c>
      <c r="G25" s="51">
        <f>'[1]0-GRID IRP Displaced'!P116</f>
        <v>0</v>
      </c>
      <c r="H25" s="46">
        <f t="shared" si="0"/>
        <v>0</v>
      </c>
      <c r="J25" t="str">
        <f t="shared" si="3"/>
        <v>Winter</v>
      </c>
      <c r="M25" s="40">
        <f t="shared" si="2"/>
        <v>2040</v>
      </c>
      <c r="N25" s="43">
        <f>+INDEX([2]Displacement!$C$11:$C$36,MATCH($M25,[2]Displacement!$B$11:$B$36,0),1)+INDEX([2]Displacement!$D$11:$D$36,MATCH($M25,[2]Displacement!$B$11:$B$36,0),1)</f>
        <v>2275</v>
      </c>
      <c r="O25" s="43">
        <f>+INDEX([2]Displacement!$G$11:$G$36,MATCH($M25,[2]Displacement!$B$11:$B$36,0),1)+INDEX([2]Displacement!$H$11:$H$36,MATCH($M25,[2]Displacement!$B$11:$B$36,0),1)</f>
        <v>8174.9</v>
      </c>
      <c r="P25" s="43">
        <f>INDEX([2]Displacement!$E$11:$E$36,MATCH($M25,[2]Displacement!$B$11:$B$36,0),1)</f>
        <v>6216.0463999999993</v>
      </c>
      <c r="Q25" s="43">
        <f>INDEX([2]Displacement!$F$11:$F$36,MATCH($M25,[2]Displacement!$B$11:$B$36,0),1)</f>
        <v>7278.5406000000012</v>
      </c>
      <c r="R25" s="43"/>
      <c r="S25" s="43">
        <f>INDEX([2]Displacement!$I$11:$I$36,MATCH($M25,[2]Displacement!$B$11:$B$36,0),1)</f>
        <v>183.67107036896516</v>
      </c>
      <c r="T25" s="43">
        <f>INDEX([2]Displacement!$J$11:$J$36,MATCH($M25,[2]Displacement!$B$11:$B$36,0),1)</f>
        <v>61.69616810580645</v>
      </c>
      <c r="U25" s="43"/>
      <c r="V25" s="43">
        <f>SUM(Displacement!DC27:DH27)</f>
        <v>0</v>
      </c>
      <c r="W25" s="43">
        <v>0</v>
      </c>
      <c r="X25" s="43">
        <f>SUM(Displacement!CM27:DB27)</f>
        <v>93.884248281694511</v>
      </c>
      <c r="Y25" s="43">
        <f>SUM(Displacement!BZ27:CL27)</f>
        <v>8.6009314395159091</v>
      </c>
      <c r="Z25" s="43">
        <f>INDEX([2]Displacement!$L$11:$T$36,MATCH($M25,[2]Displacement!$B$11:$B$36,0),MATCH(Z$7,[2]Displacement!$L$8:$T$8,0))</f>
        <v>0</v>
      </c>
      <c r="AA25" s="43">
        <f>INDEX([2]Displacement!$L$11:$T$36,MATCH($M25,[2]Displacement!$B$11:$B$36,0),MATCH(AA$7,[2]Displacement!$L$8:$T$8,0))</f>
        <v>0</v>
      </c>
    </row>
    <row r="26" spans="2:27" x14ac:dyDescent="0.25">
      <c r="B26" s="47">
        <f>'[1]0-GRID IRP Displaced'!B117</f>
        <v>2024</v>
      </c>
      <c r="C26" s="52" t="str">
        <f>'[1]0-GRID IRP Displaced'!A117</f>
        <v>IRP23_FOT_Mona_Winter</v>
      </c>
      <c r="D26" s="52">
        <f>'[1]0-GRID IRP Displaced'!M117</f>
        <v>47.826848399126334</v>
      </c>
      <c r="E26" s="52">
        <f>'[1]0-GRID IRP Displaced'!N117</f>
        <v>0</v>
      </c>
      <c r="F26" s="52">
        <f>'[1]0-GRID IRP Displaced'!O117</f>
        <v>0</v>
      </c>
      <c r="G26" s="52">
        <f>'[1]0-GRID IRP Displaced'!P117</f>
        <v>0</v>
      </c>
      <c r="H26" s="48">
        <f t="shared" si="0"/>
        <v>47.826848399126334</v>
      </c>
      <c r="J26" t="str">
        <f t="shared" si="3"/>
        <v>Winter</v>
      </c>
      <c r="M26" s="40">
        <f t="shared" si="2"/>
        <v>2041</v>
      </c>
      <c r="N26" s="43">
        <f>+INDEX([2]Displacement!$C$11:$C$36,MATCH($M26,[2]Displacement!$B$11:$B$36,0),1)+INDEX([2]Displacement!$D$11:$D$36,MATCH($M26,[2]Displacement!$B$11:$B$36,0),1)</f>
        <v>2275</v>
      </c>
      <c r="O26" s="43">
        <f>+INDEX([2]Displacement!$G$11:$G$36,MATCH($M26,[2]Displacement!$B$11:$B$36,0),1)+INDEX([2]Displacement!$H$11:$H$36,MATCH($M26,[2]Displacement!$B$11:$B$36,0),1)</f>
        <v>8174.9</v>
      </c>
      <c r="P26" s="43">
        <f>INDEX([2]Displacement!$E$11:$E$36,MATCH($M26,[2]Displacement!$B$11:$B$36,0),1)</f>
        <v>6216.0463999999993</v>
      </c>
      <c r="Q26" s="43">
        <f>INDEX([2]Displacement!$F$11:$F$36,MATCH($M26,[2]Displacement!$B$11:$B$36,0),1)</f>
        <v>7278.5406000000012</v>
      </c>
      <c r="R26" s="43"/>
      <c r="S26" s="43">
        <f>INDEX([2]Displacement!$I$11:$I$36,MATCH($M26,[2]Displacement!$B$11:$B$36,0),1)</f>
        <v>225.12214719369194</v>
      </c>
      <c r="T26" s="43">
        <f>INDEX([2]Displacement!$J$11:$J$36,MATCH($M26,[2]Displacement!$B$11:$B$36,0),1)</f>
        <v>45.904569892473113</v>
      </c>
      <c r="U26" s="43"/>
      <c r="V26" s="43">
        <f>SUM(Displacement!DC28:DH28)</f>
        <v>0</v>
      </c>
      <c r="W26" s="43">
        <v>0</v>
      </c>
      <c r="X26" s="43">
        <f>SUM(Displacement!CM28:DB28)</f>
        <v>93.884248281694511</v>
      </c>
      <c r="Y26" s="43">
        <f>SUM(Displacement!BZ28:CL28)</f>
        <v>8.6009314395159091</v>
      </c>
      <c r="Z26" s="43">
        <f>INDEX([2]Displacement!$L$11:$T$36,MATCH($M26,[2]Displacement!$B$11:$B$36,0),MATCH(Z$7,[2]Displacement!$L$8:$T$8,0))</f>
        <v>0</v>
      </c>
      <c r="AA26" s="43">
        <f>INDEX([2]Displacement!$L$11:$T$36,MATCH($M26,[2]Displacement!$B$11:$B$36,0),MATCH(AA$7,[2]Displacement!$L$8:$T$8,0))</f>
        <v>0</v>
      </c>
    </row>
    <row r="27" spans="2:27" x14ac:dyDescent="0.25">
      <c r="B27" s="45">
        <f>'[1]0-GRID IRP Displaced'!B118</f>
        <v>2025</v>
      </c>
      <c r="C27" s="51" t="str">
        <f>'[1]0-GRID IRP Displaced'!A118</f>
        <v>IRP23_FOT_Mona_Summer</v>
      </c>
      <c r="D27" s="51">
        <f>'[1]0-GRID IRP Displaced'!M118</f>
        <v>24.437874840853826</v>
      </c>
      <c r="E27" s="51">
        <f>'[1]0-GRID IRP Displaced'!N118</f>
        <v>0</v>
      </c>
      <c r="F27" s="51">
        <f>'[1]0-GRID IRP Displaced'!O118</f>
        <v>0</v>
      </c>
      <c r="G27" s="51">
        <f>'[1]0-GRID IRP Displaced'!P118</f>
        <v>0</v>
      </c>
      <c r="H27" s="46">
        <f t="shared" si="0"/>
        <v>24.437874840853826</v>
      </c>
      <c r="J27" t="str">
        <f>IF(ISNUMBER(FIND("_W",C27)),"Winter",IF(OR(ISNUMBER(FIND("_COBFL",C27)),ISNUMBER(FIND("_MDCFL",C27))),"Flat","Summer"))</f>
        <v>Summer</v>
      </c>
      <c r="M27" s="41">
        <f t="shared" si="2"/>
        <v>2042</v>
      </c>
      <c r="N27" s="44">
        <f>+INDEX([2]Displacement!$C$11:$C$36,MATCH($M27,[2]Displacement!$B$11:$B$36,0),1)+INDEX([2]Displacement!$D$11:$D$36,MATCH($M27,[2]Displacement!$B$11:$B$36,0),1)</f>
        <v>2275</v>
      </c>
      <c r="O27" s="44">
        <f>+INDEX([2]Displacement!$G$11:$G$36,MATCH($M27,[2]Displacement!$B$11:$B$36,0),1)+INDEX([2]Displacement!$H$11:$H$36,MATCH($M27,[2]Displacement!$B$11:$B$36,0),1)</f>
        <v>8174.9</v>
      </c>
      <c r="P27" s="44">
        <f>INDEX([2]Displacement!$E$11:$E$36,MATCH($M27,[2]Displacement!$B$11:$B$36,0),1)</f>
        <v>6216.0463999999993</v>
      </c>
      <c r="Q27" s="44">
        <f>INDEX([2]Displacement!$F$11:$F$36,MATCH($M27,[2]Displacement!$B$11:$B$36,0),1)</f>
        <v>7278.5406000000012</v>
      </c>
      <c r="R27" s="44"/>
      <c r="S27" s="44">
        <f>INDEX([2]Displacement!$I$11:$I$36,MATCH($M27,[2]Displacement!$B$11:$B$36,0),1)</f>
        <v>251.11484615567628</v>
      </c>
      <c r="T27" s="44">
        <f>INDEX([2]Displacement!$J$11:$J$36,MATCH($M27,[2]Displacement!$B$11:$B$36,0),1)</f>
        <v>88.93929342514113</v>
      </c>
      <c r="U27" s="44"/>
      <c r="V27" s="44">
        <f>SUM(Displacement!DC29:DH29)</f>
        <v>0</v>
      </c>
      <c r="W27" s="44">
        <v>0</v>
      </c>
      <c r="X27" s="44">
        <f>SUM(Displacement!CM29:DB29)</f>
        <v>93.884248281694511</v>
      </c>
      <c r="Y27" s="44">
        <f>SUM(Displacement!BZ29:CL29)</f>
        <v>8.6009314395159091</v>
      </c>
      <c r="Z27" s="44">
        <f>INDEX([2]Displacement!$L$11:$T$36,MATCH($M27,[2]Displacement!$B$11:$B$36,0),MATCH(Z$7,[2]Displacement!$L$8:$T$8,0))</f>
        <v>0</v>
      </c>
      <c r="AA27" s="44">
        <f>INDEX([2]Displacement!$L$11:$T$36,MATCH($M27,[2]Displacement!$B$11:$B$36,0),MATCH(AA$7,[2]Displacement!$L$8:$T$8,0))</f>
        <v>0</v>
      </c>
    </row>
    <row r="28" spans="2:27" x14ac:dyDescent="0.25">
      <c r="B28" s="45">
        <f>'[1]0-GRID IRP Displaced'!B119</f>
        <v>2025</v>
      </c>
      <c r="C28" s="51" t="str">
        <f>'[1]0-GRID IRP Displaced'!A119</f>
        <v>IRP23_FOT_4C_Summer</v>
      </c>
      <c r="D28" s="51">
        <f>'[1]0-GRID IRP Displaced'!M119</f>
        <v>4.8319672131250009</v>
      </c>
      <c r="E28" s="51">
        <f>'[1]0-GRID IRP Displaced'!N119</f>
        <v>0</v>
      </c>
      <c r="F28" s="51">
        <f>'[1]0-GRID IRP Displaced'!O119</f>
        <v>0</v>
      </c>
      <c r="G28" s="51">
        <f>'[1]0-GRID IRP Displaced'!P119</f>
        <v>0</v>
      </c>
      <c r="H28" s="46">
        <f t="shared" si="0"/>
        <v>4.8319672131250009</v>
      </c>
      <c r="J28" t="str">
        <f t="shared" ref="J28:J36" si="4">IF(ISNUMBER(FIND("_W",C28)),"Winter",IF(OR(ISNUMBER(FIND("_COBFL",C28)),ISNUMBER(FIND("_MDCFL",C28))),"Flat","Summer"))</f>
        <v>Summer</v>
      </c>
      <c r="M28" s="32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4"/>
      <c r="Z28" s="34"/>
      <c r="AA28" s="34"/>
    </row>
    <row r="29" spans="2:27" x14ac:dyDescent="0.25">
      <c r="B29" s="45">
        <f>'[1]0-GRID IRP Displaced'!B120</f>
        <v>2025</v>
      </c>
      <c r="C29" s="51" t="str">
        <f>'[1]0-GRID IRP Displaced'!A120</f>
        <v>IRP23_FOT_COB_Summer</v>
      </c>
      <c r="D29" s="51">
        <f>'[1]0-GRID IRP Displaced'!M120</f>
        <v>103.2859398397712</v>
      </c>
      <c r="E29" s="51">
        <f>'[1]0-GRID IRP Displaced'!N120</f>
        <v>0</v>
      </c>
      <c r="F29" s="51">
        <f>'[1]0-GRID IRP Displaced'!O120</f>
        <v>0</v>
      </c>
      <c r="G29" s="51">
        <f>'[1]0-GRID IRP Displaced'!P120</f>
        <v>0</v>
      </c>
      <c r="H29" s="46">
        <f t="shared" si="0"/>
        <v>103.2859398397712</v>
      </c>
      <c r="J29" t="str">
        <f t="shared" si="4"/>
        <v>Summer</v>
      </c>
      <c r="M29" s="32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4"/>
      <c r="Z29" s="34"/>
      <c r="AA29" s="34"/>
    </row>
    <row r="30" spans="2:27" x14ac:dyDescent="0.25">
      <c r="B30" s="45">
        <f>'[1]0-GRID IRP Displaced'!B121</f>
        <v>2025</v>
      </c>
      <c r="C30" s="51" t="str">
        <f>'[1]0-GRID IRP Displaced'!A121</f>
        <v>IRP23_FOT_COB_Winter</v>
      </c>
      <c r="D30" s="51">
        <f>'[1]0-GRID IRP Displaced'!M121</f>
        <v>23.121145562002688</v>
      </c>
      <c r="E30" s="51">
        <f>'[1]0-GRID IRP Displaced'!N121</f>
        <v>0</v>
      </c>
      <c r="F30" s="51">
        <f>'[1]0-GRID IRP Displaced'!O121</f>
        <v>0</v>
      </c>
      <c r="G30" s="51">
        <f>'[1]0-GRID IRP Displaced'!P121</f>
        <v>0</v>
      </c>
      <c r="H30" s="46">
        <f t="shared" si="0"/>
        <v>23.121145562002688</v>
      </c>
      <c r="J30" t="str">
        <f t="shared" si="4"/>
        <v>Winter</v>
      </c>
    </row>
    <row r="31" spans="2:27" x14ac:dyDescent="0.25">
      <c r="B31" s="45">
        <f>'[1]0-GRID IRP Displaced'!B122</f>
        <v>2025</v>
      </c>
      <c r="C31" s="51" t="str">
        <f>'[1]0-GRID IRP Displaced'!A122</f>
        <v>IRP23_FOT_NOB_Summer</v>
      </c>
      <c r="D31" s="51">
        <f>'[1]0-GRID IRP Displaced'!M122</f>
        <v>0</v>
      </c>
      <c r="E31" s="51">
        <f>'[1]0-GRID IRP Displaced'!N122</f>
        <v>0</v>
      </c>
      <c r="F31" s="51">
        <f>'[1]0-GRID IRP Displaced'!O122</f>
        <v>0</v>
      </c>
      <c r="G31" s="51">
        <f>'[1]0-GRID IRP Displaced'!P122</f>
        <v>0</v>
      </c>
      <c r="H31" s="46">
        <f t="shared" si="0"/>
        <v>0</v>
      </c>
      <c r="J31" t="str">
        <f t="shared" si="4"/>
        <v>Summer</v>
      </c>
    </row>
    <row r="32" spans="2:27" x14ac:dyDescent="0.25">
      <c r="B32" s="45">
        <f>'[1]0-GRID IRP Displaced'!B123</f>
        <v>2025</v>
      </c>
      <c r="C32" s="51" t="str">
        <f>'[1]0-GRID IRP Displaced'!A123</f>
        <v>IRP23_FOT_MDC_Summer</v>
      </c>
      <c r="D32" s="51">
        <f>'[1]0-GRID IRP Displaced'!M123</f>
        <v>36.263913590686471</v>
      </c>
      <c r="E32" s="51">
        <f>'[1]0-GRID IRP Displaced'!N123</f>
        <v>0</v>
      </c>
      <c r="F32" s="51">
        <f>'[1]0-GRID IRP Displaced'!O123</f>
        <v>0</v>
      </c>
      <c r="G32" s="51">
        <f>'[1]0-GRID IRP Displaced'!P123</f>
        <v>0</v>
      </c>
      <c r="H32" s="46">
        <f t="shared" si="0"/>
        <v>36.263913590686471</v>
      </c>
      <c r="J32" t="str">
        <f t="shared" si="4"/>
        <v>Summer</v>
      </c>
    </row>
    <row r="33" spans="2:10" x14ac:dyDescent="0.25">
      <c r="B33" s="45">
        <f>'[1]0-GRID IRP Displaced'!B124</f>
        <v>2025</v>
      </c>
      <c r="C33" s="51" t="str">
        <f>'[1]0-GRID IRP Displaced'!A124</f>
        <v>IRP23_FOT_NOB_Winter</v>
      </c>
      <c r="D33" s="51">
        <f>'[1]0-GRID IRP Displaced'!M124</f>
        <v>0</v>
      </c>
      <c r="E33" s="51">
        <f>'[1]0-GRID IRP Displaced'!N124</f>
        <v>0</v>
      </c>
      <c r="F33" s="51">
        <f>'[1]0-GRID IRP Displaced'!O124</f>
        <v>0</v>
      </c>
      <c r="G33" s="51">
        <f>'[1]0-GRID IRP Displaced'!P124</f>
        <v>0</v>
      </c>
      <c r="H33" s="46">
        <f t="shared" si="0"/>
        <v>0</v>
      </c>
      <c r="J33" t="str">
        <f t="shared" si="4"/>
        <v>Winter</v>
      </c>
    </row>
    <row r="34" spans="2:10" x14ac:dyDescent="0.25">
      <c r="B34" s="45">
        <f>'[1]0-GRID IRP Displaced'!B125</f>
        <v>2025</v>
      </c>
      <c r="C34" s="51" t="str">
        <f>'[1]0-GRID IRP Displaced'!A125</f>
        <v>IRP23_FOT_MDC_Winter</v>
      </c>
      <c r="D34" s="51">
        <f>'[1]0-GRID IRP Displaced'!M125</f>
        <v>0.71946645092741934</v>
      </c>
      <c r="E34" s="51">
        <f>'[1]0-GRID IRP Displaced'!N125</f>
        <v>0</v>
      </c>
      <c r="F34" s="51">
        <f>'[1]0-GRID IRP Displaced'!O125</f>
        <v>0</v>
      </c>
      <c r="G34" s="51">
        <f>'[1]0-GRID IRP Displaced'!P125</f>
        <v>0</v>
      </c>
      <c r="H34" s="46">
        <f t="shared" si="0"/>
        <v>0.71946645092741934</v>
      </c>
      <c r="J34" t="str">
        <f t="shared" si="4"/>
        <v>Winter</v>
      </c>
    </row>
    <row r="35" spans="2:10" x14ac:dyDescent="0.25">
      <c r="B35" s="45">
        <f>'[1]0-GRID IRP Displaced'!B126</f>
        <v>2025</v>
      </c>
      <c r="C35" s="51" t="str">
        <f>'[1]0-GRID IRP Displaced'!A126</f>
        <v>IRP23_FOT_4C_Winter</v>
      </c>
      <c r="D35" s="51">
        <f>'[1]0-GRID IRP Displaced'!M126</f>
        <v>0.2036290322580645</v>
      </c>
      <c r="E35" s="51">
        <f>'[1]0-GRID IRP Displaced'!N126</f>
        <v>0</v>
      </c>
      <c r="F35" s="51">
        <f>'[1]0-GRID IRP Displaced'!O126</f>
        <v>0</v>
      </c>
      <c r="G35" s="51">
        <f>'[1]0-GRID IRP Displaced'!P126</f>
        <v>0</v>
      </c>
      <c r="H35" s="46">
        <f t="shared" si="0"/>
        <v>0.2036290322580645</v>
      </c>
      <c r="J35" t="str">
        <f t="shared" si="4"/>
        <v>Winter</v>
      </c>
    </row>
    <row r="36" spans="2:10" x14ac:dyDescent="0.25">
      <c r="B36" s="47">
        <f>'[1]0-GRID IRP Displaced'!B127</f>
        <v>2025</v>
      </c>
      <c r="C36" s="52" t="str">
        <f>'[1]0-GRID IRP Displaced'!A127</f>
        <v>IRP23_FOT_Mona_Winter</v>
      </c>
      <c r="D36" s="52">
        <f>'[1]0-GRID IRP Displaced'!M127</f>
        <v>25.716947541263437</v>
      </c>
      <c r="E36" s="52">
        <f>'[1]0-GRID IRP Displaced'!N127</f>
        <v>0</v>
      </c>
      <c r="F36" s="52">
        <f>'[1]0-GRID IRP Displaced'!O127</f>
        <v>0</v>
      </c>
      <c r="G36" s="52">
        <f>'[1]0-GRID IRP Displaced'!P127</f>
        <v>0</v>
      </c>
      <c r="H36" s="48">
        <f t="shared" si="0"/>
        <v>25.716947541263437</v>
      </c>
      <c r="J36" t="str">
        <f t="shared" si="4"/>
        <v>Winter</v>
      </c>
    </row>
    <row r="37" spans="2:10" x14ac:dyDescent="0.25">
      <c r="B37" s="45">
        <f>'[1]0-GRID IRP Displaced'!B128</f>
        <v>2026</v>
      </c>
      <c r="C37" s="51" t="str">
        <f>'[1]0-GRID IRP Displaced'!A128</f>
        <v>IRP23_FOT_Mona_Summer</v>
      </c>
      <c r="D37" s="51">
        <f>'[1]0-GRID IRP Displaced'!M128</f>
        <v>219.02243673310107</v>
      </c>
      <c r="E37" s="51">
        <f>'[1]0-GRID IRP Displaced'!N128</f>
        <v>0</v>
      </c>
      <c r="F37" s="51">
        <f>'[1]0-GRID IRP Displaced'!O128</f>
        <v>0</v>
      </c>
      <c r="G37" s="51">
        <f>'[1]0-GRID IRP Displaced'!P128</f>
        <v>0</v>
      </c>
      <c r="H37" s="46">
        <f t="shared" ref="H37:H100" si="5">D37-IF(J37="Summer",E37,IF(J37="Flat",G37,F37))</f>
        <v>219.02243673310107</v>
      </c>
      <c r="J37" t="str">
        <f>IF(ISNUMBER(FIND("_W",C37)),"Winter",IF(OR(ISNUMBER(FIND("_COBFL",C37)),ISNUMBER(FIND("_MDCFL",C37))),"Flat","Summer"))</f>
        <v>Summer</v>
      </c>
    </row>
    <row r="38" spans="2:10" x14ac:dyDescent="0.25">
      <c r="B38" s="45">
        <f>'[1]0-GRID IRP Displaced'!B129</f>
        <v>2026</v>
      </c>
      <c r="C38" s="51" t="str">
        <f>'[1]0-GRID IRP Displaced'!A129</f>
        <v>IRP23_FOT_4C_Summer</v>
      </c>
      <c r="D38" s="51">
        <f>'[1]0-GRID IRP Displaced'!M129</f>
        <v>134.62742432582999</v>
      </c>
      <c r="E38" s="51">
        <f>'[1]0-GRID IRP Displaced'!N129</f>
        <v>0</v>
      </c>
      <c r="F38" s="51">
        <f>'[1]0-GRID IRP Displaced'!O129</f>
        <v>0</v>
      </c>
      <c r="G38" s="51">
        <f>'[1]0-GRID IRP Displaced'!P129</f>
        <v>0</v>
      </c>
      <c r="H38" s="46">
        <f t="shared" si="5"/>
        <v>134.62742432582999</v>
      </c>
      <c r="J38" t="str">
        <f t="shared" ref="J38:J46" si="6">IF(ISNUMBER(FIND("_W",C38)),"Winter",IF(OR(ISNUMBER(FIND("_COBFL",C38)),ISNUMBER(FIND("_MDCFL",C38))),"Flat","Summer"))</f>
        <v>Summer</v>
      </c>
    </row>
    <row r="39" spans="2:10" x14ac:dyDescent="0.25">
      <c r="B39" s="45">
        <f>'[1]0-GRID IRP Displaced'!B130</f>
        <v>2026</v>
      </c>
      <c r="C39" s="51" t="str">
        <f>'[1]0-GRID IRP Displaced'!A130</f>
        <v>IRP23_FOT_COB_Summer</v>
      </c>
      <c r="D39" s="51">
        <f>'[1]0-GRID IRP Displaced'!M130</f>
        <v>176.81181693989063</v>
      </c>
      <c r="E39" s="51">
        <f>'[1]0-GRID IRP Displaced'!N130</f>
        <v>0</v>
      </c>
      <c r="F39" s="51">
        <f>'[1]0-GRID IRP Displaced'!O130</f>
        <v>0</v>
      </c>
      <c r="G39" s="51">
        <f>'[1]0-GRID IRP Displaced'!P130</f>
        <v>0</v>
      </c>
      <c r="H39" s="46">
        <f t="shared" si="5"/>
        <v>176.81181693989063</v>
      </c>
      <c r="J39" t="str">
        <f t="shared" si="6"/>
        <v>Summer</v>
      </c>
    </row>
    <row r="40" spans="2:10" x14ac:dyDescent="0.25">
      <c r="B40" s="45">
        <f>'[1]0-GRID IRP Displaced'!B131</f>
        <v>2026</v>
      </c>
      <c r="C40" s="51" t="str">
        <f>'[1]0-GRID IRP Displaced'!A131</f>
        <v>IRP23_FOT_COB_Winter</v>
      </c>
      <c r="D40" s="51">
        <f>'[1]0-GRID IRP Displaced'!M131</f>
        <v>1.3940911326276881</v>
      </c>
      <c r="E40" s="51">
        <f>'[1]0-GRID IRP Displaced'!N131</f>
        <v>0</v>
      </c>
      <c r="F40" s="51">
        <f>'[1]0-GRID IRP Displaced'!O131</f>
        <v>0</v>
      </c>
      <c r="G40" s="51">
        <f>'[1]0-GRID IRP Displaced'!P131</f>
        <v>0</v>
      </c>
      <c r="H40" s="46">
        <f t="shared" si="5"/>
        <v>1.3940911326276881</v>
      </c>
      <c r="J40" t="str">
        <f t="shared" si="6"/>
        <v>Winter</v>
      </c>
    </row>
    <row r="41" spans="2:10" x14ac:dyDescent="0.25">
      <c r="B41" s="45">
        <f>'[1]0-GRID IRP Displaced'!B132</f>
        <v>2026</v>
      </c>
      <c r="C41" s="51" t="str">
        <f>'[1]0-GRID IRP Displaced'!A132</f>
        <v>IRP23_FOT_NOB_Summer</v>
      </c>
      <c r="D41" s="51">
        <f>'[1]0-GRID IRP Displaced'!M132</f>
        <v>4.8493175904815571</v>
      </c>
      <c r="E41" s="51">
        <f>'[1]0-GRID IRP Displaced'!N132</f>
        <v>0</v>
      </c>
      <c r="F41" s="51">
        <f>'[1]0-GRID IRP Displaced'!O132</f>
        <v>0</v>
      </c>
      <c r="G41" s="51">
        <f>'[1]0-GRID IRP Displaced'!P132</f>
        <v>0</v>
      </c>
      <c r="H41" s="46">
        <f t="shared" si="5"/>
        <v>4.8493175904815571</v>
      </c>
      <c r="J41" t="str">
        <f t="shared" si="6"/>
        <v>Summer</v>
      </c>
    </row>
    <row r="42" spans="2:10" x14ac:dyDescent="0.25">
      <c r="B42" s="45">
        <f>'[1]0-GRID IRP Displaced'!B133</f>
        <v>2026</v>
      </c>
      <c r="C42" s="51" t="str">
        <f>'[1]0-GRID IRP Displaced'!A133</f>
        <v>IRP23_FOT_MDC_Summer</v>
      </c>
      <c r="D42" s="51">
        <f>'[1]0-GRID IRP Displaced'!M133</f>
        <v>606.09554356632168</v>
      </c>
      <c r="E42" s="51">
        <f>'[1]0-GRID IRP Displaced'!N133</f>
        <v>0</v>
      </c>
      <c r="F42" s="51">
        <f>'[1]0-GRID IRP Displaced'!O133</f>
        <v>0</v>
      </c>
      <c r="G42" s="51">
        <f>'[1]0-GRID IRP Displaced'!P133</f>
        <v>0</v>
      </c>
      <c r="H42" s="46">
        <f t="shared" si="5"/>
        <v>606.09554356632168</v>
      </c>
      <c r="J42" t="str">
        <f t="shared" si="6"/>
        <v>Summer</v>
      </c>
    </row>
    <row r="43" spans="2:10" x14ac:dyDescent="0.25">
      <c r="B43" s="45">
        <f>'[1]0-GRID IRP Displaced'!B134</f>
        <v>2026</v>
      </c>
      <c r="C43" s="51" t="str">
        <f>'[1]0-GRID IRP Displaced'!A134</f>
        <v>IRP23_FOT_NOB_Winter</v>
      </c>
      <c r="D43" s="51">
        <f>'[1]0-GRID IRP Displaced'!M134</f>
        <v>0</v>
      </c>
      <c r="E43" s="51">
        <f>'[1]0-GRID IRP Displaced'!N134</f>
        <v>0</v>
      </c>
      <c r="F43" s="51">
        <f>'[1]0-GRID IRP Displaced'!O134</f>
        <v>0</v>
      </c>
      <c r="G43" s="51">
        <f>'[1]0-GRID IRP Displaced'!P134</f>
        <v>0</v>
      </c>
      <c r="H43" s="46">
        <f t="shared" si="5"/>
        <v>0</v>
      </c>
      <c r="J43" t="str">
        <f t="shared" si="6"/>
        <v>Winter</v>
      </c>
    </row>
    <row r="44" spans="2:10" x14ac:dyDescent="0.25">
      <c r="B44" s="45">
        <f>'[1]0-GRID IRP Displaced'!B135</f>
        <v>2026</v>
      </c>
      <c r="C44" s="51" t="str">
        <f>'[1]0-GRID IRP Displaced'!A135</f>
        <v>IRP23_FOT_MDC_Winter</v>
      </c>
      <c r="D44" s="51">
        <f>'[1]0-GRID IRP Displaced'!M135</f>
        <v>0</v>
      </c>
      <c r="E44" s="51">
        <f>'[1]0-GRID IRP Displaced'!N135</f>
        <v>0</v>
      </c>
      <c r="F44" s="51">
        <f>'[1]0-GRID IRP Displaced'!O135</f>
        <v>0</v>
      </c>
      <c r="G44" s="51">
        <f>'[1]0-GRID IRP Displaced'!P135</f>
        <v>0</v>
      </c>
      <c r="H44" s="46">
        <f t="shared" si="5"/>
        <v>0</v>
      </c>
      <c r="J44" t="str">
        <f t="shared" si="6"/>
        <v>Winter</v>
      </c>
    </row>
    <row r="45" spans="2:10" x14ac:dyDescent="0.25">
      <c r="B45" s="45">
        <f>'[1]0-GRID IRP Displaced'!B136</f>
        <v>2026</v>
      </c>
      <c r="C45" s="51" t="str">
        <f>'[1]0-GRID IRP Displaced'!A136</f>
        <v>IRP23_FOT_4C_Winter</v>
      </c>
      <c r="D45" s="51">
        <f>'[1]0-GRID IRP Displaced'!M136</f>
        <v>0</v>
      </c>
      <c r="E45" s="51">
        <f>'[1]0-GRID IRP Displaced'!N136</f>
        <v>0</v>
      </c>
      <c r="F45" s="51">
        <f>'[1]0-GRID IRP Displaced'!O136</f>
        <v>0</v>
      </c>
      <c r="G45" s="51">
        <f>'[1]0-GRID IRP Displaced'!P136</f>
        <v>0</v>
      </c>
      <c r="H45" s="46">
        <f t="shared" si="5"/>
        <v>0</v>
      </c>
      <c r="J45" t="str">
        <f t="shared" si="6"/>
        <v>Winter</v>
      </c>
    </row>
    <row r="46" spans="2:10" x14ac:dyDescent="0.25">
      <c r="B46" s="47">
        <f>'[1]0-GRID IRP Displaced'!B137</f>
        <v>2026</v>
      </c>
      <c r="C46" s="52" t="str">
        <f>'[1]0-GRID IRP Displaced'!A137</f>
        <v>IRP23_FOT_Mona_Winter</v>
      </c>
      <c r="D46" s="52">
        <f>'[1]0-GRID IRP Displaced'!M137</f>
        <v>0</v>
      </c>
      <c r="E46" s="52">
        <f>'[1]0-GRID IRP Displaced'!N137</f>
        <v>0</v>
      </c>
      <c r="F46" s="52">
        <f>'[1]0-GRID IRP Displaced'!O137</f>
        <v>0</v>
      </c>
      <c r="G46" s="52">
        <f>'[1]0-GRID IRP Displaced'!P137</f>
        <v>0</v>
      </c>
      <c r="H46" s="48">
        <f t="shared" si="5"/>
        <v>0</v>
      </c>
      <c r="J46" t="str">
        <f t="shared" si="6"/>
        <v>Winter</v>
      </c>
    </row>
    <row r="47" spans="2:10" x14ac:dyDescent="0.25">
      <c r="B47" s="45">
        <f>'[1]0-GRID IRP Displaced'!B138</f>
        <v>2027</v>
      </c>
      <c r="C47" s="51" t="str">
        <f>'[1]0-GRID IRP Displaced'!A138</f>
        <v>IRP23_FOT_Mona_Summer</v>
      </c>
      <c r="D47" s="51">
        <f>'[1]0-GRID IRP Displaced'!M138</f>
        <v>212.67076502732237</v>
      </c>
      <c r="E47" s="51">
        <f>'[1]0-GRID IRP Displaced'!N138</f>
        <v>0</v>
      </c>
      <c r="F47" s="51">
        <f>'[1]0-GRID IRP Displaced'!O138</f>
        <v>0</v>
      </c>
      <c r="G47" s="51">
        <f>'[1]0-GRID IRP Displaced'!P138</f>
        <v>0</v>
      </c>
      <c r="H47" s="46">
        <f t="shared" si="5"/>
        <v>212.67076502732237</v>
      </c>
      <c r="J47" t="str">
        <f>IF(ISNUMBER(FIND("_W",C47)),"Winter",IF(OR(ISNUMBER(FIND("_COBFL",C47)),ISNUMBER(FIND("_MDCFL",C47))),"Flat","Summer"))</f>
        <v>Summer</v>
      </c>
    </row>
    <row r="48" spans="2:10" x14ac:dyDescent="0.25">
      <c r="B48" s="45">
        <f>'[1]0-GRID IRP Displaced'!B139</f>
        <v>2027</v>
      </c>
      <c r="C48" s="51" t="str">
        <f>'[1]0-GRID IRP Displaced'!A139</f>
        <v>IRP23_FOT_4C_Summer</v>
      </c>
      <c r="D48" s="51">
        <f>'[1]0-GRID IRP Displaced'!M139</f>
        <v>98.402295192920079</v>
      </c>
      <c r="E48" s="51">
        <f>'[1]0-GRID IRP Displaced'!N139</f>
        <v>0</v>
      </c>
      <c r="F48" s="51">
        <f>'[1]0-GRID IRP Displaced'!O139</f>
        <v>0</v>
      </c>
      <c r="G48" s="51">
        <f>'[1]0-GRID IRP Displaced'!P139</f>
        <v>0</v>
      </c>
      <c r="H48" s="46">
        <f t="shared" si="5"/>
        <v>98.402295192920079</v>
      </c>
      <c r="J48" t="str">
        <f t="shared" ref="J48:J56" si="7">IF(ISNUMBER(FIND("_W",C48)),"Winter",IF(OR(ISNUMBER(FIND("_COBFL",C48)),ISNUMBER(FIND("_MDCFL",C48))),"Flat","Summer"))</f>
        <v>Summer</v>
      </c>
    </row>
    <row r="49" spans="2:10" x14ac:dyDescent="0.25">
      <c r="B49" s="45">
        <f>'[1]0-GRID IRP Displaced'!B140</f>
        <v>2027</v>
      </c>
      <c r="C49" s="51" t="str">
        <f>'[1]0-GRID IRP Displaced'!A140</f>
        <v>IRP23_FOT_COB_Summer</v>
      </c>
      <c r="D49" s="51">
        <f>'[1]0-GRID IRP Displaced'!M140</f>
        <v>167.5615955815027</v>
      </c>
      <c r="E49" s="51">
        <f>'[1]0-GRID IRP Displaced'!N140</f>
        <v>0</v>
      </c>
      <c r="F49" s="51">
        <f>'[1]0-GRID IRP Displaced'!O140</f>
        <v>0</v>
      </c>
      <c r="G49" s="51">
        <f>'[1]0-GRID IRP Displaced'!P140</f>
        <v>0</v>
      </c>
      <c r="H49" s="46">
        <f t="shared" si="5"/>
        <v>167.5615955815027</v>
      </c>
      <c r="J49" t="str">
        <f t="shared" si="7"/>
        <v>Summer</v>
      </c>
    </row>
    <row r="50" spans="2:10" x14ac:dyDescent="0.25">
      <c r="B50" s="45">
        <f>'[1]0-GRID IRP Displaced'!B141</f>
        <v>2027</v>
      </c>
      <c r="C50" s="51" t="str">
        <f>'[1]0-GRID IRP Displaced'!A141</f>
        <v>IRP23_FOT_COB_Winter</v>
      </c>
      <c r="D50" s="51">
        <f>'[1]0-GRID IRP Displaced'!M141</f>
        <v>21.004704301075272</v>
      </c>
      <c r="E50" s="51">
        <f>'[1]0-GRID IRP Displaced'!N141</f>
        <v>0</v>
      </c>
      <c r="F50" s="51">
        <f>'[1]0-GRID IRP Displaced'!O141</f>
        <v>0</v>
      </c>
      <c r="G50" s="51">
        <f>'[1]0-GRID IRP Displaced'!P141</f>
        <v>0</v>
      </c>
      <c r="H50" s="46">
        <f t="shared" si="5"/>
        <v>21.004704301075272</v>
      </c>
      <c r="J50" t="str">
        <f t="shared" si="7"/>
        <v>Winter</v>
      </c>
    </row>
    <row r="51" spans="2:10" x14ac:dyDescent="0.25">
      <c r="B51" s="45">
        <f>'[1]0-GRID IRP Displaced'!B142</f>
        <v>2027</v>
      </c>
      <c r="C51" s="51" t="str">
        <f>'[1]0-GRID IRP Displaced'!A142</f>
        <v>IRP23_FOT_NOB_Summer</v>
      </c>
      <c r="D51" s="51">
        <f>'[1]0-GRID IRP Displaced'!M142</f>
        <v>9.0097941706284157</v>
      </c>
      <c r="E51" s="51">
        <f>'[1]0-GRID IRP Displaced'!N142</f>
        <v>0</v>
      </c>
      <c r="F51" s="51">
        <f>'[1]0-GRID IRP Displaced'!O142</f>
        <v>0</v>
      </c>
      <c r="G51" s="51">
        <f>'[1]0-GRID IRP Displaced'!P142</f>
        <v>0</v>
      </c>
      <c r="H51" s="46">
        <f t="shared" si="5"/>
        <v>9.0097941706284157</v>
      </c>
      <c r="J51" t="str">
        <f t="shared" si="7"/>
        <v>Summer</v>
      </c>
    </row>
    <row r="52" spans="2:10" x14ac:dyDescent="0.25">
      <c r="B52" s="45">
        <f>'[1]0-GRID IRP Displaced'!B143</f>
        <v>2027</v>
      </c>
      <c r="C52" s="51" t="str">
        <f>'[1]0-GRID IRP Displaced'!A143</f>
        <v>IRP23_FOT_MDC_Summer</v>
      </c>
      <c r="D52" s="51">
        <f>'[1]0-GRID IRP Displaced'!M143</f>
        <v>456.65099499633197</v>
      </c>
      <c r="E52" s="51">
        <f>'[1]0-GRID IRP Displaced'!N143</f>
        <v>0</v>
      </c>
      <c r="F52" s="51">
        <f>'[1]0-GRID IRP Displaced'!O143</f>
        <v>0</v>
      </c>
      <c r="G52" s="51">
        <f>'[1]0-GRID IRP Displaced'!P143</f>
        <v>0</v>
      </c>
      <c r="H52" s="46">
        <f t="shared" si="5"/>
        <v>456.65099499633197</v>
      </c>
      <c r="J52" t="str">
        <f t="shared" si="7"/>
        <v>Summer</v>
      </c>
    </row>
    <row r="53" spans="2:10" x14ac:dyDescent="0.25">
      <c r="B53" s="45">
        <f>'[1]0-GRID IRP Displaced'!B144</f>
        <v>2027</v>
      </c>
      <c r="C53" s="51" t="str">
        <f>'[1]0-GRID IRP Displaced'!A144</f>
        <v>IRP23_FOT_NOB_Winter</v>
      </c>
      <c r="D53" s="51">
        <f>'[1]0-GRID IRP Displaced'!M144</f>
        <v>0</v>
      </c>
      <c r="E53" s="51">
        <f>'[1]0-GRID IRP Displaced'!N144</f>
        <v>0</v>
      </c>
      <c r="F53" s="51">
        <f>'[1]0-GRID IRP Displaced'!O144</f>
        <v>0</v>
      </c>
      <c r="G53" s="51">
        <f>'[1]0-GRID IRP Displaced'!P144</f>
        <v>0</v>
      </c>
      <c r="H53" s="46">
        <f t="shared" si="5"/>
        <v>0</v>
      </c>
      <c r="J53" t="str">
        <f t="shared" si="7"/>
        <v>Winter</v>
      </c>
    </row>
    <row r="54" spans="2:10" x14ac:dyDescent="0.25">
      <c r="B54" s="45">
        <f>'[1]0-GRID IRP Displaced'!B145</f>
        <v>2027</v>
      </c>
      <c r="C54" s="51" t="str">
        <f>'[1]0-GRID IRP Displaced'!A145</f>
        <v>IRP23_FOT_MDC_Winter</v>
      </c>
      <c r="D54" s="51">
        <f>'[1]0-GRID IRP Displaced'!M145</f>
        <v>22.37915602601478</v>
      </c>
      <c r="E54" s="51">
        <f>'[1]0-GRID IRP Displaced'!N145</f>
        <v>0</v>
      </c>
      <c r="F54" s="51">
        <f>'[1]0-GRID IRP Displaced'!O145</f>
        <v>0</v>
      </c>
      <c r="G54" s="51">
        <f>'[1]0-GRID IRP Displaced'!P145</f>
        <v>0</v>
      </c>
      <c r="H54" s="46">
        <f t="shared" si="5"/>
        <v>22.37915602601478</v>
      </c>
      <c r="J54" t="str">
        <f t="shared" si="7"/>
        <v>Winter</v>
      </c>
    </row>
    <row r="55" spans="2:10" x14ac:dyDescent="0.25">
      <c r="B55" s="45">
        <f>'[1]0-GRID IRP Displaced'!B146</f>
        <v>2027</v>
      </c>
      <c r="C55" s="51" t="str">
        <f>'[1]0-GRID IRP Displaced'!A146</f>
        <v>IRP23_FOT_Mona_Winter</v>
      </c>
      <c r="D55" s="51">
        <f>'[1]0-GRID IRP Displaced'!M146</f>
        <v>0</v>
      </c>
      <c r="E55" s="51">
        <f>'[1]0-GRID IRP Displaced'!N146</f>
        <v>0</v>
      </c>
      <c r="F55" s="51">
        <f>'[1]0-GRID IRP Displaced'!O146</f>
        <v>0</v>
      </c>
      <c r="G55" s="51">
        <f>'[1]0-GRID IRP Displaced'!P146</f>
        <v>0</v>
      </c>
      <c r="H55" s="46">
        <f t="shared" si="5"/>
        <v>0</v>
      </c>
      <c r="J55" t="str">
        <f t="shared" si="7"/>
        <v>Winter</v>
      </c>
    </row>
    <row r="56" spans="2:10" x14ac:dyDescent="0.25">
      <c r="B56" s="47">
        <f>'[1]0-GRID IRP Displaced'!B147</f>
        <v>2027</v>
      </c>
      <c r="C56" s="52" t="str">
        <f>'[1]0-GRID IRP Displaced'!A147</f>
        <v>IRP23_FOT_4C_Winter</v>
      </c>
      <c r="D56" s="52">
        <f>'[1]0-GRID IRP Displaced'!M147</f>
        <v>0</v>
      </c>
      <c r="E56" s="52">
        <f>'[1]0-GRID IRP Displaced'!N147</f>
        <v>0</v>
      </c>
      <c r="F56" s="52">
        <f>'[1]0-GRID IRP Displaced'!O147</f>
        <v>0</v>
      </c>
      <c r="G56" s="52">
        <f>'[1]0-GRID IRP Displaced'!P147</f>
        <v>0</v>
      </c>
      <c r="H56" s="48">
        <f t="shared" si="5"/>
        <v>0</v>
      </c>
      <c r="J56" t="str">
        <f t="shared" si="7"/>
        <v>Winter</v>
      </c>
    </row>
    <row r="57" spans="2:10" x14ac:dyDescent="0.25">
      <c r="B57" s="45">
        <f>'[1]0-GRID IRP Displaced'!B148</f>
        <v>2028</v>
      </c>
      <c r="C57" s="51" t="str">
        <f>'[1]0-GRID IRP Displaced'!A148</f>
        <v>IRP23_FOT_Mona_Summer</v>
      </c>
      <c r="D57" s="51">
        <f>'[1]0-GRID IRP Displaced'!M148</f>
        <v>0</v>
      </c>
      <c r="E57" s="51">
        <f>'[1]0-GRID IRP Displaced'!N148</f>
        <v>0</v>
      </c>
      <c r="F57" s="51">
        <f>'[1]0-GRID IRP Displaced'!O148</f>
        <v>0</v>
      </c>
      <c r="G57" s="51">
        <f>'[1]0-GRID IRP Displaced'!P148</f>
        <v>0</v>
      </c>
      <c r="H57" s="46">
        <f t="shared" si="5"/>
        <v>0</v>
      </c>
      <c r="J57" t="str">
        <f>IF(ISNUMBER(FIND("_W",C57)),"Winter",IF(OR(ISNUMBER(FIND("_COBFL",C57)),ISNUMBER(FIND("_MDCFL",C57))),"Flat","Summer"))</f>
        <v>Summer</v>
      </c>
    </row>
    <row r="58" spans="2:10" x14ac:dyDescent="0.25">
      <c r="B58" s="45">
        <f>'[1]0-GRID IRP Displaced'!B149</f>
        <v>2028</v>
      </c>
      <c r="C58" s="51" t="str">
        <f>'[1]0-GRID IRP Displaced'!A149</f>
        <v>IRP23_FOT_NOB_Summer</v>
      </c>
      <c r="D58" s="51">
        <f>'[1]0-GRID IRP Displaced'!M149</f>
        <v>0</v>
      </c>
      <c r="E58" s="51">
        <f>'[1]0-GRID IRP Displaced'!N149</f>
        <v>0</v>
      </c>
      <c r="F58" s="51">
        <f>'[1]0-GRID IRP Displaced'!O149</f>
        <v>0</v>
      </c>
      <c r="G58" s="51">
        <f>'[1]0-GRID IRP Displaced'!P149</f>
        <v>0</v>
      </c>
      <c r="H58" s="46">
        <f t="shared" si="5"/>
        <v>0</v>
      </c>
      <c r="J58" t="str">
        <f t="shared" ref="J58:J66" si="8">IF(ISNUMBER(FIND("_W",C58)),"Winter",IF(OR(ISNUMBER(FIND("_COBFL",C58)),ISNUMBER(FIND("_MDCFL",C58))),"Flat","Summer"))</f>
        <v>Summer</v>
      </c>
    </row>
    <row r="59" spans="2:10" x14ac:dyDescent="0.25">
      <c r="B59" s="45">
        <f>'[1]0-GRID IRP Displaced'!B150</f>
        <v>2028</v>
      </c>
      <c r="C59" s="51" t="str">
        <f>'[1]0-GRID IRP Displaced'!A150</f>
        <v>IRP23_FOT_NOB_Winter</v>
      </c>
      <c r="D59" s="51">
        <f>'[1]0-GRID IRP Displaced'!M150</f>
        <v>0</v>
      </c>
      <c r="E59" s="51">
        <f>'[1]0-GRID IRP Displaced'!N150</f>
        <v>0</v>
      </c>
      <c r="F59" s="51">
        <f>'[1]0-GRID IRP Displaced'!O150</f>
        <v>0</v>
      </c>
      <c r="G59" s="51">
        <f>'[1]0-GRID IRP Displaced'!P150</f>
        <v>0</v>
      </c>
      <c r="H59" s="46">
        <f t="shared" si="5"/>
        <v>0</v>
      </c>
      <c r="J59" t="str">
        <f t="shared" si="8"/>
        <v>Winter</v>
      </c>
    </row>
    <row r="60" spans="2:10" x14ac:dyDescent="0.25">
      <c r="B60" s="45">
        <f>'[1]0-GRID IRP Displaced'!B151</f>
        <v>2028</v>
      </c>
      <c r="C60" s="51" t="str">
        <f>'[1]0-GRID IRP Displaced'!A151</f>
        <v>IRP23_FOT_MDC_Winter</v>
      </c>
      <c r="D60" s="51">
        <f>'[1]0-GRID IRP Displaced'!M151</f>
        <v>31.283602150537632</v>
      </c>
      <c r="E60" s="51">
        <f>'[1]0-GRID IRP Displaced'!N151</f>
        <v>0</v>
      </c>
      <c r="F60" s="51">
        <f>'[1]0-GRID IRP Displaced'!O151</f>
        <v>0</v>
      </c>
      <c r="G60" s="51">
        <f>'[1]0-GRID IRP Displaced'!P151</f>
        <v>0</v>
      </c>
      <c r="H60" s="46">
        <f t="shared" si="5"/>
        <v>31.283602150537632</v>
      </c>
      <c r="J60" t="str">
        <f t="shared" si="8"/>
        <v>Winter</v>
      </c>
    </row>
    <row r="61" spans="2:10" x14ac:dyDescent="0.25">
      <c r="B61" s="45">
        <f>'[1]0-GRID IRP Displaced'!B152</f>
        <v>2028</v>
      </c>
      <c r="C61" s="51" t="str">
        <f>'[1]0-GRID IRP Displaced'!A152</f>
        <v>IRP23_FOT_MDC_Summer</v>
      </c>
      <c r="D61" s="51">
        <f>'[1]0-GRID IRP Displaced'!M152</f>
        <v>414.10519125683061</v>
      </c>
      <c r="E61" s="51">
        <f>'[1]0-GRID IRP Displaced'!N152</f>
        <v>0</v>
      </c>
      <c r="F61" s="51">
        <f>'[1]0-GRID IRP Displaced'!O152</f>
        <v>0</v>
      </c>
      <c r="G61" s="51">
        <f>'[1]0-GRID IRP Displaced'!P152</f>
        <v>0</v>
      </c>
      <c r="H61" s="46">
        <f t="shared" si="5"/>
        <v>414.10519125683061</v>
      </c>
      <c r="J61" t="str">
        <f t="shared" si="8"/>
        <v>Summer</v>
      </c>
    </row>
    <row r="62" spans="2:10" x14ac:dyDescent="0.25">
      <c r="B62" s="45">
        <f>'[1]0-GRID IRP Displaced'!B153</f>
        <v>2028</v>
      </c>
      <c r="C62" s="51" t="str">
        <f>'[1]0-GRID IRP Displaced'!A153</f>
        <v>IRP23_FOT_COB_Summer</v>
      </c>
      <c r="D62" s="51">
        <f>'[1]0-GRID IRP Displaced'!M153</f>
        <v>0</v>
      </c>
      <c r="E62" s="51">
        <f>'[1]0-GRID IRP Displaced'!N153</f>
        <v>0</v>
      </c>
      <c r="F62" s="51">
        <f>'[1]0-GRID IRP Displaced'!O153</f>
        <v>0</v>
      </c>
      <c r="G62" s="51">
        <f>'[1]0-GRID IRP Displaced'!P153</f>
        <v>0</v>
      </c>
      <c r="H62" s="46">
        <f t="shared" si="5"/>
        <v>0</v>
      </c>
      <c r="J62" t="str">
        <f t="shared" si="8"/>
        <v>Summer</v>
      </c>
    </row>
    <row r="63" spans="2:10" x14ac:dyDescent="0.25">
      <c r="B63" s="45">
        <f>'[1]0-GRID IRP Displaced'!B154</f>
        <v>2028</v>
      </c>
      <c r="C63" s="51" t="str">
        <f>'[1]0-GRID IRP Displaced'!A154</f>
        <v>IRP23_FOT_COB_Winter</v>
      </c>
      <c r="D63" s="51">
        <f>'[1]0-GRID IRP Displaced'!M154</f>
        <v>0</v>
      </c>
      <c r="E63" s="51">
        <f>'[1]0-GRID IRP Displaced'!N154</f>
        <v>0</v>
      </c>
      <c r="F63" s="51">
        <f>'[1]0-GRID IRP Displaced'!O154</f>
        <v>0</v>
      </c>
      <c r="G63" s="51">
        <f>'[1]0-GRID IRP Displaced'!P154</f>
        <v>0</v>
      </c>
      <c r="H63" s="46">
        <f t="shared" si="5"/>
        <v>0</v>
      </c>
      <c r="J63" t="str">
        <f t="shared" si="8"/>
        <v>Winter</v>
      </c>
    </row>
    <row r="64" spans="2:10" x14ac:dyDescent="0.25">
      <c r="B64" s="45">
        <f>'[1]0-GRID IRP Displaced'!B155</f>
        <v>2028</v>
      </c>
      <c r="C64" s="51" t="str">
        <f>'[1]0-GRID IRP Displaced'!A155</f>
        <v>IRP23_FOT_4C_Summer</v>
      </c>
      <c r="D64" s="51">
        <f>'[1]0-GRID IRP Displaced'!M155</f>
        <v>79.320259753794431</v>
      </c>
      <c r="E64" s="51">
        <f>'[1]0-GRID IRP Displaced'!N155</f>
        <v>0</v>
      </c>
      <c r="F64" s="51">
        <f>'[1]0-GRID IRP Displaced'!O155</f>
        <v>0</v>
      </c>
      <c r="G64" s="51">
        <f>'[1]0-GRID IRP Displaced'!P155</f>
        <v>0</v>
      </c>
      <c r="H64" s="46">
        <f t="shared" si="5"/>
        <v>79.320259753794431</v>
      </c>
      <c r="J64" t="str">
        <f t="shared" si="8"/>
        <v>Summer</v>
      </c>
    </row>
    <row r="65" spans="2:10" x14ac:dyDescent="0.25">
      <c r="B65" s="45">
        <f>'[1]0-GRID IRP Displaced'!B156</f>
        <v>2028</v>
      </c>
      <c r="C65" s="51" t="str">
        <f>'[1]0-GRID IRP Displaced'!A156</f>
        <v>IRP23_FOT_Mona_Winter</v>
      </c>
      <c r="D65" s="51">
        <f>'[1]0-GRID IRP Displaced'!M156</f>
        <v>0</v>
      </c>
      <c r="E65" s="51">
        <f>'[1]0-GRID IRP Displaced'!N156</f>
        <v>0</v>
      </c>
      <c r="F65" s="51">
        <f>'[1]0-GRID IRP Displaced'!O156</f>
        <v>0</v>
      </c>
      <c r="G65" s="51">
        <f>'[1]0-GRID IRP Displaced'!P156</f>
        <v>0</v>
      </c>
      <c r="H65" s="46">
        <f t="shared" si="5"/>
        <v>0</v>
      </c>
      <c r="J65" t="str">
        <f t="shared" si="8"/>
        <v>Winter</v>
      </c>
    </row>
    <row r="66" spans="2:10" x14ac:dyDescent="0.25">
      <c r="B66" s="47">
        <f>'[1]0-GRID IRP Displaced'!B157</f>
        <v>2028</v>
      </c>
      <c r="C66" s="52" t="str">
        <f>'[1]0-GRID IRP Displaced'!A157</f>
        <v>IRP23_FOT_4C_Winter</v>
      </c>
      <c r="D66" s="52">
        <f>'[1]0-GRID IRP Displaced'!M157</f>
        <v>0</v>
      </c>
      <c r="E66" s="52">
        <f>'[1]0-GRID IRP Displaced'!N157</f>
        <v>0</v>
      </c>
      <c r="F66" s="52">
        <f>'[1]0-GRID IRP Displaced'!O157</f>
        <v>0</v>
      </c>
      <c r="G66" s="52">
        <f>'[1]0-GRID IRP Displaced'!P157</f>
        <v>0</v>
      </c>
      <c r="H66" s="48">
        <f t="shared" si="5"/>
        <v>0</v>
      </c>
      <c r="J66" t="str">
        <f t="shared" si="8"/>
        <v>Winter</v>
      </c>
    </row>
    <row r="67" spans="2:10" x14ac:dyDescent="0.25">
      <c r="B67" s="45">
        <f>'[1]0-GRID IRP Displaced'!B158</f>
        <v>2029</v>
      </c>
      <c r="C67" s="51" t="str">
        <f>'[1]0-GRID IRP Displaced'!A158</f>
        <v>IRP23_FOT_Mona_Summer</v>
      </c>
      <c r="D67" s="51">
        <f>'[1]0-GRID IRP Displaced'!M158</f>
        <v>0</v>
      </c>
      <c r="E67" s="51">
        <f>'[1]0-GRID IRP Displaced'!N158</f>
        <v>0</v>
      </c>
      <c r="F67" s="51">
        <f>'[1]0-GRID IRP Displaced'!O158</f>
        <v>0</v>
      </c>
      <c r="G67" s="51">
        <f>'[1]0-GRID IRP Displaced'!P158</f>
        <v>0</v>
      </c>
      <c r="H67" s="46">
        <f t="shared" si="5"/>
        <v>0</v>
      </c>
      <c r="J67" t="str">
        <f>IF(ISNUMBER(FIND("_W",C67)),"Winter",IF(OR(ISNUMBER(FIND("_COBFL",C67)),ISNUMBER(FIND("_MDCFL",C67))),"Flat","Summer"))</f>
        <v>Summer</v>
      </c>
    </row>
    <row r="68" spans="2:10" x14ac:dyDescent="0.25">
      <c r="B68" s="45">
        <f>'[1]0-GRID IRP Displaced'!B159</f>
        <v>2029</v>
      </c>
      <c r="C68" s="51" t="str">
        <f>'[1]0-GRID IRP Displaced'!A159</f>
        <v>IRP23_FOT_NOB_Winter</v>
      </c>
      <c r="D68" s="51">
        <f>'[1]0-GRID IRP Displaced'!M159</f>
        <v>0</v>
      </c>
      <c r="E68" s="51">
        <f>'[1]0-GRID IRP Displaced'!N159</f>
        <v>0</v>
      </c>
      <c r="F68" s="51">
        <f>'[1]0-GRID IRP Displaced'!O159</f>
        <v>0</v>
      </c>
      <c r="G68" s="51">
        <f>'[1]0-GRID IRP Displaced'!P159</f>
        <v>0</v>
      </c>
      <c r="H68" s="46">
        <f t="shared" si="5"/>
        <v>0</v>
      </c>
      <c r="J68" t="str">
        <f t="shared" ref="J68:J76" si="9">IF(ISNUMBER(FIND("_W",C68)),"Winter",IF(OR(ISNUMBER(FIND("_COBFL",C68)),ISNUMBER(FIND("_MDCFL",C68))),"Flat","Summer"))</f>
        <v>Winter</v>
      </c>
    </row>
    <row r="69" spans="2:10" x14ac:dyDescent="0.25">
      <c r="B69" s="45">
        <f>'[1]0-GRID IRP Displaced'!B160</f>
        <v>2029</v>
      </c>
      <c r="C69" s="51" t="str">
        <f>'[1]0-GRID IRP Displaced'!A160</f>
        <v>IRP23_FOT_MDC_Winter</v>
      </c>
      <c r="D69" s="51">
        <f>'[1]0-GRID IRP Displaced'!M160</f>
        <v>31.283602150537632</v>
      </c>
      <c r="E69" s="51">
        <f>'[1]0-GRID IRP Displaced'!N160</f>
        <v>0</v>
      </c>
      <c r="F69" s="51">
        <f>'[1]0-GRID IRP Displaced'!O160</f>
        <v>0</v>
      </c>
      <c r="G69" s="51">
        <f>'[1]0-GRID IRP Displaced'!P160</f>
        <v>0</v>
      </c>
      <c r="H69" s="46">
        <f t="shared" si="5"/>
        <v>31.283602150537632</v>
      </c>
      <c r="J69" t="str">
        <f t="shared" si="9"/>
        <v>Winter</v>
      </c>
    </row>
    <row r="70" spans="2:10" x14ac:dyDescent="0.25">
      <c r="B70" s="45">
        <f>'[1]0-GRID IRP Displaced'!B161</f>
        <v>2029</v>
      </c>
      <c r="C70" s="51" t="str">
        <f>'[1]0-GRID IRP Displaced'!A161</f>
        <v>IRP23_FOT_NOB_Summer</v>
      </c>
      <c r="D70" s="51">
        <f>'[1]0-GRID IRP Displaced'!M161</f>
        <v>0</v>
      </c>
      <c r="E70" s="51">
        <f>'[1]0-GRID IRP Displaced'!N161</f>
        <v>0</v>
      </c>
      <c r="F70" s="51">
        <f>'[1]0-GRID IRP Displaced'!O161</f>
        <v>0</v>
      </c>
      <c r="G70" s="51">
        <f>'[1]0-GRID IRP Displaced'!P161</f>
        <v>0</v>
      </c>
      <c r="H70" s="46">
        <f t="shared" si="5"/>
        <v>0</v>
      </c>
      <c r="J70" t="str">
        <f t="shared" si="9"/>
        <v>Summer</v>
      </c>
    </row>
    <row r="71" spans="2:10" x14ac:dyDescent="0.25">
      <c r="B71" s="45">
        <f>'[1]0-GRID IRP Displaced'!B162</f>
        <v>2029</v>
      </c>
      <c r="C71" s="51" t="str">
        <f>'[1]0-GRID IRP Displaced'!A162</f>
        <v>IRP23_FOT_MDC_Summer</v>
      </c>
      <c r="D71" s="51">
        <f>'[1]0-GRID IRP Displaced'!M162</f>
        <v>260.67922638516052</v>
      </c>
      <c r="E71" s="51">
        <f>'[1]0-GRID IRP Displaced'!N162</f>
        <v>0</v>
      </c>
      <c r="F71" s="51">
        <f>'[1]0-GRID IRP Displaced'!O162</f>
        <v>0</v>
      </c>
      <c r="G71" s="51">
        <f>'[1]0-GRID IRP Displaced'!P162</f>
        <v>0</v>
      </c>
      <c r="H71" s="46">
        <f t="shared" si="5"/>
        <v>260.67922638516052</v>
      </c>
      <c r="J71" t="str">
        <f t="shared" si="9"/>
        <v>Summer</v>
      </c>
    </row>
    <row r="72" spans="2:10" x14ac:dyDescent="0.25">
      <c r="B72" s="45">
        <f>'[1]0-GRID IRP Displaced'!B163</f>
        <v>2029</v>
      </c>
      <c r="C72" s="51" t="str">
        <f>'[1]0-GRID IRP Displaced'!A163</f>
        <v>IRP23_FOT_COB_Winter</v>
      </c>
      <c r="D72" s="51">
        <f>'[1]0-GRID IRP Displaced'!M163</f>
        <v>0</v>
      </c>
      <c r="E72" s="51">
        <f>'[1]0-GRID IRP Displaced'!N163</f>
        <v>0</v>
      </c>
      <c r="F72" s="51">
        <f>'[1]0-GRID IRP Displaced'!O163</f>
        <v>0</v>
      </c>
      <c r="G72" s="51">
        <f>'[1]0-GRID IRP Displaced'!P163</f>
        <v>0</v>
      </c>
      <c r="H72" s="46">
        <f t="shared" si="5"/>
        <v>0</v>
      </c>
      <c r="J72" t="str">
        <f t="shared" si="9"/>
        <v>Winter</v>
      </c>
    </row>
    <row r="73" spans="2:10" x14ac:dyDescent="0.25">
      <c r="B73" s="45">
        <f>'[1]0-GRID IRP Displaced'!B164</f>
        <v>2029</v>
      </c>
      <c r="C73" s="51" t="str">
        <f>'[1]0-GRID IRP Displaced'!A164</f>
        <v>IRP23_FOT_COB_Summer</v>
      </c>
      <c r="D73" s="51">
        <f>'[1]0-GRID IRP Displaced'!M164</f>
        <v>0</v>
      </c>
      <c r="E73" s="51">
        <f>'[1]0-GRID IRP Displaced'!N164</f>
        <v>0</v>
      </c>
      <c r="F73" s="51">
        <f>'[1]0-GRID IRP Displaced'!O164</f>
        <v>0</v>
      </c>
      <c r="G73" s="51">
        <f>'[1]0-GRID IRP Displaced'!P164</f>
        <v>0</v>
      </c>
      <c r="H73" s="46">
        <f t="shared" si="5"/>
        <v>0</v>
      </c>
      <c r="J73" t="str">
        <f t="shared" si="9"/>
        <v>Summer</v>
      </c>
    </row>
    <row r="74" spans="2:10" x14ac:dyDescent="0.25">
      <c r="B74" s="45">
        <f>'[1]0-GRID IRP Displaced'!B165</f>
        <v>2029</v>
      </c>
      <c r="C74" s="51" t="str">
        <f>'[1]0-GRID IRP Displaced'!A165</f>
        <v>IRP23_FOT_Mona_Winter</v>
      </c>
      <c r="D74" s="51">
        <f>'[1]0-GRID IRP Displaced'!M165</f>
        <v>0</v>
      </c>
      <c r="E74" s="51">
        <f>'[1]0-GRID IRP Displaced'!N165</f>
        <v>0</v>
      </c>
      <c r="F74" s="51">
        <f>'[1]0-GRID IRP Displaced'!O165</f>
        <v>0</v>
      </c>
      <c r="G74" s="51">
        <f>'[1]0-GRID IRP Displaced'!P165</f>
        <v>0</v>
      </c>
      <c r="H74" s="46">
        <f t="shared" si="5"/>
        <v>0</v>
      </c>
      <c r="J74" t="str">
        <f t="shared" si="9"/>
        <v>Winter</v>
      </c>
    </row>
    <row r="75" spans="2:10" x14ac:dyDescent="0.25">
      <c r="B75" s="45">
        <f>'[1]0-GRID IRP Displaced'!B166</f>
        <v>2029</v>
      </c>
      <c r="C75" s="51" t="str">
        <f>'[1]0-GRID IRP Displaced'!A166</f>
        <v>IRP23_FOT_4C_Summer</v>
      </c>
      <c r="D75" s="51">
        <f>'[1]0-GRID IRP Displaced'!M166</f>
        <v>76.903005464480913</v>
      </c>
      <c r="E75" s="51">
        <f>'[1]0-GRID IRP Displaced'!N166</f>
        <v>0</v>
      </c>
      <c r="F75" s="51">
        <f>'[1]0-GRID IRP Displaced'!O166</f>
        <v>0</v>
      </c>
      <c r="G75" s="51">
        <f>'[1]0-GRID IRP Displaced'!P166</f>
        <v>0</v>
      </c>
      <c r="H75" s="46">
        <f t="shared" si="5"/>
        <v>76.903005464480913</v>
      </c>
      <c r="J75" t="str">
        <f t="shared" si="9"/>
        <v>Summer</v>
      </c>
    </row>
    <row r="76" spans="2:10" x14ac:dyDescent="0.25">
      <c r="B76" s="47">
        <f>'[1]0-GRID IRP Displaced'!B167</f>
        <v>2029</v>
      </c>
      <c r="C76" s="52" t="str">
        <f>'[1]0-GRID IRP Displaced'!A167</f>
        <v>IRP23_FOT_4C_Winter</v>
      </c>
      <c r="D76" s="52">
        <f>'[1]0-GRID IRP Displaced'!M167</f>
        <v>0</v>
      </c>
      <c r="E76" s="52">
        <f>'[1]0-GRID IRP Displaced'!N167</f>
        <v>0</v>
      </c>
      <c r="F76" s="52">
        <f>'[1]0-GRID IRP Displaced'!O167</f>
        <v>0</v>
      </c>
      <c r="G76" s="52">
        <f>'[1]0-GRID IRP Displaced'!P167</f>
        <v>0</v>
      </c>
      <c r="H76" s="48">
        <f t="shared" si="5"/>
        <v>0</v>
      </c>
      <c r="J76" t="str">
        <f t="shared" si="9"/>
        <v>Winter</v>
      </c>
    </row>
    <row r="77" spans="2:10" x14ac:dyDescent="0.25">
      <c r="B77" s="45">
        <f>'[1]0-GRID IRP Displaced'!B168</f>
        <v>2030</v>
      </c>
      <c r="C77" s="51" t="str">
        <f>'[1]0-GRID IRP Displaced'!A168</f>
        <v>IRP23_FOT_Mona_Summer</v>
      </c>
      <c r="D77" s="51">
        <f>'[1]0-GRID IRP Displaced'!M168</f>
        <v>0</v>
      </c>
      <c r="E77" s="51">
        <f>'[1]0-GRID IRP Displaced'!N168</f>
        <v>0</v>
      </c>
      <c r="F77" s="51">
        <f>'[1]0-GRID IRP Displaced'!O168</f>
        <v>0</v>
      </c>
      <c r="G77" s="51">
        <f>'[1]0-GRID IRP Displaced'!P168</f>
        <v>0</v>
      </c>
      <c r="H77" s="46">
        <f t="shared" si="5"/>
        <v>0</v>
      </c>
      <c r="J77" t="str">
        <f>IF(ISNUMBER(FIND("_W",C77)),"Winter",IF(OR(ISNUMBER(FIND("_COBFL",C77)),ISNUMBER(FIND("_MDCFL",C77))),"Flat","Summer"))</f>
        <v>Summer</v>
      </c>
    </row>
    <row r="78" spans="2:10" x14ac:dyDescent="0.25">
      <c r="B78" s="45">
        <f>'[1]0-GRID IRP Displaced'!B169</f>
        <v>2030</v>
      </c>
      <c r="C78" s="51" t="str">
        <f>'[1]0-GRID IRP Displaced'!A169</f>
        <v>IRP23_FOT_NOB_Winter</v>
      </c>
      <c r="D78" s="51">
        <f>'[1]0-GRID IRP Displaced'!M169</f>
        <v>0</v>
      </c>
      <c r="E78" s="51">
        <f>'[1]0-GRID IRP Displaced'!N169</f>
        <v>0</v>
      </c>
      <c r="F78" s="51">
        <f>'[1]0-GRID IRP Displaced'!O169</f>
        <v>0</v>
      </c>
      <c r="G78" s="51">
        <f>'[1]0-GRID IRP Displaced'!P169</f>
        <v>0</v>
      </c>
      <c r="H78" s="46">
        <f t="shared" si="5"/>
        <v>0</v>
      </c>
      <c r="J78" t="str">
        <f t="shared" ref="J78:J86" si="10">IF(ISNUMBER(FIND("_W",C78)),"Winter",IF(OR(ISNUMBER(FIND("_COBFL",C78)),ISNUMBER(FIND("_MDCFL",C78))),"Flat","Summer"))</f>
        <v>Winter</v>
      </c>
    </row>
    <row r="79" spans="2:10" x14ac:dyDescent="0.25">
      <c r="B79" s="45">
        <f>'[1]0-GRID IRP Displaced'!B170</f>
        <v>2030</v>
      </c>
      <c r="C79" s="51" t="str">
        <f>'[1]0-GRID IRP Displaced'!A170</f>
        <v>IRP23_FOT_MDC_Winter</v>
      </c>
      <c r="D79" s="51">
        <f>'[1]0-GRID IRP Displaced'!M170</f>
        <v>31.754032258064523</v>
      </c>
      <c r="E79" s="51">
        <f>'[1]0-GRID IRP Displaced'!N170</f>
        <v>0</v>
      </c>
      <c r="F79" s="51">
        <f>'[1]0-GRID IRP Displaced'!O170</f>
        <v>0</v>
      </c>
      <c r="G79" s="51">
        <f>'[1]0-GRID IRP Displaced'!P170</f>
        <v>0</v>
      </c>
      <c r="H79" s="46">
        <f t="shared" si="5"/>
        <v>31.754032258064523</v>
      </c>
      <c r="J79" t="str">
        <f t="shared" si="10"/>
        <v>Winter</v>
      </c>
    </row>
    <row r="80" spans="2:10" x14ac:dyDescent="0.25">
      <c r="B80" s="45">
        <f>'[1]0-GRID IRP Displaced'!B171</f>
        <v>2030</v>
      </c>
      <c r="C80" s="51" t="str">
        <f>'[1]0-GRID IRP Displaced'!A171</f>
        <v>IRP23_FOT_NOB_Summer</v>
      </c>
      <c r="D80" s="51">
        <f>'[1]0-GRID IRP Displaced'!M171</f>
        <v>0</v>
      </c>
      <c r="E80" s="51">
        <f>'[1]0-GRID IRP Displaced'!N171</f>
        <v>0</v>
      </c>
      <c r="F80" s="51">
        <f>'[1]0-GRID IRP Displaced'!O171</f>
        <v>0</v>
      </c>
      <c r="G80" s="51">
        <f>'[1]0-GRID IRP Displaced'!P171</f>
        <v>0</v>
      </c>
      <c r="H80" s="46">
        <f t="shared" si="5"/>
        <v>0</v>
      </c>
      <c r="J80" t="str">
        <f t="shared" si="10"/>
        <v>Summer</v>
      </c>
    </row>
    <row r="81" spans="2:10" x14ac:dyDescent="0.25">
      <c r="B81" s="45">
        <f>'[1]0-GRID IRP Displaced'!B172</f>
        <v>2030</v>
      </c>
      <c r="C81" s="51" t="str">
        <f>'[1]0-GRID IRP Displaced'!A172</f>
        <v>IRP23_FOT_COB_Winter</v>
      </c>
      <c r="D81" s="51">
        <f>'[1]0-GRID IRP Displaced'!M172</f>
        <v>10.581317204301076</v>
      </c>
      <c r="E81" s="51">
        <f>'[1]0-GRID IRP Displaced'!N172</f>
        <v>0</v>
      </c>
      <c r="F81" s="51">
        <f>'[1]0-GRID IRP Displaced'!O172</f>
        <v>0</v>
      </c>
      <c r="G81" s="51">
        <f>'[1]0-GRID IRP Displaced'!P172</f>
        <v>0</v>
      </c>
      <c r="H81" s="46">
        <f t="shared" si="5"/>
        <v>10.581317204301076</v>
      </c>
      <c r="J81" t="str">
        <f t="shared" si="10"/>
        <v>Winter</v>
      </c>
    </row>
    <row r="82" spans="2:10" x14ac:dyDescent="0.25">
      <c r="B82" s="45">
        <f>'[1]0-GRID IRP Displaced'!B173</f>
        <v>2030</v>
      </c>
      <c r="C82" s="51" t="str">
        <f>'[1]0-GRID IRP Displaced'!A173</f>
        <v>IRP23_FOT_MDC_Summer</v>
      </c>
      <c r="D82" s="51">
        <f>'[1]0-GRID IRP Displaced'!M173</f>
        <v>310.9567264332855</v>
      </c>
      <c r="E82" s="51">
        <f>'[1]0-GRID IRP Displaced'!N173</f>
        <v>0</v>
      </c>
      <c r="F82" s="51">
        <f>'[1]0-GRID IRP Displaced'!O173</f>
        <v>0</v>
      </c>
      <c r="G82" s="51">
        <f>'[1]0-GRID IRP Displaced'!P173</f>
        <v>0</v>
      </c>
      <c r="H82" s="46">
        <f t="shared" si="5"/>
        <v>310.9567264332855</v>
      </c>
      <c r="J82" t="str">
        <f t="shared" si="10"/>
        <v>Summer</v>
      </c>
    </row>
    <row r="83" spans="2:10" x14ac:dyDescent="0.25">
      <c r="B83" s="45">
        <f>'[1]0-GRID IRP Displaced'!B174</f>
        <v>2030</v>
      </c>
      <c r="C83" s="51" t="str">
        <f>'[1]0-GRID IRP Displaced'!A174</f>
        <v>IRP23_FOT_COB_Summer</v>
      </c>
      <c r="D83" s="51">
        <f>'[1]0-GRID IRP Displaced'!M174</f>
        <v>0</v>
      </c>
      <c r="E83" s="51">
        <f>'[1]0-GRID IRP Displaced'!N174</f>
        <v>0</v>
      </c>
      <c r="F83" s="51">
        <f>'[1]0-GRID IRP Displaced'!O174</f>
        <v>0</v>
      </c>
      <c r="G83" s="51">
        <f>'[1]0-GRID IRP Displaced'!P174</f>
        <v>0</v>
      </c>
      <c r="H83" s="46">
        <f t="shared" si="5"/>
        <v>0</v>
      </c>
      <c r="J83" t="str">
        <f t="shared" si="10"/>
        <v>Summer</v>
      </c>
    </row>
    <row r="84" spans="2:10" x14ac:dyDescent="0.25">
      <c r="B84" s="45">
        <f>'[1]0-GRID IRP Displaced'!B175</f>
        <v>2030</v>
      </c>
      <c r="C84" s="51" t="str">
        <f>'[1]0-GRID IRP Displaced'!A175</f>
        <v>IRP23_FOT_Mona_Winter</v>
      </c>
      <c r="D84" s="51">
        <f>'[1]0-GRID IRP Displaced'!M175</f>
        <v>0</v>
      </c>
      <c r="E84" s="51">
        <f>'[1]0-GRID IRP Displaced'!N175</f>
        <v>0</v>
      </c>
      <c r="F84" s="51">
        <f>'[1]0-GRID IRP Displaced'!O175</f>
        <v>0</v>
      </c>
      <c r="G84" s="51">
        <f>'[1]0-GRID IRP Displaced'!P175</f>
        <v>0</v>
      </c>
      <c r="H84" s="46">
        <f t="shared" si="5"/>
        <v>0</v>
      </c>
      <c r="J84" t="str">
        <f t="shared" si="10"/>
        <v>Winter</v>
      </c>
    </row>
    <row r="85" spans="2:10" x14ac:dyDescent="0.25">
      <c r="B85" s="45">
        <f>'[1]0-GRID IRP Displaced'!B176</f>
        <v>2030</v>
      </c>
      <c r="C85" s="51" t="str">
        <f>'[1]0-GRID IRP Displaced'!A176</f>
        <v>IRP23_FOT_4C_Summer</v>
      </c>
      <c r="D85" s="51">
        <f>'[1]0-GRID IRP Displaced'!M176</f>
        <v>135.92077373196722</v>
      </c>
      <c r="E85" s="51">
        <f>'[1]0-GRID IRP Displaced'!N176</f>
        <v>0</v>
      </c>
      <c r="F85" s="51">
        <f>'[1]0-GRID IRP Displaced'!O176</f>
        <v>0</v>
      </c>
      <c r="G85" s="51">
        <f>'[1]0-GRID IRP Displaced'!P176</f>
        <v>0</v>
      </c>
      <c r="H85" s="46">
        <f t="shared" si="5"/>
        <v>135.92077373196722</v>
      </c>
      <c r="J85" t="str">
        <f t="shared" si="10"/>
        <v>Summer</v>
      </c>
    </row>
    <row r="86" spans="2:10" x14ac:dyDescent="0.25">
      <c r="B86" s="47">
        <f>'[1]0-GRID IRP Displaced'!B177</f>
        <v>2030</v>
      </c>
      <c r="C86" s="52" t="str">
        <f>'[1]0-GRID IRP Displaced'!A177</f>
        <v>IRP23_FOT_4C_Winter</v>
      </c>
      <c r="D86" s="52">
        <f>'[1]0-GRID IRP Displaced'!M177</f>
        <v>0</v>
      </c>
      <c r="E86" s="52">
        <f>'[1]0-GRID IRP Displaced'!N177</f>
        <v>0</v>
      </c>
      <c r="F86" s="52">
        <f>'[1]0-GRID IRP Displaced'!O177</f>
        <v>0</v>
      </c>
      <c r="G86" s="52">
        <f>'[1]0-GRID IRP Displaced'!P177</f>
        <v>0</v>
      </c>
      <c r="H86" s="48">
        <f t="shared" si="5"/>
        <v>0</v>
      </c>
      <c r="J86" t="str">
        <f t="shared" si="10"/>
        <v>Winter</v>
      </c>
    </row>
    <row r="87" spans="2:10" x14ac:dyDescent="0.25">
      <c r="B87" s="45">
        <f>'[1]0-GRID IRP Displaced'!B178</f>
        <v>2031</v>
      </c>
      <c r="C87" s="51" t="str">
        <f>'[1]0-GRID IRP Displaced'!A178</f>
        <v>IRP23_FOT_NOB_Winter</v>
      </c>
      <c r="D87" s="51">
        <f>'[1]0-GRID IRP Displaced'!M178</f>
        <v>0</v>
      </c>
      <c r="E87" s="51">
        <f>'[1]0-GRID IRP Displaced'!N178</f>
        <v>0</v>
      </c>
      <c r="F87" s="51">
        <f>'[1]0-GRID IRP Displaced'!O178</f>
        <v>0</v>
      </c>
      <c r="G87" s="51">
        <f>'[1]0-GRID IRP Displaced'!P178</f>
        <v>0</v>
      </c>
      <c r="H87" s="46">
        <f t="shared" si="5"/>
        <v>0</v>
      </c>
      <c r="J87" t="str">
        <f>IF(ISNUMBER(FIND("_W",C87)),"Winter",IF(OR(ISNUMBER(FIND("_COBFL",C87)),ISNUMBER(FIND("_MDCFL",C87))),"Flat","Summer"))</f>
        <v>Winter</v>
      </c>
    </row>
    <row r="88" spans="2:10" x14ac:dyDescent="0.25">
      <c r="B88" s="45">
        <f>'[1]0-GRID IRP Displaced'!B179</f>
        <v>2031</v>
      </c>
      <c r="C88" s="51" t="str">
        <f>'[1]0-GRID IRP Displaced'!A179</f>
        <v>IRP23_FOT_MDC_Winter</v>
      </c>
      <c r="D88" s="51">
        <f>'[1]0-GRID IRP Displaced'!M179</f>
        <v>31.518817204301076</v>
      </c>
      <c r="E88" s="51">
        <f>'[1]0-GRID IRP Displaced'!N179</f>
        <v>0</v>
      </c>
      <c r="F88" s="51">
        <f>'[1]0-GRID IRP Displaced'!O179</f>
        <v>0</v>
      </c>
      <c r="G88" s="51">
        <f>'[1]0-GRID IRP Displaced'!P179</f>
        <v>0</v>
      </c>
      <c r="H88" s="46">
        <f t="shared" si="5"/>
        <v>31.518817204301076</v>
      </c>
      <c r="J88" t="str">
        <f t="shared" ref="J88:J96" si="11">IF(ISNUMBER(FIND("_W",C88)),"Winter",IF(OR(ISNUMBER(FIND("_COBFL",C88)),ISNUMBER(FIND("_MDCFL",C88))),"Flat","Summer"))</f>
        <v>Winter</v>
      </c>
    </row>
    <row r="89" spans="2:10" x14ac:dyDescent="0.25">
      <c r="B89" s="45">
        <f>'[1]0-GRID IRP Displaced'!B180</f>
        <v>2031</v>
      </c>
      <c r="C89" s="51" t="str">
        <f>'[1]0-GRID IRP Displaced'!A180</f>
        <v>IRP23_FOT_Mona_Summer</v>
      </c>
      <c r="D89" s="51">
        <f>'[1]0-GRID IRP Displaced'!M180</f>
        <v>0</v>
      </c>
      <c r="E89" s="51">
        <f>'[1]0-GRID IRP Displaced'!N180</f>
        <v>0</v>
      </c>
      <c r="F89" s="51">
        <f>'[1]0-GRID IRP Displaced'!O180</f>
        <v>0</v>
      </c>
      <c r="G89" s="51">
        <f>'[1]0-GRID IRP Displaced'!P180</f>
        <v>0</v>
      </c>
      <c r="H89" s="46">
        <f t="shared" si="5"/>
        <v>0</v>
      </c>
      <c r="J89" t="str">
        <f t="shared" si="11"/>
        <v>Summer</v>
      </c>
    </row>
    <row r="90" spans="2:10" x14ac:dyDescent="0.25">
      <c r="B90" s="45">
        <f>'[1]0-GRID IRP Displaced'!B181</f>
        <v>2031</v>
      </c>
      <c r="C90" s="51" t="str">
        <f>'[1]0-GRID IRP Displaced'!A181</f>
        <v>IRP23_FOT_NOB_Summer</v>
      </c>
      <c r="D90" s="51">
        <f>'[1]0-GRID IRP Displaced'!M181</f>
        <v>0</v>
      </c>
      <c r="E90" s="51">
        <f>'[1]0-GRID IRP Displaced'!N181</f>
        <v>0</v>
      </c>
      <c r="F90" s="51">
        <f>'[1]0-GRID IRP Displaced'!O181</f>
        <v>0</v>
      </c>
      <c r="G90" s="51">
        <f>'[1]0-GRID IRP Displaced'!P181</f>
        <v>0</v>
      </c>
      <c r="H90" s="46">
        <f t="shared" si="5"/>
        <v>0</v>
      </c>
      <c r="J90" t="str">
        <f t="shared" si="11"/>
        <v>Summer</v>
      </c>
    </row>
    <row r="91" spans="2:10" x14ac:dyDescent="0.25">
      <c r="B91" s="45">
        <f>'[1]0-GRID IRP Displaced'!B182</f>
        <v>2031</v>
      </c>
      <c r="C91" s="51" t="str">
        <f>'[1]0-GRID IRP Displaced'!A182</f>
        <v>IRP23_FOT_COB_Winter</v>
      </c>
      <c r="D91" s="51">
        <f>'[1]0-GRID IRP Displaced'!M182</f>
        <v>10.581317204301076</v>
      </c>
      <c r="E91" s="51">
        <f>'[1]0-GRID IRP Displaced'!N182</f>
        <v>0</v>
      </c>
      <c r="F91" s="51">
        <f>'[1]0-GRID IRP Displaced'!O182</f>
        <v>0</v>
      </c>
      <c r="G91" s="51">
        <f>'[1]0-GRID IRP Displaced'!P182</f>
        <v>0</v>
      </c>
      <c r="H91" s="46">
        <f t="shared" si="5"/>
        <v>10.581317204301076</v>
      </c>
      <c r="J91" t="str">
        <f t="shared" si="11"/>
        <v>Winter</v>
      </c>
    </row>
    <row r="92" spans="2:10" x14ac:dyDescent="0.25">
      <c r="B92" s="45">
        <f>'[1]0-GRID IRP Displaced'!B183</f>
        <v>2031</v>
      </c>
      <c r="C92" s="51" t="str">
        <f>'[1]0-GRID IRP Displaced'!A183</f>
        <v>IRP23_FOT_MDC_Summer</v>
      </c>
      <c r="D92" s="51">
        <f>'[1]0-GRID IRP Displaced'!M183</f>
        <v>331.7695097492213</v>
      </c>
      <c r="E92" s="51">
        <f>'[1]0-GRID IRP Displaced'!N183</f>
        <v>0</v>
      </c>
      <c r="F92" s="51">
        <f>'[1]0-GRID IRP Displaced'!O183</f>
        <v>0</v>
      </c>
      <c r="G92" s="51">
        <f>'[1]0-GRID IRP Displaced'!P183</f>
        <v>0</v>
      </c>
      <c r="H92" s="46">
        <f t="shared" si="5"/>
        <v>331.7695097492213</v>
      </c>
      <c r="J92" t="str">
        <f t="shared" si="11"/>
        <v>Summer</v>
      </c>
    </row>
    <row r="93" spans="2:10" x14ac:dyDescent="0.25">
      <c r="B93" s="45">
        <f>'[1]0-GRID IRP Displaced'!B184</f>
        <v>2031</v>
      </c>
      <c r="C93" s="51" t="str">
        <f>'[1]0-GRID IRP Displaced'!A184</f>
        <v>IRP23_FOT_COB_Summer</v>
      </c>
      <c r="D93" s="51">
        <f>'[1]0-GRID IRP Displaced'!M184</f>
        <v>0</v>
      </c>
      <c r="E93" s="51">
        <f>'[1]0-GRID IRP Displaced'!N184</f>
        <v>0</v>
      </c>
      <c r="F93" s="51">
        <f>'[1]0-GRID IRP Displaced'!O184</f>
        <v>0</v>
      </c>
      <c r="G93" s="51">
        <f>'[1]0-GRID IRP Displaced'!P184</f>
        <v>0</v>
      </c>
      <c r="H93" s="46">
        <f t="shared" si="5"/>
        <v>0</v>
      </c>
      <c r="J93" t="str">
        <f t="shared" si="11"/>
        <v>Summer</v>
      </c>
    </row>
    <row r="94" spans="2:10" x14ac:dyDescent="0.25">
      <c r="B94" s="45">
        <f>'[1]0-GRID IRP Displaced'!B185</f>
        <v>2031</v>
      </c>
      <c r="C94" s="51" t="str">
        <f>'[1]0-GRID IRP Displaced'!A185</f>
        <v>IRP23_FOT_Mona_Winter</v>
      </c>
      <c r="D94" s="51">
        <f>'[1]0-GRID IRP Displaced'!M185</f>
        <v>0</v>
      </c>
      <c r="E94" s="51">
        <f>'[1]0-GRID IRP Displaced'!N185</f>
        <v>0</v>
      </c>
      <c r="F94" s="51">
        <f>'[1]0-GRID IRP Displaced'!O185</f>
        <v>0</v>
      </c>
      <c r="G94" s="51">
        <f>'[1]0-GRID IRP Displaced'!P185</f>
        <v>0</v>
      </c>
      <c r="H94" s="46">
        <f t="shared" si="5"/>
        <v>0</v>
      </c>
      <c r="J94" t="str">
        <f t="shared" si="11"/>
        <v>Winter</v>
      </c>
    </row>
    <row r="95" spans="2:10" x14ac:dyDescent="0.25">
      <c r="B95" s="45">
        <f>'[1]0-GRID IRP Displaced'!B186</f>
        <v>2031</v>
      </c>
      <c r="C95" s="51" t="str">
        <f>'[1]0-GRID IRP Displaced'!A186</f>
        <v>IRP23_FOT_4C_Summer</v>
      </c>
      <c r="D95" s="51">
        <f>'[1]0-GRID IRP Displaced'!M186</f>
        <v>139.85928961748638</v>
      </c>
      <c r="E95" s="51">
        <f>'[1]0-GRID IRP Displaced'!N186</f>
        <v>0</v>
      </c>
      <c r="F95" s="51">
        <f>'[1]0-GRID IRP Displaced'!O186</f>
        <v>0</v>
      </c>
      <c r="G95" s="51">
        <f>'[1]0-GRID IRP Displaced'!P186</f>
        <v>0</v>
      </c>
      <c r="H95" s="46">
        <f t="shared" si="5"/>
        <v>139.85928961748638</v>
      </c>
      <c r="J95" t="str">
        <f t="shared" si="11"/>
        <v>Summer</v>
      </c>
    </row>
    <row r="96" spans="2:10" ht="15.75" customHeight="1" x14ac:dyDescent="0.25">
      <c r="B96" s="47">
        <f>'[1]0-GRID IRP Displaced'!B187</f>
        <v>2031</v>
      </c>
      <c r="C96" s="52" t="str">
        <f>'[1]0-GRID IRP Displaced'!A187</f>
        <v>IRP23_FOT_4C_Winter</v>
      </c>
      <c r="D96" s="52">
        <f>'[1]0-GRID IRP Displaced'!M187</f>
        <v>0</v>
      </c>
      <c r="E96" s="52">
        <f>'[1]0-GRID IRP Displaced'!N187</f>
        <v>0</v>
      </c>
      <c r="F96" s="52">
        <f>'[1]0-GRID IRP Displaced'!O187</f>
        <v>0</v>
      </c>
      <c r="G96" s="52">
        <f>'[1]0-GRID IRP Displaced'!P187</f>
        <v>0</v>
      </c>
      <c r="H96" s="48">
        <f t="shared" si="5"/>
        <v>0</v>
      </c>
      <c r="J96" t="str">
        <f t="shared" si="11"/>
        <v>Winter</v>
      </c>
    </row>
    <row r="97" spans="2:10" x14ac:dyDescent="0.25">
      <c r="B97" s="45">
        <f>'[1]0-GRID IRP Displaced'!B188</f>
        <v>2032</v>
      </c>
      <c r="C97" s="51" t="str">
        <f>'[1]0-GRID IRP Displaced'!A188</f>
        <v>IRP23_FOT_NOB_Winter</v>
      </c>
      <c r="D97" s="51">
        <f>'[1]0-GRID IRP Displaced'!M188</f>
        <v>0</v>
      </c>
      <c r="E97" s="51">
        <f>'[1]0-GRID IRP Displaced'!N188</f>
        <v>0</v>
      </c>
      <c r="F97" s="51">
        <f>'[1]0-GRID IRP Displaced'!O188</f>
        <v>0</v>
      </c>
      <c r="G97" s="51">
        <f>'[1]0-GRID IRP Displaced'!P188</f>
        <v>0</v>
      </c>
      <c r="H97" s="46">
        <f t="shared" si="5"/>
        <v>0</v>
      </c>
      <c r="J97" t="str">
        <f>IF(ISNUMBER(FIND("_W",C97)),"Winter",IF(OR(ISNUMBER(FIND("_COBFL",C97)),ISNUMBER(FIND("_MDCFL",C97))),"Flat","Summer"))</f>
        <v>Winter</v>
      </c>
    </row>
    <row r="98" spans="2:10" x14ac:dyDescent="0.25">
      <c r="B98" s="45">
        <f>'[1]0-GRID IRP Displaced'!B189</f>
        <v>2032</v>
      </c>
      <c r="C98" s="51" t="str">
        <f>'[1]0-GRID IRP Displaced'!A189</f>
        <v>IRP23_FOT_Mona_Summer</v>
      </c>
      <c r="D98" s="51">
        <f>'[1]0-GRID IRP Displaced'!M189</f>
        <v>0</v>
      </c>
      <c r="E98" s="51">
        <f>'[1]0-GRID IRP Displaced'!N189</f>
        <v>0</v>
      </c>
      <c r="F98" s="51">
        <f>'[1]0-GRID IRP Displaced'!O189</f>
        <v>0</v>
      </c>
      <c r="G98" s="51">
        <f>'[1]0-GRID IRP Displaced'!P189</f>
        <v>0</v>
      </c>
      <c r="H98" s="46">
        <f t="shared" si="5"/>
        <v>0</v>
      </c>
      <c r="J98" t="str">
        <f t="shared" ref="J98:J106" si="12">IF(ISNUMBER(FIND("_W",C98)),"Winter",IF(OR(ISNUMBER(FIND("_COBFL",C98)),ISNUMBER(FIND("_MDCFL",C98))),"Flat","Summer"))</f>
        <v>Summer</v>
      </c>
    </row>
    <row r="99" spans="2:10" x14ac:dyDescent="0.25">
      <c r="B99" s="45">
        <f>'[1]0-GRID IRP Displaced'!B190</f>
        <v>2032</v>
      </c>
      <c r="C99" s="51" t="str">
        <f>'[1]0-GRID IRP Displaced'!A190</f>
        <v>IRP23_FOT_MDC_Winter</v>
      </c>
      <c r="D99" s="51">
        <f>'[1]0-GRID IRP Displaced'!M190</f>
        <v>31.048387096774192</v>
      </c>
      <c r="E99" s="51">
        <f>'[1]0-GRID IRP Displaced'!N190</f>
        <v>0</v>
      </c>
      <c r="F99" s="51">
        <f>'[1]0-GRID IRP Displaced'!O190</f>
        <v>0</v>
      </c>
      <c r="G99" s="51">
        <f>'[1]0-GRID IRP Displaced'!P190</f>
        <v>0</v>
      </c>
      <c r="H99" s="46">
        <f t="shared" si="5"/>
        <v>31.048387096774192</v>
      </c>
      <c r="J99" t="str">
        <f t="shared" si="12"/>
        <v>Winter</v>
      </c>
    </row>
    <row r="100" spans="2:10" x14ac:dyDescent="0.25">
      <c r="B100" s="45">
        <f>'[1]0-GRID IRP Displaced'!B191</f>
        <v>2032</v>
      </c>
      <c r="C100" s="51" t="str">
        <f>'[1]0-GRID IRP Displaced'!A191</f>
        <v>IRP23_FOT_NOB_Summer</v>
      </c>
      <c r="D100" s="51">
        <f>'[1]0-GRID IRP Displaced'!M191</f>
        <v>0</v>
      </c>
      <c r="E100" s="51">
        <f>'[1]0-GRID IRP Displaced'!N191</f>
        <v>0</v>
      </c>
      <c r="F100" s="51">
        <f>'[1]0-GRID IRP Displaced'!O191</f>
        <v>0</v>
      </c>
      <c r="G100" s="51">
        <f>'[1]0-GRID IRP Displaced'!P191</f>
        <v>0</v>
      </c>
      <c r="H100" s="46">
        <f t="shared" si="5"/>
        <v>0</v>
      </c>
      <c r="J100" t="str">
        <f t="shared" si="12"/>
        <v>Summer</v>
      </c>
    </row>
    <row r="101" spans="2:10" x14ac:dyDescent="0.25">
      <c r="B101" s="45">
        <f>'[1]0-GRID IRP Displaced'!B192</f>
        <v>2032</v>
      </c>
      <c r="C101" s="51" t="str">
        <f>'[1]0-GRID IRP Displaced'!A192</f>
        <v>IRP23_FOT_COB_Winter</v>
      </c>
      <c r="D101" s="51">
        <f>'[1]0-GRID IRP Displaced'!M192</f>
        <v>20.846774193548388</v>
      </c>
      <c r="E101" s="51">
        <f>'[1]0-GRID IRP Displaced'!N192</f>
        <v>0</v>
      </c>
      <c r="F101" s="51">
        <f>'[1]0-GRID IRP Displaced'!O192</f>
        <v>0</v>
      </c>
      <c r="G101" s="51">
        <f>'[1]0-GRID IRP Displaced'!P192</f>
        <v>0</v>
      </c>
      <c r="H101" s="46">
        <f t="shared" ref="H101:H126" si="13">D101-IF(J101="Summer",E101,IF(J101="Flat",G101,F101))</f>
        <v>20.846774193548388</v>
      </c>
      <c r="J101" t="str">
        <f t="shared" si="12"/>
        <v>Winter</v>
      </c>
    </row>
    <row r="102" spans="2:10" x14ac:dyDescent="0.25">
      <c r="B102" s="45">
        <f>'[1]0-GRID IRP Displaced'!B193</f>
        <v>2032</v>
      </c>
      <c r="C102" s="51" t="str">
        <f>'[1]0-GRID IRP Displaced'!A193</f>
        <v>IRP23_FOT_MDC_Summer</v>
      </c>
      <c r="D102" s="51">
        <f>'[1]0-GRID IRP Displaced'!M193</f>
        <v>32.786885245901644</v>
      </c>
      <c r="E102" s="51">
        <f>'[1]0-GRID IRP Displaced'!N193</f>
        <v>0</v>
      </c>
      <c r="F102" s="51">
        <f>'[1]0-GRID IRP Displaced'!O193</f>
        <v>0</v>
      </c>
      <c r="G102" s="51">
        <f>'[1]0-GRID IRP Displaced'!P193</f>
        <v>0</v>
      </c>
      <c r="H102" s="46">
        <f t="shared" si="13"/>
        <v>32.786885245901644</v>
      </c>
      <c r="J102" t="str">
        <f t="shared" si="12"/>
        <v>Summer</v>
      </c>
    </row>
    <row r="103" spans="2:10" x14ac:dyDescent="0.25">
      <c r="B103" s="45">
        <f>'[1]0-GRID IRP Displaced'!B194</f>
        <v>2032</v>
      </c>
      <c r="C103" s="51" t="str">
        <f>'[1]0-GRID IRP Displaced'!A194</f>
        <v>IRP23_FOT_COB_Summer</v>
      </c>
      <c r="D103" s="51">
        <f>'[1]0-GRID IRP Displaced'!M194</f>
        <v>0</v>
      </c>
      <c r="E103" s="51">
        <f>'[1]0-GRID IRP Displaced'!N194</f>
        <v>0</v>
      </c>
      <c r="F103" s="51">
        <f>'[1]0-GRID IRP Displaced'!O194</f>
        <v>0</v>
      </c>
      <c r="G103" s="51">
        <f>'[1]0-GRID IRP Displaced'!P194</f>
        <v>0</v>
      </c>
      <c r="H103" s="46">
        <f t="shared" si="13"/>
        <v>0</v>
      </c>
      <c r="J103" t="str">
        <f t="shared" si="12"/>
        <v>Summer</v>
      </c>
    </row>
    <row r="104" spans="2:10" x14ac:dyDescent="0.25">
      <c r="B104" s="45">
        <f>'[1]0-GRID IRP Displaced'!B195</f>
        <v>2032</v>
      </c>
      <c r="C104" s="51" t="str">
        <f>'[1]0-GRID IRP Displaced'!A195</f>
        <v>IRP23_FOT_Mona_Winter</v>
      </c>
      <c r="D104" s="51">
        <f>'[1]0-GRID IRP Displaced'!M195</f>
        <v>0</v>
      </c>
      <c r="E104" s="51">
        <f>'[1]0-GRID IRP Displaced'!N195</f>
        <v>0</v>
      </c>
      <c r="F104" s="51">
        <f>'[1]0-GRID IRP Displaced'!O195</f>
        <v>0</v>
      </c>
      <c r="G104" s="51">
        <f>'[1]0-GRID IRP Displaced'!P195</f>
        <v>0</v>
      </c>
      <c r="H104" s="46">
        <f t="shared" si="13"/>
        <v>0</v>
      </c>
      <c r="J104" t="str">
        <f t="shared" si="12"/>
        <v>Winter</v>
      </c>
    </row>
    <row r="105" spans="2:10" x14ac:dyDescent="0.25">
      <c r="B105" s="45">
        <f>'[1]0-GRID IRP Displaced'!B196</f>
        <v>2032</v>
      </c>
      <c r="C105" s="51" t="str">
        <f>'[1]0-GRID IRP Displaced'!A196</f>
        <v>IRP23_FOT_4C_Summer</v>
      </c>
      <c r="D105" s="51">
        <f>'[1]0-GRID IRP Displaced'!M196</f>
        <v>64.214224413210388</v>
      </c>
      <c r="E105" s="51">
        <f>'[1]0-GRID IRP Displaced'!N196</f>
        <v>0</v>
      </c>
      <c r="F105" s="51">
        <f>'[1]0-GRID IRP Displaced'!O196</f>
        <v>0</v>
      </c>
      <c r="G105" s="51">
        <f>'[1]0-GRID IRP Displaced'!P196</f>
        <v>0</v>
      </c>
      <c r="H105" s="46">
        <f t="shared" si="13"/>
        <v>64.214224413210388</v>
      </c>
      <c r="J105" t="str">
        <f t="shared" si="12"/>
        <v>Summer</v>
      </c>
    </row>
    <row r="106" spans="2:10" x14ac:dyDescent="0.25">
      <c r="B106" s="47">
        <f>'[1]0-GRID IRP Displaced'!B197</f>
        <v>2032</v>
      </c>
      <c r="C106" s="52" t="str">
        <f>'[1]0-GRID IRP Displaced'!A197</f>
        <v>IRP23_FOT_4C_Winter</v>
      </c>
      <c r="D106" s="52">
        <f>'[1]0-GRID IRP Displaced'!M197</f>
        <v>0</v>
      </c>
      <c r="E106" s="52">
        <f>'[1]0-GRID IRP Displaced'!N197</f>
        <v>0</v>
      </c>
      <c r="F106" s="52">
        <f>'[1]0-GRID IRP Displaced'!O197</f>
        <v>0</v>
      </c>
      <c r="G106" s="52">
        <f>'[1]0-GRID IRP Displaced'!P197</f>
        <v>0</v>
      </c>
      <c r="H106" s="48">
        <f t="shared" si="13"/>
        <v>0</v>
      </c>
      <c r="J106" t="str">
        <f t="shared" si="12"/>
        <v>Winter</v>
      </c>
    </row>
    <row r="107" spans="2:10" x14ac:dyDescent="0.25">
      <c r="B107" s="45">
        <f>'[1]0-GRID IRP Displaced'!B198</f>
        <v>2033</v>
      </c>
      <c r="C107" s="51" t="str">
        <f>'[1]0-GRID IRP Displaced'!A198</f>
        <v>IRP23_FOT_NOB_Winter</v>
      </c>
      <c r="D107" s="51">
        <f>'[1]0-GRID IRP Displaced'!M198</f>
        <v>0</v>
      </c>
      <c r="E107" s="51">
        <f>'[1]0-GRID IRP Displaced'!N198</f>
        <v>0</v>
      </c>
      <c r="F107" s="51">
        <f>'[1]0-GRID IRP Displaced'!O198</f>
        <v>0</v>
      </c>
      <c r="G107" s="51">
        <f>'[1]0-GRID IRP Displaced'!P198</f>
        <v>0</v>
      </c>
      <c r="H107" s="46">
        <f t="shared" si="13"/>
        <v>0</v>
      </c>
      <c r="J107" t="str">
        <f>IF(ISNUMBER(FIND("_W",C107)),"Winter",IF(OR(ISNUMBER(FIND("_COBFL",C107)),ISNUMBER(FIND("_MDCFL",C107))),"Flat","Summer"))</f>
        <v>Winter</v>
      </c>
    </row>
    <row r="108" spans="2:10" x14ac:dyDescent="0.25">
      <c r="B108" s="45">
        <f>'[1]0-GRID IRP Displaced'!B199</f>
        <v>2033</v>
      </c>
      <c r="C108" s="51" t="str">
        <f>'[1]0-GRID IRP Displaced'!A199</f>
        <v>IRP23_FOT_Mona_Summer</v>
      </c>
      <c r="D108" s="51">
        <f>'[1]0-GRID IRP Displaced'!M199</f>
        <v>0</v>
      </c>
      <c r="E108" s="51">
        <f>'[1]0-GRID IRP Displaced'!N199</f>
        <v>0</v>
      </c>
      <c r="F108" s="51">
        <f>'[1]0-GRID IRP Displaced'!O199</f>
        <v>0</v>
      </c>
      <c r="G108" s="51">
        <f>'[1]0-GRID IRP Displaced'!P199</f>
        <v>0</v>
      </c>
      <c r="H108" s="46">
        <f t="shared" si="13"/>
        <v>0</v>
      </c>
      <c r="J108" t="str">
        <f t="shared" ref="J108:J116" si="14">IF(ISNUMBER(FIND("_W",C108)),"Winter",IF(OR(ISNUMBER(FIND("_COBFL",C108)),ISNUMBER(FIND("_MDCFL",C108))),"Flat","Summer"))</f>
        <v>Summer</v>
      </c>
    </row>
    <row r="109" spans="2:10" x14ac:dyDescent="0.25">
      <c r="B109" s="45">
        <f>'[1]0-GRID IRP Displaced'!B200</f>
        <v>2033</v>
      </c>
      <c r="C109" s="51" t="str">
        <f>'[1]0-GRID IRP Displaced'!A200</f>
        <v>IRP23_FOT_MDC_Winter</v>
      </c>
      <c r="D109" s="51">
        <f>'[1]0-GRID IRP Displaced'!M200</f>
        <v>30.813172043010752</v>
      </c>
      <c r="E109" s="51">
        <f>'[1]0-GRID IRP Displaced'!N200</f>
        <v>0</v>
      </c>
      <c r="F109" s="51">
        <f>'[1]0-GRID IRP Displaced'!O200</f>
        <v>0</v>
      </c>
      <c r="G109" s="51">
        <f>'[1]0-GRID IRP Displaced'!P200</f>
        <v>0</v>
      </c>
      <c r="H109" s="46">
        <f t="shared" si="13"/>
        <v>30.813172043010752</v>
      </c>
      <c r="J109" t="str">
        <f t="shared" si="14"/>
        <v>Winter</v>
      </c>
    </row>
    <row r="110" spans="2:10" x14ac:dyDescent="0.25">
      <c r="B110" s="45">
        <f>'[1]0-GRID IRP Displaced'!B201</f>
        <v>2033</v>
      </c>
      <c r="C110" s="51" t="str">
        <f>'[1]0-GRID IRP Displaced'!A201</f>
        <v>IRP23_FOT_NOB_Summer</v>
      </c>
      <c r="D110" s="51">
        <f>'[1]0-GRID IRP Displaced'!M201</f>
        <v>0</v>
      </c>
      <c r="E110" s="51">
        <f>'[1]0-GRID IRP Displaced'!N201</f>
        <v>0</v>
      </c>
      <c r="F110" s="51">
        <f>'[1]0-GRID IRP Displaced'!O201</f>
        <v>0</v>
      </c>
      <c r="G110" s="51">
        <f>'[1]0-GRID IRP Displaced'!P201</f>
        <v>0</v>
      </c>
      <c r="H110" s="46">
        <f t="shared" si="13"/>
        <v>0</v>
      </c>
      <c r="J110" t="str">
        <f t="shared" si="14"/>
        <v>Summer</v>
      </c>
    </row>
    <row r="111" spans="2:10" x14ac:dyDescent="0.25">
      <c r="B111" s="45">
        <f>'[1]0-GRID IRP Displaced'!B202</f>
        <v>2033</v>
      </c>
      <c r="C111" s="51" t="str">
        <f>'[1]0-GRID IRP Displaced'!A202</f>
        <v>IRP23_FOT_COB_Winter</v>
      </c>
      <c r="D111" s="51">
        <f>'[1]0-GRID IRP Displaced'!M202</f>
        <v>10.265456989247312</v>
      </c>
      <c r="E111" s="51">
        <f>'[1]0-GRID IRP Displaced'!N202</f>
        <v>0</v>
      </c>
      <c r="F111" s="51">
        <f>'[1]0-GRID IRP Displaced'!O202</f>
        <v>0</v>
      </c>
      <c r="G111" s="51">
        <f>'[1]0-GRID IRP Displaced'!P202</f>
        <v>0</v>
      </c>
      <c r="H111" s="46">
        <f t="shared" si="13"/>
        <v>10.265456989247312</v>
      </c>
      <c r="J111" t="str">
        <f t="shared" si="14"/>
        <v>Winter</v>
      </c>
    </row>
    <row r="112" spans="2:10" x14ac:dyDescent="0.25">
      <c r="B112" s="45">
        <f>'[1]0-GRID IRP Displaced'!B203</f>
        <v>2033</v>
      </c>
      <c r="C112" s="51" t="str">
        <f>'[1]0-GRID IRP Displaced'!A203</f>
        <v>IRP23_FOT_MDC_Summer</v>
      </c>
      <c r="D112" s="51">
        <f>'[1]0-GRID IRP Displaced'!M203</f>
        <v>22.882513661202186</v>
      </c>
      <c r="E112" s="51">
        <f>'[1]0-GRID IRP Displaced'!N203</f>
        <v>0</v>
      </c>
      <c r="F112" s="51">
        <f>'[1]0-GRID IRP Displaced'!O203</f>
        <v>0</v>
      </c>
      <c r="G112" s="51">
        <f>'[1]0-GRID IRP Displaced'!P203</f>
        <v>0</v>
      </c>
      <c r="H112" s="46">
        <f t="shared" si="13"/>
        <v>22.882513661202186</v>
      </c>
      <c r="J112" t="str">
        <f t="shared" si="14"/>
        <v>Summer</v>
      </c>
    </row>
    <row r="113" spans="2:10" x14ac:dyDescent="0.25">
      <c r="B113" s="45">
        <f>'[1]0-GRID IRP Displaced'!B204</f>
        <v>2033</v>
      </c>
      <c r="C113" s="51" t="str">
        <f>'[1]0-GRID IRP Displaced'!A204</f>
        <v>IRP23_FOT_COB_Summer</v>
      </c>
      <c r="D113" s="51">
        <f>'[1]0-GRID IRP Displaced'!M204</f>
        <v>0</v>
      </c>
      <c r="E113" s="51">
        <f>'[1]0-GRID IRP Displaced'!N204</f>
        <v>0</v>
      </c>
      <c r="F113" s="51">
        <f>'[1]0-GRID IRP Displaced'!O204</f>
        <v>0</v>
      </c>
      <c r="G113" s="51">
        <f>'[1]0-GRID IRP Displaced'!P204</f>
        <v>0</v>
      </c>
      <c r="H113" s="46">
        <f t="shared" si="13"/>
        <v>0</v>
      </c>
      <c r="J113" t="str">
        <f t="shared" si="14"/>
        <v>Summer</v>
      </c>
    </row>
    <row r="114" spans="2:10" x14ac:dyDescent="0.25">
      <c r="B114" s="45">
        <f>'[1]0-GRID IRP Displaced'!B205</f>
        <v>2033</v>
      </c>
      <c r="C114" s="51" t="str">
        <f>'[1]0-GRID IRP Displaced'!A205</f>
        <v>IRP23_FOT_Mona_Winter</v>
      </c>
      <c r="D114" s="51">
        <f>'[1]0-GRID IRP Displaced'!M205</f>
        <v>0</v>
      </c>
      <c r="E114" s="51">
        <f>'[1]0-GRID IRP Displaced'!N205</f>
        <v>0</v>
      </c>
      <c r="F114" s="51">
        <f>'[1]0-GRID IRP Displaced'!O205</f>
        <v>0</v>
      </c>
      <c r="G114" s="51">
        <f>'[1]0-GRID IRP Displaced'!P205</f>
        <v>0</v>
      </c>
      <c r="H114" s="46">
        <f t="shared" si="13"/>
        <v>0</v>
      </c>
      <c r="J114" t="str">
        <f t="shared" si="14"/>
        <v>Winter</v>
      </c>
    </row>
    <row r="115" spans="2:10" x14ac:dyDescent="0.25">
      <c r="B115" s="45">
        <f>'[1]0-GRID IRP Displaced'!B206</f>
        <v>2033</v>
      </c>
      <c r="C115" s="51" t="str">
        <f>'[1]0-GRID IRP Displaced'!A206</f>
        <v>IRP23_FOT_4C_Summer</v>
      </c>
      <c r="D115" s="51">
        <f>'[1]0-GRID IRP Displaced'!M206</f>
        <v>36.295081967213115</v>
      </c>
      <c r="E115" s="51">
        <f>'[1]0-GRID IRP Displaced'!N206</f>
        <v>0</v>
      </c>
      <c r="F115" s="51">
        <f>'[1]0-GRID IRP Displaced'!O206</f>
        <v>0</v>
      </c>
      <c r="G115" s="51">
        <f>'[1]0-GRID IRP Displaced'!P206</f>
        <v>0</v>
      </c>
      <c r="H115" s="46">
        <f t="shared" si="13"/>
        <v>36.295081967213115</v>
      </c>
      <c r="J115" t="str">
        <f t="shared" si="14"/>
        <v>Summer</v>
      </c>
    </row>
    <row r="116" spans="2:10" x14ac:dyDescent="0.25">
      <c r="B116" s="47">
        <f>'[1]0-GRID IRP Displaced'!B207</f>
        <v>2033</v>
      </c>
      <c r="C116" s="52" t="str">
        <f>'[1]0-GRID IRP Displaced'!A207</f>
        <v>IRP23_FOT_4C_Winter</v>
      </c>
      <c r="D116" s="52">
        <f>'[1]0-GRID IRP Displaced'!M207</f>
        <v>0</v>
      </c>
      <c r="E116" s="52">
        <f>'[1]0-GRID IRP Displaced'!N207</f>
        <v>0</v>
      </c>
      <c r="F116" s="52">
        <f>'[1]0-GRID IRP Displaced'!O207</f>
        <v>0</v>
      </c>
      <c r="G116" s="52">
        <f>'[1]0-GRID IRP Displaced'!P207</f>
        <v>0</v>
      </c>
      <c r="H116" s="48">
        <f t="shared" si="13"/>
        <v>0</v>
      </c>
      <c r="J116" t="str">
        <f t="shared" si="14"/>
        <v>Winter</v>
      </c>
    </row>
    <row r="117" spans="2:10" x14ac:dyDescent="0.25">
      <c r="B117" s="45">
        <f>'[1]0-GRID IRP Displaced'!B208</f>
        <v>2034</v>
      </c>
      <c r="C117" s="51" t="str">
        <f>'[1]0-GRID IRP Displaced'!A208</f>
        <v>IRP23_FOT_Mona_Summer</v>
      </c>
      <c r="D117" s="51">
        <f>'[1]0-GRID IRP Displaced'!M208</f>
        <v>0</v>
      </c>
      <c r="E117" s="51">
        <f>'[1]0-GRID IRP Displaced'!N208</f>
        <v>0</v>
      </c>
      <c r="F117" s="51">
        <f>'[1]0-GRID IRP Displaced'!O208</f>
        <v>0</v>
      </c>
      <c r="G117" s="51">
        <f>'[1]0-GRID IRP Displaced'!P208</f>
        <v>0</v>
      </c>
      <c r="H117" s="46">
        <f t="shared" si="13"/>
        <v>0</v>
      </c>
      <c r="J117" t="str">
        <f>IF(ISNUMBER(FIND("_W",C117)),"Winter",IF(OR(ISNUMBER(FIND("_COBFL",C117)),ISNUMBER(FIND("_MDCFL",C117))),"Flat","Summer"))</f>
        <v>Summer</v>
      </c>
    </row>
    <row r="118" spans="2:10" x14ac:dyDescent="0.25">
      <c r="B118" s="45">
        <f>'[1]0-GRID IRP Displaced'!B209</f>
        <v>2034</v>
      </c>
      <c r="C118" s="51" t="str">
        <f>'[1]0-GRID IRP Displaced'!A209</f>
        <v>IRP23_FOT_NOB_Winter</v>
      </c>
      <c r="D118" s="51">
        <f>'[1]0-GRID IRP Displaced'!M209</f>
        <v>0</v>
      </c>
      <c r="E118" s="51">
        <f>'[1]0-GRID IRP Displaced'!N209</f>
        <v>0</v>
      </c>
      <c r="F118" s="51">
        <f>'[1]0-GRID IRP Displaced'!O209</f>
        <v>0</v>
      </c>
      <c r="G118" s="51">
        <f>'[1]0-GRID IRP Displaced'!P209</f>
        <v>0</v>
      </c>
      <c r="H118" s="46">
        <f t="shared" si="13"/>
        <v>0</v>
      </c>
      <c r="J118" t="str">
        <f t="shared" ref="J118:J181" si="15">IF(ISNUMBER(FIND("_W",C118)),"Winter",IF(OR(ISNUMBER(FIND("_COBFL",C118)),ISNUMBER(FIND("_MDCFL",C118))),"Flat","Summer"))</f>
        <v>Winter</v>
      </c>
    </row>
    <row r="119" spans="2:10" x14ac:dyDescent="0.25">
      <c r="B119" s="45">
        <f>'[1]0-GRID IRP Displaced'!B210</f>
        <v>2034</v>
      </c>
      <c r="C119" s="51" t="str">
        <f>'[1]0-GRID IRP Displaced'!A210</f>
        <v>IRP23_FOT_MDC_Winter</v>
      </c>
      <c r="D119" s="51">
        <f>'[1]0-GRID IRP Displaced'!M210</f>
        <v>31.048387096774192</v>
      </c>
      <c r="E119" s="51">
        <f>'[1]0-GRID IRP Displaced'!N210</f>
        <v>0</v>
      </c>
      <c r="F119" s="51">
        <f>'[1]0-GRID IRP Displaced'!O210</f>
        <v>0</v>
      </c>
      <c r="G119" s="51">
        <f>'[1]0-GRID IRP Displaced'!P210</f>
        <v>0</v>
      </c>
      <c r="H119" s="46">
        <f t="shared" si="13"/>
        <v>31.048387096774192</v>
      </c>
      <c r="J119" t="str">
        <f t="shared" si="15"/>
        <v>Winter</v>
      </c>
    </row>
    <row r="120" spans="2:10" x14ac:dyDescent="0.25">
      <c r="B120" s="45">
        <f>'[1]0-GRID IRP Displaced'!B211</f>
        <v>2034</v>
      </c>
      <c r="C120" s="51" t="str">
        <f>'[1]0-GRID IRP Displaced'!A211</f>
        <v>IRP23_FOT_NOB_Summer</v>
      </c>
      <c r="D120" s="51">
        <f>'[1]0-GRID IRP Displaced'!M211</f>
        <v>0</v>
      </c>
      <c r="E120" s="51">
        <f>'[1]0-GRID IRP Displaced'!N211</f>
        <v>0</v>
      </c>
      <c r="F120" s="51">
        <f>'[1]0-GRID IRP Displaced'!O211</f>
        <v>0</v>
      </c>
      <c r="G120" s="51">
        <f>'[1]0-GRID IRP Displaced'!P211</f>
        <v>0</v>
      </c>
      <c r="H120" s="46">
        <f t="shared" si="13"/>
        <v>0</v>
      </c>
      <c r="J120" t="str">
        <f t="shared" si="15"/>
        <v>Summer</v>
      </c>
    </row>
    <row r="121" spans="2:10" x14ac:dyDescent="0.25">
      <c r="B121" s="45">
        <f>'[1]0-GRID IRP Displaced'!B212</f>
        <v>2034</v>
      </c>
      <c r="C121" s="51" t="str">
        <f>'[1]0-GRID IRP Displaced'!A212</f>
        <v>IRP23_FOT_COB_Winter</v>
      </c>
      <c r="D121" s="51">
        <f>'[1]0-GRID IRP Displaced'!M212</f>
        <v>20.846774193548388</v>
      </c>
      <c r="E121" s="51">
        <f>'[1]0-GRID IRP Displaced'!N212</f>
        <v>0</v>
      </c>
      <c r="F121" s="51">
        <f>'[1]0-GRID IRP Displaced'!O212</f>
        <v>0</v>
      </c>
      <c r="G121" s="51">
        <f>'[1]0-GRID IRP Displaced'!P212</f>
        <v>0</v>
      </c>
      <c r="H121" s="46">
        <f t="shared" si="13"/>
        <v>20.846774193548388</v>
      </c>
      <c r="J121" t="str">
        <f t="shared" si="15"/>
        <v>Winter</v>
      </c>
    </row>
    <row r="122" spans="2:10" x14ac:dyDescent="0.25">
      <c r="B122" s="45">
        <f>'[1]0-GRID IRP Displaced'!B213</f>
        <v>2034</v>
      </c>
      <c r="C122" s="51" t="str">
        <f>'[1]0-GRID IRP Displaced'!A213</f>
        <v>IRP23_FOT_MDC_Summer</v>
      </c>
      <c r="D122" s="51">
        <f>'[1]0-GRID IRP Displaced'!M213</f>
        <v>10.416666666666666</v>
      </c>
      <c r="E122" s="51">
        <f>'[1]0-GRID IRP Displaced'!N213</f>
        <v>0</v>
      </c>
      <c r="F122" s="51">
        <f>'[1]0-GRID IRP Displaced'!O213</f>
        <v>0</v>
      </c>
      <c r="G122" s="51">
        <f>'[1]0-GRID IRP Displaced'!P213</f>
        <v>0</v>
      </c>
      <c r="H122" s="46">
        <f t="shared" si="13"/>
        <v>10.416666666666666</v>
      </c>
      <c r="J122" t="str">
        <f t="shared" si="15"/>
        <v>Summer</v>
      </c>
    </row>
    <row r="123" spans="2:10" x14ac:dyDescent="0.25">
      <c r="B123" s="45">
        <f>'[1]0-GRID IRP Displaced'!B214</f>
        <v>2034</v>
      </c>
      <c r="C123" s="51" t="str">
        <f>'[1]0-GRID IRP Displaced'!A214</f>
        <v>IRP23_FOT_COB_Summer</v>
      </c>
      <c r="D123" s="51">
        <f>'[1]0-GRID IRP Displaced'!M214</f>
        <v>0</v>
      </c>
      <c r="E123" s="51">
        <f>'[1]0-GRID IRP Displaced'!N214</f>
        <v>0</v>
      </c>
      <c r="F123" s="51">
        <f>'[1]0-GRID IRP Displaced'!O214</f>
        <v>0</v>
      </c>
      <c r="G123" s="51">
        <f>'[1]0-GRID IRP Displaced'!P214</f>
        <v>0</v>
      </c>
      <c r="H123" s="46">
        <f t="shared" si="13"/>
        <v>0</v>
      </c>
      <c r="J123" t="str">
        <f t="shared" si="15"/>
        <v>Summer</v>
      </c>
    </row>
    <row r="124" spans="2:10" x14ac:dyDescent="0.25">
      <c r="B124" s="45">
        <f>'[1]0-GRID IRP Displaced'!B215</f>
        <v>2034</v>
      </c>
      <c r="C124" s="51" t="str">
        <f>'[1]0-GRID IRP Displaced'!A215</f>
        <v>IRP23_FOT_Mona_Winter</v>
      </c>
      <c r="D124" s="51">
        <f>'[1]0-GRID IRP Displaced'!M215</f>
        <v>0</v>
      </c>
      <c r="E124" s="51">
        <f>'[1]0-GRID IRP Displaced'!N215</f>
        <v>0</v>
      </c>
      <c r="F124" s="51">
        <f>'[1]0-GRID IRP Displaced'!O215</f>
        <v>0</v>
      </c>
      <c r="G124" s="51">
        <f>'[1]0-GRID IRP Displaced'!P215</f>
        <v>0</v>
      </c>
      <c r="H124" s="46">
        <f t="shared" si="13"/>
        <v>0</v>
      </c>
      <c r="J124" t="str">
        <f t="shared" si="15"/>
        <v>Winter</v>
      </c>
    </row>
    <row r="125" spans="2:10" x14ac:dyDescent="0.25">
      <c r="B125" s="45">
        <f>'[1]0-GRID IRP Displaced'!B216</f>
        <v>2034</v>
      </c>
      <c r="C125" s="51" t="str">
        <f>'[1]0-GRID IRP Displaced'!A216</f>
        <v>IRP23_FOT_4C_Summer</v>
      </c>
      <c r="D125" s="51">
        <f>'[1]0-GRID IRP Displaced'!M216</f>
        <v>36.295081967213115</v>
      </c>
      <c r="E125" s="51">
        <f>'[1]0-GRID IRP Displaced'!N216</f>
        <v>0</v>
      </c>
      <c r="F125" s="51">
        <f>'[1]0-GRID IRP Displaced'!O216</f>
        <v>0</v>
      </c>
      <c r="G125" s="51">
        <f>'[1]0-GRID IRP Displaced'!P216</f>
        <v>0</v>
      </c>
      <c r="H125" s="46">
        <f t="shared" si="13"/>
        <v>36.295081967213115</v>
      </c>
      <c r="J125" t="str">
        <f t="shared" si="15"/>
        <v>Summer</v>
      </c>
    </row>
    <row r="126" spans="2:10" x14ac:dyDescent="0.25">
      <c r="B126" s="47">
        <f>'[1]0-GRID IRP Displaced'!B217</f>
        <v>2034</v>
      </c>
      <c r="C126" s="52" t="str">
        <f>'[1]0-GRID IRP Displaced'!A217</f>
        <v>IRP23_FOT_4C_Winter</v>
      </c>
      <c r="D126" s="52">
        <f>'[1]0-GRID IRP Displaced'!M217</f>
        <v>0</v>
      </c>
      <c r="E126" s="52">
        <f>'[1]0-GRID IRP Displaced'!N217</f>
        <v>0</v>
      </c>
      <c r="F126" s="52">
        <f>'[1]0-GRID IRP Displaced'!O217</f>
        <v>0</v>
      </c>
      <c r="G126" s="52">
        <f>'[1]0-GRID IRP Displaced'!P217</f>
        <v>0</v>
      </c>
      <c r="H126" s="48">
        <f t="shared" si="13"/>
        <v>0</v>
      </c>
      <c r="J126" t="str">
        <f t="shared" si="15"/>
        <v>Winter</v>
      </c>
    </row>
    <row r="127" spans="2:10" x14ac:dyDescent="0.25">
      <c r="B127" s="45">
        <f>'[1]0-GRID IRP Displaced'!B218</f>
        <v>2035</v>
      </c>
      <c r="C127" s="51" t="str">
        <f>'[1]0-GRID IRP Displaced'!A218</f>
        <v>IRP23_FOT_NOB_Winter</v>
      </c>
      <c r="D127" s="51">
        <f>'[1]0-GRID IRP Displaced'!M218</f>
        <v>0</v>
      </c>
      <c r="E127" s="51">
        <f>'[1]0-GRID IRP Displaced'!N218</f>
        <v>0</v>
      </c>
      <c r="F127" s="51">
        <f>'[1]0-GRID IRP Displaced'!O218</f>
        <v>0</v>
      </c>
      <c r="G127" s="51">
        <f>'[1]0-GRID IRP Displaced'!P218</f>
        <v>0</v>
      </c>
      <c r="H127" s="46">
        <f t="shared" ref="H127:H186" si="16">D127-IF(J127="Summer",E127,IF(J127="Flat",G127,F127))</f>
        <v>0</v>
      </c>
      <c r="J127" t="str">
        <f t="shared" si="15"/>
        <v>Winter</v>
      </c>
    </row>
    <row r="128" spans="2:10" x14ac:dyDescent="0.25">
      <c r="B128" s="45">
        <f>'[1]0-GRID IRP Displaced'!B219</f>
        <v>2035</v>
      </c>
      <c r="C128" s="51" t="str">
        <f>'[1]0-GRID IRP Displaced'!A219</f>
        <v>IRP23_FOT_Mona_Summer</v>
      </c>
      <c r="D128" s="51">
        <f>'[1]0-GRID IRP Displaced'!M219</f>
        <v>0</v>
      </c>
      <c r="E128" s="51">
        <f>'[1]0-GRID IRP Displaced'!N219</f>
        <v>0</v>
      </c>
      <c r="F128" s="51">
        <f>'[1]0-GRID IRP Displaced'!O219</f>
        <v>0</v>
      </c>
      <c r="G128" s="51">
        <f>'[1]0-GRID IRP Displaced'!P219</f>
        <v>0</v>
      </c>
      <c r="H128" s="46">
        <f t="shared" si="16"/>
        <v>0</v>
      </c>
      <c r="J128" t="str">
        <f t="shared" si="15"/>
        <v>Summer</v>
      </c>
    </row>
    <row r="129" spans="2:10" x14ac:dyDescent="0.25">
      <c r="B129" s="45">
        <f>'[1]0-GRID IRP Displaced'!B220</f>
        <v>2035</v>
      </c>
      <c r="C129" s="51" t="str">
        <f>'[1]0-GRID IRP Displaced'!A220</f>
        <v>IRP23_FOT_MDC_Winter</v>
      </c>
      <c r="D129" s="51">
        <f>'[1]0-GRID IRP Displaced'!M220</f>
        <v>31.048387096774192</v>
      </c>
      <c r="E129" s="51">
        <f>'[1]0-GRID IRP Displaced'!N220</f>
        <v>0</v>
      </c>
      <c r="F129" s="51">
        <f>'[1]0-GRID IRP Displaced'!O220</f>
        <v>0</v>
      </c>
      <c r="G129" s="51">
        <f>'[1]0-GRID IRP Displaced'!P220</f>
        <v>0</v>
      </c>
      <c r="H129" s="46">
        <f t="shared" si="16"/>
        <v>31.048387096774192</v>
      </c>
      <c r="J129" t="str">
        <f t="shared" si="15"/>
        <v>Winter</v>
      </c>
    </row>
    <row r="130" spans="2:10" x14ac:dyDescent="0.25">
      <c r="B130" s="45">
        <f>'[1]0-GRID IRP Displaced'!B221</f>
        <v>2035</v>
      </c>
      <c r="C130" s="51" t="str">
        <f>'[1]0-GRID IRP Displaced'!A221</f>
        <v>IRP23_FOT_COB_Winter</v>
      </c>
      <c r="D130" s="51">
        <f>'[1]0-GRID IRP Displaced'!M221</f>
        <v>20.846774193548388</v>
      </c>
      <c r="E130" s="51">
        <f>'[1]0-GRID IRP Displaced'!N221</f>
        <v>0</v>
      </c>
      <c r="F130" s="51">
        <f>'[1]0-GRID IRP Displaced'!O221</f>
        <v>0</v>
      </c>
      <c r="G130" s="51">
        <f>'[1]0-GRID IRP Displaced'!P221</f>
        <v>0</v>
      </c>
      <c r="H130" s="46">
        <f t="shared" si="16"/>
        <v>20.846774193548388</v>
      </c>
      <c r="J130" t="str">
        <f t="shared" si="15"/>
        <v>Winter</v>
      </c>
    </row>
    <row r="131" spans="2:10" x14ac:dyDescent="0.25">
      <c r="B131" s="45">
        <f>'[1]0-GRID IRP Displaced'!B222</f>
        <v>2035</v>
      </c>
      <c r="C131" s="51" t="str">
        <f>'[1]0-GRID IRP Displaced'!A222</f>
        <v>IRP23_FOT_NOB_Summer</v>
      </c>
      <c r="D131" s="51">
        <f>'[1]0-GRID IRP Displaced'!M222</f>
        <v>0</v>
      </c>
      <c r="E131" s="51">
        <f>'[1]0-GRID IRP Displaced'!N222</f>
        <v>0</v>
      </c>
      <c r="F131" s="51">
        <f>'[1]0-GRID IRP Displaced'!O222</f>
        <v>0</v>
      </c>
      <c r="G131" s="51">
        <f>'[1]0-GRID IRP Displaced'!P222</f>
        <v>0</v>
      </c>
      <c r="H131" s="46">
        <f t="shared" si="16"/>
        <v>0</v>
      </c>
      <c r="J131" t="str">
        <f t="shared" si="15"/>
        <v>Summer</v>
      </c>
    </row>
    <row r="132" spans="2:10" x14ac:dyDescent="0.25">
      <c r="B132" s="45">
        <f>'[1]0-GRID IRP Displaced'!B223</f>
        <v>2035</v>
      </c>
      <c r="C132" s="51" t="str">
        <f>'[1]0-GRID IRP Displaced'!A223</f>
        <v>IRP23_FOT_MDC_Summer</v>
      </c>
      <c r="D132" s="51">
        <f>'[1]0-GRID IRP Displaced'!M223</f>
        <v>10.416666666666666</v>
      </c>
      <c r="E132" s="51">
        <f>'[1]0-GRID IRP Displaced'!N223</f>
        <v>0</v>
      </c>
      <c r="F132" s="51">
        <f>'[1]0-GRID IRP Displaced'!O223</f>
        <v>0</v>
      </c>
      <c r="G132" s="51">
        <f>'[1]0-GRID IRP Displaced'!P223</f>
        <v>0</v>
      </c>
      <c r="H132" s="46">
        <f t="shared" si="16"/>
        <v>10.416666666666666</v>
      </c>
      <c r="J132" t="str">
        <f t="shared" si="15"/>
        <v>Summer</v>
      </c>
    </row>
    <row r="133" spans="2:10" x14ac:dyDescent="0.25">
      <c r="B133" s="45">
        <f>'[1]0-GRID IRP Displaced'!B224</f>
        <v>2035</v>
      </c>
      <c r="C133" s="51" t="str">
        <f>'[1]0-GRID IRP Displaced'!A224</f>
        <v>IRP23_FOT_Mona_Winter</v>
      </c>
      <c r="D133" s="51">
        <f>'[1]0-GRID IRP Displaced'!M224</f>
        <v>0</v>
      </c>
      <c r="E133" s="51">
        <f>'[1]0-GRID IRP Displaced'!N224</f>
        <v>0</v>
      </c>
      <c r="F133" s="51">
        <f>'[1]0-GRID IRP Displaced'!O224</f>
        <v>0</v>
      </c>
      <c r="G133" s="51">
        <f>'[1]0-GRID IRP Displaced'!P224</f>
        <v>0</v>
      </c>
      <c r="H133" s="46">
        <f t="shared" si="16"/>
        <v>0</v>
      </c>
      <c r="J133" t="str">
        <f t="shared" si="15"/>
        <v>Winter</v>
      </c>
    </row>
    <row r="134" spans="2:10" x14ac:dyDescent="0.25">
      <c r="B134" s="45">
        <f>'[1]0-GRID IRP Displaced'!B225</f>
        <v>2035</v>
      </c>
      <c r="C134" s="51" t="str">
        <f>'[1]0-GRID IRP Displaced'!A225</f>
        <v>IRP23_FOT_COB_Summer</v>
      </c>
      <c r="D134" s="51">
        <f>'[1]0-GRID IRP Displaced'!M225</f>
        <v>0</v>
      </c>
      <c r="E134" s="51">
        <f>'[1]0-GRID IRP Displaced'!N225</f>
        <v>0</v>
      </c>
      <c r="F134" s="51">
        <f>'[1]0-GRID IRP Displaced'!O225</f>
        <v>0</v>
      </c>
      <c r="G134" s="51">
        <f>'[1]0-GRID IRP Displaced'!P225</f>
        <v>0</v>
      </c>
      <c r="H134" s="46">
        <f t="shared" si="16"/>
        <v>0</v>
      </c>
      <c r="J134" t="str">
        <f t="shared" si="15"/>
        <v>Summer</v>
      </c>
    </row>
    <row r="135" spans="2:10" x14ac:dyDescent="0.25">
      <c r="B135" s="45">
        <f>'[1]0-GRID IRP Displaced'!B226</f>
        <v>2035</v>
      </c>
      <c r="C135" s="51" t="str">
        <f>'[1]0-GRID IRP Displaced'!A226</f>
        <v>IRP23_FOT_4C_Summer</v>
      </c>
      <c r="D135" s="51">
        <f>'[1]0-GRID IRP Displaced'!M226</f>
        <v>36.295081967213115</v>
      </c>
      <c r="E135" s="51">
        <f>'[1]0-GRID IRP Displaced'!N226</f>
        <v>0</v>
      </c>
      <c r="F135" s="51">
        <f>'[1]0-GRID IRP Displaced'!O226</f>
        <v>0</v>
      </c>
      <c r="G135" s="51">
        <f>'[1]0-GRID IRP Displaced'!P226</f>
        <v>0</v>
      </c>
      <c r="H135" s="46">
        <f t="shared" si="16"/>
        <v>36.295081967213115</v>
      </c>
      <c r="J135" t="str">
        <f t="shared" si="15"/>
        <v>Summer</v>
      </c>
    </row>
    <row r="136" spans="2:10" x14ac:dyDescent="0.25">
      <c r="B136" s="47">
        <f>'[1]0-GRID IRP Displaced'!B227</f>
        <v>2035</v>
      </c>
      <c r="C136" s="52" t="str">
        <f>'[1]0-GRID IRP Displaced'!A227</f>
        <v>IRP23_FOT_4C_Winter</v>
      </c>
      <c r="D136" s="52">
        <f>'[1]0-GRID IRP Displaced'!M227</f>
        <v>0</v>
      </c>
      <c r="E136" s="52">
        <f>'[1]0-GRID IRP Displaced'!N227</f>
        <v>0</v>
      </c>
      <c r="F136" s="52">
        <f>'[1]0-GRID IRP Displaced'!O227</f>
        <v>0</v>
      </c>
      <c r="G136" s="52">
        <f>'[1]0-GRID IRP Displaced'!P227</f>
        <v>0</v>
      </c>
      <c r="H136" s="48">
        <f t="shared" si="16"/>
        <v>0</v>
      </c>
      <c r="J136" t="str">
        <f t="shared" si="15"/>
        <v>Winter</v>
      </c>
    </row>
    <row r="137" spans="2:10" x14ac:dyDescent="0.25">
      <c r="B137" s="45">
        <f>'[1]0-GRID IRP Displaced'!B228</f>
        <v>2036</v>
      </c>
      <c r="C137" s="51" t="str">
        <f>'[1]0-GRID IRP Displaced'!A228</f>
        <v>IRP23_FOT_NOB_Winter</v>
      </c>
      <c r="D137" s="51">
        <f>'[1]0-GRID IRP Displaced'!M228</f>
        <v>0</v>
      </c>
      <c r="E137" s="51">
        <f>'[1]0-GRID IRP Displaced'!N228</f>
        <v>0</v>
      </c>
      <c r="F137" s="51">
        <f>'[1]0-GRID IRP Displaced'!O228</f>
        <v>0</v>
      </c>
      <c r="G137" s="51">
        <f>'[1]0-GRID IRP Displaced'!P228</f>
        <v>0</v>
      </c>
      <c r="H137" s="46">
        <f t="shared" si="16"/>
        <v>0</v>
      </c>
      <c r="J137" t="str">
        <f t="shared" si="15"/>
        <v>Winter</v>
      </c>
    </row>
    <row r="138" spans="2:10" x14ac:dyDescent="0.25">
      <c r="B138" s="45">
        <f>'[1]0-GRID IRP Displaced'!B229</f>
        <v>2036</v>
      </c>
      <c r="C138" s="51" t="str">
        <f>'[1]0-GRID IRP Displaced'!A229</f>
        <v>IRP23_FOT_MDC_Winter</v>
      </c>
      <c r="D138" s="51">
        <f>'[1]0-GRID IRP Displaced'!M229</f>
        <v>31.048387096774192</v>
      </c>
      <c r="E138" s="51">
        <f>'[1]0-GRID IRP Displaced'!N229</f>
        <v>0</v>
      </c>
      <c r="F138" s="51">
        <f>'[1]0-GRID IRP Displaced'!O229</f>
        <v>0</v>
      </c>
      <c r="G138" s="51">
        <f>'[1]0-GRID IRP Displaced'!P229</f>
        <v>0</v>
      </c>
      <c r="H138" s="46">
        <f t="shared" si="16"/>
        <v>31.048387096774192</v>
      </c>
      <c r="J138" t="str">
        <f t="shared" si="15"/>
        <v>Winter</v>
      </c>
    </row>
    <row r="139" spans="2:10" x14ac:dyDescent="0.25">
      <c r="B139" s="45">
        <f>'[1]0-GRID IRP Displaced'!B230</f>
        <v>2036</v>
      </c>
      <c r="C139" s="51" t="str">
        <f>'[1]0-GRID IRP Displaced'!A230</f>
        <v>IRP23_FOT_Mona_Summer</v>
      </c>
      <c r="D139" s="51">
        <f>'[1]0-GRID IRP Displaced'!M230</f>
        <v>0</v>
      </c>
      <c r="E139" s="51">
        <f>'[1]0-GRID IRP Displaced'!N230</f>
        <v>0</v>
      </c>
      <c r="F139" s="51">
        <f>'[1]0-GRID IRP Displaced'!O230</f>
        <v>0</v>
      </c>
      <c r="G139" s="51">
        <f>'[1]0-GRID IRP Displaced'!P230</f>
        <v>0</v>
      </c>
      <c r="H139" s="46">
        <f t="shared" si="16"/>
        <v>0</v>
      </c>
      <c r="J139" t="str">
        <f t="shared" si="15"/>
        <v>Summer</v>
      </c>
    </row>
    <row r="140" spans="2:10" x14ac:dyDescent="0.25">
      <c r="B140" s="45">
        <f>'[1]0-GRID IRP Displaced'!B231</f>
        <v>2036</v>
      </c>
      <c r="C140" s="51" t="str">
        <f>'[1]0-GRID IRP Displaced'!A231</f>
        <v>IRP23_FOT_NOB_Summer</v>
      </c>
      <c r="D140" s="51">
        <f>'[1]0-GRID IRP Displaced'!M231</f>
        <v>0</v>
      </c>
      <c r="E140" s="51">
        <f>'[1]0-GRID IRP Displaced'!N231</f>
        <v>0</v>
      </c>
      <c r="F140" s="51">
        <f>'[1]0-GRID IRP Displaced'!O231</f>
        <v>0</v>
      </c>
      <c r="G140" s="51">
        <f>'[1]0-GRID IRP Displaced'!P231</f>
        <v>0</v>
      </c>
      <c r="H140" s="46">
        <f t="shared" si="16"/>
        <v>0</v>
      </c>
      <c r="J140" t="str">
        <f t="shared" si="15"/>
        <v>Summer</v>
      </c>
    </row>
    <row r="141" spans="2:10" x14ac:dyDescent="0.25">
      <c r="B141" s="45">
        <f>'[1]0-GRID IRP Displaced'!B232</f>
        <v>2036</v>
      </c>
      <c r="C141" s="51" t="str">
        <f>'[1]0-GRID IRP Displaced'!A232</f>
        <v>IRP23_FOT_COB_Winter</v>
      </c>
      <c r="D141" s="51">
        <f>'[1]0-GRID IRP Displaced'!M232</f>
        <v>20.846774193548388</v>
      </c>
      <c r="E141" s="51">
        <f>'[1]0-GRID IRP Displaced'!N232</f>
        <v>0</v>
      </c>
      <c r="F141" s="51">
        <f>'[1]0-GRID IRP Displaced'!O232</f>
        <v>0</v>
      </c>
      <c r="G141" s="51">
        <f>'[1]0-GRID IRP Displaced'!P232</f>
        <v>0</v>
      </c>
      <c r="H141" s="46">
        <f t="shared" si="16"/>
        <v>20.846774193548388</v>
      </c>
      <c r="J141" t="str">
        <f t="shared" si="15"/>
        <v>Winter</v>
      </c>
    </row>
    <row r="142" spans="2:10" x14ac:dyDescent="0.25">
      <c r="B142" s="45">
        <f>'[1]0-GRID IRP Displaced'!B233</f>
        <v>2036</v>
      </c>
      <c r="C142" s="51" t="str">
        <f>'[1]0-GRID IRP Displaced'!A233</f>
        <v>IRP23_FOT_MDC_Summer</v>
      </c>
      <c r="D142" s="51">
        <f>'[1]0-GRID IRP Displaced'!M233</f>
        <v>10.245901639344263</v>
      </c>
      <c r="E142" s="51">
        <f>'[1]0-GRID IRP Displaced'!N233</f>
        <v>0</v>
      </c>
      <c r="F142" s="51">
        <f>'[1]0-GRID IRP Displaced'!O233</f>
        <v>0</v>
      </c>
      <c r="G142" s="51">
        <f>'[1]0-GRID IRP Displaced'!P233</f>
        <v>0</v>
      </c>
      <c r="H142" s="46">
        <f t="shared" si="16"/>
        <v>10.245901639344263</v>
      </c>
      <c r="J142" t="str">
        <f t="shared" si="15"/>
        <v>Summer</v>
      </c>
    </row>
    <row r="143" spans="2:10" x14ac:dyDescent="0.25">
      <c r="B143" s="45">
        <f>'[1]0-GRID IRP Displaced'!B234</f>
        <v>2036</v>
      </c>
      <c r="C143" s="51" t="str">
        <f>'[1]0-GRID IRP Displaced'!A234</f>
        <v>IRP23_FOT_Mona_Winter</v>
      </c>
      <c r="D143" s="51">
        <f>'[1]0-GRID IRP Displaced'!M234</f>
        <v>0</v>
      </c>
      <c r="E143" s="51">
        <f>'[1]0-GRID IRP Displaced'!N234</f>
        <v>0</v>
      </c>
      <c r="F143" s="51">
        <f>'[1]0-GRID IRP Displaced'!O234</f>
        <v>0</v>
      </c>
      <c r="G143" s="51">
        <f>'[1]0-GRID IRP Displaced'!P234</f>
        <v>0</v>
      </c>
      <c r="H143" s="46">
        <f t="shared" si="16"/>
        <v>0</v>
      </c>
      <c r="J143" t="str">
        <f t="shared" si="15"/>
        <v>Winter</v>
      </c>
    </row>
    <row r="144" spans="2:10" x14ac:dyDescent="0.25">
      <c r="B144" s="45">
        <f>'[1]0-GRID IRP Displaced'!B235</f>
        <v>2036</v>
      </c>
      <c r="C144" s="51" t="str">
        <f>'[1]0-GRID IRP Displaced'!A235</f>
        <v>IRP23_FOT_COB_Summer</v>
      </c>
      <c r="D144" s="51">
        <f>'[1]0-GRID IRP Displaced'!M235</f>
        <v>0</v>
      </c>
      <c r="E144" s="51">
        <f>'[1]0-GRID IRP Displaced'!N235</f>
        <v>0</v>
      </c>
      <c r="F144" s="51">
        <f>'[1]0-GRID IRP Displaced'!O235</f>
        <v>0</v>
      </c>
      <c r="G144" s="51">
        <f>'[1]0-GRID IRP Displaced'!P235</f>
        <v>0</v>
      </c>
      <c r="H144" s="46">
        <f t="shared" si="16"/>
        <v>0</v>
      </c>
      <c r="J144" t="str">
        <f t="shared" si="15"/>
        <v>Summer</v>
      </c>
    </row>
    <row r="145" spans="2:10" x14ac:dyDescent="0.25">
      <c r="B145" s="45">
        <f>'[1]0-GRID IRP Displaced'!B236</f>
        <v>2036</v>
      </c>
      <c r="C145" s="51" t="str">
        <f>'[1]0-GRID IRP Displaced'!A236</f>
        <v>IRP23_FOT_4C_Summer</v>
      </c>
      <c r="D145" s="51">
        <f>'[1]0-GRID IRP Displaced'!M236</f>
        <v>36.351092896174862</v>
      </c>
      <c r="E145" s="51">
        <f>'[1]0-GRID IRP Displaced'!N236</f>
        <v>0</v>
      </c>
      <c r="F145" s="51">
        <f>'[1]0-GRID IRP Displaced'!O236</f>
        <v>0</v>
      </c>
      <c r="G145" s="51">
        <f>'[1]0-GRID IRP Displaced'!P236</f>
        <v>0</v>
      </c>
      <c r="H145" s="46">
        <f t="shared" si="16"/>
        <v>36.351092896174862</v>
      </c>
      <c r="J145" t="str">
        <f t="shared" si="15"/>
        <v>Summer</v>
      </c>
    </row>
    <row r="146" spans="2:10" x14ac:dyDescent="0.25">
      <c r="B146" s="47">
        <f>'[1]0-GRID IRP Displaced'!B237</f>
        <v>2036</v>
      </c>
      <c r="C146" s="52" t="str">
        <f>'[1]0-GRID IRP Displaced'!A237</f>
        <v>IRP23_FOT_4C_Winter</v>
      </c>
      <c r="D146" s="52">
        <f>'[1]0-GRID IRP Displaced'!M237</f>
        <v>0</v>
      </c>
      <c r="E146" s="52">
        <f>'[1]0-GRID IRP Displaced'!N237</f>
        <v>0</v>
      </c>
      <c r="F146" s="52">
        <f>'[1]0-GRID IRP Displaced'!O237</f>
        <v>0</v>
      </c>
      <c r="G146" s="52">
        <f>'[1]0-GRID IRP Displaced'!P237</f>
        <v>0</v>
      </c>
      <c r="H146" s="48">
        <f t="shared" si="16"/>
        <v>0</v>
      </c>
      <c r="J146" t="str">
        <f t="shared" si="15"/>
        <v>Winter</v>
      </c>
    </row>
    <row r="147" spans="2:10" x14ac:dyDescent="0.25">
      <c r="B147" s="45">
        <f>'[1]0-GRID IRP Displaced'!B238</f>
        <v>2037</v>
      </c>
      <c r="C147" s="51" t="str">
        <f>'[1]0-GRID IRP Displaced'!A238</f>
        <v>IRP23_FOT_NOB_Winter</v>
      </c>
      <c r="D147" s="51">
        <f>'[1]0-GRID IRP Displaced'!M238</f>
        <v>0</v>
      </c>
      <c r="E147" s="51">
        <f>'[1]0-GRID IRP Displaced'!N238</f>
        <v>0</v>
      </c>
      <c r="F147" s="51">
        <f>'[1]0-GRID IRP Displaced'!O238</f>
        <v>0</v>
      </c>
      <c r="G147" s="51">
        <f>'[1]0-GRID IRP Displaced'!P238</f>
        <v>0</v>
      </c>
      <c r="H147" s="46">
        <f t="shared" si="16"/>
        <v>0</v>
      </c>
      <c r="J147" t="str">
        <f t="shared" si="15"/>
        <v>Winter</v>
      </c>
    </row>
    <row r="148" spans="2:10" x14ac:dyDescent="0.25">
      <c r="B148" s="45">
        <f>'[1]0-GRID IRP Displaced'!B239</f>
        <v>2037</v>
      </c>
      <c r="C148" s="51" t="str">
        <f>'[1]0-GRID IRP Displaced'!A239</f>
        <v>IRP23_FOT_MDC_Winter</v>
      </c>
      <c r="D148" s="51">
        <f>'[1]0-GRID IRP Displaced'!M239</f>
        <v>30.813172043010752</v>
      </c>
      <c r="E148" s="51">
        <f>'[1]0-GRID IRP Displaced'!N239</f>
        <v>0</v>
      </c>
      <c r="F148" s="51">
        <f>'[1]0-GRID IRP Displaced'!O239</f>
        <v>0</v>
      </c>
      <c r="G148" s="51">
        <f>'[1]0-GRID IRP Displaced'!P239</f>
        <v>0</v>
      </c>
      <c r="H148" s="46">
        <f t="shared" si="16"/>
        <v>30.813172043010752</v>
      </c>
      <c r="J148" t="str">
        <f t="shared" si="15"/>
        <v>Winter</v>
      </c>
    </row>
    <row r="149" spans="2:10" x14ac:dyDescent="0.25">
      <c r="B149" s="45">
        <f>'[1]0-GRID IRP Displaced'!B240</f>
        <v>2037</v>
      </c>
      <c r="C149" s="51" t="str">
        <f>'[1]0-GRID IRP Displaced'!A240</f>
        <v>IRP23_FOT_Mona_Summer</v>
      </c>
      <c r="D149" s="51">
        <f>'[1]0-GRID IRP Displaced'!M240</f>
        <v>0</v>
      </c>
      <c r="E149" s="51">
        <f>'[1]0-GRID IRP Displaced'!N240</f>
        <v>0</v>
      </c>
      <c r="F149" s="51">
        <f>'[1]0-GRID IRP Displaced'!O240</f>
        <v>0</v>
      </c>
      <c r="G149" s="51">
        <f>'[1]0-GRID IRP Displaced'!P240</f>
        <v>0</v>
      </c>
      <c r="H149" s="46">
        <f t="shared" si="16"/>
        <v>0</v>
      </c>
      <c r="J149" t="str">
        <f t="shared" si="15"/>
        <v>Summer</v>
      </c>
    </row>
    <row r="150" spans="2:10" x14ac:dyDescent="0.25">
      <c r="B150" s="45">
        <f>'[1]0-GRID IRP Displaced'!B241</f>
        <v>2037</v>
      </c>
      <c r="C150" s="51" t="str">
        <f>'[1]0-GRID IRP Displaced'!A241</f>
        <v>IRP23_FOT_NOB_Summer</v>
      </c>
      <c r="D150" s="51">
        <f>'[1]0-GRID IRP Displaced'!M241</f>
        <v>0</v>
      </c>
      <c r="E150" s="51">
        <f>'[1]0-GRID IRP Displaced'!N241</f>
        <v>0</v>
      </c>
      <c r="F150" s="51">
        <f>'[1]0-GRID IRP Displaced'!O241</f>
        <v>0</v>
      </c>
      <c r="G150" s="51">
        <f>'[1]0-GRID IRP Displaced'!P241</f>
        <v>0</v>
      </c>
      <c r="H150" s="46">
        <f t="shared" si="16"/>
        <v>0</v>
      </c>
      <c r="J150" t="str">
        <f t="shared" si="15"/>
        <v>Summer</v>
      </c>
    </row>
    <row r="151" spans="2:10" x14ac:dyDescent="0.25">
      <c r="B151" s="45">
        <f>'[1]0-GRID IRP Displaced'!B242</f>
        <v>2037</v>
      </c>
      <c r="C151" s="51" t="str">
        <f>'[1]0-GRID IRP Displaced'!A242</f>
        <v>IRP23_FOT_COB_Winter</v>
      </c>
      <c r="D151" s="51">
        <f>'[1]0-GRID IRP Displaced'!M242</f>
        <v>20.688844086021504</v>
      </c>
      <c r="E151" s="51">
        <f>'[1]0-GRID IRP Displaced'!N242</f>
        <v>0</v>
      </c>
      <c r="F151" s="51">
        <f>'[1]0-GRID IRP Displaced'!O242</f>
        <v>0</v>
      </c>
      <c r="G151" s="51">
        <f>'[1]0-GRID IRP Displaced'!P242</f>
        <v>0</v>
      </c>
      <c r="H151" s="46">
        <f t="shared" si="16"/>
        <v>20.688844086021504</v>
      </c>
      <c r="J151" t="str">
        <f t="shared" si="15"/>
        <v>Winter</v>
      </c>
    </row>
    <row r="152" spans="2:10" x14ac:dyDescent="0.25">
      <c r="B152" s="45">
        <f>'[1]0-GRID IRP Displaced'!B243</f>
        <v>2037</v>
      </c>
      <c r="C152" s="51" t="str">
        <f>'[1]0-GRID IRP Displaced'!A243</f>
        <v>IRP23_FOT_MDC_Summer</v>
      </c>
      <c r="D152" s="51">
        <f>'[1]0-GRID IRP Displaced'!M243</f>
        <v>31.452375649282786</v>
      </c>
      <c r="E152" s="51">
        <f>'[1]0-GRID IRP Displaced'!N243</f>
        <v>0</v>
      </c>
      <c r="F152" s="51">
        <f>'[1]0-GRID IRP Displaced'!O243</f>
        <v>0</v>
      </c>
      <c r="G152" s="51">
        <f>'[1]0-GRID IRP Displaced'!P243</f>
        <v>0</v>
      </c>
      <c r="H152" s="46">
        <f t="shared" si="16"/>
        <v>31.452375649282786</v>
      </c>
      <c r="J152" t="str">
        <f t="shared" si="15"/>
        <v>Summer</v>
      </c>
    </row>
    <row r="153" spans="2:10" x14ac:dyDescent="0.25">
      <c r="B153" s="45">
        <f>'[1]0-GRID IRP Displaced'!B244</f>
        <v>2037</v>
      </c>
      <c r="C153" s="51" t="str">
        <f>'[1]0-GRID IRP Displaced'!A244</f>
        <v>IRP23_FOT_COB_Summer</v>
      </c>
      <c r="D153" s="51">
        <f>'[1]0-GRID IRP Displaced'!M244</f>
        <v>0</v>
      </c>
      <c r="E153" s="51">
        <f>'[1]0-GRID IRP Displaced'!N244</f>
        <v>0</v>
      </c>
      <c r="F153" s="51">
        <f>'[1]0-GRID IRP Displaced'!O244</f>
        <v>0</v>
      </c>
      <c r="G153" s="51">
        <f>'[1]0-GRID IRP Displaced'!P244</f>
        <v>0</v>
      </c>
      <c r="H153" s="46">
        <f t="shared" si="16"/>
        <v>0</v>
      </c>
      <c r="J153" t="str">
        <f t="shared" si="15"/>
        <v>Summer</v>
      </c>
    </row>
    <row r="154" spans="2:10" x14ac:dyDescent="0.25">
      <c r="B154" s="45">
        <f>'[1]0-GRID IRP Displaced'!B245</f>
        <v>2037</v>
      </c>
      <c r="C154" s="51" t="str">
        <f>'[1]0-GRID IRP Displaced'!A245</f>
        <v>IRP23_FOT_Mona_Winter</v>
      </c>
      <c r="D154" s="51">
        <f>'[1]0-GRID IRP Displaced'!M245</f>
        <v>0</v>
      </c>
      <c r="E154" s="51">
        <f>'[1]0-GRID IRP Displaced'!N245</f>
        <v>0</v>
      </c>
      <c r="F154" s="51">
        <f>'[1]0-GRID IRP Displaced'!O245</f>
        <v>0</v>
      </c>
      <c r="G154" s="51">
        <f>'[1]0-GRID IRP Displaced'!P245</f>
        <v>0</v>
      </c>
      <c r="H154" s="46">
        <f t="shared" si="16"/>
        <v>0</v>
      </c>
      <c r="J154" t="str">
        <f t="shared" si="15"/>
        <v>Winter</v>
      </c>
    </row>
    <row r="155" spans="2:10" x14ac:dyDescent="0.25">
      <c r="B155" s="45">
        <f>'[1]0-GRID IRP Displaced'!B246</f>
        <v>2037</v>
      </c>
      <c r="C155" s="51" t="str">
        <f>'[1]0-GRID IRP Displaced'!A246</f>
        <v>IRP23_FOT_4C_Summer</v>
      </c>
      <c r="D155" s="51">
        <f>'[1]0-GRID IRP Displaced'!M246</f>
        <v>7.3934426229508201</v>
      </c>
      <c r="E155" s="51">
        <f>'[1]0-GRID IRP Displaced'!N246</f>
        <v>0</v>
      </c>
      <c r="F155" s="51">
        <f>'[1]0-GRID IRP Displaced'!O246</f>
        <v>0</v>
      </c>
      <c r="G155" s="51">
        <f>'[1]0-GRID IRP Displaced'!P246</f>
        <v>0</v>
      </c>
      <c r="H155" s="46">
        <f t="shared" si="16"/>
        <v>7.3934426229508201</v>
      </c>
      <c r="J155" t="str">
        <f t="shared" si="15"/>
        <v>Summer</v>
      </c>
    </row>
    <row r="156" spans="2:10" x14ac:dyDescent="0.25">
      <c r="B156" s="47">
        <f>'[1]0-GRID IRP Displaced'!B247</f>
        <v>2037</v>
      </c>
      <c r="C156" s="52" t="str">
        <f>'[1]0-GRID IRP Displaced'!A247</f>
        <v>IRP23_FOT_4C_Winter</v>
      </c>
      <c r="D156" s="52">
        <f>'[1]0-GRID IRP Displaced'!M247</f>
        <v>0</v>
      </c>
      <c r="E156" s="52">
        <f>'[1]0-GRID IRP Displaced'!N247</f>
        <v>0</v>
      </c>
      <c r="F156" s="52">
        <f>'[1]0-GRID IRP Displaced'!O247</f>
        <v>0</v>
      </c>
      <c r="G156" s="52">
        <f>'[1]0-GRID IRP Displaced'!P247</f>
        <v>0</v>
      </c>
      <c r="H156" s="48">
        <f t="shared" si="16"/>
        <v>0</v>
      </c>
      <c r="J156" t="str">
        <f t="shared" si="15"/>
        <v>Winter</v>
      </c>
    </row>
    <row r="157" spans="2:10" x14ac:dyDescent="0.25">
      <c r="B157" s="45">
        <f>'[1]0-GRID IRP Displaced'!B248</f>
        <v>2038</v>
      </c>
      <c r="C157" s="51" t="str">
        <f>'[1]0-GRID IRP Displaced'!A248</f>
        <v>IRP23_FOT_NOB_Winter</v>
      </c>
      <c r="D157" s="51">
        <f>'[1]0-GRID IRP Displaced'!M248</f>
        <v>0</v>
      </c>
      <c r="E157" s="51">
        <f>'[1]0-GRID IRP Displaced'!N248</f>
        <v>0</v>
      </c>
      <c r="F157" s="51">
        <f>'[1]0-GRID IRP Displaced'!O248</f>
        <v>0</v>
      </c>
      <c r="G157" s="51">
        <f>'[1]0-GRID IRP Displaced'!P248</f>
        <v>0</v>
      </c>
      <c r="H157" s="46">
        <f t="shared" si="16"/>
        <v>0</v>
      </c>
      <c r="J157" t="str">
        <f t="shared" si="15"/>
        <v>Winter</v>
      </c>
    </row>
    <row r="158" spans="2:10" x14ac:dyDescent="0.25">
      <c r="B158" s="45">
        <f>'[1]0-GRID IRP Displaced'!B249</f>
        <v>2038</v>
      </c>
      <c r="C158" s="51" t="str">
        <f>'[1]0-GRID IRP Displaced'!A249</f>
        <v>IRP23_FOT_MDC_Winter</v>
      </c>
      <c r="D158" s="51">
        <f>'[1]0-GRID IRP Displaced'!M249</f>
        <v>30.813172043010752</v>
      </c>
      <c r="E158" s="51">
        <f>'[1]0-GRID IRP Displaced'!N249</f>
        <v>0</v>
      </c>
      <c r="F158" s="51">
        <f>'[1]0-GRID IRP Displaced'!O249</f>
        <v>0</v>
      </c>
      <c r="G158" s="51">
        <f>'[1]0-GRID IRP Displaced'!P249</f>
        <v>0</v>
      </c>
      <c r="H158" s="46">
        <f t="shared" si="16"/>
        <v>30.813172043010752</v>
      </c>
      <c r="J158" t="str">
        <f t="shared" si="15"/>
        <v>Winter</v>
      </c>
    </row>
    <row r="159" spans="2:10" x14ac:dyDescent="0.25">
      <c r="B159" s="45">
        <f>'[1]0-GRID IRP Displaced'!B250</f>
        <v>2038</v>
      </c>
      <c r="C159" s="51" t="str">
        <f>'[1]0-GRID IRP Displaced'!A250</f>
        <v>IRP23_FOT_Mona_Summer</v>
      </c>
      <c r="D159" s="51">
        <f>'[1]0-GRID IRP Displaced'!M250</f>
        <v>0</v>
      </c>
      <c r="E159" s="51">
        <f>'[1]0-GRID IRP Displaced'!N250</f>
        <v>0</v>
      </c>
      <c r="F159" s="51">
        <f>'[1]0-GRID IRP Displaced'!O250</f>
        <v>0</v>
      </c>
      <c r="G159" s="51">
        <f>'[1]0-GRID IRP Displaced'!P250</f>
        <v>0</v>
      </c>
      <c r="H159" s="46">
        <f t="shared" si="16"/>
        <v>0</v>
      </c>
      <c r="J159" t="str">
        <f t="shared" si="15"/>
        <v>Summer</v>
      </c>
    </row>
    <row r="160" spans="2:10" x14ac:dyDescent="0.25">
      <c r="B160" s="45">
        <f>'[1]0-GRID IRP Displaced'!B251</f>
        <v>2038</v>
      </c>
      <c r="C160" s="51" t="str">
        <f>'[1]0-GRID IRP Displaced'!A251</f>
        <v>IRP23_FOT_NOB_Summer</v>
      </c>
      <c r="D160" s="51">
        <f>'[1]0-GRID IRP Displaced'!M251</f>
        <v>0</v>
      </c>
      <c r="E160" s="51">
        <f>'[1]0-GRID IRP Displaced'!N251</f>
        <v>0</v>
      </c>
      <c r="F160" s="51">
        <f>'[1]0-GRID IRP Displaced'!O251</f>
        <v>0</v>
      </c>
      <c r="G160" s="51">
        <f>'[1]0-GRID IRP Displaced'!P251</f>
        <v>0</v>
      </c>
      <c r="H160" s="46">
        <f t="shared" si="16"/>
        <v>0</v>
      </c>
      <c r="J160" t="str">
        <f t="shared" si="15"/>
        <v>Summer</v>
      </c>
    </row>
    <row r="161" spans="2:10" x14ac:dyDescent="0.25">
      <c r="B161" s="45">
        <f>'[1]0-GRID IRP Displaced'!B252</f>
        <v>2038</v>
      </c>
      <c r="C161" s="51" t="str">
        <f>'[1]0-GRID IRP Displaced'!A252</f>
        <v>IRP23_FOT_COB_Winter</v>
      </c>
      <c r="D161" s="51">
        <f>'[1]0-GRID IRP Displaced'!M252</f>
        <v>20.688844086021504</v>
      </c>
      <c r="E161" s="51">
        <f>'[1]0-GRID IRP Displaced'!N252</f>
        <v>0</v>
      </c>
      <c r="F161" s="51">
        <f>'[1]0-GRID IRP Displaced'!O252</f>
        <v>0</v>
      </c>
      <c r="G161" s="51">
        <f>'[1]0-GRID IRP Displaced'!P252</f>
        <v>0</v>
      </c>
      <c r="H161" s="46">
        <f t="shared" si="16"/>
        <v>20.688844086021504</v>
      </c>
      <c r="J161" t="str">
        <f t="shared" si="15"/>
        <v>Winter</v>
      </c>
    </row>
    <row r="162" spans="2:10" x14ac:dyDescent="0.25">
      <c r="B162" s="45">
        <f>'[1]0-GRID IRP Displaced'!B253</f>
        <v>2038</v>
      </c>
      <c r="C162" s="51" t="str">
        <f>'[1]0-GRID IRP Displaced'!A253</f>
        <v>IRP23_FOT_MDC_Summer</v>
      </c>
      <c r="D162" s="51">
        <f>'[1]0-GRID IRP Displaced'!M253</f>
        <v>42.862021857923494</v>
      </c>
      <c r="E162" s="51">
        <f>'[1]0-GRID IRP Displaced'!N253</f>
        <v>0</v>
      </c>
      <c r="F162" s="51">
        <f>'[1]0-GRID IRP Displaced'!O253</f>
        <v>0</v>
      </c>
      <c r="G162" s="51">
        <f>'[1]0-GRID IRP Displaced'!P253</f>
        <v>0</v>
      </c>
      <c r="H162" s="46">
        <f t="shared" si="16"/>
        <v>42.862021857923494</v>
      </c>
      <c r="J162" t="str">
        <f t="shared" si="15"/>
        <v>Summer</v>
      </c>
    </row>
    <row r="163" spans="2:10" x14ac:dyDescent="0.25">
      <c r="B163" s="45">
        <f>'[1]0-GRID IRP Displaced'!B254</f>
        <v>2038</v>
      </c>
      <c r="C163" s="51" t="str">
        <f>'[1]0-GRID IRP Displaced'!A254</f>
        <v>IRP23_FOT_COB_Summer</v>
      </c>
      <c r="D163" s="51">
        <f>'[1]0-GRID IRP Displaced'!M254</f>
        <v>0</v>
      </c>
      <c r="E163" s="51">
        <f>'[1]0-GRID IRP Displaced'!N254</f>
        <v>0</v>
      </c>
      <c r="F163" s="51">
        <f>'[1]0-GRID IRP Displaced'!O254</f>
        <v>0</v>
      </c>
      <c r="G163" s="51">
        <f>'[1]0-GRID IRP Displaced'!P254</f>
        <v>0</v>
      </c>
      <c r="H163" s="46">
        <f t="shared" si="16"/>
        <v>0</v>
      </c>
      <c r="J163" t="str">
        <f t="shared" si="15"/>
        <v>Summer</v>
      </c>
    </row>
    <row r="164" spans="2:10" x14ac:dyDescent="0.25">
      <c r="B164" s="45">
        <f>'[1]0-GRID IRP Displaced'!B255</f>
        <v>2038</v>
      </c>
      <c r="C164" s="51" t="str">
        <f>'[1]0-GRID IRP Displaced'!A255</f>
        <v>IRP23_FOT_Mona_Winter</v>
      </c>
      <c r="D164" s="51">
        <f>'[1]0-GRID IRP Displaced'!M255</f>
        <v>0</v>
      </c>
      <c r="E164" s="51">
        <f>'[1]0-GRID IRP Displaced'!N255</f>
        <v>0</v>
      </c>
      <c r="F164" s="51">
        <f>'[1]0-GRID IRP Displaced'!O255</f>
        <v>0</v>
      </c>
      <c r="G164" s="51">
        <f>'[1]0-GRID IRP Displaced'!P255</f>
        <v>0</v>
      </c>
      <c r="H164" s="46">
        <f t="shared" si="16"/>
        <v>0</v>
      </c>
      <c r="J164" t="str">
        <f t="shared" si="15"/>
        <v>Winter</v>
      </c>
    </row>
    <row r="165" spans="2:10" x14ac:dyDescent="0.25">
      <c r="B165" s="45">
        <f>'[1]0-GRID IRP Displaced'!B256</f>
        <v>2038</v>
      </c>
      <c r="C165" s="51" t="str">
        <f>'[1]0-GRID IRP Displaced'!A256</f>
        <v>IRP23_FOT_4C_Summer</v>
      </c>
      <c r="D165" s="51">
        <f>'[1]0-GRID IRP Displaced'!M256</f>
        <v>76.903005464480884</v>
      </c>
      <c r="E165" s="51">
        <f>'[1]0-GRID IRP Displaced'!N256</f>
        <v>0</v>
      </c>
      <c r="F165" s="51">
        <f>'[1]0-GRID IRP Displaced'!O256</f>
        <v>0</v>
      </c>
      <c r="G165" s="51">
        <f>'[1]0-GRID IRP Displaced'!P256</f>
        <v>0</v>
      </c>
      <c r="H165" s="46">
        <f t="shared" si="16"/>
        <v>76.903005464480884</v>
      </c>
      <c r="J165" t="str">
        <f t="shared" si="15"/>
        <v>Summer</v>
      </c>
    </row>
    <row r="166" spans="2:10" x14ac:dyDescent="0.25">
      <c r="B166" s="47">
        <f>'[1]0-GRID IRP Displaced'!B257</f>
        <v>2038</v>
      </c>
      <c r="C166" s="52" t="str">
        <f>'[1]0-GRID IRP Displaced'!A257</f>
        <v>IRP23_FOT_4C_Winter</v>
      </c>
      <c r="D166" s="52">
        <f>'[1]0-GRID IRP Displaced'!M257</f>
        <v>0</v>
      </c>
      <c r="E166" s="52">
        <f>'[1]0-GRID IRP Displaced'!N257</f>
        <v>0</v>
      </c>
      <c r="F166" s="52">
        <f>'[1]0-GRID IRP Displaced'!O257</f>
        <v>0</v>
      </c>
      <c r="G166" s="52">
        <f>'[1]0-GRID IRP Displaced'!P257</f>
        <v>0</v>
      </c>
      <c r="H166" s="48">
        <f t="shared" si="16"/>
        <v>0</v>
      </c>
      <c r="J166" t="str">
        <f t="shared" si="15"/>
        <v>Winter</v>
      </c>
    </row>
    <row r="167" spans="2:10" x14ac:dyDescent="0.25">
      <c r="B167" s="45">
        <f>'[1]0-GRID IRP Displaced'!B258</f>
        <v>2039</v>
      </c>
      <c r="C167" s="51" t="str">
        <f>'[1]0-GRID IRP Displaced'!A258</f>
        <v>IRP23_FOT_NOB_Winter</v>
      </c>
      <c r="D167" s="51">
        <f>'[1]0-GRID IRP Displaced'!M258</f>
        <v>0</v>
      </c>
      <c r="E167" s="51">
        <f>'[1]0-GRID IRP Displaced'!N258</f>
        <v>0</v>
      </c>
      <c r="F167" s="51">
        <f>'[1]0-GRID IRP Displaced'!O258</f>
        <v>0</v>
      </c>
      <c r="G167" s="51">
        <f>'[1]0-GRID IRP Displaced'!P258</f>
        <v>0</v>
      </c>
      <c r="H167" s="46">
        <f t="shared" si="16"/>
        <v>0</v>
      </c>
      <c r="J167" t="str">
        <f t="shared" si="15"/>
        <v>Winter</v>
      </c>
    </row>
    <row r="168" spans="2:10" x14ac:dyDescent="0.25">
      <c r="B168" s="45">
        <f>'[1]0-GRID IRP Displaced'!B259</f>
        <v>2039</v>
      </c>
      <c r="C168" s="51" t="str">
        <f>'[1]0-GRID IRP Displaced'!A259</f>
        <v>IRP23_FOT_MDC_Winter</v>
      </c>
      <c r="D168" s="51">
        <f>'[1]0-GRID IRP Displaced'!M259</f>
        <v>30.813172043010752</v>
      </c>
      <c r="E168" s="51">
        <f>'[1]0-GRID IRP Displaced'!N259</f>
        <v>0</v>
      </c>
      <c r="F168" s="51">
        <f>'[1]0-GRID IRP Displaced'!O259</f>
        <v>0</v>
      </c>
      <c r="G168" s="51">
        <f>'[1]0-GRID IRP Displaced'!P259</f>
        <v>0</v>
      </c>
      <c r="H168" s="46">
        <f t="shared" si="16"/>
        <v>30.813172043010752</v>
      </c>
      <c r="J168" t="str">
        <f t="shared" si="15"/>
        <v>Winter</v>
      </c>
    </row>
    <row r="169" spans="2:10" x14ac:dyDescent="0.25">
      <c r="B169" s="45">
        <f>'[1]0-GRID IRP Displaced'!B260</f>
        <v>2039</v>
      </c>
      <c r="C169" s="51" t="str">
        <f>'[1]0-GRID IRP Displaced'!A260</f>
        <v>IRP23_FOT_Mona_Summer</v>
      </c>
      <c r="D169" s="51">
        <f>'[1]0-GRID IRP Displaced'!M260</f>
        <v>0</v>
      </c>
      <c r="E169" s="51">
        <f>'[1]0-GRID IRP Displaced'!N260</f>
        <v>0</v>
      </c>
      <c r="F169" s="51">
        <f>'[1]0-GRID IRP Displaced'!O260</f>
        <v>0</v>
      </c>
      <c r="G169" s="51">
        <f>'[1]0-GRID IRP Displaced'!P260</f>
        <v>0</v>
      </c>
      <c r="H169" s="46">
        <f t="shared" si="16"/>
        <v>0</v>
      </c>
      <c r="J169" t="str">
        <f t="shared" si="15"/>
        <v>Summer</v>
      </c>
    </row>
    <row r="170" spans="2:10" x14ac:dyDescent="0.25">
      <c r="B170" s="45">
        <f>'[1]0-GRID IRP Displaced'!B261</f>
        <v>2039</v>
      </c>
      <c r="C170" s="51" t="str">
        <f>'[1]0-GRID IRP Displaced'!A261</f>
        <v>IRP23_FOT_NOB_Summer</v>
      </c>
      <c r="D170" s="51">
        <f>'[1]0-GRID IRP Displaced'!M261</f>
        <v>0</v>
      </c>
      <c r="E170" s="51">
        <f>'[1]0-GRID IRP Displaced'!N261</f>
        <v>0</v>
      </c>
      <c r="F170" s="51">
        <f>'[1]0-GRID IRP Displaced'!O261</f>
        <v>0</v>
      </c>
      <c r="G170" s="51">
        <f>'[1]0-GRID IRP Displaced'!P261</f>
        <v>0</v>
      </c>
      <c r="H170" s="46">
        <f t="shared" si="16"/>
        <v>0</v>
      </c>
      <c r="J170" t="str">
        <f t="shared" si="15"/>
        <v>Summer</v>
      </c>
    </row>
    <row r="171" spans="2:10" x14ac:dyDescent="0.25">
      <c r="B171" s="45">
        <f>'[1]0-GRID IRP Displaced'!B262</f>
        <v>2039</v>
      </c>
      <c r="C171" s="51" t="str">
        <f>'[1]0-GRID IRP Displaced'!A262</f>
        <v>IRP23_FOT_COB_Winter</v>
      </c>
      <c r="D171" s="51">
        <f>'[1]0-GRID IRP Displaced'!M262</f>
        <v>20.688844086021504</v>
      </c>
      <c r="E171" s="51">
        <f>'[1]0-GRID IRP Displaced'!N262</f>
        <v>0</v>
      </c>
      <c r="F171" s="51">
        <f>'[1]0-GRID IRP Displaced'!O262</f>
        <v>0</v>
      </c>
      <c r="G171" s="51">
        <f>'[1]0-GRID IRP Displaced'!P262</f>
        <v>0</v>
      </c>
      <c r="H171" s="46">
        <f t="shared" si="16"/>
        <v>20.688844086021504</v>
      </c>
      <c r="J171" t="str">
        <f t="shared" si="15"/>
        <v>Winter</v>
      </c>
    </row>
    <row r="172" spans="2:10" x14ac:dyDescent="0.25">
      <c r="B172" s="45">
        <f>'[1]0-GRID IRP Displaced'!B263</f>
        <v>2039</v>
      </c>
      <c r="C172" s="51" t="str">
        <f>'[1]0-GRID IRP Displaced'!A263</f>
        <v>IRP23_FOT_MDC_Summer</v>
      </c>
      <c r="D172" s="51">
        <f>'[1]0-GRID IRP Displaced'!M263</f>
        <v>55.157103825136616</v>
      </c>
      <c r="E172" s="51">
        <f>'[1]0-GRID IRP Displaced'!N263</f>
        <v>0</v>
      </c>
      <c r="F172" s="51">
        <f>'[1]0-GRID IRP Displaced'!O263</f>
        <v>0</v>
      </c>
      <c r="G172" s="51">
        <f>'[1]0-GRID IRP Displaced'!P263</f>
        <v>0</v>
      </c>
      <c r="H172" s="46">
        <f t="shared" si="16"/>
        <v>55.157103825136616</v>
      </c>
      <c r="J172" t="str">
        <f t="shared" si="15"/>
        <v>Summer</v>
      </c>
    </row>
    <row r="173" spans="2:10" x14ac:dyDescent="0.25">
      <c r="B173" s="45">
        <f>'[1]0-GRID IRP Displaced'!B264</f>
        <v>2039</v>
      </c>
      <c r="C173" s="51" t="str">
        <f>'[1]0-GRID IRP Displaced'!A264</f>
        <v>IRP23_FOT_COB_Summer</v>
      </c>
      <c r="D173" s="51">
        <f>'[1]0-GRID IRP Displaced'!M264</f>
        <v>0</v>
      </c>
      <c r="E173" s="51">
        <f>'[1]0-GRID IRP Displaced'!N264</f>
        <v>0</v>
      </c>
      <c r="F173" s="51">
        <f>'[1]0-GRID IRP Displaced'!O264</f>
        <v>0</v>
      </c>
      <c r="G173" s="51">
        <f>'[1]0-GRID IRP Displaced'!P264</f>
        <v>0</v>
      </c>
      <c r="H173" s="46">
        <f t="shared" si="16"/>
        <v>0</v>
      </c>
      <c r="J173" t="str">
        <f t="shared" si="15"/>
        <v>Summer</v>
      </c>
    </row>
    <row r="174" spans="2:10" x14ac:dyDescent="0.25">
      <c r="B174" s="45">
        <f>'[1]0-GRID IRP Displaced'!B265</f>
        <v>2039</v>
      </c>
      <c r="C174" s="51" t="str">
        <f>'[1]0-GRID IRP Displaced'!A265</f>
        <v>IRP23_FOT_Mona_Winter</v>
      </c>
      <c r="D174" s="51">
        <f>'[1]0-GRID IRP Displaced'!M265</f>
        <v>0</v>
      </c>
      <c r="E174" s="51">
        <f>'[1]0-GRID IRP Displaced'!N265</f>
        <v>0</v>
      </c>
      <c r="F174" s="51">
        <f>'[1]0-GRID IRP Displaced'!O265</f>
        <v>0</v>
      </c>
      <c r="G174" s="51">
        <f>'[1]0-GRID IRP Displaced'!P265</f>
        <v>0</v>
      </c>
      <c r="H174" s="46">
        <f t="shared" si="16"/>
        <v>0</v>
      </c>
      <c r="J174" t="str">
        <f t="shared" si="15"/>
        <v>Winter</v>
      </c>
    </row>
    <row r="175" spans="2:10" x14ac:dyDescent="0.25">
      <c r="B175" s="45">
        <f>'[1]0-GRID IRP Displaced'!B266</f>
        <v>2039</v>
      </c>
      <c r="C175" s="51" t="str">
        <f>'[1]0-GRID IRP Displaced'!A266</f>
        <v>IRP23_FOT_4C_Summer</v>
      </c>
      <c r="D175" s="51">
        <f>'[1]0-GRID IRP Displaced'!M266</f>
        <v>76.959016393442639</v>
      </c>
      <c r="E175" s="51">
        <f>'[1]0-GRID IRP Displaced'!N266</f>
        <v>0</v>
      </c>
      <c r="F175" s="51">
        <f>'[1]0-GRID IRP Displaced'!O266</f>
        <v>0</v>
      </c>
      <c r="G175" s="51">
        <f>'[1]0-GRID IRP Displaced'!P266</f>
        <v>0</v>
      </c>
      <c r="H175" s="46">
        <f t="shared" si="16"/>
        <v>76.959016393442639</v>
      </c>
      <c r="J175" t="str">
        <f t="shared" si="15"/>
        <v>Summer</v>
      </c>
    </row>
    <row r="176" spans="2:10" x14ac:dyDescent="0.25">
      <c r="B176" s="47">
        <f>'[1]0-GRID IRP Displaced'!B267</f>
        <v>2039</v>
      </c>
      <c r="C176" s="52" t="str">
        <f>'[1]0-GRID IRP Displaced'!A267</f>
        <v>IRP23_FOT_4C_Winter</v>
      </c>
      <c r="D176" s="52">
        <f>'[1]0-GRID IRP Displaced'!M267</f>
        <v>0</v>
      </c>
      <c r="E176" s="52">
        <f>'[1]0-GRID IRP Displaced'!N267</f>
        <v>0</v>
      </c>
      <c r="F176" s="52">
        <f>'[1]0-GRID IRP Displaced'!O267</f>
        <v>0</v>
      </c>
      <c r="G176" s="52">
        <f>'[1]0-GRID IRP Displaced'!P267</f>
        <v>0</v>
      </c>
      <c r="H176" s="48">
        <f t="shared" si="16"/>
        <v>0</v>
      </c>
      <c r="J176" t="str">
        <f t="shared" si="15"/>
        <v>Winter</v>
      </c>
    </row>
    <row r="177" spans="2:10" x14ac:dyDescent="0.25">
      <c r="B177" s="45">
        <f>'[1]0-GRID IRP Displaced'!B268</f>
        <v>2040</v>
      </c>
      <c r="C177" s="51" t="str">
        <f>'[1]0-GRID IRP Displaced'!A268</f>
        <v>IRP23_FOT_NOB_Winter</v>
      </c>
      <c r="D177" s="51">
        <f>'[1]0-GRID IRP Displaced'!M268</f>
        <v>0</v>
      </c>
      <c r="E177" s="51">
        <f>'[1]0-GRID IRP Displaced'!N268</f>
        <v>0</v>
      </c>
      <c r="F177" s="51">
        <f>'[1]0-GRID IRP Displaced'!O268</f>
        <v>0</v>
      </c>
      <c r="G177" s="51">
        <f>'[1]0-GRID IRP Displaced'!P268</f>
        <v>0</v>
      </c>
      <c r="H177" s="46">
        <f t="shared" si="16"/>
        <v>0</v>
      </c>
      <c r="J177" t="str">
        <f t="shared" si="15"/>
        <v>Winter</v>
      </c>
    </row>
    <row r="178" spans="2:10" x14ac:dyDescent="0.25">
      <c r="B178" s="45">
        <f>'[1]0-GRID IRP Displaced'!B269</f>
        <v>2040</v>
      </c>
      <c r="C178" s="51" t="str">
        <f>'[1]0-GRID IRP Displaced'!A269</f>
        <v>IRP23_FOT_MDC_Winter</v>
      </c>
      <c r="D178" s="51">
        <f>'[1]0-GRID IRP Displaced'!M269</f>
        <v>31.048387096774192</v>
      </c>
      <c r="E178" s="51">
        <f>'[1]0-GRID IRP Displaced'!N269</f>
        <v>0</v>
      </c>
      <c r="F178" s="51">
        <f>'[1]0-GRID IRP Displaced'!O269</f>
        <v>0</v>
      </c>
      <c r="G178" s="51">
        <f>'[1]0-GRID IRP Displaced'!P269</f>
        <v>0</v>
      </c>
      <c r="H178" s="46">
        <f t="shared" si="16"/>
        <v>31.048387096774192</v>
      </c>
      <c r="J178" t="str">
        <f t="shared" si="15"/>
        <v>Winter</v>
      </c>
    </row>
    <row r="179" spans="2:10" x14ac:dyDescent="0.25">
      <c r="B179" s="45">
        <f>'[1]0-GRID IRP Displaced'!B270</f>
        <v>2040</v>
      </c>
      <c r="C179" s="51" t="str">
        <f>'[1]0-GRID IRP Displaced'!A270</f>
        <v>IRP23_FOT_Mona_Summer</v>
      </c>
      <c r="D179" s="51">
        <f>'[1]0-GRID IRP Displaced'!M270</f>
        <v>0</v>
      </c>
      <c r="E179" s="51">
        <f>'[1]0-GRID IRP Displaced'!N270</f>
        <v>0</v>
      </c>
      <c r="F179" s="51">
        <f>'[1]0-GRID IRP Displaced'!O270</f>
        <v>0</v>
      </c>
      <c r="G179" s="51">
        <f>'[1]0-GRID IRP Displaced'!P270</f>
        <v>0</v>
      </c>
      <c r="H179" s="46">
        <f t="shared" si="16"/>
        <v>0</v>
      </c>
      <c r="J179" t="str">
        <f t="shared" si="15"/>
        <v>Summer</v>
      </c>
    </row>
    <row r="180" spans="2:10" x14ac:dyDescent="0.25">
      <c r="B180" s="45">
        <f>'[1]0-GRID IRP Displaced'!B271</f>
        <v>2040</v>
      </c>
      <c r="C180" s="51" t="str">
        <f>'[1]0-GRID IRP Displaced'!A271</f>
        <v>IRP23_FOT_NOB_Summer</v>
      </c>
      <c r="D180" s="51">
        <f>'[1]0-GRID IRP Displaced'!M271</f>
        <v>0</v>
      </c>
      <c r="E180" s="51">
        <f>'[1]0-GRID IRP Displaced'!N271</f>
        <v>0</v>
      </c>
      <c r="F180" s="51">
        <f>'[1]0-GRID IRP Displaced'!O271</f>
        <v>0</v>
      </c>
      <c r="G180" s="51">
        <f>'[1]0-GRID IRP Displaced'!P271</f>
        <v>0</v>
      </c>
      <c r="H180" s="46">
        <f t="shared" si="16"/>
        <v>0</v>
      </c>
      <c r="J180" t="str">
        <f t="shared" si="15"/>
        <v>Summer</v>
      </c>
    </row>
    <row r="181" spans="2:10" x14ac:dyDescent="0.25">
      <c r="B181" s="45">
        <f>'[1]0-GRID IRP Displaced'!B272</f>
        <v>2040</v>
      </c>
      <c r="C181" s="51" t="str">
        <f>'[1]0-GRID IRP Displaced'!A272</f>
        <v>IRP23_FOT_COB_Winter</v>
      </c>
      <c r="D181" s="51">
        <f>'[1]0-GRID IRP Displaced'!M272</f>
        <v>20.846774193548388</v>
      </c>
      <c r="E181" s="51">
        <f>'[1]0-GRID IRP Displaced'!N272</f>
        <v>0</v>
      </c>
      <c r="F181" s="51">
        <f>'[1]0-GRID IRP Displaced'!O272</f>
        <v>0</v>
      </c>
      <c r="G181" s="51">
        <f>'[1]0-GRID IRP Displaced'!P272</f>
        <v>0</v>
      </c>
      <c r="H181" s="46">
        <f t="shared" si="16"/>
        <v>20.846774193548388</v>
      </c>
      <c r="J181" t="str">
        <f t="shared" si="15"/>
        <v>Winter</v>
      </c>
    </row>
    <row r="182" spans="2:10" x14ac:dyDescent="0.25">
      <c r="B182" s="45">
        <f>'[1]0-GRID IRP Displaced'!B273</f>
        <v>2040</v>
      </c>
      <c r="C182" s="51" t="str">
        <f>'[1]0-GRID IRP Displaced'!A273</f>
        <v>IRP23_FOT_MDC_Summer</v>
      </c>
      <c r="D182" s="51">
        <f>'[1]0-GRID IRP Displaced'!M273</f>
        <v>55.669398907103826</v>
      </c>
      <c r="E182" s="51">
        <f>'[1]0-GRID IRP Displaced'!N273</f>
        <v>0</v>
      </c>
      <c r="F182" s="51">
        <f>'[1]0-GRID IRP Displaced'!O273</f>
        <v>0</v>
      </c>
      <c r="G182" s="51">
        <f>'[1]0-GRID IRP Displaced'!P273</f>
        <v>0</v>
      </c>
      <c r="H182" s="46">
        <f t="shared" si="16"/>
        <v>55.669398907103826</v>
      </c>
      <c r="J182" t="str">
        <f t="shared" ref="J182:J186" si="17">IF(ISNUMBER(FIND("_W",C182)),"Winter",IF(OR(ISNUMBER(FIND("_COBFL",C182)),ISNUMBER(FIND("_MDCFL",C182))),"Flat","Summer"))</f>
        <v>Summer</v>
      </c>
    </row>
    <row r="183" spans="2:10" x14ac:dyDescent="0.25">
      <c r="B183" s="45">
        <f>'[1]0-GRID IRP Displaced'!B274</f>
        <v>2040</v>
      </c>
      <c r="C183" s="51" t="str">
        <f>'[1]0-GRID IRP Displaced'!A274</f>
        <v>IRP23_FOT_COB_Summer</v>
      </c>
      <c r="D183" s="51">
        <f>'[1]0-GRID IRP Displaced'!M274</f>
        <v>0</v>
      </c>
      <c r="E183" s="51">
        <f>'[1]0-GRID IRP Displaced'!N274</f>
        <v>0</v>
      </c>
      <c r="F183" s="51">
        <f>'[1]0-GRID IRP Displaced'!O274</f>
        <v>0</v>
      </c>
      <c r="G183" s="51">
        <f>'[1]0-GRID IRP Displaced'!P274</f>
        <v>0</v>
      </c>
      <c r="H183" s="46">
        <f t="shared" si="16"/>
        <v>0</v>
      </c>
      <c r="J183" t="str">
        <f t="shared" si="17"/>
        <v>Summer</v>
      </c>
    </row>
    <row r="184" spans="2:10" x14ac:dyDescent="0.25">
      <c r="B184" s="45">
        <f>'[1]0-GRID IRP Displaced'!B275</f>
        <v>2040</v>
      </c>
      <c r="C184" s="51" t="str">
        <f>'[1]0-GRID IRP Displaced'!A275</f>
        <v>IRP23_FOT_Mona_Winter</v>
      </c>
      <c r="D184" s="51">
        <f>'[1]0-GRID IRP Displaced'!M275</f>
        <v>9.8010068154838716</v>
      </c>
      <c r="E184" s="51">
        <f>'[1]0-GRID IRP Displaced'!N275</f>
        <v>0</v>
      </c>
      <c r="F184" s="51">
        <f>'[1]0-GRID IRP Displaced'!O275</f>
        <v>0</v>
      </c>
      <c r="G184" s="51">
        <f>'[1]0-GRID IRP Displaced'!P275</f>
        <v>0</v>
      </c>
      <c r="H184" s="46">
        <f t="shared" si="16"/>
        <v>9.8010068154838716</v>
      </c>
      <c r="J184" t="str">
        <f t="shared" si="17"/>
        <v>Winter</v>
      </c>
    </row>
    <row r="185" spans="2:10" x14ac:dyDescent="0.25">
      <c r="B185" s="45">
        <f>'[1]0-GRID IRP Displaced'!B276</f>
        <v>2040</v>
      </c>
      <c r="C185" s="51" t="str">
        <f>'[1]0-GRID IRP Displaced'!A276</f>
        <v>IRP23_FOT_4C_Summer</v>
      </c>
      <c r="D185" s="51">
        <f>'[1]0-GRID IRP Displaced'!M276</f>
        <v>128.00167146186135</v>
      </c>
      <c r="E185" s="51">
        <f>'[1]0-GRID IRP Displaced'!N276</f>
        <v>0</v>
      </c>
      <c r="F185" s="51">
        <f>'[1]0-GRID IRP Displaced'!O276</f>
        <v>0</v>
      </c>
      <c r="G185" s="51">
        <f>'[1]0-GRID IRP Displaced'!P276</f>
        <v>0</v>
      </c>
      <c r="H185" s="46">
        <f t="shared" si="16"/>
        <v>128.00167146186135</v>
      </c>
      <c r="J185" t="str">
        <f t="shared" si="17"/>
        <v>Summer</v>
      </c>
    </row>
    <row r="186" spans="2:10" x14ac:dyDescent="0.25">
      <c r="B186" s="47">
        <f>'[1]0-GRID IRP Displaced'!B277</f>
        <v>2040</v>
      </c>
      <c r="C186" s="52" t="str">
        <f>'[1]0-GRID IRP Displaced'!A277</f>
        <v>IRP23_FOT_4C_Winter</v>
      </c>
      <c r="D186" s="52">
        <f>'[1]0-GRID IRP Displaced'!M277</f>
        <v>0</v>
      </c>
      <c r="E186" s="52">
        <f>'[1]0-GRID IRP Displaced'!N277</f>
        <v>0</v>
      </c>
      <c r="F186" s="52">
        <f>'[1]0-GRID IRP Displaced'!O277</f>
        <v>0</v>
      </c>
      <c r="G186" s="52">
        <f>'[1]0-GRID IRP Displaced'!P277</f>
        <v>0</v>
      </c>
      <c r="H186" s="48">
        <f t="shared" si="16"/>
        <v>0</v>
      </c>
      <c r="J186" t="str">
        <f t="shared" si="17"/>
        <v>Winter</v>
      </c>
    </row>
    <row r="187" spans="2:10" x14ac:dyDescent="0.25">
      <c r="B187" s="45"/>
      <c r="C187" s="49"/>
      <c r="D187" s="49"/>
      <c r="E187" s="49"/>
      <c r="F187" s="49"/>
      <c r="G187" s="49"/>
      <c r="H187" s="46"/>
    </row>
    <row r="188" spans="2:10" x14ac:dyDescent="0.25">
      <c r="B188" s="45"/>
      <c r="C188" s="49"/>
      <c r="D188" s="49"/>
      <c r="E188" s="49"/>
      <c r="F188" s="49"/>
      <c r="G188" s="49"/>
      <c r="H188" s="46"/>
    </row>
    <row r="189" spans="2:10" x14ac:dyDescent="0.25">
      <c r="B189" s="45"/>
      <c r="C189" s="49"/>
      <c r="D189" s="49"/>
      <c r="E189" s="49"/>
      <c r="F189" s="49"/>
      <c r="G189" s="49"/>
      <c r="H189" s="46"/>
    </row>
    <row r="190" spans="2:10" x14ac:dyDescent="0.25">
      <c r="B190" s="45"/>
      <c r="C190" s="49"/>
      <c r="D190" s="49"/>
      <c r="E190" s="49"/>
      <c r="F190" s="49"/>
      <c r="G190" s="49"/>
      <c r="H190" s="46"/>
    </row>
    <row r="191" spans="2:10" x14ac:dyDescent="0.25">
      <c r="B191" s="45"/>
      <c r="C191" s="49"/>
      <c r="D191" s="49"/>
      <c r="E191" s="49"/>
      <c r="F191" s="49"/>
      <c r="G191" s="49"/>
      <c r="H191" s="46"/>
    </row>
    <row r="192" spans="2:10" x14ac:dyDescent="0.25">
      <c r="B192" s="45"/>
      <c r="C192" s="49"/>
      <c r="D192" s="49"/>
      <c r="E192" s="49"/>
      <c r="F192" s="49"/>
      <c r="G192" s="49"/>
      <c r="H192" s="46"/>
    </row>
    <row r="193" spans="2:8" x14ac:dyDescent="0.25">
      <c r="B193" s="45"/>
      <c r="C193" s="49"/>
      <c r="D193" s="49"/>
      <c r="E193" s="49"/>
      <c r="F193" s="49"/>
      <c r="G193" s="49"/>
      <c r="H193" s="46"/>
    </row>
    <row r="194" spans="2:8" x14ac:dyDescent="0.25">
      <c r="B194" s="45"/>
      <c r="C194" s="49"/>
      <c r="D194" s="49"/>
      <c r="E194" s="49"/>
      <c r="F194" s="49"/>
      <c r="G194" s="49"/>
      <c r="H194" s="46"/>
    </row>
    <row r="195" spans="2:8" x14ac:dyDescent="0.25">
      <c r="B195" s="45"/>
      <c r="C195" s="49"/>
      <c r="D195" s="49"/>
      <c r="E195" s="49"/>
      <c r="F195" s="49"/>
      <c r="G195" s="49"/>
      <c r="H195" s="46"/>
    </row>
    <row r="196" spans="2:8" x14ac:dyDescent="0.25">
      <c r="B196" s="47"/>
      <c r="C196" s="50"/>
      <c r="D196" s="50"/>
      <c r="E196" s="50"/>
      <c r="F196" s="50"/>
      <c r="G196" s="50"/>
      <c r="H196" s="48"/>
    </row>
  </sheetData>
  <mergeCells count="3">
    <mergeCell ref="B4:H4"/>
    <mergeCell ref="N6:U6"/>
    <mergeCell ref="V6:AA6"/>
  </mergeCells>
  <pageMargins left="0.7" right="0.7" top="0.75" bottom="0.75" header="0.3" footer="0.3"/>
  <pageSetup scale="37" orientation="portrait" r:id="rId1"/>
  <rowBreaks count="1" manualBreakCount="1">
    <brk id="116" max="27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99"/>
  <sheetViews>
    <sheetView showGridLines="0" tabSelected="1" view="pageBreakPreview" topLeftCell="H3" zoomScale="60" zoomScaleNormal="80" workbookViewId="0">
      <selection activeCell="N29" sqref="N29"/>
    </sheetView>
  </sheetViews>
  <sheetFormatPr defaultRowHeight="15" x14ac:dyDescent="0.25"/>
  <cols>
    <col min="1" max="1" width="9.140625" customWidth="1"/>
    <col min="2" max="2" width="10.28515625" customWidth="1"/>
    <col min="3" max="3" width="31.140625" customWidth="1"/>
    <col min="4" max="4" width="12.28515625" customWidth="1"/>
    <col min="5" max="7" width="14.5703125" customWidth="1"/>
    <col min="8" max="8" width="13.85546875" customWidth="1"/>
    <col min="9" max="10" width="9.140625" customWidth="1"/>
    <col min="11" max="11" width="10.28515625" customWidth="1"/>
    <col min="12" max="12" width="5.85546875" customWidth="1"/>
    <col min="14" max="14" width="17.5703125" customWidth="1"/>
    <col min="15" max="15" width="15.7109375" customWidth="1"/>
    <col min="16" max="16" width="13.140625" customWidth="1"/>
    <col min="17" max="17" width="12.28515625" customWidth="1"/>
    <col min="18" max="18" width="1" hidden="1" customWidth="1"/>
    <col min="19" max="20" width="13.140625" customWidth="1"/>
    <col min="21" max="21" width="0.7109375" customWidth="1"/>
    <col min="22" max="22" width="10.28515625" customWidth="1"/>
    <col min="23" max="23" width="0.5703125" customWidth="1"/>
    <col min="24" max="24" width="14.85546875" customWidth="1"/>
    <col min="25" max="25" width="10.42578125" customWidth="1"/>
    <col min="26" max="26" width="14.5703125" customWidth="1"/>
    <col min="27" max="27" width="12.5703125" customWidth="1"/>
  </cols>
  <sheetData>
    <row r="1" spans="1:27" x14ac:dyDescent="0.25">
      <c r="B1" s="1"/>
      <c r="C1" s="1"/>
      <c r="D1" s="1"/>
      <c r="E1" s="1"/>
      <c r="F1" s="1"/>
      <c r="G1" s="1"/>
      <c r="H1" s="1"/>
      <c r="K1" s="1"/>
    </row>
    <row r="2" spans="1:27" ht="18.75" x14ac:dyDescent="0.3">
      <c r="A2" s="1"/>
      <c r="B2" s="18" t="s">
        <v>0</v>
      </c>
      <c r="C2" s="18"/>
      <c r="D2" s="18"/>
      <c r="E2" s="18"/>
      <c r="F2" s="18"/>
      <c r="G2" s="18"/>
      <c r="H2" s="18"/>
      <c r="K2" s="18"/>
    </row>
    <row r="3" spans="1:27" ht="15.75" thickBot="1" x14ac:dyDescent="0.3">
      <c r="A3" s="1"/>
      <c r="B3" s="1"/>
      <c r="C3" s="1"/>
      <c r="D3" s="1"/>
      <c r="E3" s="1"/>
      <c r="F3" s="1"/>
      <c r="G3" s="1"/>
      <c r="H3" s="1"/>
      <c r="K3" s="1"/>
    </row>
    <row r="4" spans="1:27" ht="15.75" customHeight="1" thickBot="1" x14ac:dyDescent="0.3">
      <c r="A4" s="1"/>
      <c r="B4" s="61" t="s">
        <v>27</v>
      </c>
      <c r="C4" s="62"/>
      <c r="D4" s="62"/>
      <c r="E4" s="62"/>
      <c r="F4" s="62"/>
      <c r="G4" s="62"/>
      <c r="H4" s="63"/>
      <c r="K4" s="53"/>
    </row>
    <row r="5" spans="1:27" x14ac:dyDescent="0.25">
      <c r="A5" s="1"/>
      <c r="B5" s="54"/>
      <c r="C5" s="55"/>
      <c r="D5" s="54"/>
      <c r="E5" s="54"/>
      <c r="F5" s="54"/>
      <c r="G5" s="54"/>
      <c r="H5" s="54"/>
      <c r="K5" s="54"/>
    </row>
    <row r="6" spans="1:27" ht="39" customHeight="1" x14ac:dyDescent="0.25">
      <c r="A6" s="1"/>
      <c r="B6" s="56" t="s">
        <v>2</v>
      </c>
      <c r="C6" s="57" t="s">
        <v>3</v>
      </c>
      <c r="D6" s="58" t="s">
        <v>31</v>
      </c>
      <c r="E6" s="59" t="s">
        <v>17</v>
      </c>
      <c r="F6" s="59" t="s">
        <v>18</v>
      </c>
      <c r="G6" s="59" t="s">
        <v>26</v>
      </c>
      <c r="H6" s="60" t="s">
        <v>4</v>
      </c>
      <c r="J6" s="2" t="s">
        <v>5</v>
      </c>
      <c r="K6" s="56"/>
      <c r="M6" s="3"/>
      <c r="N6" s="69" t="s">
        <v>21</v>
      </c>
      <c r="O6" s="64"/>
      <c r="P6" s="64"/>
      <c r="Q6" s="64"/>
      <c r="R6" s="64"/>
      <c r="S6" s="64"/>
      <c r="T6" s="64"/>
      <c r="U6" s="65"/>
      <c r="V6" s="66" t="s">
        <v>22</v>
      </c>
      <c r="W6" s="67"/>
      <c r="X6" s="67"/>
      <c r="Y6" s="67"/>
      <c r="Z6" s="67"/>
      <c r="AA6" s="67"/>
    </row>
    <row r="7" spans="1:27" ht="64.5" customHeight="1" x14ac:dyDescent="0.25">
      <c r="B7" s="45">
        <f>'[3]0-GRID IRP Displaced'!$B98</f>
        <v>2023</v>
      </c>
      <c r="C7" s="51" t="str">
        <f>'[3]0-GRID IRP Displaced'!A98</f>
        <v>IRP23_FOT_Mona_Winter</v>
      </c>
      <c r="D7" s="51">
        <f>'[3]0-GRID IRP Displaced'!M98</f>
        <v>29.920624030517473</v>
      </c>
      <c r="E7" s="51">
        <f>'[3]0-GRID IRP Displaced'!N98</f>
        <v>0</v>
      </c>
      <c r="F7" s="51">
        <f>'[3]0-GRID IRP Displaced'!O98</f>
        <v>29.920624030517473</v>
      </c>
      <c r="G7" s="51">
        <f>'[3]0-GRID IRP Displaced'!P98</f>
        <v>0</v>
      </c>
      <c r="H7" s="46">
        <f>D7-IF(J7="Summer",E7,IF(J7="Flat",G7,F7))</f>
        <v>0</v>
      </c>
      <c r="J7" t="str">
        <f>IF(ISNUMBER(FIND("_W",C7)),"Winter",IF(OR(ISNUMBER(FIND("_COBFL",C7)),ISNUMBER(FIND("_MDCFL",C7))),"Flat","Summer"))</f>
        <v>Winter</v>
      </c>
      <c r="K7" s="45"/>
      <c r="M7" s="4" t="s">
        <v>2</v>
      </c>
      <c r="N7" s="35" t="s">
        <v>32</v>
      </c>
      <c r="O7" s="35" t="s">
        <v>33</v>
      </c>
      <c r="P7" s="35" t="s">
        <v>28</v>
      </c>
      <c r="Q7" s="35" t="s">
        <v>29</v>
      </c>
      <c r="R7" s="35"/>
      <c r="S7" s="35" t="s">
        <v>23</v>
      </c>
      <c r="T7" s="35" t="s">
        <v>24</v>
      </c>
      <c r="U7" s="35"/>
      <c r="V7" s="5" t="s">
        <v>10</v>
      </c>
      <c r="W7" s="5"/>
      <c r="X7" s="5" t="s">
        <v>30</v>
      </c>
      <c r="Y7" s="5" t="s">
        <v>13</v>
      </c>
      <c r="Z7" s="5" t="s">
        <v>11</v>
      </c>
      <c r="AA7" s="5" t="s">
        <v>12</v>
      </c>
    </row>
    <row r="8" spans="1:27" x14ac:dyDescent="0.25">
      <c r="B8" s="45">
        <f>'[3]0-GRID IRP Displaced'!$B99</f>
        <v>2023</v>
      </c>
      <c r="C8" s="51" t="str">
        <f>'[3]0-GRID IRP Displaced'!A99</f>
        <v>IRP23_FOT_4C_Summer</v>
      </c>
      <c r="D8" s="51">
        <f>'[3]0-GRID IRP Displaced'!M99</f>
        <v>0</v>
      </c>
      <c r="E8" s="51">
        <f>'[3]0-GRID IRP Displaced'!N99</f>
        <v>0</v>
      </c>
      <c r="F8" s="51">
        <f>'[3]0-GRID IRP Displaced'!O99</f>
        <v>0</v>
      </c>
      <c r="G8" s="51">
        <f>'[3]0-GRID IRP Displaced'!P99</f>
        <v>0</v>
      </c>
      <c r="H8" s="46">
        <f t="shared" ref="H8:H71" si="0">D8-IF(J8="Summer",E8,IF(J8="Flat",G8,F8))</f>
        <v>0</v>
      </c>
      <c r="J8" t="str">
        <f t="shared" ref="J8:J71" si="1">IF(ISNUMBER(FIND("_W",C8)),"Winter",IF(OR(ISNUMBER(FIND("_COBFL",C8)),ISNUMBER(FIND("_MDCFL",C8))),"Flat","Summer"))</f>
        <v>Summer</v>
      </c>
      <c r="K8" s="45"/>
      <c r="M8" s="6">
        <v>2023</v>
      </c>
      <c r="N8" s="42">
        <f>+INDEX([2]Displacement!$C$11:$C$36,MATCH($M8,[2]Displacement!$B$11:$B$36,0),1)+INDEX([2]Displacement!$D$11:$D$36,MATCH($M8,[2]Displacement!$B$11:$B$36,0),1)</f>
        <v>0</v>
      </c>
      <c r="O8" s="42">
        <f>+INDEX([2]Displacement!$G$11:$G$36,MATCH($M8,[2]Displacement!$B$11:$B$36,0),1)+INDEX([2]Displacement!$H$11:$H$36,MATCH($M8,[2]Displacement!$B$11:$B$36,0),1)</f>
        <v>0</v>
      </c>
      <c r="P8" s="42">
        <f>INDEX([2]Displacement!$E$11:$E$36,MATCH($M8,[2]Displacement!$B$11:$B$36,0),1)</f>
        <v>0</v>
      </c>
      <c r="Q8" s="42">
        <f>INDEX([2]Displacement!$F$11:$F$36,MATCH($M8,[2]Displacement!$B$11:$B$36,0),1)</f>
        <v>0</v>
      </c>
      <c r="R8" s="42"/>
      <c r="S8" s="42">
        <f>INDEX([2]Displacement!$I$11:$I$36,MATCH($M8,[2]Displacement!$B$11:$B$36,0),1)</f>
        <v>652.1369155357479</v>
      </c>
      <c r="T8" s="42">
        <f>INDEX([2]Displacement!$J$11:$J$36,MATCH($M8,[2]Displacement!$B$11:$B$36,0),1)</f>
        <v>62.270719315255377</v>
      </c>
      <c r="U8" s="7"/>
      <c r="V8" s="7">
        <f>SUM(Displacement!EO10:ET10)</f>
        <v>0</v>
      </c>
      <c r="W8" s="10"/>
      <c r="X8" s="10">
        <f>SUM(Displacement!DY10:EN10)</f>
        <v>0</v>
      </c>
      <c r="Y8" s="10">
        <f>SUM(Displacement!DL10:DX10)</f>
        <v>0</v>
      </c>
      <c r="Z8" s="36">
        <f>INDEX([2]Displacement!$U$11:$AD$36,MATCH($M8,[2]Displacement!$B$11:$B$36,0),MATCH(Z$7,[2]Displacement!$U$8:$AD$8,0))</f>
        <v>100.04990100000001</v>
      </c>
      <c r="AA8" s="36">
        <f>INDEX([2]Displacement!$U$11:$AD$36,MATCH($M8,[2]Displacement!$B$11:$B$36,0),MATCH(AA$7,[2]Displacement!$U$8:$AD$8,0))</f>
        <v>62.270719315255377</v>
      </c>
    </row>
    <row r="9" spans="1:27" x14ac:dyDescent="0.25">
      <c r="B9" s="45">
        <f>'[3]0-GRID IRP Displaced'!$B100</f>
        <v>2023</v>
      </c>
      <c r="C9" s="51" t="str">
        <f>'[3]0-GRID IRP Displaced'!A100</f>
        <v>IRP23_FOT_4C_Winter</v>
      </c>
      <c r="D9" s="51">
        <f>'[3]0-GRID IRP Displaced'!M100</f>
        <v>0</v>
      </c>
      <c r="E9" s="51">
        <f>'[3]0-GRID IRP Displaced'!N100</f>
        <v>0</v>
      </c>
      <c r="F9" s="51">
        <f>'[3]0-GRID IRP Displaced'!O100</f>
        <v>0</v>
      </c>
      <c r="G9" s="51">
        <f>'[3]0-GRID IRP Displaced'!P100</f>
        <v>0</v>
      </c>
      <c r="H9" s="46">
        <f t="shared" si="0"/>
        <v>0</v>
      </c>
      <c r="J9" t="str">
        <f t="shared" si="1"/>
        <v>Winter</v>
      </c>
      <c r="K9" s="45"/>
      <c r="M9" s="6">
        <f>M8+1</f>
        <v>2024</v>
      </c>
      <c r="N9" s="43">
        <f>+INDEX([2]Displacement!$C$11:$C$36,MATCH($M9,[2]Displacement!$B$11:$B$36,0),1)+INDEX([2]Displacement!$D$11:$D$36,MATCH($M9,[2]Displacement!$B$11:$B$36,0),1)</f>
        <v>0</v>
      </c>
      <c r="O9" s="43">
        <f>+INDEX([2]Displacement!$G$11:$G$36,MATCH($M9,[2]Displacement!$B$11:$B$36,0),1)+INDEX([2]Displacement!$H$11:$H$36,MATCH($M9,[2]Displacement!$B$11:$B$36,0),1)</f>
        <v>0</v>
      </c>
      <c r="P9" s="43">
        <f>INDEX([2]Displacement!$E$11:$E$36,MATCH($M9,[2]Displacement!$B$11:$B$36,0),1)</f>
        <v>0</v>
      </c>
      <c r="Q9" s="43">
        <f>INDEX([2]Displacement!$F$11:$F$36,MATCH($M9,[2]Displacement!$B$11:$B$36,0),1)</f>
        <v>0</v>
      </c>
      <c r="R9" s="43"/>
      <c r="S9" s="43">
        <f>INDEX([2]Displacement!$I$11:$I$36,MATCH($M9,[2]Displacement!$B$11:$B$36,0),1)</f>
        <v>810.66810984532776</v>
      </c>
      <c r="T9" s="43">
        <f>INDEX([2]Displacement!$J$11:$J$36,MATCH($M9,[2]Displacement!$B$11:$B$36,0),1)</f>
        <v>117.6657339329301</v>
      </c>
      <c r="U9" s="7"/>
      <c r="V9" s="10">
        <f>SUM(Displacement!EO11:ET11)</f>
        <v>0</v>
      </c>
      <c r="W9" s="10"/>
      <c r="X9" s="10">
        <f>SUM(Displacement!DY11:EN11)</f>
        <v>0</v>
      </c>
      <c r="Y9" s="10">
        <f>SUM(Displacement!DL11:DX11)</f>
        <v>0</v>
      </c>
      <c r="Z9" s="10">
        <f>INDEX([2]Displacement!$U$11:$AD$36,MATCH($M9,[2]Displacement!$B$11:$B$36,0),MATCH(Z$7,[2]Displacement!$U$8:$AD$8,0))</f>
        <v>104.844035495</v>
      </c>
      <c r="AA9" s="10">
        <f>INDEX([2]Displacement!$U$11:$AD$36,MATCH($M9,[2]Displacement!$B$11:$B$36,0),MATCH(AA$7,[2]Displacement!$U$8:$AD$8,0))</f>
        <v>104.844035495</v>
      </c>
    </row>
    <row r="10" spans="1:27" x14ac:dyDescent="0.25">
      <c r="B10" s="45">
        <f>'[3]0-GRID IRP Displaced'!$B101</f>
        <v>2023</v>
      </c>
      <c r="C10" s="51" t="str">
        <f>'[3]0-GRID IRP Displaced'!A101</f>
        <v>IRP23_FOT_NOB_Winter</v>
      </c>
      <c r="D10" s="51">
        <f>'[3]0-GRID IRP Displaced'!M101</f>
        <v>0</v>
      </c>
      <c r="E10" s="51">
        <f>'[3]0-GRID IRP Displaced'!N101</f>
        <v>0</v>
      </c>
      <c r="F10" s="51">
        <f>'[3]0-GRID IRP Displaced'!O101</f>
        <v>0</v>
      </c>
      <c r="G10" s="51">
        <f>'[3]0-GRID IRP Displaced'!P101</f>
        <v>0</v>
      </c>
      <c r="H10" s="46">
        <f t="shared" si="0"/>
        <v>0</v>
      </c>
      <c r="J10" t="str">
        <f t="shared" si="1"/>
        <v>Winter</v>
      </c>
      <c r="K10" s="45"/>
      <c r="M10" s="6">
        <f t="shared" ref="M10:M27" si="2">M9+1</f>
        <v>2025</v>
      </c>
      <c r="N10" s="43">
        <f>+INDEX([2]Displacement!$C$11:$C$36,MATCH($M10,[2]Displacement!$B$11:$B$36,0),1)+INDEX([2]Displacement!$D$11:$D$36,MATCH($M10,[2]Displacement!$B$11:$B$36,0),1)</f>
        <v>0</v>
      </c>
      <c r="O10" s="43">
        <f>+INDEX([2]Displacement!$G$11:$G$36,MATCH($M10,[2]Displacement!$B$11:$B$36,0),1)+INDEX([2]Displacement!$H$11:$H$36,MATCH($M10,[2]Displacement!$B$11:$B$36,0),1)</f>
        <v>753.9</v>
      </c>
      <c r="P10" s="43">
        <f>INDEX([2]Displacement!$E$11:$E$36,MATCH($M10,[2]Displacement!$B$11:$B$36,0),1)</f>
        <v>1068.9000000000001</v>
      </c>
      <c r="Q10" s="43">
        <f>INDEX([2]Displacement!$F$11:$F$36,MATCH($M10,[2]Displacement!$B$11:$B$36,0),1)</f>
        <v>295.89999999999998</v>
      </c>
      <c r="R10" s="43"/>
      <c r="S10" s="43">
        <f>INDEX([2]Displacement!$I$11:$I$36,MATCH($M10,[2]Displacement!$B$11:$B$36,0),1)</f>
        <v>168.81969548443652</v>
      </c>
      <c r="T10" s="43">
        <f>INDEX([2]Displacement!$J$11:$J$36,MATCH($M10,[2]Displacement!$B$11:$B$36,0),1)</f>
        <v>49.76118858645161</v>
      </c>
      <c r="U10" s="7"/>
      <c r="V10" s="10">
        <f>SUM(Displacement!EO12:ET12)</f>
        <v>0</v>
      </c>
      <c r="W10" s="10"/>
      <c r="X10" s="10">
        <f>SUM(Displacement!DY12:EN12)</f>
        <v>18.012091403259351</v>
      </c>
      <c r="Y10" s="10">
        <f>SUM(Displacement!DL12:DX12)</f>
        <v>8.6009314395159091</v>
      </c>
      <c r="Z10" s="10">
        <f>INDEX([2]Displacement!$U$11:$AD$36,MATCH($M10,[2]Displacement!$B$11:$B$36,0),MATCH(Z$7,[2]Displacement!$U$8:$AD$8,0))</f>
        <v>100</v>
      </c>
      <c r="AA10" s="10">
        <f>INDEX([2]Displacement!$U$11:$AD$36,MATCH($M10,[2]Displacement!$B$11:$B$36,0),MATCH(AA$7,[2]Displacement!$U$8:$AD$8,0))</f>
        <v>49.76118858645161</v>
      </c>
    </row>
    <row r="11" spans="1:27" x14ac:dyDescent="0.25">
      <c r="B11" s="45">
        <f>'[3]0-GRID IRP Displaced'!$B102</f>
        <v>2023</v>
      </c>
      <c r="C11" s="51" t="str">
        <f>'[3]0-GRID IRP Displaced'!A102</f>
        <v>IRP23_FOT_MDC_Winter</v>
      </c>
      <c r="D11" s="51">
        <f>'[3]0-GRID IRP Displaced'!M102</f>
        <v>10.713670553555108</v>
      </c>
      <c r="E11" s="51">
        <f>'[3]0-GRID IRP Displaced'!N102</f>
        <v>0</v>
      </c>
      <c r="F11" s="51">
        <f>'[3]0-GRID IRP Displaced'!O102</f>
        <v>10.713670553555108</v>
      </c>
      <c r="G11" s="51">
        <f>'[3]0-GRID IRP Displaced'!P102</f>
        <v>0</v>
      </c>
      <c r="H11" s="46">
        <f t="shared" si="0"/>
        <v>0</v>
      </c>
      <c r="J11" t="str">
        <f t="shared" si="1"/>
        <v>Winter</v>
      </c>
      <c r="K11" s="45"/>
      <c r="M11" s="6">
        <f t="shared" si="2"/>
        <v>2026</v>
      </c>
      <c r="N11" s="43">
        <f>+INDEX([2]Displacement!$C$11:$C$36,MATCH($M11,[2]Displacement!$B$11:$B$36,0),1)+INDEX([2]Displacement!$D$11:$D$36,MATCH($M11,[2]Displacement!$B$11:$B$36,0),1)</f>
        <v>0</v>
      </c>
      <c r="O11" s="43">
        <f>+INDEX([2]Displacement!$G$11:$G$36,MATCH($M11,[2]Displacement!$B$11:$B$36,0),1)+INDEX([2]Displacement!$H$11:$H$36,MATCH($M11,[2]Displacement!$B$11:$B$36,0),1)</f>
        <v>3681.9</v>
      </c>
      <c r="P11" s="43">
        <f>INDEX([2]Displacement!$E$11:$E$36,MATCH($M11,[2]Displacement!$B$11:$B$36,0),1)</f>
        <v>3592.89</v>
      </c>
      <c r="Q11" s="43">
        <f>INDEX([2]Displacement!$F$11:$F$36,MATCH($M11,[2]Displacement!$B$11:$B$36,0),1)</f>
        <v>295.89999999999998</v>
      </c>
      <c r="R11" s="43"/>
      <c r="S11" s="43">
        <f>INDEX([2]Displacement!$I$11:$I$36,MATCH($M11,[2]Displacement!$B$11:$B$36,0),1)</f>
        <v>1141.4065391556248</v>
      </c>
      <c r="T11" s="43">
        <f>INDEX([2]Displacement!$J$11:$J$36,MATCH($M11,[2]Displacement!$B$11:$B$36,0),1)</f>
        <v>1.3940911326276881</v>
      </c>
      <c r="U11" s="7"/>
      <c r="V11" s="10">
        <f>SUM(Displacement!EO13:ET13)</f>
        <v>0</v>
      </c>
      <c r="W11" s="10"/>
      <c r="X11" s="10">
        <f>SUM(Displacement!DY13:EN13)</f>
        <v>57.035401313422398</v>
      </c>
      <c r="Y11" s="10">
        <f>SUM(Displacement!DL13:DX13)</f>
        <v>8.6009314395159091</v>
      </c>
      <c r="Z11" s="10">
        <f>INDEX([2]Displacement!$U$11:$AD$36,MATCH($M11,[2]Displacement!$B$11:$B$36,0),MATCH(Z$7,[2]Displacement!$U$8:$AD$8,0))</f>
        <v>100</v>
      </c>
      <c r="AA11" s="10">
        <f>INDEX([2]Displacement!$U$11:$AD$36,MATCH($M11,[2]Displacement!$B$11:$B$36,0),MATCH(AA$7,[2]Displacement!$U$8:$AD$8,0))</f>
        <v>1.3940911326276881</v>
      </c>
    </row>
    <row r="12" spans="1:27" x14ac:dyDescent="0.25">
      <c r="B12" s="45">
        <f>'[3]0-GRID IRP Displaced'!$B103</f>
        <v>2023</v>
      </c>
      <c r="C12" s="51" t="str">
        <f>'[3]0-GRID IRP Displaced'!A103</f>
        <v>IRP23_FOT_COB_Winter</v>
      </c>
      <c r="D12" s="51">
        <f>'[3]0-GRID IRP Displaced'!M103</f>
        <v>21.636424731182796</v>
      </c>
      <c r="E12" s="51">
        <f>'[3]0-GRID IRP Displaced'!N103</f>
        <v>0</v>
      </c>
      <c r="F12" s="51">
        <f>'[3]0-GRID IRP Displaced'!O103</f>
        <v>21.636424731182796</v>
      </c>
      <c r="G12" s="51">
        <f>'[3]0-GRID IRP Displaced'!P103</f>
        <v>0</v>
      </c>
      <c r="H12" s="46">
        <f t="shared" si="0"/>
        <v>0</v>
      </c>
      <c r="J12" t="str">
        <f t="shared" si="1"/>
        <v>Winter</v>
      </c>
      <c r="K12" s="45"/>
      <c r="M12" s="6">
        <f t="shared" si="2"/>
        <v>2027</v>
      </c>
      <c r="N12" s="43">
        <f>+INDEX([2]Displacement!$C$11:$C$36,MATCH($M12,[2]Displacement!$B$11:$B$36,0),1)+INDEX([2]Displacement!$D$11:$D$36,MATCH($M12,[2]Displacement!$B$11:$B$36,0),1)</f>
        <v>0</v>
      </c>
      <c r="O12" s="43">
        <f>+INDEX([2]Displacement!$G$11:$G$36,MATCH($M12,[2]Displacement!$B$11:$B$36,0),1)+INDEX([2]Displacement!$H$11:$H$36,MATCH($M12,[2]Displacement!$B$11:$B$36,0),1)</f>
        <v>4309.8999999999996</v>
      </c>
      <c r="P12" s="43">
        <f>INDEX([2]Displacement!$E$11:$E$36,MATCH($M12,[2]Displacement!$B$11:$B$36,0),1)</f>
        <v>4075.89</v>
      </c>
      <c r="Q12" s="43">
        <f>INDEX([2]Displacement!$F$11:$F$36,MATCH($M12,[2]Displacement!$B$11:$B$36,0),1)</f>
        <v>395.9</v>
      </c>
      <c r="R12" s="43"/>
      <c r="S12" s="43">
        <f>INDEX([2]Displacement!$I$11:$I$36,MATCH($M12,[2]Displacement!$B$11:$B$36,0),1)</f>
        <v>944.29544496870551</v>
      </c>
      <c r="T12" s="43">
        <f>INDEX([2]Displacement!$J$11:$J$36,MATCH($M12,[2]Displacement!$B$11:$B$36,0),1)</f>
        <v>43.383860327090048</v>
      </c>
      <c r="U12" s="7"/>
      <c r="V12" s="10">
        <f>SUM(Displacement!EO14:ET14)</f>
        <v>0</v>
      </c>
      <c r="W12" s="10"/>
      <c r="X12" s="10">
        <f>SUM(Displacement!DY14:EN14)</f>
        <v>93.884248281694511</v>
      </c>
      <c r="Y12" s="10">
        <f>SUM(Displacement!DL14:DX14)</f>
        <v>8.6009314395159091</v>
      </c>
      <c r="Z12" s="10">
        <f>INDEX([2]Displacement!$U$11:$AD$36,MATCH($M12,[2]Displacement!$B$11:$B$36,0),MATCH(Z$7,[2]Displacement!$U$8:$AD$8,0))</f>
        <v>100</v>
      </c>
      <c r="AA12" s="10">
        <f>INDEX([2]Displacement!$U$11:$AD$36,MATCH($M12,[2]Displacement!$B$11:$B$36,0),MATCH(AA$7,[2]Displacement!$U$8:$AD$8,0))</f>
        <v>43.383860327090048</v>
      </c>
    </row>
    <row r="13" spans="1:27" x14ac:dyDescent="0.25">
      <c r="B13" s="45">
        <f>'[3]0-GRID IRP Displaced'!$B104</f>
        <v>2023</v>
      </c>
      <c r="C13" s="51" t="str">
        <f>'[3]0-GRID IRP Displaced'!A104</f>
        <v>IRP23_FOT_NOB_Summer</v>
      </c>
      <c r="D13" s="51">
        <f>'[3]0-GRID IRP Displaced'!M104</f>
        <v>9.972677595628415</v>
      </c>
      <c r="E13" s="51">
        <f>'[3]0-GRID IRP Displaced'!N104</f>
        <v>9.972677595628415</v>
      </c>
      <c r="F13" s="51">
        <f>'[3]0-GRID IRP Displaced'!O104</f>
        <v>0</v>
      </c>
      <c r="G13" s="51">
        <f>'[3]0-GRID IRP Displaced'!P104</f>
        <v>0</v>
      </c>
      <c r="H13" s="46">
        <f t="shared" si="0"/>
        <v>0</v>
      </c>
      <c r="J13" t="str">
        <f t="shared" si="1"/>
        <v>Summer</v>
      </c>
      <c r="K13" s="45"/>
      <c r="M13" s="6">
        <f t="shared" si="2"/>
        <v>2028</v>
      </c>
      <c r="N13" s="43">
        <f>+INDEX([2]Displacement!$C$11:$C$36,MATCH($M13,[2]Displacement!$B$11:$B$36,0),1)+INDEX([2]Displacement!$D$11:$D$36,MATCH($M13,[2]Displacement!$B$11:$B$36,0),1)</f>
        <v>0</v>
      </c>
      <c r="O13" s="43">
        <f>+INDEX([2]Displacement!$G$11:$G$36,MATCH($M13,[2]Displacement!$B$11:$B$36,0),1)+INDEX([2]Displacement!$H$11:$H$36,MATCH($M13,[2]Displacement!$B$11:$B$36,0),1)</f>
        <v>6209.9</v>
      </c>
      <c r="P13" s="43">
        <f>INDEX([2]Displacement!$E$11:$E$36,MATCH($M13,[2]Displacement!$B$11:$B$36,0),1)</f>
        <v>5983.2464</v>
      </c>
      <c r="Q13" s="43">
        <f>INDEX([2]Displacement!$F$11:$F$36,MATCH($M13,[2]Displacement!$B$11:$B$36,0),1)</f>
        <v>695.9</v>
      </c>
      <c r="R13" s="43"/>
      <c r="S13" s="43">
        <f>INDEX([2]Displacement!$I$11:$I$36,MATCH($M13,[2]Displacement!$B$11:$B$36,0),1)</f>
        <v>493.42545101062501</v>
      </c>
      <c r="T13" s="43">
        <f>INDEX([2]Displacement!$J$11:$J$36,MATCH($M13,[2]Displacement!$B$11:$B$36,0),1)</f>
        <v>31.283602150537632</v>
      </c>
      <c r="U13" s="7"/>
      <c r="V13" s="10">
        <f>SUM(Displacement!EO15:ET15)</f>
        <v>0</v>
      </c>
      <c r="W13" s="10"/>
      <c r="X13" s="10">
        <f>SUM(Displacement!DY15:EN15)</f>
        <v>93.884248281694511</v>
      </c>
      <c r="Y13" s="10">
        <f>SUM(Displacement!DL15:DX15)</f>
        <v>8.6009314395159091</v>
      </c>
      <c r="Z13" s="10">
        <f>INDEX([2]Displacement!$U$11:$AD$36,MATCH($M13,[2]Displacement!$B$11:$B$36,0),MATCH(Z$7,[2]Displacement!$U$8:$AD$8,0))</f>
        <v>100</v>
      </c>
      <c r="AA13" s="10">
        <f>INDEX([2]Displacement!$U$11:$AD$36,MATCH($M13,[2]Displacement!$B$11:$B$36,0),MATCH(AA$7,[2]Displacement!$U$8:$AD$8,0))</f>
        <v>31.283602150537632</v>
      </c>
    </row>
    <row r="14" spans="1:27" x14ac:dyDescent="0.25">
      <c r="B14" s="45">
        <f>'[3]0-GRID IRP Displaced'!$B105</f>
        <v>2023</v>
      </c>
      <c r="C14" s="51" t="str">
        <f>'[3]0-GRID IRP Displaced'!A105</f>
        <v>IRP23_FOT_COB_Summer</v>
      </c>
      <c r="D14" s="51">
        <f>'[3]0-GRID IRP Displaced'!M105</f>
        <v>8.025956284153006E-2</v>
      </c>
      <c r="E14" s="51">
        <f>'[3]0-GRID IRP Displaced'!N105</f>
        <v>8.025956284153006E-2</v>
      </c>
      <c r="F14" s="51">
        <f>'[3]0-GRID IRP Displaced'!O105</f>
        <v>0</v>
      </c>
      <c r="G14" s="51">
        <f>'[3]0-GRID IRP Displaced'!P105</f>
        <v>0</v>
      </c>
      <c r="H14" s="46">
        <f t="shared" si="0"/>
        <v>0</v>
      </c>
      <c r="J14" t="str">
        <f t="shared" si="1"/>
        <v>Summer</v>
      </c>
      <c r="K14" s="45"/>
      <c r="M14" s="6">
        <f t="shared" si="2"/>
        <v>2029</v>
      </c>
      <c r="N14" s="43">
        <f>+INDEX([2]Displacement!$C$11:$C$36,MATCH($M14,[2]Displacement!$B$11:$B$36,0),1)+INDEX([2]Displacement!$D$11:$D$36,MATCH($M14,[2]Displacement!$B$11:$B$36,0),1)</f>
        <v>0</v>
      </c>
      <c r="O14" s="43">
        <f>+INDEX([2]Displacement!$G$11:$G$36,MATCH($M14,[2]Displacement!$B$11:$B$36,0),1)+INDEX([2]Displacement!$H$11:$H$36,MATCH($M14,[2]Displacement!$B$11:$B$36,0),1)</f>
        <v>7009.9</v>
      </c>
      <c r="P14" s="43">
        <f>INDEX([2]Displacement!$E$11:$E$36,MATCH($M14,[2]Displacement!$B$11:$B$36,0),1)</f>
        <v>6183.2464</v>
      </c>
      <c r="Q14" s="43">
        <f>INDEX([2]Displacement!$F$11:$F$36,MATCH($M14,[2]Displacement!$B$11:$B$36,0),1)</f>
        <v>2595.9</v>
      </c>
      <c r="R14" s="43"/>
      <c r="S14" s="43">
        <f>INDEX([2]Displacement!$I$11:$I$36,MATCH($M14,[2]Displacement!$B$11:$B$36,0),1)</f>
        <v>337.5822318496414</v>
      </c>
      <c r="T14" s="43">
        <f>INDEX([2]Displacement!$J$11:$J$36,MATCH($M14,[2]Displacement!$B$11:$B$36,0),1)</f>
        <v>31.283602150537632</v>
      </c>
      <c r="U14" s="7"/>
      <c r="V14" s="10">
        <f>SUM(Displacement!EO16:ET16)</f>
        <v>0</v>
      </c>
      <c r="W14" s="10"/>
      <c r="X14" s="10">
        <f>SUM(Displacement!DY16:EN16)</f>
        <v>93.884248281694511</v>
      </c>
      <c r="Y14" s="10">
        <f>SUM(Displacement!DL16:DX16)</f>
        <v>8.6009314395159091</v>
      </c>
      <c r="Z14" s="10">
        <f>INDEX([2]Displacement!$U$11:$AD$36,MATCH($M14,[2]Displacement!$B$11:$B$36,0),MATCH(Z$7,[2]Displacement!$U$8:$AD$8,0))</f>
        <v>100</v>
      </c>
      <c r="AA14" s="10">
        <f>INDEX([2]Displacement!$U$11:$AD$36,MATCH($M14,[2]Displacement!$B$11:$B$36,0),MATCH(AA$7,[2]Displacement!$U$8:$AD$8,0))</f>
        <v>31.283602150537632</v>
      </c>
    </row>
    <row r="15" spans="1:27" x14ac:dyDescent="0.25">
      <c r="B15" s="45">
        <f>'[3]0-GRID IRP Displaced'!$B106</f>
        <v>2023</v>
      </c>
      <c r="C15" s="51" t="str">
        <f>'[3]0-GRID IRP Displaced'!A106</f>
        <v>IRP23_FOT_MDC_Summer</v>
      </c>
      <c r="D15" s="51">
        <f>'[3]0-GRID IRP Displaced'!M106</f>
        <v>642.06530104359967</v>
      </c>
      <c r="E15" s="51">
        <f>'[3]0-GRID IRP Displaced'!N106</f>
        <v>89.996963841530061</v>
      </c>
      <c r="F15" s="51">
        <f>'[3]0-GRID IRP Displaced'!O106</f>
        <v>0</v>
      </c>
      <c r="G15" s="51">
        <f>'[3]0-GRID IRP Displaced'!P106</f>
        <v>0</v>
      </c>
      <c r="H15" s="46">
        <f t="shared" si="0"/>
        <v>552.06833720206964</v>
      </c>
      <c r="J15" t="str">
        <f t="shared" si="1"/>
        <v>Summer</v>
      </c>
      <c r="K15" s="45"/>
      <c r="M15" s="6">
        <f t="shared" si="2"/>
        <v>2030</v>
      </c>
      <c r="N15" s="43">
        <f>+INDEX([2]Displacement!$C$11:$C$36,MATCH($M15,[2]Displacement!$B$11:$B$36,0),1)+INDEX([2]Displacement!$D$11:$D$36,MATCH($M15,[2]Displacement!$B$11:$B$36,0),1)</f>
        <v>951</v>
      </c>
      <c r="O15" s="43">
        <f>+INDEX([2]Displacement!$G$11:$G$36,MATCH($M15,[2]Displacement!$B$11:$B$36,0),1)+INDEX([2]Displacement!$H$11:$H$36,MATCH($M15,[2]Displacement!$B$11:$B$36,0),1)</f>
        <v>7164.9</v>
      </c>
      <c r="P15" s="43">
        <f>INDEX([2]Displacement!$E$11:$E$36,MATCH($M15,[2]Displacement!$B$11:$B$36,0),1)</f>
        <v>6183.2464</v>
      </c>
      <c r="Q15" s="43">
        <f>INDEX([2]Displacement!$F$11:$F$36,MATCH($M15,[2]Displacement!$B$11:$B$36,0),1)</f>
        <v>2595.9</v>
      </c>
      <c r="R15" s="43"/>
      <c r="S15" s="43">
        <f>INDEX([2]Displacement!$I$11:$I$36,MATCH($M15,[2]Displacement!$B$11:$B$36,0),1)</f>
        <v>446.87750016525274</v>
      </c>
      <c r="T15" s="43">
        <f>INDEX([2]Displacement!$J$11:$J$36,MATCH($M15,[2]Displacement!$B$11:$B$36,0),1)</f>
        <v>42.335349462365599</v>
      </c>
      <c r="U15" s="7"/>
      <c r="V15" s="10">
        <f>SUM(Displacement!EO17:ET17)</f>
        <v>107.06638115631692</v>
      </c>
      <c r="W15" s="10"/>
      <c r="X15" s="10">
        <f>SUM(Displacement!DY17:EN17)</f>
        <v>93.884248281694511</v>
      </c>
      <c r="Y15" s="10">
        <f>SUM(Displacement!DL17:DX17)</f>
        <v>8.6009314395159091</v>
      </c>
      <c r="Z15" s="10">
        <f>INDEX([2]Displacement!$U$11:$AD$36,MATCH($M15,[2]Displacement!$B$11:$B$36,0),MATCH(Z$7,[2]Displacement!$U$8:$AD$8,0))</f>
        <v>0</v>
      </c>
      <c r="AA15" s="10">
        <f>INDEX([2]Displacement!$U$11:$AD$36,MATCH($M15,[2]Displacement!$B$11:$B$36,0),MATCH(AA$7,[2]Displacement!$U$8:$AD$8,0))</f>
        <v>0</v>
      </c>
    </row>
    <row r="16" spans="1:27" x14ac:dyDescent="0.25">
      <c r="B16" s="47">
        <f>'[3]0-GRID IRP Displaced'!$B107</f>
        <v>2023</v>
      </c>
      <c r="C16" s="52" t="str">
        <f>'[3]0-GRID IRP Displaced'!A107</f>
        <v>IRP23_FOT_Mona_Summer</v>
      </c>
      <c r="D16" s="52">
        <f>'[3]0-GRID IRP Displaced'!M107</f>
        <v>1.8677333678278688E-2</v>
      </c>
      <c r="E16" s="52">
        <f>'[3]0-GRID IRP Displaced'!N107</f>
        <v>0</v>
      </c>
      <c r="F16" s="52">
        <f>'[3]0-GRID IRP Displaced'!O107</f>
        <v>0</v>
      </c>
      <c r="G16" s="52">
        <f>'[3]0-GRID IRP Displaced'!P107</f>
        <v>0</v>
      </c>
      <c r="H16" s="48">
        <f t="shared" si="0"/>
        <v>1.8677333678278688E-2</v>
      </c>
      <c r="J16" t="str">
        <f t="shared" si="1"/>
        <v>Summer</v>
      </c>
      <c r="K16" s="47"/>
      <c r="M16" s="6">
        <f t="shared" si="2"/>
        <v>2031</v>
      </c>
      <c r="N16" s="43">
        <f>+INDEX([2]Displacement!$C$11:$C$36,MATCH($M16,[2]Displacement!$B$11:$B$36,0),1)+INDEX([2]Displacement!$D$11:$D$36,MATCH($M16,[2]Displacement!$B$11:$B$36,0),1)</f>
        <v>951</v>
      </c>
      <c r="O16" s="43">
        <f>+INDEX([2]Displacement!$G$11:$G$36,MATCH($M16,[2]Displacement!$B$11:$B$36,0),1)+INDEX([2]Displacement!$H$11:$H$36,MATCH($M16,[2]Displacement!$B$11:$B$36,0),1)</f>
        <v>7164.9</v>
      </c>
      <c r="P16" s="43">
        <f>INDEX([2]Displacement!$E$11:$E$36,MATCH($M16,[2]Displacement!$B$11:$B$36,0),1)</f>
        <v>6183.2464</v>
      </c>
      <c r="Q16" s="43">
        <f>INDEX([2]Displacement!$F$11:$F$36,MATCH($M16,[2]Displacement!$B$11:$B$36,0),1)</f>
        <v>2595.9</v>
      </c>
      <c r="R16" s="43"/>
      <c r="S16" s="43">
        <f>INDEX([2]Displacement!$I$11:$I$36,MATCH($M16,[2]Displacement!$B$11:$B$36,0),1)</f>
        <v>471.62879936670765</v>
      </c>
      <c r="T16" s="43">
        <f>INDEX([2]Displacement!$J$11:$J$36,MATCH($M16,[2]Displacement!$B$11:$B$36,0),1)</f>
        <v>42.100134408602152</v>
      </c>
      <c r="U16" s="7"/>
      <c r="V16" s="10">
        <f>SUM(Displacement!EO18:ET18)</f>
        <v>107.06638115631692</v>
      </c>
      <c r="W16" s="10"/>
      <c r="X16" s="10">
        <f>SUM(Displacement!DY18:EN18)</f>
        <v>93.884248281694511</v>
      </c>
      <c r="Y16" s="10">
        <f>SUM(Displacement!DL18:DX18)</f>
        <v>8.6009314395159091</v>
      </c>
      <c r="Z16" s="10">
        <f>INDEX([2]Displacement!$U$11:$AD$36,MATCH($M16,[2]Displacement!$B$11:$B$36,0),MATCH(Z$7,[2]Displacement!$U$8:$AD$8,0))</f>
        <v>0</v>
      </c>
      <c r="AA16" s="10">
        <f>INDEX([2]Displacement!$U$11:$AD$36,MATCH($M16,[2]Displacement!$B$11:$B$36,0),MATCH(AA$7,[2]Displacement!$U$8:$AD$8,0))</f>
        <v>0</v>
      </c>
    </row>
    <row r="17" spans="2:27" x14ac:dyDescent="0.25">
      <c r="B17" s="45">
        <f>'[3]0-GRID IRP Displaced'!$B108</f>
        <v>2024</v>
      </c>
      <c r="C17" s="51" t="str">
        <f>'[3]0-GRID IRP Displaced'!A108</f>
        <v>IRP23_FOT_Mona_Summer</v>
      </c>
      <c r="D17" s="51">
        <f>'[3]0-GRID IRP Displaced'!M108</f>
        <v>5.5159658469945354</v>
      </c>
      <c r="E17" s="51">
        <f>'[3]0-GRID IRP Displaced'!N108</f>
        <v>5.5159658469945354</v>
      </c>
      <c r="F17" s="51">
        <f>'[3]0-GRID IRP Displaced'!O108</f>
        <v>0</v>
      </c>
      <c r="G17" s="51">
        <f>'[3]0-GRID IRP Displaced'!P108</f>
        <v>0</v>
      </c>
      <c r="H17" s="46">
        <f t="shared" si="0"/>
        <v>0</v>
      </c>
      <c r="J17" t="str">
        <f t="shared" si="1"/>
        <v>Summer</v>
      </c>
      <c r="K17" s="45"/>
      <c r="M17" s="6">
        <f t="shared" si="2"/>
        <v>2032</v>
      </c>
      <c r="N17" s="43">
        <f>+INDEX([2]Displacement!$C$11:$C$36,MATCH($M17,[2]Displacement!$B$11:$B$36,0),1)+INDEX([2]Displacement!$D$11:$D$36,MATCH($M17,[2]Displacement!$B$11:$B$36,0),1)</f>
        <v>1296</v>
      </c>
      <c r="O17" s="43">
        <f>+INDEX([2]Displacement!$G$11:$G$36,MATCH($M17,[2]Displacement!$B$11:$B$36,0),1)+INDEX([2]Displacement!$H$11:$H$36,MATCH($M17,[2]Displacement!$B$11:$B$36,0),1)</f>
        <v>7319.9</v>
      </c>
      <c r="P17" s="43">
        <f>INDEX([2]Displacement!$E$11:$E$36,MATCH($M17,[2]Displacement!$B$11:$B$36,0),1)</f>
        <v>6216.0463999999993</v>
      </c>
      <c r="Q17" s="43">
        <f>INDEX([2]Displacement!$F$11:$F$36,MATCH($M17,[2]Displacement!$B$11:$B$36,0),1)</f>
        <v>5379.2038000000002</v>
      </c>
      <c r="R17" s="43"/>
      <c r="S17" s="43">
        <f>INDEX([2]Displacement!$I$11:$I$36,MATCH($M17,[2]Displacement!$B$11:$B$36,0),1)</f>
        <v>97.001109659112032</v>
      </c>
      <c r="T17" s="43">
        <f>INDEX([2]Displacement!$J$11:$J$36,MATCH($M17,[2]Displacement!$B$11:$B$36,0),1)</f>
        <v>51.895161290322577</v>
      </c>
      <c r="U17" s="7"/>
      <c r="V17" s="10">
        <f>SUM(Displacement!EO19:ET19)</f>
        <v>107.06638115631692</v>
      </c>
      <c r="W17" s="10"/>
      <c r="X17" s="10">
        <f>SUM(Displacement!DY19:EN19)</f>
        <v>93.884248281694511</v>
      </c>
      <c r="Y17" s="10">
        <f>SUM(Displacement!DL19:DX19)</f>
        <v>8.6009314395159091</v>
      </c>
      <c r="Z17" s="10">
        <f>INDEX([2]Displacement!$U$11:$AD$36,MATCH($M17,[2]Displacement!$B$11:$B$36,0),MATCH(Z$7,[2]Displacement!$U$8:$AD$8,0))</f>
        <v>0</v>
      </c>
      <c r="AA17" s="10">
        <f>INDEX([2]Displacement!$U$11:$AD$36,MATCH($M17,[2]Displacement!$B$11:$B$36,0),MATCH(AA$7,[2]Displacement!$U$8:$AD$8,0))</f>
        <v>0</v>
      </c>
    </row>
    <row r="18" spans="2:27" x14ac:dyDescent="0.25">
      <c r="B18" s="45">
        <f>'[3]0-GRID IRP Displaced'!$B109</f>
        <v>2024</v>
      </c>
      <c r="C18" s="51" t="str">
        <f>'[3]0-GRID IRP Displaced'!A109</f>
        <v>IRP23_FOT_4C_Summer</v>
      </c>
      <c r="D18" s="51">
        <f>'[3]0-GRID IRP Displaced'!M109</f>
        <v>6.2704918032786878</v>
      </c>
      <c r="E18" s="51">
        <f>'[3]0-GRID IRP Displaced'!N109</f>
        <v>6.2704918032786878</v>
      </c>
      <c r="F18" s="51">
        <f>'[3]0-GRID IRP Displaced'!O109</f>
        <v>0</v>
      </c>
      <c r="G18" s="51">
        <f>'[3]0-GRID IRP Displaced'!P109</f>
        <v>0</v>
      </c>
      <c r="H18" s="46">
        <f t="shared" si="0"/>
        <v>0</v>
      </c>
      <c r="J18" t="str">
        <f t="shared" si="1"/>
        <v>Summer</v>
      </c>
      <c r="K18" s="45"/>
      <c r="M18" s="6">
        <f t="shared" si="2"/>
        <v>2033</v>
      </c>
      <c r="N18" s="43">
        <f>+INDEX([2]Displacement!$C$11:$C$36,MATCH($M18,[2]Displacement!$B$11:$B$36,0),1)+INDEX([2]Displacement!$D$11:$D$36,MATCH($M18,[2]Displacement!$B$11:$B$36,0),1)</f>
        <v>1641</v>
      </c>
      <c r="O18" s="43">
        <f>+INDEX([2]Displacement!$G$11:$G$36,MATCH($M18,[2]Displacement!$B$11:$B$36,0),1)+INDEX([2]Displacement!$H$11:$H$36,MATCH($M18,[2]Displacement!$B$11:$B$36,0),1)</f>
        <v>7774.9</v>
      </c>
      <c r="P18" s="43">
        <f>INDEX([2]Displacement!$E$11:$E$36,MATCH($M18,[2]Displacement!$B$11:$B$36,0),1)</f>
        <v>6216.0463999999993</v>
      </c>
      <c r="Q18" s="43">
        <f>INDEX([2]Displacement!$F$11:$F$36,MATCH($M18,[2]Displacement!$B$11:$B$36,0),1)</f>
        <v>6738.5406000000012</v>
      </c>
      <c r="R18" s="43"/>
      <c r="S18" s="43">
        <f>INDEX([2]Displacement!$I$11:$I$36,MATCH($M18,[2]Displacement!$B$11:$B$36,0),1)</f>
        <v>59.177595628415304</v>
      </c>
      <c r="T18" s="43">
        <f>INDEX([2]Displacement!$J$11:$J$36,MATCH($M18,[2]Displacement!$B$11:$B$36,0),1)</f>
        <v>41.078629032258064</v>
      </c>
      <c r="U18" s="7"/>
      <c r="V18" s="10">
        <f>SUM(Displacement!EO20:ET20)</f>
        <v>107.06638115631692</v>
      </c>
      <c r="W18" s="10"/>
      <c r="X18" s="10">
        <f>SUM(Displacement!DY20:EN20)</f>
        <v>93.884248281694511</v>
      </c>
      <c r="Y18" s="10">
        <f>SUM(Displacement!DL20:DX20)</f>
        <v>8.6009314395159091</v>
      </c>
      <c r="Z18" s="10">
        <f>INDEX([2]Displacement!$U$11:$AD$36,MATCH($M18,[2]Displacement!$B$11:$B$36,0),MATCH(Z$7,[2]Displacement!$U$8:$AD$8,0))</f>
        <v>0</v>
      </c>
      <c r="AA18" s="10">
        <f>INDEX([2]Displacement!$U$11:$AD$36,MATCH($M18,[2]Displacement!$B$11:$B$36,0),MATCH(AA$7,[2]Displacement!$U$8:$AD$8,0))</f>
        <v>0</v>
      </c>
    </row>
    <row r="19" spans="2:27" x14ac:dyDescent="0.25">
      <c r="B19" s="45">
        <f>'[3]0-GRID IRP Displaced'!$B110</f>
        <v>2024</v>
      </c>
      <c r="C19" s="51" t="str">
        <f>'[3]0-GRID IRP Displaced'!A110</f>
        <v>IRP23_FOT_COB_Summer</v>
      </c>
      <c r="D19" s="51">
        <f>'[3]0-GRID IRP Displaced'!M110</f>
        <v>5.6066804809528685</v>
      </c>
      <c r="E19" s="51">
        <f>'[3]0-GRID IRP Displaced'!N110</f>
        <v>5.6066804809528685</v>
      </c>
      <c r="F19" s="51">
        <f>'[3]0-GRID IRP Displaced'!O110</f>
        <v>0</v>
      </c>
      <c r="G19" s="51">
        <f>'[3]0-GRID IRP Displaced'!P110</f>
        <v>0</v>
      </c>
      <c r="H19" s="46">
        <f t="shared" si="0"/>
        <v>0</v>
      </c>
      <c r="J19" t="str">
        <f t="shared" si="1"/>
        <v>Summer</v>
      </c>
      <c r="K19" s="45"/>
      <c r="M19" s="6">
        <f t="shared" si="2"/>
        <v>2034</v>
      </c>
      <c r="N19" s="43">
        <f>+INDEX([2]Displacement!$C$11:$C$36,MATCH($M19,[2]Displacement!$B$11:$B$36,0),1)+INDEX([2]Displacement!$D$11:$D$36,MATCH($M19,[2]Displacement!$B$11:$B$36,0),1)</f>
        <v>1641</v>
      </c>
      <c r="O19" s="43">
        <f>+INDEX([2]Displacement!$G$11:$G$36,MATCH($M19,[2]Displacement!$B$11:$B$36,0),1)+INDEX([2]Displacement!$H$11:$H$36,MATCH($M19,[2]Displacement!$B$11:$B$36,0),1)</f>
        <v>7774.9</v>
      </c>
      <c r="P19" s="43">
        <f>INDEX([2]Displacement!$E$11:$E$36,MATCH($M19,[2]Displacement!$B$11:$B$36,0),1)</f>
        <v>6216.0463999999993</v>
      </c>
      <c r="Q19" s="43">
        <f>INDEX([2]Displacement!$F$11:$F$36,MATCH($M19,[2]Displacement!$B$11:$B$36,0),1)</f>
        <v>6738.5406000000012</v>
      </c>
      <c r="R19" s="43"/>
      <c r="S19" s="43">
        <f>INDEX([2]Displacement!$I$11:$I$36,MATCH($M19,[2]Displacement!$B$11:$B$36,0),1)</f>
        <v>46.711748633879779</v>
      </c>
      <c r="T19" s="43">
        <f>INDEX([2]Displacement!$J$11:$J$36,MATCH($M19,[2]Displacement!$B$11:$B$36,0),1)</f>
        <v>51.895161290322577</v>
      </c>
      <c r="U19" s="7"/>
      <c r="V19" s="10">
        <f>SUM(Displacement!EO21:ET21)</f>
        <v>107.06638115631692</v>
      </c>
      <c r="W19" s="10"/>
      <c r="X19" s="10">
        <f>SUM(Displacement!DY21:EN21)</f>
        <v>93.884248281694511</v>
      </c>
      <c r="Y19" s="10">
        <f>SUM(Displacement!DL21:DX21)</f>
        <v>8.6009314395159091</v>
      </c>
      <c r="Z19" s="10">
        <f>INDEX([2]Displacement!$U$11:$AD$36,MATCH($M19,[2]Displacement!$B$11:$B$36,0),MATCH(Z$7,[2]Displacement!$U$8:$AD$8,0))</f>
        <v>0</v>
      </c>
      <c r="AA19" s="10">
        <f>INDEX([2]Displacement!$U$11:$AD$36,MATCH($M19,[2]Displacement!$B$11:$B$36,0),MATCH(AA$7,[2]Displacement!$U$8:$AD$8,0))</f>
        <v>0</v>
      </c>
    </row>
    <row r="20" spans="2:27" x14ac:dyDescent="0.25">
      <c r="B20" s="45">
        <f>'[3]0-GRID IRP Displaced'!$B111</f>
        <v>2024</v>
      </c>
      <c r="C20" s="51" t="str">
        <f>'[3]0-GRID IRP Displaced'!A111</f>
        <v>IRP23_FOT_COB_Winter</v>
      </c>
      <c r="D20" s="51">
        <f>'[3]0-GRID IRP Displaced'!M111</f>
        <v>42.641129032258064</v>
      </c>
      <c r="E20" s="51">
        <f>'[3]0-GRID IRP Displaced'!N111</f>
        <v>0</v>
      </c>
      <c r="F20" s="51">
        <f>'[3]0-GRID IRP Displaced'!O111</f>
        <v>42.641129032258064</v>
      </c>
      <c r="G20" s="51">
        <f>'[3]0-GRID IRP Displaced'!P111</f>
        <v>0</v>
      </c>
      <c r="H20" s="46">
        <f t="shared" si="0"/>
        <v>0</v>
      </c>
      <c r="J20" t="str">
        <f t="shared" si="1"/>
        <v>Winter</v>
      </c>
      <c r="K20" s="45"/>
      <c r="M20" s="6">
        <f t="shared" si="2"/>
        <v>2035</v>
      </c>
      <c r="N20" s="43">
        <f>+INDEX([2]Displacement!$C$11:$C$36,MATCH($M20,[2]Displacement!$B$11:$B$36,0),1)+INDEX([2]Displacement!$D$11:$D$36,MATCH($M20,[2]Displacement!$B$11:$B$36,0),1)</f>
        <v>1641</v>
      </c>
      <c r="O20" s="43">
        <f>+INDEX([2]Displacement!$G$11:$G$36,MATCH($M20,[2]Displacement!$B$11:$B$36,0),1)+INDEX([2]Displacement!$H$11:$H$36,MATCH($M20,[2]Displacement!$B$11:$B$36,0),1)</f>
        <v>7774.9</v>
      </c>
      <c r="P20" s="43">
        <f>INDEX([2]Displacement!$E$11:$E$36,MATCH($M20,[2]Displacement!$B$11:$B$36,0),1)</f>
        <v>6216.0463999999993</v>
      </c>
      <c r="Q20" s="43">
        <f>INDEX([2]Displacement!$F$11:$F$36,MATCH($M20,[2]Displacement!$B$11:$B$36,0),1)</f>
        <v>6738.5406000000012</v>
      </c>
      <c r="R20" s="43"/>
      <c r="S20" s="43">
        <f>INDEX([2]Displacement!$I$11:$I$36,MATCH($M20,[2]Displacement!$B$11:$B$36,0),1)</f>
        <v>46.711748633879779</v>
      </c>
      <c r="T20" s="43">
        <f>INDEX([2]Displacement!$J$11:$J$36,MATCH($M20,[2]Displacement!$B$11:$B$36,0),1)</f>
        <v>51.895161290322577</v>
      </c>
      <c r="U20" s="7"/>
      <c r="V20" s="10">
        <f>SUM(Displacement!EO22:ET22)</f>
        <v>107.06638115631692</v>
      </c>
      <c r="W20" s="10"/>
      <c r="X20" s="10">
        <f>SUM(Displacement!DY22:EN22)</f>
        <v>93.884248281694511</v>
      </c>
      <c r="Y20" s="10">
        <f>SUM(Displacement!DL22:DX22)</f>
        <v>8.6009314395159091</v>
      </c>
      <c r="Z20" s="10">
        <f>INDEX([2]Displacement!$U$11:$AD$36,MATCH($M20,[2]Displacement!$B$11:$B$36,0),MATCH(Z$7,[2]Displacement!$U$8:$AD$8,0))</f>
        <v>0</v>
      </c>
      <c r="AA20" s="10">
        <f>INDEX([2]Displacement!$U$11:$AD$36,MATCH($M20,[2]Displacement!$B$11:$B$36,0),MATCH(AA$7,[2]Displacement!$U$8:$AD$8,0))</f>
        <v>0</v>
      </c>
    </row>
    <row r="21" spans="2:27" x14ac:dyDescent="0.25">
      <c r="B21" s="45">
        <f>'[3]0-GRID IRP Displaced'!$B112</f>
        <v>2024</v>
      </c>
      <c r="C21" s="51" t="str">
        <f>'[3]0-GRID IRP Displaced'!A112</f>
        <v>IRP23_FOT_NOB_Summer</v>
      </c>
      <c r="D21" s="51">
        <f>'[3]0-GRID IRP Displaced'!M112</f>
        <v>19.575004459818988</v>
      </c>
      <c r="E21" s="51">
        <f>'[3]0-GRID IRP Displaced'!N112</f>
        <v>19.575004459818988</v>
      </c>
      <c r="F21" s="51">
        <f>'[3]0-GRID IRP Displaced'!O112</f>
        <v>0</v>
      </c>
      <c r="G21" s="51">
        <f>'[3]0-GRID IRP Displaced'!P112</f>
        <v>0</v>
      </c>
      <c r="H21" s="46">
        <f t="shared" si="0"/>
        <v>0</v>
      </c>
      <c r="J21" t="str">
        <f t="shared" si="1"/>
        <v>Summer</v>
      </c>
      <c r="K21" s="45"/>
      <c r="M21" s="6">
        <f t="shared" si="2"/>
        <v>2036</v>
      </c>
      <c r="N21" s="43">
        <f>+INDEX([2]Displacement!$C$11:$C$36,MATCH($M21,[2]Displacement!$B$11:$B$36,0),1)+INDEX([2]Displacement!$D$11:$D$36,MATCH($M21,[2]Displacement!$B$11:$B$36,0),1)</f>
        <v>1986</v>
      </c>
      <c r="O21" s="43">
        <f>+INDEX([2]Displacement!$G$11:$G$36,MATCH($M21,[2]Displacement!$B$11:$B$36,0),1)+INDEX([2]Displacement!$H$11:$H$36,MATCH($M21,[2]Displacement!$B$11:$B$36,0),1)</f>
        <v>7774.9</v>
      </c>
      <c r="P21" s="43">
        <f>INDEX([2]Displacement!$E$11:$E$36,MATCH($M21,[2]Displacement!$B$11:$B$36,0),1)</f>
        <v>6216.0463999999993</v>
      </c>
      <c r="Q21" s="43">
        <f>INDEX([2]Displacement!$F$11:$F$36,MATCH($M21,[2]Displacement!$B$11:$B$36,0),1)</f>
        <v>6738.5406000000012</v>
      </c>
      <c r="R21" s="43"/>
      <c r="S21" s="43">
        <f>INDEX([2]Displacement!$I$11:$I$36,MATCH($M21,[2]Displacement!$B$11:$B$36,0),1)</f>
        <v>46.596994535519123</v>
      </c>
      <c r="T21" s="43">
        <f>INDEX([2]Displacement!$J$11:$J$36,MATCH($M21,[2]Displacement!$B$11:$B$36,0),1)</f>
        <v>51.895161290322577</v>
      </c>
      <c r="U21" s="7"/>
      <c r="V21" s="10">
        <f>SUM(Displacement!EO23:ET23)</f>
        <v>107.06638115631692</v>
      </c>
      <c r="W21" s="10"/>
      <c r="X21" s="10">
        <f>SUM(Displacement!DY23:EN23)</f>
        <v>93.884248281694511</v>
      </c>
      <c r="Y21" s="10">
        <f>SUM(Displacement!DL23:DX23)</f>
        <v>8.6009314395159091</v>
      </c>
      <c r="Z21" s="10">
        <f>INDEX([2]Displacement!$U$11:$AD$36,MATCH($M21,[2]Displacement!$B$11:$B$36,0),MATCH(Z$7,[2]Displacement!$U$8:$AD$8,0))</f>
        <v>0</v>
      </c>
      <c r="AA21" s="10">
        <f>INDEX([2]Displacement!$U$11:$AD$36,MATCH($M21,[2]Displacement!$B$11:$B$36,0),MATCH(AA$7,[2]Displacement!$U$8:$AD$8,0))</f>
        <v>0</v>
      </c>
    </row>
    <row r="22" spans="2:27" x14ac:dyDescent="0.25">
      <c r="B22" s="45">
        <f>'[3]0-GRID IRP Displaced'!$B113</f>
        <v>2024</v>
      </c>
      <c r="C22" s="51" t="str">
        <f>'[3]0-GRID IRP Displaced'!A113</f>
        <v>IRP23_FOT_MDC_Summer</v>
      </c>
      <c r="D22" s="51">
        <f>'[3]0-GRID IRP Displaced'!M113</f>
        <v>773.69996725428268</v>
      </c>
      <c r="E22" s="51">
        <f>'[3]0-GRID IRP Displaced'!N113</f>
        <v>67.87589290395492</v>
      </c>
      <c r="F22" s="51">
        <f>'[3]0-GRID IRP Displaced'!O113</f>
        <v>0</v>
      </c>
      <c r="G22" s="51">
        <f>'[3]0-GRID IRP Displaced'!P113</f>
        <v>0</v>
      </c>
      <c r="H22" s="46">
        <f t="shared" si="0"/>
        <v>705.82407435032781</v>
      </c>
      <c r="J22" t="str">
        <f t="shared" si="1"/>
        <v>Summer</v>
      </c>
      <c r="K22" s="45"/>
      <c r="M22" s="6">
        <f t="shared" si="2"/>
        <v>2037</v>
      </c>
      <c r="N22" s="43">
        <f>+INDEX([2]Displacement!$C$11:$C$36,MATCH($M22,[2]Displacement!$B$11:$B$36,0),1)+INDEX([2]Displacement!$D$11:$D$36,MATCH($M22,[2]Displacement!$B$11:$B$36,0),1)</f>
        <v>2275</v>
      </c>
      <c r="O22" s="43">
        <f>+INDEX([2]Displacement!$G$11:$G$36,MATCH($M22,[2]Displacement!$B$11:$B$36,0),1)+INDEX([2]Displacement!$H$11:$H$36,MATCH($M22,[2]Displacement!$B$11:$B$36,0),1)</f>
        <v>8174.9</v>
      </c>
      <c r="P22" s="43">
        <f>INDEX([2]Displacement!$E$11:$E$36,MATCH($M22,[2]Displacement!$B$11:$B$36,0),1)</f>
        <v>6216.0463999999993</v>
      </c>
      <c r="Q22" s="43">
        <f>INDEX([2]Displacement!$F$11:$F$36,MATCH($M22,[2]Displacement!$B$11:$B$36,0),1)</f>
        <v>7278.5406000000012</v>
      </c>
      <c r="R22" s="43"/>
      <c r="S22" s="43">
        <f>INDEX([2]Displacement!$I$11:$I$36,MATCH($M22,[2]Displacement!$B$11:$B$36,0),1)</f>
        <v>38.845818272233608</v>
      </c>
      <c r="T22" s="43">
        <f>INDEX([2]Displacement!$J$11:$J$36,MATCH($M22,[2]Displacement!$B$11:$B$36,0),1)</f>
        <v>51.502016129032256</v>
      </c>
      <c r="U22" s="7"/>
      <c r="V22" s="10">
        <f>SUM(Displacement!EO24:ET24)</f>
        <v>107.06638115631692</v>
      </c>
      <c r="W22" s="10"/>
      <c r="X22" s="10">
        <f>SUM(Displacement!DY24:EN24)</f>
        <v>93.884248281694511</v>
      </c>
      <c r="Y22" s="10">
        <f>SUM(Displacement!DL24:DX24)</f>
        <v>8.6009314395159091</v>
      </c>
      <c r="Z22" s="10">
        <f>INDEX([2]Displacement!$U$11:$AD$36,MATCH($M22,[2]Displacement!$B$11:$B$36,0),MATCH(Z$7,[2]Displacement!$U$8:$AD$8,0))</f>
        <v>0</v>
      </c>
      <c r="AA22" s="10">
        <f>INDEX([2]Displacement!$U$11:$AD$36,MATCH($M22,[2]Displacement!$B$11:$B$36,0),MATCH(AA$7,[2]Displacement!$U$8:$AD$8,0))</f>
        <v>0</v>
      </c>
    </row>
    <row r="23" spans="2:27" x14ac:dyDescent="0.25">
      <c r="B23" s="45">
        <f>'[3]0-GRID IRP Displaced'!$B114</f>
        <v>2024</v>
      </c>
      <c r="C23" s="51" t="str">
        <f>'[3]0-GRID IRP Displaced'!A114</f>
        <v>IRP23_FOT_MDC_Winter</v>
      </c>
      <c r="D23" s="51">
        <f>'[3]0-GRID IRP Displaced'!M114</f>
        <v>27.197756501545697</v>
      </c>
      <c r="E23" s="51">
        <f>'[3]0-GRID IRP Displaced'!N114</f>
        <v>0</v>
      </c>
      <c r="F23" s="51">
        <f>'[3]0-GRID IRP Displaced'!O114</f>
        <v>27.197756501545697</v>
      </c>
      <c r="G23" s="51">
        <f>'[3]0-GRID IRP Displaced'!P114</f>
        <v>0</v>
      </c>
      <c r="H23" s="46">
        <f t="shared" si="0"/>
        <v>0</v>
      </c>
      <c r="J23" t="str">
        <f t="shared" si="1"/>
        <v>Winter</v>
      </c>
      <c r="K23" s="45"/>
      <c r="M23" s="6">
        <f t="shared" si="2"/>
        <v>2038</v>
      </c>
      <c r="N23" s="43">
        <f>+INDEX([2]Displacement!$C$11:$C$36,MATCH($M23,[2]Displacement!$B$11:$B$36,0),1)+INDEX([2]Displacement!$D$11:$D$36,MATCH($M23,[2]Displacement!$B$11:$B$36,0),1)</f>
        <v>2275</v>
      </c>
      <c r="O23" s="43">
        <f>+INDEX([2]Displacement!$G$11:$G$36,MATCH($M23,[2]Displacement!$B$11:$B$36,0),1)+INDEX([2]Displacement!$H$11:$H$36,MATCH($M23,[2]Displacement!$B$11:$B$36,0),1)</f>
        <v>8174.9</v>
      </c>
      <c r="P23" s="43">
        <f>INDEX([2]Displacement!$E$11:$E$36,MATCH($M23,[2]Displacement!$B$11:$B$36,0),1)</f>
        <v>6216.0463999999993</v>
      </c>
      <c r="Q23" s="43">
        <f>INDEX([2]Displacement!$F$11:$F$36,MATCH($M23,[2]Displacement!$B$11:$B$36,0),1)</f>
        <v>7278.5406000000012</v>
      </c>
      <c r="R23" s="43"/>
      <c r="S23" s="43">
        <f>INDEX([2]Displacement!$I$11:$I$36,MATCH($M23,[2]Displacement!$B$11:$B$36,0),1)</f>
        <v>119.76502732240438</v>
      </c>
      <c r="T23" s="43">
        <f>INDEX([2]Displacement!$J$11:$J$36,MATCH($M23,[2]Displacement!$B$11:$B$36,0),1)</f>
        <v>51.502016129032256</v>
      </c>
      <c r="U23" s="7"/>
      <c r="V23" s="10">
        <f>SUM(Displacement!EO25:ET25)</f>
        <v>107.06638115631692</v>
      </c>
      <c r="W23" s="10"/>
      <c r="X23" s="10">
        <f>SUM(Displacement!DY25:EN25)</f>
        <v>93.884248281694511</v>
      </c>
      <c r="Y23" s="10">
        <f>SUM(Displacement!DL25:DX25)</f>
        <v>8.6009314395159091</v>
      </c>
      <c r="Z23" s="10">
        <f>INDEX([2]Displacement!$U$11:$AD$36,MATCH($M23,[2]Displacement!$B$11:$B$36,0),MATCH(Z$7,[2]Displacement!$U$8:$AD$8,0))</f>
        <v>0</v>
      </c>
      <c r="AA23" s="10">
        <f>INDEX([2]Displacement!$U$11:$AD$36,MATCH($M23,[2]Displacement!$B$11:$B$36,0),MATCH(AA$7,[2]Displacement!$U$8:$AD$8,0))</f>
        <v>0</v>
      </c>
    </row>
    <row r="24" spans="2:27" x14ac:dyDescent="0.25">
      <c r="B24" s="45">
        <f>'[3]0-GRID IRP Displaced'!$B115</f>
        <v>2024</v>
      </c>
      <c r="C24" s="51" t="str">
        <f>'[3]0-GRID IRP Displaced'!A115</f>
        <v>IRP23_FOT_NOB_Winter</v>
      </c>
      <c r="D24" s="51">
        <f>'[3]0-GRID IRP Displaced'!M115</f>
        <v>0</v>
      </c>
      <c r="E24" s="51">
        <f>'[3]0-GRID IRP Displaced'!N115</f>
        <v>0</v>
      </c>
      <c r="F24" s="51">
        <f>'[3]0-GRID IRP Displaced'!O115</f>
        <v>0</v>
      </c>
      <c r="G24" s="51">
        <f>'[3]0-GRID IRP Displaced'!P115</f>
        <v>0</v>
      </c>
      <c r="H24" s="46">
        <f t="shared" si="0"/>
        <v>0</v>
      </c>
      <c r="J24" t="str">
        <f t="shared" si="1"/>
        <v>Winter</v>
      </c>
      <c r="K24" s="45"/>
      <c r="M24" s="6">
        <f t="shared" si="2"/>
        <v>2039</v>
      </c>
      <c r="N24" s="43">
        <f>+INDEX([2]Displacement!$C$11:$C$36,MATCH($M24,[2]Displacement!$B$11:$B$36,0),1)+INDEX([2]Displacement!$D$11:$D$36,MATCH($M24,[2]Displacement!$B$11:$B$36,0),1)</f>
        <v>2275</v>
      </c>
      <c r="O24" s="43">
        <f>+INDEX([2]Displacement!$G$11:$G$36,MATCH($M24,[2]Displacement!$B$11:$B$36,0),1)+INDEX([2]Displacement!$H$11:$H$36,MATCH($M24,[2]Displacement!$B$11:$B$36,0),1)</f>
        <v>8174.9</v>
      </c>
      <c r="P24" s="43">
        <f>INDEX([2]Displacement!$E$11:$E$36,MATCH($M24,[2]Displacement!$B$11:$B$36,0),1)</f>
        <v>6216.0463999999993</v>
      </c>
      <c r="Q24" s="43">
        <f>INDEX([2]Displacement!$F$11:$F$36,MATCH($M24,[2]Displacement!$B$11:$B$36,0),1)</f>
        <v>7278.5406000000012</v>
      </c>
      <c r="R24" s="43"/>
      <c r="S24" s="43">
        <f>INDEX([2]Displacement!$I$11:$I$36,MATCH($M24,[2]Displacement!$B$11:$B$36,0),1)</f>
        <v>132.11612021857925</v>
      </c>
      <c r="T24" s="43">
        <f>INDEX([2]Displacement!$J$11:$J$36,MATCH($M24,[2]Displacement!$B$11:$B$36,0),1)</f>
        <v>51.502016129032256</v>
      </c>
      <c r="U24" s="7"/>
      <c r="V24" s="10">
        <f>SUM(Displacement!EO26:ET26)</f>
        <v>107.06638115631692</v>
      </c>
      <c r="W24" s="10"/>
      <c r="X24" s="10">
        <f>SUM(Displacement!DY26:EN26)</f>
        <v>93.884248281694511</v>
      </c>
      <c r="Y24" s="10">
        <f>SUM(Displacement!DL26:DX26)</f>
        <v>8.6009314395159091</v>
      </c>
      <c r="Z24" s="10">
        <f>INDEX([2]Displacement!$U$11:$AD$36,MATCH($M24,[2]Displacement!$B$11:$B$36,0),MATCH(Z$7,[2]Displacement!$U$8:$AD$8,0))</f>
        <v>0</v>
      </c>
      <c r="AA24" s="10">
        <f>INDEX([2]Displacement!$U$11:$AD$36,MATCH($M24,[2]Displacement!$B$11:$B$36,0),MATCH(AA$7,[2]Displacement!$U$8:$AD$8,0))</f>
        <v>0</v>
      </c>
    </row>
    <row r="25" spans="2:27" x14ac:dyDescent="0.25">
      <c r="B25" s="45">
        <f>'[3]0-GRID IRP Displaced'!$B116</f>
        <v>2024</v>
      </c>
      <c r="C25" s="51" t="str">
        <f>'[3]0-GRID IRP Displaced'!A116</f>
        <v>IRP23_FOT_4C_Winter</v>
      </c>
      <c r="D25" s="51">
        <f>'[3]0-GRID IRP Displaced'!M116</f>
        <v>0</v>
      </c>
      <c r="E25" s="51">
        <f>'[3]0-GRID IRP Displaced'!N116</f>
        <v>0</v>
      </c>
      <c r="F25" s="51">
        <f>'[3]0-GRID IRP Displaced'!O116</f>
        <v>0</v>
      </c>
      <c r="G25" s="51">
        <f>'[3]0-GRID IRP Displaced'!P116</f>
        <v>0</v>
      </c>
      <c r="H25" s="46">
        <f t="shared" si="0"/>
        <v>0</v>
      </c>
      <c r="J25" t="str">
        <f t="shared" si="1"/>
        <v>Winter</v>
      </c>
      <c r="K25" s="45"/>
      <c r="M25" s="6">
        <f t="shared" si="2"/>
        <v>2040</v>
      </c>
      <c r="N25" s="43">
        <f>+INDEX([2]Displacement!$C$11:$C$36,MATCH($M25,[2]Displacement!$B$11:$B$36,0),1)+INDEX([2]Displacement!$D$11:$D$36,MATCH($M25,[2]Displacement!$B$11:$B$36,0),1)</f>
        <v>2275</v>
      </c>
      <c r="O25" s="43">
        <f>+INDEX([2]Displacement!$G$11:$G$36,MATCH($M25,[2]Displacement!$B$11:$B$36,0),1)+INDEX([2]Displacement!$H$11:$H$36,MATCH($M25,[2]Displacement!$B$11:$B$36,0),1)</f>
        <v>8174.9</v>
      </c>
      <c r="P25" s="43">
        <f>INDEX([2]Displacement!$E$11:$E$36,MATCH($M25,[2]Displacement!$B$11:$B$36,0),1)</f>
        <v>6216.0463999999993</v>
      </c>
      <c r="Q25" s="43">
        <f>INDEX([2]Displacement!$F$11:$F$36,MATCH($M25,[2]Displacement!$B$11:$B$36,0),1)</f>
        <v>7278.5406000000012</v>
      </c>
      <c r="R25" s="43"/>
      <c r="S25" s="43">
        <f>INDEX([2]Displacement!$I$11:$I$36,MATCH($M25,[2]Displacement!$B$11:$B$36,0),1)</f>
        <v>183.67107036896516</v>
      </c>
      <c r="T25" s="43">
        <f>INDEX([2]Displacement!$J$11:$J$36,MATCH($M25,[2]Displacement!$B$11:$B$36,0),1)</f>
        <v>61.69616810580645</v>
      </c>
      <c r="U25" s="7"/>
      <c r="V25" s="10">
        <f>SUM(Displacement!EO27:ET27)</f>
        <v>107.06638115631692</v>
      </c>
      <c r="W25" s="10"/>
      <c r="X25" s="10">
        <f>SUM(Displacement!DY27:EN27)</f>
        <v>93.884248281694511</v>
      </c>
      <c r="Y25" s="10">
        <f>SUM(Displacement!DL27:DX27)</f>
        <v>8.6009314395159091</v>
      </c>
      <c r="Z25" s="10">
        <f>INDEX([2]Displacement!$U$11:$AD$36,MATCH($M25,[2]Displacement!$B$11:$B$36,0),MATCH(Z$7,[2]Displacement!$U$8:$AD$8,0))</f>
        <v>0</v>
      </c>
      <c r="AA25" s="10">
        <f>INDEX([2]Displacement!$U$11:$AD$36,MATCH($M25,[2]Displacement!$B$11:$B$36,0),MATCH(AA$7,[2]Displacement!$U$8:$AD$8,0))</f>
        <v>0</v>
      </c>
    </row>
    <row r="26" spans="2:27" x14ac:dyDescent="0.25">
      <c r="B26" s="47">
        <f>'[3]0-GRID IRP Displaced'!$B117</f>
        <v>2024</v>
      </c>
      <c r="C26" s="52" t="str">
        <f>'[3]0-GRID IRP Displaced'!A117</f>
        <v>IRP23_FOT_Mona_Winter</v>
      </c>
      <c r="D26" s="52">
        <f>'[3]0-GRID IRP Displaced'!M117</f>
        <v>47.826848399126334</v>
      </c>
      <c r="E26" s="52">
        <f>'[3]0-GRID IRP Displaced'!N117</f>
        <v>0</v>
      </c>
      <c r="F26" s="52">
        <f>'[3]0-GRID IRP Displaced'!O117</f>
        <v>35.005149961196238</v>
      </c>
      <c r="G26" s="52">
        <f>'[3]0-GRID IRP Displaced'!P117</f>
        <v>0</v>
      </c>
      <c r="H26" s="48">
        <f t="shared" si="0"/>
        <v>12.821698437930095</v>
      </c>
      <c r="J26" t="str">
        <f t="shared" si="1"/>
        <v>Winter</v>
      </c>
      <c r="K26" s="47"/>
      <c r="M26" s="6">
        <f t="shared" si="2"/>
        <v>2041</v>
      </c>
      <c r="N26" s="43">
        <f>+INDEX([2]Displacement!$C$11:$C$36,MATCH($M26,[2]Displacement!$B$11:$B$36,0),1)+INDEX([2]Displacement!$D$11:$D$36,MATCH($M26,[2]Displacement!$B$11:$B$36,0),1)</f>
        <v>2275</v>
      </c>
      <c r="O26" s="43">
        <f>+INDEX([2]Displacement!$G$11:$G$36,MATCH($M26,[2]Displacement!$B$11:$B$36,0),1)+INDEX([2]Displacement!$H$11:$H$36,MATCH($M26,[2]Displacement!$B$11:$B$36,0),1)</f>
        <v>8174.9</v>
      </c>
      <c r="P26" s="43">
        <f>INDEX([2]Displacement!$E$11:$E$36,MATCH($M26,[2]Displacement!$B$11:$B$36,0),1)</f>
        <v>6216.0463999999993</v>
      </c>
      <c r="Q26" s="43">
        <f>INDEX([2]Displacement!$F$11:$F$36,MATCH($M26,[2]Displacement!$B$11:$B$36,0),1)</f>
        <v>7278.5406000000012</v>
      </c>
      <c r="R26" s="43"/>
      <c r="S26" s="43">
        <f>INDEX([2]Displacement!$I$11:$I$36,MATCH($M26,[2]Displacement!$B$11:$B$36,0),1)</f>
        <v>225.12214719369194</v>
      </c>
      <c r="T26" s="43">
        <f>INDEX([2]Displacement!$J$11:$J$36,MATCH($M26,[2]Displacement!$B$11:$B$36,0),1)</f>
        <v>45.904569892473113</v>
      </c>
      <c r="U26" s="7"/>
      <c r="V26" s="10">
        <f>SUM(Displacement!EO28:ET28)</f>
        <v>107.06638115631692</v>
      </c>
      <c r="W26" s="10"/>
      <c r="X26" s="10">
        <f>SUM(Displacement!DY28:EN28)</f>
        <v>93.884248281694511</v>
      </c>
      <c r="Y26" s="10">
        <f>SUM(Displacement!DL28:DX28)</f>
        <v>8.6009314395159091</v>
      </c>
      <c r="Z26" s="10">
        <f>INDEX([2]Displacement!$U$11:$AD$36,MATCH($M26,[2]Displacement!$B$11:$B$36,0),MATCH(Z$7,[2]Displacement!$U$8:$AD$8,0))</f>
        <v>0</v>
      </c>
      <c r="AA26" s="10">
        <f>INDEX([2]Displacement!$U$11:$AD$36,MATCH($M26,[2]Displacement!$B$11:$B$36,0),MATCH(AA$7,[2]Displacement!$U$8:$AD$8,0))</f>
        <v>0</v>
      </c>
    </row>
    <row r="27" spans="2:27" x14ac:dyDescent="0.25">
      <c r="B27" s="45">
        <f>'[3]0-GRID IRP Displaced'!$B118</f>
        <v>2025</v>
      </c>
      <c r="C27" s="51" t="str">
        <f>'[3]0-GRID IRP Displaced'!A118</f>
        <v>IRP23_FOT_Mona_Summer</v>
      </c>
      <c r="D27" s="51">
        <f>'[3]0-GRID IRP Displaced'!M118</f>
        <v>24.437874840853826</v>
      </c>
      <c r="E27" s="51">
        <f>'[3]0-GRID IRP Displaced'!N118</f>
        <v>24.437874840853826</v>
      </c>
      <c r="F27" s="51">
        <f>'[3]0-GRID IRP Displaced'!O118</f>
        <v>0</v>
      </c>
      <c r="G27" s="51">
        <f>'[3]0-GRID IRP Displaced'!P118</f>
        <v>0</v>
      </c>
      <c r="H27" s="46">
        <f t="shared" si="0"/>
        <v>0</v>
      </c>
      <c r="J27" t="str">
        <f t="shared" si="1"/>
        <v>Summer</v>
      </c>
      <c r="K27" s="45"/>
      <c r="M27" s="8">
        <f t="shared" si="2"/>
        <v>2042</v>
      </c>
      <c r="N27" s="44">
        <f>+INDEX([2]Displacement!$C$11:$C$36,MATCH($M27,[2]Displacement!$B$11:$B$36,0),1)+INDEX([2]Displacement!$D$11:$D$36,MATCH($M27,[2]Displacement!$B$11:$B$36,0),1)</f>
        <v>2275</v>
      </c>
      <c r="O27" s="44">
        <f>+INDEX([2]Displacement!$G$11:$G$36,MATCH($M27,[2]Displacement!$B$11:$B$36,0),1)+INDEX([2]Displacement!$H$11:$H$36,MATCH($M27,[2]Displacement!$B$11:$B$36,0),1)</f>
        <v>8174.9</v>
      </c>
      <c r="P27" s="44">
        <f>INDEX([2]Displacement!$E$11:$E$36,MATCH($M27,[2]Displacement!$B$11:$B$36,0),1)</f>
        <v>6216.0463999999993</v>
      </c>
      <c r="Q27" s="44">
        <f>INDEX([2]Displacement!$F$11:$F$36,MATCH($M27,[2]Displacement!$B$11:$B$36,0),1)</f>
        <v>7278.5406000000012</v>
      </c>
      <c r="R27" s="44"/>
      <c r="S27" s="44">
        <f>INDEX([2]Displacement!$I$11:$I$36,MATCH($M27,[2]Displacement!$B$11:$B$36,0),1)</f>
        <v>251.11484615567628</v>
      </c>
      <c r="T27" s="44">
        <f>INDEX([2]Displacement!$J$11:$J$36,MATCH($M27,[2]Displacement!$B$11:$B$36,0),1)</f>
        <v>88.93929342514113</v>
      </c>
      <c r="U27" s="9"/>
      <c r="V27" s="17">
        <f>SUM(Displacement!EO29:ET29)</f>
        <v>107.06638115631692</v>
      </c>
      <c r="W27" s="17"/>
      <c r="X27" s="17">
        <f>SUM(Displacement!DY29:EN29)</f>
        <v>93.884248281694511</v>
      </c>
      <c r="Y27" s="17">
        <f>SUM(Displacement!DL29:DX29)</f>
        <v>8.6009314395159091</v>
      </c>
      <c r="Z27" s="17">
        <f>INDEX([2]Displacement!$U$11:$AD$36,MATCH($M27,[2]Displacement!$B$11:$B$36,0),MATCH(Z$7,[2]Displacement!$U$8:$AD$8,0))</f>
        <v>0</v>
      </c>
      <c r="AA27" s="17">
        <f>INDEX([2]Displacement!$U$11:$AD$36,MATCH($M27,[2]Displacement!$B$11:$B$36,0),MATCH(AA$7,[2]Displacement!$U$8:$AD$8,0))</f>
        <v>0</v>
      </c>
    </row>
    <row r="28" spans="2:27" x14ac:dyDescent="0.25">
      <c r="B28" s="45">
        <f>'[3]0-GRID IRP Displaced'!$B119</f>
        <v>2025</v>
      </c>
      <c r="C28" s="51" t="str">
        <f>'[3]0-GRID IRP Displaced'!A119</f>
        <v>IRP23_FOT_4C_Summer</v>
      </c>
      <c r="D28" s="51">
        <f>'[3]0-GRID IRP Displaced'!M119</f>
        <v>4.8319672131250009</v>
      </c>
      <c r="E28" s="51">
        <f>'[3]0-GRID IRP Displaced'!N119</f>
        <v>4.8319672131250009</v>
      </c>
      <c r="F28" s="51">
        <f>'[3]0-GRID IRP Displaced'!O119</f>
        <v>0</v>
      </c>
      <c r="G28" s="51">
        <f>'[3]0-GRID IRP Displaced'!P119</f>
        <v>0</v>
      </c>
      <c r="H28" s="46">
        <f t="shared" si="0"/>
        <v>0</v>
      </c>
      <c r="J28" t="str">
        <f t="shared" si="1"/>
        <v>Summer</v>
      </c>
      <c r="K28" s="45"/>
      <c r="M28" s="32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4"/>
    </row>
    <row r="29" spans="2:27" x14ac:dyDescent="0.25">
      <c r="B29" s="45">
        <f>'[3]0-GRID IRP Displaced'!$B120</f>
        <v>2025</v>
      </c>
      <c r="C29" s="51" t="str">
        <f>'[3]0-GRID IRP Displaced'!A120</f>
        <v>IRP23_FOT_COB_Summer</v>
      </c>
      <c r="D29" s="51">
        <f>'[3]0-GRID IRP Displaced'!M120</f>
        <v>103.2859398397712</v>
      </c>
      <c r="E29" s="51">
        <f>'[3]0-GRID IRP Displaced'!N120</f>
        <v>70.730157946021166</v>
      </c>
      <c r="F29" s="51">
        <f>'[3]0-GRID IRP Displaced'!O120</f>
        <v>0</v>
      </c>
      <c r="G29" s="51">
        <f>'[3]0-GRID IRP Displaced'!P120</f>
        <v>0</v>
      </c>
      <c r="H29" s="46">
        <f t="shared" si="0"/>
        <v>32.555781893750037</v>
      </c>
      <c r="J29" t="str">
        <f t="shared" si="1"/>
        <v>Summer</v>
      </c>
      <c r="K29" s="45"/>
    </row>
    <row r="30" spans="2:27" x14ac:dyDescent="0.25">
      <c r="B30" s="45">
        <f>'[3]0-GRID IRP Displaced'!$B121</f>
        <v>2025</v>
      </c>
      <c r="C30" s="51" t="str">
        <f>'[3]0-GRID IRP Displaced'!A121</f>
        <v>IRP23_FOT_COB_Winter</v>
      </c>
      <c r="D30" s="51">
        <f>'[3]0-GRID IRP Displaced'!M121</f>
        <v>23.121145562002688</v>
      </c>
      <c r="E30" s="51">
        <f>'[3]0-GRID IRP Displaced'!N121</f>
        <v>0</v>
      </c>
      <c r="F30" s="51">
        <f>'[3]0-GRID IRP Displaced'!O121</f>
        <v>23.121145562002688</v>
      </c>
      <c r="G30" s="51">
        <f>'[3]0-GRID IRP Displaced'!P121</f>
        <v>0</v>
      </c>
      <c r="H30" s="46">
        <f t="shared" si="0"/>
        <v>0</v>
      </c>
      <c r="J30" t="str">
        <f t="shared" si="1"/>
        <v>Winter</v>
      </c>
      <c r="K30" s="45"/>
    </row>
    <row r="31" spans="2:27" x14ac:dyDescent="0.25">
      <c r="B31" s="45">
        <f>'[3]0-GRID IRP Displaced'!$B122</f>
        <v>2025</v>
      </c>
      <c r="C31" s="51" t="str">
        <f>'[3]0-GRID IRP Displaced'!A122</f>
        <v>IRP23_FOT_NOB_Summer</v>
      </c>
      <c r="D31" s="51">
        <f>'[3]0-GRID IRP Displaced'!M122</f>
        <v>0</v>
      </c>
      <c r="E31" s="51">
        <f>'[3]0-GRID IRP Displaced'!N122</f>
        <v>0</v>
      </c>
      <c r="F31" s="51">
        <f>'[3]0-GRID IRP Displaced'!O122</f>
        <v>0</v>
      </c>
      <c r="G31" s="51">
        <f>'[3]0-GRID IRP Displaced'!P122</f>
        <v>0</v>
      </c>
      <c r="H31" s="46">
        <f t="shared" si="0"/>
        <v>0</v>
      </c>
      <c r="J31" t="str">
        <f t="shared" si="1"/>
        <v>Summer</v>
      </c>
      <c r="K31" s="45"/>
    </row>
    <row r="32" spans="2:27" x14ac:dyDescent="0.25">
      <c r="B32" s="45">
        <f>'[3]0-GRID IRP Displaced'!$B123</f>
        <v>2025</v>
      </c>
      <c r="C32" s="51" t="str">
        <f>'[3]0-GRID IRP Displaced'!A123</f>
        <v>IRP23_FOT_MDC_Summer</v>
      </c>
      <c r="D32" s="51">
        <f>'[3]0-GRID IRP Displaced'!M123</f>
        <v>36.263913590686471</v>
      </c>
      <c r="E32" s="51">
        <f>'[3]0-GRID IRP Displaced'!N123</f>
        <v>0</v>
      </c>
      <c r="F32" s="51">
        <f>'[3]0-GRID IRP Displaced'!O123</f>
        <v>0</v>
      </c>
      <c r="G32" s="51">
        <f>'[3]0-GRID IRP Displaced'!P123</f>
        <v>0</v>
      </c>
      <c r="H32" s="46">
        <f t="shared" si="0"/>
        <v>36.263913590686471</v>
      </c>
      <c r="J32" t="str">
        <f t="shared" si="1"/>
        <v>Summer</v>
      </c>
      <c r="K32" s="45"/>
    </row>
    <row r="33" spans="2:11" x14ac:dyDescent="0.25">
      <c r="B33" s="45">
        <f>'[3]0-GRID IRP Displaced'!$B124</f>
        <v>2025</v>
      </c>
      <c r="C33" s="51" t="str">
        <f>'[3]0-GRID IRP Displaced'!A124</f>
        <v>IRP23_FOT_NOB_Winter</v>
      </c>
      <c r="D33" s="51">
        <f>'[3]0-GRID IRP Displaced'!M124</f>
        <v>0</v>
      </c>
      <c r="E33" s="51">
        <f>'[3]0-GRID IRP Displaced'!N124</f>
        <v>0</v>
      </c>
      <c r="F33" s="51">
        <f>'[3]0-GRID IRP Displaced'!O124</f>
        <v>0</v>
      </c>
      <c r="G33" s="51">
        <f>'[3]0-GRID IRP Displaced'!P124</f>
        <v>0</v>
      </c>
      <c r="H33" s="46">
        <f t="shared" si="0"/>
        <v>0</v>
      </c>
      <c r="J33" t="str">
        <f t="shared" si="1"/>
        <v>Winter</v>
      </c>
      <c r="K33" s="45"/>
    </row>
    <row r="34" spans="2:11" x14ac:dyDescent="0.25">
      <c r="B34" s="45">
        <f>'[3]0-GRID IRP Displaced'!$B125</f>
        <v>2025</v>
      </c>
      <c r="C34" s="51" t="str">
        <f>'[3]0-GRID IRP Displaced'!A125</f>
        <v>IRP23_FOT_MDC_Winter</v>
      </c>
      <c r="D34" s="51">
        <f>'[3]0-GRID IRP Displaced'!M125</f>
        <v>0.71946645092741934</v>
      </c>
      <c r="E34" s="51">
        <f>'[3]0-GRID IRP Displaced'!N125</f>
        <v>0</v>
      </c>
      <c r="F34" s="51">
        <f>'[3]0-GRID IRP Displaced'!O125</f>
        <v>0.71946645092741934</v>
      </c>
      <c r="G34" s="51">
        <f>'[3]0-GRID IRP Displaced'!P125</f>
        <v>0</v>
      </c>
      <c r="H34" s="46">
        <f t="shared" si="0"/>
        <v>0</v>
      </c>
      <c r="J34" t="str">
        <f t="shared" si="1"/>
        <v>Winter</v>
      </c>
      <c r="K34" s="45"/>
    </row>
    <row r="35" spans="2:11" x14ac:dyDescent="0.25">
      <c r="B35" s="45">
        <f>'[3]0-GRID IRP Displaced'!$B126</f>
        <v>2025</v>
      </c>
      <c r="C35" s="51" t="str">
        <f>'[3]0-GRID IRP Displaced'!A126</f>
        <v>IRP23_FOT_4C_Winter</v>
      </c>
      <c r="D35" s="51">
        <f>'[3]0-GRID IRP Displaced'!M126</f>
        <v>0.2036290322580645</v>
      </c>
      <c r="E35" s="51">
        <f>'[3]0-GRID IRP Displaced'!N126</f>
        <v>0</v>
      </c>
      <c r="F35" s="51">
        <f>'[3]0-GRID IRP Displaced'!O126</f>
        <v>0.2036290322580645</v>
      </c>
      <c r="G35" s="51">
        <f>'[3]0-GRID IRP Displaced'!P126</f>
        <v>0</v>
      </c>
      <c r="H35" s="46">
        <f t="shared" si="0"/>
        <v>0</v>
      </c>
      <c r="J35" t="str">
        <f t="shared" si="1"/>
        <v>Winter</v>
      </c>
      <c r="K35" s="45"/>
    </row>
    <row r="36" spans="2:11" x14ac:dyDescent="0.25">
      <c r="B36" s="47">
        <f>'[3]0-GRID IRP Displaced'!$B127</f>
        <v>2025</v>
      </c>
      <c r="C36" s="52" t="str">
        <f>'[3]0-GRID IRP Displaced'!A127</f>
        <v>IRP23_FOT_Mona_Winter</v>
      </c>
      <c r="D36" s="52">
        <f>'[3]0-GRID IRP Displaced'!M127</f>
        <v>25.716947541263437</v>
      </c>
      <c r="E36" s="52">
        <f>'[3]0-GRID IRP Displaced'!N127</f>
        <v>0</v>
      </c>
      <c r="F36" s="52">
        <f>'[3]0-GRID IRP Displaced'!O127</f>
        <v>25.716947541263437</v>
      </c>
      <c r="G36" s="52">
        <f>'[3]0-GRID IRP Displaced'!P127</f>
        <v>0</v>
      </c>
      <c r="H36" s="48">
        <f t="shared" si="0"/>
        <v>0</v>
      </c>
      <c r="J36" t="str">
        <f t="shared" si="1"/>
        <v>Winter</v>
      </c>
      <c r="K36" s="47"/>
    </row>
    <row r="37" spans="2:11" x14ac:dyDescent="0.25">
      <c r="B37" s="45">
        <f>'[3]0-GRID IRP Displaced'!$B128</f>
        <v>2026</v>
      </c>
      <c r="C37" s="51" t="str">
        <f>'[3]0-GRID IRP Displaced'!A128</f>
        <v>IRP23_FOT_Mona_Summer</v>
      </c>
      <c r="D37" s="51">
        <f>'[3]0-GRID IRP Displaced'!M128</f>
        <v>219.02243673310107</v>
      </c>
      <c r="E37" s="51">
        <f>'[3]0-GRID IRP Displaced'!N128</f>
        <v>100</v>
      </c>
      <c r="F37" s="51">
        <f>'[3]0-GRID IRP Displaced'!O128</f>
        <v>0</v>
      </c>
      <c r="G37" s="51">
        <f>'[3]0-GRID IRP Displaced'!P128</f>
        <v>0</v>
      </c>
      <c r="H37" s="46">
        <f t="shared" si="0"/>
        <v>119.02243673310107</v>
      </c>
      <c r="J37" t="str">
        <f t="shared" si="1"/>
        <v>Summer</v>
      </c>
      <c r="K37" s="45"/>
    </row>
    <row r="38" spans="2:11" ht="15.75" customHeight="1" x14ac:dyDescent="0.25">
      <c r="B38" s="45">
        <f>'[3]0-GRID IRP Displaced'!$B129</f>
        <v>2026</v>
      </c>
      <c r="C38" s="51" t="str">
        <f>'[3]0-GRID IRP Displaced'!A129</f>
        <v>IRP23_FOT_4C_Summer</v>
      </c>
      <c r="D38" s="51">
        <f>'[3]0-GRID IRP Displaced'!M129</f>
        <v>134.62742432582999</v>
      </c>
      <c r="E38" s="51">
        <f>'[3]0-GRID IRP Displaced'!N129</f>
        <v>0</v>
      </c>
      <c r="F38" s="51">
        <f>'[3]0-GRID IRP Displaced'!O129</f>
        <v>0</v>
      </c>
      <c r="G38" s="51">
        <f>'[3]0-GRID IRP Displaced'!P129</f>
        <v>0</v>
      </c>
      <c r="H38" s="46">
        <f t="shared" si="0"/>
        <v>134.62742432582999</v>
      </c>
      <c r="J38" t="str">
        <f t="shared" si="1"/>
        <v>Summer</v>
      </c>
      <c r="K38" s="45"/>
    </row>
    <row r="39" spans="2:11" x14ac:dyDescent="0.25">
      <c r="B39" s="45">
        <f>'[3]0-GRID IRP Displaced'!$B130</f>
        <v>2026</v>
      </c>
      <c r="C39" s="51" t="str">
        <f>'[3]0-GRID IRP Displaced'!A130</f>
        <v>IRP23_FOT_COB_Summer</v>
      </c>
      <c r="D39" s="51">
        <f>'[3]0-GRID IRP Displaced'!M130</f>
        <v>176.81181693989063</v>
      </c>
      <c r="E39" s="51">
        <f>'[3]0-GRID IRP Displaced'!N130</f>
        <v>0</v>
      </c>
      <c r="F39" s="51">
        <f>'[3]0-GRID IRP Displaced'!O130</f>
        <v>0</v>
      </c>
      <c r="G39" s="51">
        <f>'[3]0-GRID IRP Displaced'!P130</f>
        <v>0</v>
      </c>
      <c r="H39" s="46">
        <f t="shared" si="0"/>
        <v>176.81181693989063</v>
      </c>
      <c r="J39" t="str">
        <f t="shared" si="1"/>
        <v>Summer</v>
      </c>
      <c r="K39" s="45"/>
    </row>
    <row r="40" spans="2:11" x14ac:dyDescent="0.25">
      <c r="B40" s="45">
        <f>'[3]0-GRID IRP Displaced'!$B131</f>
        <v>2026</v>
      </c>
      <c r="C40" s="51" t="str">
        <f>'[3]0-GRID IRP Displaced'!A131</f>
        <v>IRP23_FOT_COB_Winter</v>
      </c>
      <c r="D40" s="51">
        <f>'[3]0-GRID IRP Displaced'!M131</f>
        <v>1.3940911326276881</v>
      </c>
      <c r="E40" s="51">
        <f>'[3]0-GRID IRP Displaced'!N131</f>
        <v>0</v>
      </c>
      <c r="F40" s="51">
        <f>'[3]0-GRID IRP Displaced'!O131</f>
        <v>1.3940911326276881</v>
      </c>
      <c r="G40" s="51">
        <f>'[3]0-GRID IRP Displaced'!P131</f>
        <v>0</v>
      </c>
      <c r="H40" s="46">
        <f t="shared" si="0"/>
        <v>0</v>
      </c>
      <c r="J40" t="str">
        <f t="shared" si="1"/>
        <v>Winter</v>
      </c>
      <c r="K40" s="45"/>
    </row>
    <row r="41" spans="2:11" x14ac:dyDescent="0.25">
      <c r="B41" s="45">
        <f>'[3]0-GRID IRP Displaced'!$B132</f>
        <v>2026</v>
      </c>
      <c r="C41" s="51" t="str">
        <f>'[3]0-GRID IRP Displaced'!A132</f>
        <v>IRP23_FOT_NOB_Summer</v>
      </c>
      <c r="D41" s="51">
        <f>'[3]0-GRID IRP Displaced'!M132</f>
        <v>4.8493175904815571</v>
      </c>
      <c r="E41" s="51">
        <f>'[3]0-GRID IRP Displaced'!N132</f>
        <v>0</v>
      </c>
      <c r="F41" s="51">
        <f>'[3]0-GRID IRP Displaced'!O132</f>
        <v>0</v>
      </c>
      <c r="G41" s="51">
        <f>'[3]0-GRID IRP Displaced'!P132</f>
        <v>0</v>
      </c>
      <c r="H41" s="46">
        <f t="shared" si="0"/>
        <v>4.8493175904815571</v>
      </c>
      <c r="J41" t="str">
        <f t="shared" si="1"/>
        <v>Summer</v>
      </c>
      <c r="K41" s="45"/>
    </row>
    <row r="42" spans="2:11" x14ac:dyDescent="0.25">
      <c r="B42" s="45">
        <f>'[3]0-GRID IRP Displaced'!$B133</f>
        <v>2026</v>
      </c>
      <c r="C42" s="51" t="str">
        <f>'[3]0-GRID IRP Displaced'!A133</f>
        <v>IRP23_FOT_MDC_Summer</v>
      </c>
      <c r="D42" s="51">
        <f>'[3]0-GRID IRP Displaced'!M133</f>
        <v>606.09554356632168</v>
      </c>
      <c r="E42" s="51">
        <f>'[3]0-GRID IRP Displaced'!N133</f>
        <v>0</v>
      </c>
      <c r="F42" s="51">
        <f>'[3]0-GRID IRP Displaced'!O133</f>
        <v>0</v>
      </c>
      <c r="G42" s="51">
        <f>'[3]0-GRID IRP Displaced'!P133</f>
        <v>0</v>
      </c>
      <c r="H42" s="46">
        <f t="shared" si="0"/>
        <v>606.09554356632168</v>
      </c>
      <c r="J42" t="str">
        <f t="shared" si="1"/>
        <v>Summer</v>
      </c>
      <c r="K42" s="45"/>
    </row>
    <row r="43" spans="2:11" x14ac:dyDescent="0.25">
      <c r="B43" s="45">
        <f>'[3]0-GRID IRP Displaced'!$B134</f>
        <v>2026</v>
      </c>
      <c r="C43" s="51" t="str">
        <f>'[3]0-GRID IRP Displaced'!A134</f>
        <v>IRP23_FOT_NOB_Winter</v>
      </c>
      <c r="D43" s="51">
        <f>'[3]0-GRID IRP Displaced'!M134</f>
        <v>0</v>
      </c>
      <c r="E43" s="51">
        <f>'[3]0-GRID IRP Displaced'!N134</f>
        <v>0</v>
      </c>
      <c r="F43" s="51">
        <f>'[3]0-GRID IRP Displaced'!O134</f>
        <v>0</v>
      </c>
      <c r="G43" s="51">
        <f>'[3]0-GRID IRP Displaced'!P134</f>
        <v>0</v>
      </c>
      <c r="H43" s="46">
        <f t="shared" si="0"/>
        <v>0</v>
      </c>
      <c r="J43" t="str">
        <f t="shared" si="1"/>
        <v>Winter</v>
      </c>
      <c r="K43" s="45"/>
    </row>
    <row r="44" spans="2:11" x14ac:dyDescent="0.25">
      <c r="B44" s="45">
        <f>'[3]0-GRID IRP Displaced'!$B135</f>
        <v>2026</v>
      </c>
      <c r="C44" s="51" t="str">
        <f>'[3]0-GRID IRP Displaced'!A135</f>
        <v>IRP23_FOT_MDC_Winter</v>
      </c>
      <c r="D44" s="51">
        <f>'[3]0-GRID IRP Displaced'!M135</f>
        <v>0</v>
      </c>
      <c r="E44" s="51">
        <f>'[3]0-GRID IRP Displaced'!N135</f>
        <v>0</v>
      </c>
      <c r="F44" s="51">
        <f>'[3]0-GRID IRP Displaced'!O135</f>
        <v>0</v>
      </c>
      <c r="G44" s="51">
        <f>'[3]0-GRID IRP Displaced'!P135</f>
        <v>0</v>
      </c>
      <c r="H44" s="46">
        <f t="shared" si="0"/>
        <v>0</v>
      </c>
      <c r="J44" t="str">
        <f t="shared" si="1"/>
        <v>Winter</v>
      </c>
      <c r="K44" s="45"/>
    </row>
    <row r="45" spans="2:11" x14ac:dyDescent="0.25">
      <c r="B45" s="45">
        <f>'[3]0-GRID IRP Displaced'!$B136</f>
        <v>2026</v>
      </c>
      <c r="C45" s="51" t="str">
        <f>'[3]0-GRID IRP Displaced'!A136</f>
        <v>IRP23_FOT_4C_Winter</v>
      </c>
      <c r="D45" s="51">
        <f>'[3]0-GRID IRP Displaced'!M136</f>
        <v>0</v>
      </c>
      <c r="E45" s="51">
        <f>'[3]0-GRID IRP Displaced'!N136</f>
        <v>0</v>
      </c>
      <c r="F45" s="51">
        <f>'[3]0-GRID IRP Displaced'!O136</f>
        <v>0</v>
      </c>
      <c r="G45" s="51">
        <f>'[3]0-GRID IRP Displaced'!P136</f>
        <v>0</v>
      </c>
      <c r="H45" s="46">
        <f t="shared" si="0"/>
        <v>0</v>
      </c>
      <c r="J45" t="str">
        <f t="shared" si="1"/>
        <v>Winter</v>
      </c>
      <c r="K45" s="45"/>
    </row>
    <row r="46" spans="2:11" x14ac:dyDescent="0.25">
      <c r="B46" s="47">
        <f>'[3]0-GRID IRP Displaced'!$B137</f>
        <v>2026</v>
      </c>
      <c r="C46" s="52" t="str">
        <f>'[3]0-GRID IRP Displaced'!A137</f>
        <v>IRP23_FOT_Mona_Winter</v>
      </c>
      <c r="D46" s="52">
        <f>'[3]0-GRID IRP Displaced'!M137</f>
        <v>0</v>
      </c>
      <c r="E46" s="52">
        <f>'[3]0-GRID IRP Displaced'!N137</f>
        <v>0</v>
      </c>
      <c r="F46" s="52">
        <f>'[3]0-GRID IRP Displaced'!O137</f>
        <v>0</v>
      </c>
      <c r="G46" s="52">
        <f>'[3]0-GRID IRP Displaced'!P137</f>
        <v>0</v>
      </c>
      <c r="H46" s="48">
        <f t="shared" si="0"/>
        <v>0</v>
      </c>
      <c r="J46" t="str">
        <f t="shared" si="1"/>
        <v>Winter</v>
      </c>
      <c r="K46" s="47"/>
    </row>
    <row r="47" spans="2:11" x14ac:dyDescent="0.25">
      <c r="B47" s="45">
        <f>'[3]0-GRID IRP Displaced'!$B138</f>
        <v>2027</v>
      </c>
      <c r="C47" s="51" t="str">
        <f>'[3]0-GRID IRP Displaced'!A138</f>
        <v>IRP23_FOT_Mona_Summer</v>
      </c>
      <c r="D47" s="51">
        <f>'[3]0-GRID IRP Displaced'!M138</f>
        <v>212.67076502732237</v>
      </c>
      <c r="E47" s="51">
        <f>'[3]0-GRID IRP Displaced'!N138</f>
        <v>100</v>
      </c>
      <c r="F47" s="51">
        <f>'[3]0-GRID IRP Displaced'!O138</f>
        <v>0</v>
      </c>
      <c r="G47" s="51">
        <f>'[3]0-GRID IRP Displaced'!P138</f>
        <v>0</v>
      </c>
      <c r="H47" s="46">
        <f t="shared" si="0"/>
        <v>112.67076502732237</v>
      </c>
      <c r="J47" t="str">
        <f t="shared" si="1"/>
        <v>Summer</v>
      </c>
      <c r="K47" s="45"/>
    </row>
    <row r="48" spans="2:11" x14ac:dyDescent="0.25">
      <c r="B48" s="45">
        <f>'[3]0-GRID IRP Displaced'!$B139</f>
        <v>2027</v>
      </c>
      <c r="C48" s="51" t="str">
        <f>'[3]0-GRID IRP Displaced'!A139</f>
        <v>IRP23_FOT_4C_Summer</v>
      </c>
      <c r="D48" s="51">
        <f>'[3]0-GRID IRP Displaced'!M139</f>
        <v>98.402295192920079</v>
      </c>
      <c r="E48" s="51">
        <f>'[3]0-GRID IRP Displaced'!N139</f>
        <v>0</v>
      </c>
      <c r="F48" s="51">
        <f>'[3]0-GRID IRP Displaced'!O139</f>
        <v>0</v>
      </c>
      <c r="G48" s="51">
        <f>'[3]0-GRID IRP Displaced'!P139</f>
        <v>0</v>
      </c>
      <c r="H48" s="46">
        <f t="shared" si="0"/>
        <v>98.402295192920079</v>
      </c>
      <c r="J48" t="str">
        <f t="shared" si="1"/>
        <v>Summer</v>
      </c>
      <c r="K48" s="45"/>
    </row>
    <row r="49" spans="2:11" x14ac:dyDescent="0.25">
      <c r="B49" s="45">
        <f>'[3]0-GRID IRP Displaced'!$B140</f>
        <v>2027</v>
      </c>
      <c r="C49" s="51" t="str">
        <f>'[3]0-GRID IRP Displaced'!A140</f>
        <v>IRP23_FOT_COB_Summer</v>
      </c>
      <c r="D49" s="51">
        <f>'[3]0-GRID IRP Displaced'!M140</f>
        <v>167.5615955815027</v>
      </c>
      <c r="E49" s="51">
        <f>'[3]0-GRID IRP Displaced'!N140</f>
        <v>0</v>
      </c>
      <c r="F49" s="51">
        <f>'[3]0-GRID IRP Displaced'!O140</f>
        <v>0</v>
      </c>
      <c r="G49" s="51">
        <f>'[3]0-GRID IRP Displaced'!P140</f>
        <v>0</v>
      </c>
      <c r="H49" s="46">
        <f t="shared" si="0"/>
        <v>167.5615955815027</v>
      </c>
      <c r="J49" t="str">
        <f t="shared" si="1"/>
        <v>Summer</v>
      </c>
      <c r="K49" s="45"/>
    </row>
    <row r="50" spans="2:11" x14ac:dyDescent="0.25">
      <c r="B50" s="45">
        <f>'[3]0-GRID IRP Displaced'!$B141</f>
        <v>2027</v>
      </c>
      <c r="C50" s="51" t="str">
        <f>'[3]0-GRID IRP Displaced'!A141</f>
        <v>IRP23_FOT_COB_Winter</v>
      </c>
      <c r="D50" s="51">
        <f>'[3]0-GRID IRP Displaced'!M141</f>
        <v>21.004704301075272</v>
      </c>
      <c r="E50" s="51">
        <f>'[3]0-GRID IRP Displaced'!N141</f>
        <v>0</v>
      </c>
      <c r="F50" s="51">
        <f>'[3]0-GRID IRP Displaced'!O141</f>
        <v>21.004704301075272</v>
      </c>
      <c r="G50" s="51">
        <f>'[3]0-GRID IRP Displaced'!P141</f>
        <v>0</v>
      </c>
      <c r="H50" s="46">
        <f t="shared" si="0"/>
        <v>0</v>
      </c>
      <c r="J50" t="str">
        <f t="shared" si="1"/>
        <v>Winter</v>
      </c>
      <c r="K50" s="45"/>
    </row>
    <row r="51" spans="2:11" x14ac:dyDescent="0.25">
      <c r="B51" s="45">
        <f>'[3]0-GRID IRP Displaced'!$B142</f>
        <v>2027</v>
      </c>
      <c r="C51" s="51" t="str">
        <f>'[3]0-GRID IRP Displaced'!A142</f>
        <v>IRP23_FOT_NOB_Summer</v>
      </c>
      <c r="D51" s="51">
        <f>'[3]0-GRID IRP Displaced'!M142</f>
        <v>9.0097941706284157</v>
      </c>
      <c r="E51" s="51">
        <f>'[3]0-GRID IRP Displaced'!N142</f>
        <v>0</v>
      </c>
      <c r="F51" s="51">
        <f>'[3]0-GRID IRP Displaced'!O142</f>
        <v>0</v>
      </c>
      <c r="G51" s="51">
        <f>'[3]0-GRID IRP Displaced'!P142</f>
        <v>0</v>
      </c>
      <c r="H51" s="46">
        <f t="shared" si="0"/>
        <v>9.0097941706284157</v>
      </c>
      <c r="J51" t="str">
        <f t="shared" si="1"/>
        <v>Summer</v>
      </c>
      <c r="K51" s="45"/>
    </row>
    <row r="52" spans="2:11" x14ac:dyDescent="0.25">
      <c r="B52" s="45">
        <f>'[3]0-GRID IRP Displaced'!$B143</f>
        <v>2027</v>
      </c>
      <c r="C52" s="51" t="str">
        <f>'[3]0-GRID IRP Displaced'!A143</f>
        <v>IRP23_FOT_MDC_Summer</v>
      </c>
      <c r="D52" s="51">
        <f>'[3]0-GRID IRP Displaced'!M143</f>
        <v>456.65099499633197</v>
      </c>
      <c r="E52" s="51">
        <f>'[3]0-GRID IRP Displaced'!N143</f>
        <v>0</v>
      </c>
      <c r="F52" s="51">
        <f>'[3]0-GRID IRP Displaced'!O143</f>
        <v>0</v>
      </c>
      <c r="G52" s="51">
        <f>'[3]0-GRID IRP Displaced'!P143</f>
        <v>0</v>
      </c>
      <c r="H52" s="46">
        <f t="shared" si="0"/>
        <v>456.65099499633197</v>
      </c>
      <c r="J52" t="str">
        <f t="shared" si="1"/>
        <v>Summer</v>
      </c>
      <c r="K52" s="45"/>
    </row>
    <row r="53" spans="2:11" x14ac:dyDescent="0.25">
      <c r="B53" s="45">
        <f>'[3]0-GRID IRP Displaced'!$B144</f>
        <v>2027</v>
      </c>
      <c r="C53" s="51" t="str">
        <f>'[3]0-GRID IRP Displaced'!A144</f>
        <v>IRP23_FOT_NOB_Winter</v>
      </c>
      <c r="D53" s="51">
        <f>'[3]0-GRID IRP Displaced'!M144</f>
        <v>0</v>
      </c>
      <c r="E53" s="51">
        <f>'[3]0-GRID IRP Displaced'!N144</f>
        <v>0</v>
      </c>
      <c r="F53" s="51">
        <f>'[3]0-GRID IRP Displaced'!O144</f>
        <v>0</v>
      </c>
      <c r="G53" s="51">
        <f>'[3]0-GRID IRP Displaced'!P144</f>
        <v>0</v>
      </c>
      <c r="H53" s="46">
        <f t="shared" si="0"/>
        <v>0</v>
      </c>
      <c r="J53" t="str">
        <f t="shared" si="1"/>
        <v>Winter</v>
      </c>
      <c r="K53" s="45"/>
    </row>
    <row r="54" spans="2:11" x14ac:dyDescent="0.25">
      <c r="B54" s="45">
        <f>'[3]0-GRID IRP Displaced'!$B145</f>
        <v>2027</v>
      </c>
      <c r="C54" s="51" t="str">
        <f>'[3]0-GRID IRP Displaced'!A145</f>
        <v>IRP23_FOT_MDC_Winter</v>
      </c>
      <c r="D54" s="51">
        <f>'[3]0-GRID IRP Displaced'!M145</f>
        <v>22.37915602601478</v>
      </c>
      <c r="E54" s="51">
        <f>'[3]0-GRID IRP Displaced'!N145</f>
        <v>0</v>
      </c>
      <c r="F54" s="51">
        <f>'[3]0-GRID IRP Displaced'!O145</f>
        <v>22.379156026014776</v>
      </c>
      <c r="G54" s="51">
        <f>'[3]0-GRID IRP Displaced'!P145</f>
        <v>0</v>
      </c>
      <c r="H54" s="46">
        <f t="shared" si="0"/>
        <v>0</v>
      </c>
      <c r="J54" t="str">
        <f t="shared" si="1"/>
        <v>Winter</v>
      </c>
      <c r="K54" s="45"/>
    </row>
    <row r="55" spans="2:11" x14ac:dyDescent="0.25">
      <c r="B55" s="45">
        <f>'[3]0-GRID IRP Displaced'!$B146</f>
        <v>2027</v>
      </c>
      <c r="C55" s="51" t="str">
        <f>'[3]0-GRID IRP Displaced'!A146</f>
        <v>IRP23_FOT_Mona_Winter</v>
      </c>
      <c r="D55" s="51">
        <f>'[3]0-GRID IRP Displaced'!M146</f>
        <v>0</v>
      </c>
      <c r="E55" s="51">
        <f>'[3]0-GRID IRP Displaced'!N146</f>
        <v>0</v>
      </c>
      <c r="F55" s="51">
        <f>'[3]0-GRID IRP Displaced'!O146</f>
        <v>0</v>
      </c>
      <c r="G55" s="51">
        <f>'[3]0-GRID IRP Displaced'!P146</f>
        <v>0</v>
      </c>
      <c r="H55" s="46">
        <f t="shared" si="0"/>
        <v>0</v>
      </c>
      <c r="J55" t="str">
        <f t="shared" si="1"/>
        <v>Winter</v>
      </c>
      <c r="K55" s="45"/>
    </row>
    <row r="56" spans="2:11" x14ac:dyDescent="0.25">
      <c r="B56" s="47">
        <f>'[3]0-GRID IRP Displaced'!$B147</f>
        <v>2027</v>
      </c>
      <c r="C56" s="52" t="str">
        <f>'[3]0-GRID IRP Displaced'!A147</f>
        <v>IRP23_FOT_4C_Winter</v>
      </c>
      <c r="D56" s="52">
        <f>'[3]0-GRID IRP Displaced'!M147</f>
        <v>0</v>
      </c>
      <c r="E56" s="52">
        <f>'[3]0-GRID IRP Displaced'!N147</f>
        <v>0</v>
      </c>
      <c r="F56" s="52">
        <f>'[3]0-GRID IRP Displaced'!O147</f>
        <v>0</v>
      </c>
      <c r="G56" s="52">
        <f>'[3]0-GRID IRP Displaced'!P147</f>
        <v>0</v>
      </c>
      <c r="H56" s="48">
        <f t="shared" si="0"/>
        <v>0</v>
      </c>
      <c r="J56" t="str">
        <f t="shared" si="1"/>
        <v>Winter</v>
      </c>
      <c r="K56" s="47"/>
    </row>
    <row r="57" spans="2:11" x14ac:dyDescent="0.25">
      <c r="B57" s="45">
        <f>'[3]0-GRID IRP Displaced'!$B148</f>
        <v>2028</v>
      </c>
      <c r="C57" s="51" t="str">
        <f>'[3]0-GRID IRP Displaced'!A148</f>
        <v>IRP23_FOT_Mona_Summer</v>
      </c>
      <c r="D57" s="51">
        <f>'[3]0-GRID IRP Displaced'!M148</f>
        <v>0</v>
      </c>
      <c r="E57" s="51">
        <f>'[3]0-GRID IRP Displaced'!N148</f>
        <v>0</v>
      </c>
      <c r="F57" s="51">
        <f>'[3]0-GRID IRP Displaced'!O148</f>
        <v>0</v>
      </c>
      <c r="G57" s="51">
        <f>'[3]0-GRID IRP Displaced'!P148</f>
        <v>0</v>
      </c>
      <c r="H57" s="46">
        <f t="shared" si="0"/>
        <v>0</v>
      </c>
      <c r="J57" t="str">
        <f t="shared" si="1"/>
        <v>Summer</v>
      </c>
      <c r="K57" s="45"/>
    </row>
    <row r="58" spans="2:11" x14ac:dyDescent="0.25">
      <c r="B58" s="45">
        <f>'[3]0-GRID IRP Displaced'!$B149</f>
        <v>2028</v>
      </c>
      <c r="C58" s="51" t="str">
        <f>'[3]0-GRID IRP Displaced'!A149</f>
        <v>IRP23_FOT_NOB_Summer</v>
      </c>
      <c r="D58" s="51">
        <f>'[3]0-GRID IRP Displaced'!M149</f>
        <v>0</v>
      </c>
      <c r="E58" s="51">
        <f>'[3]0-GRID IRP Displaced'!N149</f>
        <v>0</v>
      </c>
      <c r="F58" s="51">
        <f>'[3]0-GRID IRP Displaced'!O149</f>
        <v>0</v>
      </c>
      <c r="G58" s="51">
        <f>'[3]0-GRID IRP Displaced'!P149</f>
        <v>0</v>
      </c>
      <c r="H58" s="46">
        <f t="shared" si="0"/>
        <v>0</v>
      </c>
      <c r="J58" t="str">
        <f t="shared" si="1"/>
        <v>Summer</v>
      </c>
      <c r="K58" s="45"/>
    </row>
    <row r="59" spans="2:11" x14ac:dyDescent="0.25">
      <c r="B59" s="45">
        <f>'[3]0-GRID IRP Displaced'!$B150</f>
        <v>2028</v>
      </c>
      <c r="C59" s="51" t="str">
        <f>'[3]0-GRID IRP Displaced'!A150</f>
        <v>IRP23_FOT_NOB_Winter</v>
      </c>
      <c r="D59" s="51">
        <f>'[3]0-GRID IRP Displaced'!M150</f>
        <v>0</v>
      </c>
      <c r="E59" s="51">
        <f>'[3]0-GRID IRP Displaced'!N150</f>
        <v>0</v>
      </c>
      <c r="F59" s="51">
        <f>'[3]0-GRID IRP Displaced'!O150</f>
        <v>0</v>
      </c>
      <c r="G59" s="51">
        <f>'[3]0-GRID IRP Displaced'!P150</f>
        <v>0</v>
      </c>
      <c r="H59" s="46">
        <f t="shared" si="0"/>
        <v>0</v>
      </c>
      <c r="J59" t="str">
        <f t="shared" si="1"/>
        <v>Winter</v>
      </c>
      <c r="K59" s="45"/>
    </row>
    <row r="60" spans="2:11" x14ac:dyDescent="0.25">
      <c r="B60" s="45">
        <f>'[3]0-GRID IRP Displaced'!$B151</f>
        <v>2028</v>
      </c>
      <c r="C60" s="51" t="str">
        <f>'[3]0-GRID IRP Displaced'!A151</f>
        <v>IRP23_FOT_MDC_Winter</v>
      </c>
      <c r="D60" s="51">
        <f>'[3]0-GRID IRP Displaced'!M151</f>
        <v>31.283602150537632</v>
      </c>
      <c r="E60" s="51">
        <f>'[3]0-GRID IRP Displaced'!N151</f>
        <v>0</v>
      </c>
      <c r="F60" s="51">
        <f>'[3]0-GRID IRP Displaced'!O151</f>
        <v>31.283602150537632</v>
      </c>
      <c r="G60" s="51">
        <f>'[3]0-GRID IRP Displaced'!P151</f>
        <v>0</v>
      </c>
      <c r="H60" s="46">
        <f t="shared" si="0"/>
        <v>0</v>
      </c>
      <c r="J60" t="str">
        <f t="shared" si="1"/>
        <v>Winter</v>
      </c>
      <c r="K60" s="45"/>
    </row>
    <row r="61" spans="2:11" x14ac:dyDescent="0.25">
      <c r="B61" s="45">
        <f>'[3]0-GRID IRP Displaced'!$B152</f>
        <v>2028</v>
      </c>
      <c r="C61" s="51" t="str">
        <f>'[3]0-GRID IRP Displaced'!A152</f>
        <v>IRP23_FOT_MDC_Summer</v>
      </c>
      <c r="D61" s="51">
        <f>'[3]0-GRID IRP Displaced'!M152</f>
        <v>414.10519125683061</v>
      </c>
      <c r="E61" s="51">
        <f>'[3]0-GRID IRP Displaced'!N152</f>
        <v>100</v>
      </c>
      <c r="F61" s="51">
        <f>'[3]0-GRID IRP Displaced'!O152</f>
        <v>0</v>
      </c>
      <c r="G61" s="51">
        <f>'[3]0-GRID IRP Displaced'!P152</f>
        <v>0</v>
      </c>
      <c r="H61" s="46">
        <f t="shared" si="0"/>
        <v>314.10519125683061</v>
      </c>
      <c r="J61" t="str">
        <f t="shared" si="1"/>
        <v>Summer</v>
      </c>
      <c r="K61" s="45"/>
    </row>
    <row r="62" spans="2:11" x14ac:dyDescent="0.25">
      <c r="B62" s="45">
        <f>'[3]0-GRID IRP Displaced'!$B153</f>
        <v>2028</v>
      </c>
      <c r="C62" s="51" t="str">
        <f>'[3]0-GRID IRP Displaced'!A153</f>
        <v>IRP23_FOT_COB_Summer</v>
      </c>
      <c r="D62" s="51">
        <f>'[3]0-GRID IRP Displaced'!M153</f>
        <v>0</v>
      </c>
      <c r="E62" s="51">
        <f>'[3]0-GRID IRP Displaced'!N153</f>
        <v>0</v>
      </c>
      <c r="F62" s="51">
        <f>'[3]0-GRID IRP Displaced'!O153</f>
        <v>0</v>
      </c>
      <c r="G62" s="51">
        <f>'[3]0-GRID IRP Displaced'!P153</f>
        <v>0</v>
      </c>
      <c r="H62" s="46">
        <f t="shared" si="0"/>
        <v>0</v>
      </c>
      <c r="J62" t="str">
        <f t="shared" si="1"/>
        <v>Summer</v>
      </c>
      <c r="K62" s="45"/>
    </row>
    <row r="63" spans="2:11" x14ac:dyDescent="0.25">
      <c r="B63" s="45">
        <f>'[3]0-GRID IRP Displaced'!$B154</f>
        <v>2028</v>
      </c>
      <c r="C63" s="51" t="str">
        <f>'[3]0-GRID IRP Displaced'!A154</f>
        <v>IRP23_FOT_COB_Winter</v>
      </c>
      <c r="D63" s="51">
        <f>'[3]0-GRID IRP Displaced'!M154</f>
        <v>0</v>
      </c>
      <c r="E63" s="51">
        <f>'[3]0-GRID IRP Displaced'!N154</f>
        <v>0</v>
      </c>
      <c r="F63" s="51">
        <f>'[3]0-GRID IRP Displaced'!O154</f>
        <v>0</v>
      </c>
      <c r="G63" s="51">
        <f>'[3]0-GRID IRP Displaced'!P154</f>
        <v>0</v>
      </c>
      <c r="H63" s="46">
        <f t="shared" si="0"/>
        <v>0</v>
      </c>
      <c r="J63" t="str">
        <f t="shared" si="1"/>
        <v>Winter</v>
      </c>
      <c r="K63" s="45"/>
    </row>
    <row r="64" spans="2:11" x14ac:dyDescent="0.25">
      <c r="B64" s="45">
        <f>'[3]0-GRID IRP Displaced'!$B155</f>
        <v>2028</v>
      </c>
      <c r="C64" s="51" t="str">
        <f>'[3]0-GRID IRP Displaced'!A155</f>
        <v>IRP23_FOT_4C_Summer</v>
      </c>
      <c r="D64" s="51">
        <f>'[3]0-GRID IRP Displaced'!M155</f>
        <v>79.320259753794431</v>
      </c>
      <c r="E64" s="51">
        <f>'[3]0-GRID IRP Displaced'!N155</f>
        <v>0</v>
      </c>
      <c r="F64" s="51">
        <f>'[3]0-GRID IRP Displaced'!O155</f>
        <v>0</v>
      </c>
      <c r="G64" s="51">
        <f>'[3]0-GRID IRP Displaced'!P155</f>
        <v>0</v>
      </c>
      <c r="H64" s="46">
        <f t="shared" si="0"/>
        <v>79.320259753794431</v>
      </c>
      <c r="J64" t="str">
        <f t="shared" si="1"/>
        <v>Summer</v>
      </c>
      <c r="K64" s="45"/>
    </row>
    <row r="65" spans="2:11" x14ac:dyDescent="0.25">
      <c r="B65" s="45">
        <f>'[3]0-GRID IRP Displaced'!$B156</f>
        <v>2028</v>
      </c>
      <c r="C65" s="51" t="str">
        <f>'[3]0-GRID IRP Displaced'!A156</f>
        <v>IRP23_FOT_Mona_Winter</v>
      </c>
      <c r="D65" s="51">
        <f>'[3]0-GRID IRP Displaced'!M156</f>
        <v>0</v>
      </c>
      <c r="E65" s="51">
        <f>'[3]0-GRID IRP Displaced'!N156</f>
        <v>0</v>
      </c>
      <c r="F65" s="51">
        <f>'[3]0-GRID IRP Displaced'!O156</f>
        <v>0</v>
      </c>
      <c r="G65" s="51">
        <f>'[3]0-GRID IRP Displaced'!P156</f>
        <v>0</v>
      </c>
      <c r="H65" s="46">
        <f t="shared" si="0"/>
        <v>0</v>
      </c>
      <c r="J65" t="str">
        <f t="shared" si="1"/>
        <v>Winter</v>
      </c>
      <c r="K65" s="45"/>
    </row>
    <row r="66" spans="2:11" x14ac:dyDescent="0.25">
      <c r="B66" s="47">
        <f>'[3]0-GRID IRP Displaced'!$B157</f>
        <v>2028</v>
      </c>
      <c r="C66" s="52" t="str">
        <f>'[3]0-GRID IRP Displaced'!A157</f>
        <v>IRP23_FOT_4C_Winter</v>
      </c>
      <c r="D66" s="52">
        <f>'[3]0-GRID IRP Displaced'!M157</f>
        <v>0</v>
      </c>
      <c r="E66" s="52">
        <f>'[3]0-GRID IRP Displaced'!N157</f>
        <v>0</v>
      </c>
      <c r="F66" s="52">
        <f>'[3]0-GRID IRP Displaced'!O157</f>
        <v>0</v>
      </c>
      <c r="G66" s="52">
        <f>'[3]0-GRID IRP Displaced'!P157</f>
        <v>0</v>
      </c>
      <c r="H66" s="48">
        <f t="shared" si="0"/>
        <v>0</v>
      </c>
      <c r="J66" t="str">
        <f t="shared" si="1"/>
        <v>Winter</v>
      </c>
      <c r="K66" s="47"/>
    </row>
    <row r="67" spans="2:11" x14ac:dyDescent="0.25">
      <c r="B67" s="45">
        <f>'[3]0-GRID IRP Displaced'!$B158</f>
        <v>2029</v>
      </c>
      <c r="C67" s="51" t="str">
        <f>'[3]0-GRID IRP Displaced'!A158</f>
        <v>IRP23_FOT_Mona_Summer</v>
      </c>
      <c r="D67" s="51">
        <f>'[3]0-GRID IRP Displaced'!M158</f>
        <v>0</v>
      </c>
      <c r="E67" s="51">
        <f>'[3]0-GRID IRP Displaced'!N158</f>
        <v>0</v>
      </c>
      <c r="F67" s="51">
        <f>'[3]0-GRID IRP Displaced'!O158</f>
        <v>0</v>
      </c>
      <c r="G67" s="51">
        <f>'[3]0-GRID IRP Displaced'!P158</f>
        <v>0</v>
      </c>
      <c r="H67" s="46">
        <f t="shared" si="0"/>
        <v>0</v>
      </c>
      <c r="J67" t="str">
        <f t="shared" si="1"/>
        <v>Summer</v>
      </c>
      <c r="K67" s="45"/>
    </row>
    <row r="68" spans="2:11" x14ac:dyDescent="0.25">
      <c r="B68" s="45">
        <f>'[3]0-GRID IRP Displaced'!$B159</f>
        <v>2029</v>
      </c>
      <c r="C68" s="51" t="str">
        <f>'[3]0-GRID IRP Displaced'!A159</f>
        <v>IRP23_FOT_NOB_Winter</v>
      </c>
      <c r="D68" s="51">
        <f>'[3]0-GRID IRP Displaced'!M159</f>
        <v>0</v>
      </c>
      <c r="E68" s="51">
        <f>'[3]0-GRID IRP Displaced'!N159</f>
        <v>0</v>
      </c>
      <c r="F68" s="51">
        <f>'[3]0-GRID IRP Displaced'!O159</f>
        <v>0</v>
      </c>
      <c r="G68" s="51">
        <f>'[3]0-GRID IRP Displaced'!P159</f>
        <v>0</v>
      </c>
      <c r="H68" s="46">
        <f t="shared" si="0"/>
        <v>0</v>
      </c>
      <c r="J68" t="str">
        <f t="shared" si="1"/>
        <v>Winter</v>
      </c>
      <c r="K68" s="45"/>
    </row>
    <row r="69" spans="2:11" x14ac:dyDescent="0.25">
      <c r="B69" s="45">
        <f>'[3]0-GRID IRP Displaced'!$B160</f>
        <v>2029</v>
      </c>
      <c r="C69" s="51" t="str">
        <f>'[3]0-GRID IRP Displaced'!A160</f>
        <v>IRP23_FOT_MDC_Winter</v>
      </c>
      <c r="D69" s="51">
        <f>'[3]0-GRID IRP Displaced'!M160</f>
        <v>31.283602150537632</v>
      </c>
      <c r="E69" s="51">
        <f>'[3]0-GRID IRP Displaced'!N160</f>
        <v>0</v>
      </c>
      <c r="F69" s="51">
        <f>'[3]0-GRID IRP Displaced'!O160</f>
        <v>31.283602150537632</v>
      </c>
      <c r="G69" s="51">
        <f>'[3]0-GRID IRP Displaced'!P160</f>
        <v>0</v>
      </c>
      <c r="H69" s="46">
        <f t="shared" si="0"/>
        <v>0</v>
      </c>
      <c r="J69" t="str">
        <f t="shared" si="1"/>
        <v>Winter</v>
      </c>
      <c r="K69" s="45"/>
    </row>
    <row r="70" spans="2:11" x14ac:dyDescent="0.25">
      <c r="B70" s="45">
        <f>'[3]0-GRID IRP Displaced'!$B161</f>
        <v>2029</v>
      </c>
      <c r="C70" s="51" t="str">
        <f>'[3]0-GRID IRP Displaced'!A161</f>
        <v>IRP23_FOT_NOB_Summer</v>
      </c>
      <c r="D70" s="51">
        <f>'[3]0-GRID IRP Displaced'!M161</f>
        <v>0</v>
      </c>
      <c r="E70" s="51">
        <f>'[3]0-GRID IRP Displaced'!N161</f>
        <v>0</v>
      </c>
      <c r="F70" s="51">
        <f>'[3]0-GRID IRP Displaced'!O161</f>
        <v>0</v>
      </c>
      <c r="G70" s="51">
        <f>'[3]0-GRID IRP Displaced'!P161</f>
        <v>0</v>
      </c>
      <c r="H70" s="46">
        <f t="shared" si="0"/>
        <v>0</v>
      </c>
      <c r="J70" t="str">
        <f t="shared" si="1"/>
        <v>Summer</v>
      </c>
      <c r="K70" s="45"/>
    </row>
    <row r="71" spans="2:11" x14ac:dyDescent="0.25">
      <c r="B71" s="45">
        <f>'[3]0-GRID IRP Displaced'!$B162</f>
        <v>2029</v>
      </c>
      <c r="C71" s="51" t="str">
        <f>'[3]0-GRID IRP Displaced'!A162</f>
        <v>IRP23_FOT_MDC_Summer</v>
      </c>
      <c r="D71" s="51">
        <f>'[3]0-GRID IRP Displaced'!M162</f>
        <v>260.67922638516052</v>
      </c>
      <c r="E71" s="51">
        <f>'[3]0-GRID IRP Displaced'!N162</f>
        <v>100</v>
      </c>
      <c r="F71" s="51">
        <f>'[3]0-GRID IRP Displaced'!O162</f>
        <v>0</v>
      </c>
      <c r="G71" s="51">
        <f>'[3]0-GRID IRP Displaced'!P162</f>
        <v>0</v>
      </c>
      <c r="H71" s="46">
        <f t="shared" si="0"/>
        <v>160.67922638516052</v>
      </c>
      <c r="J71" t="str">
        <f t="shared" si="1"/>
        <v>Summer</v>
      </c>
      <c r="K71" s="45"/>
    </row>
    <row r="72" spans="2:11" x14ac:dyDescent="0.25">
      <c r="B72" s="45">
        <f>'[3]0-GRID IRP Displaced'!$B163</f>
        <v>2029</v>
      </c>
      <c r="C72" s="51" t="str">
        <f>'[3]0-GRID IRP Displaced'!A163</f>
        <v>IRP23_FOT_COB_Winter</v>
      </c>
      <c r="D72" s="51">
        <f>'[3]0-GRID IRP Displaced'!M163</f>
        <v>0</v>
      </c>
      <c r="E72" s="51">
        <f>'[3]0-GRID IRP Displaced'!N163</f>
        <v>0</v>
      </c>
      <c r="F72" s="51">
        <f>'[3]0-GRID IRP Displaced'!O163</f>
        <v>0</v>
      </c>
      <c r="G72" s="51">
        <f>'[3]0-GRID IRP Displaced'!P163</f>
        <v>0</v>
      </c>
      <c r="H72" s="46">
        <f t="shared" ref="H72:H135" si="3">D72-IF(J72="Summer",E72,IF(J72="Flat",G72,F72))</f>
        <v>0</v>
      </c>
      <c r="J72" t="str">
        <f t="shared" ref="J72:J135" si="4">IF(ISNUMBER(FIND("_W",C72)),"Winter",IF(OR(ISNUMBER(FIND("_COBFL",C72)),ISNUMBER(FIND("_MDCFL",C72))),"Flat","Summer"))</f>
        <v>Winter</v>
      </c>
      <c r="K72" s="45"/>
    </row>
    <row r="73" spans="2:11" x14ac:dyDescent="0.25">
      <c r="B73" s="45">
        <f>'[3]0-GRID IRP Displaced'!$B164</f>
        <v>2029</v>
      </c>
      <c r="C73" s="51" t="str">
        <f>'[3]0-GRID IRP Displaced'!A164</f>
        <v>IRP23_FOT_COB_Summer</v>
      </c>
      <c r="D73" s="51">
        <f>'[3]0-GRID IRP Displaced'!M164</f>
        <v>0</v>
      </c>
      <c r="E73" s="51">
        <f>'[3]0-GRID IRP Displaced'!N164</f>
        <v>0</v>
      </c>
      <c r="F73" s="51">
        <f>'[3]0-GRID IRP Displaced'!O164</f>
        <v>0</v>
      </c>
      <c r="G73" s="51">
        <f>'[3]0-GRID IRP Displaced'!P164</f>
        <v>0</v>
      </c>
      <c r="H73" s="46">
        <f t="shared" si="3"/>
        <v>0</v>
      </c>
      <c r="J73" t="str">
        <f t="shared" si="4"/>
        <v>Summer</v>
      </c>
      <c r="K73" s="45"/>
    </row>
    <row r="74" spans="2:11" x14ac:dyDescent="0.25">
      <c r="B74" s="45">
        <f>'[3]0-GRID IRP Displaced'!$B165</f>
        <v>2029</v>
      </c>
      <c r="C74" s="51" t="str">
        <f>'[3]0-GRID IRP Displaced'!A165</f>
        <v>IRP23_FOT_Mona_Winter</v>
      </c>
      <c r="D74" s="51">
        <f>'[3]0-GRID IRP Displaced'!M165</f>
        <v>0</v>
      </c>
      <c r="E74" s="51">
        <f>'[3]0-GRID IRP Displaced'!N165</f>
        <v>0</v>
      </c>
      <c r="F74" s="51">
        <f>'[3]0-GRID IRP Displaced'!O165</f>
        <v>0</v>
      </c>
      <c r="G74" s="51">
        <f>'[3]0-GRID IRP Displaced'!P165</f>
        <v>0</v>
      </c>
      <c r="H74" s="46">
        <f t="shared" si="3"/>
        <v>0</v>
      </c>
      <c r="J74" t="str">
        <f t="shared" si="4"/>
        <v>Winter</v>
      </c>
      <c r="K74" s="45"/>
    </row>
    <row r="75" spans="2:11" x14ac:dyDescent="0.25">
      <c r="B75" s="45">
        <f>'[3]0-GRID IRP Displaced'!$B166</f>
        <v>2029</v>
      </c>
      <c r="C75" s="51" t="str">
        <f>'[3]0-GRID IRP Displaced'!A166</f>
        <v>IRP23_FOT_4C_Summer</v>
      </c>
      <c r="D75" s="51">
        <f>'[3]0-GRID IRP Displaced'!M166</f>
        <v>76.903005464480913</v>
      </c>
      <c r="E75" s="51">
        <f>'[3]0-GRID IRP Displaced'!N166</f>
        <v>0</v>
      </c>
      <c r="F75" s="51">
        <f>'[3]0-GRID IRP Displaced'!O166</f>
        <v>0</v>
      </c>
      <c r="G75" s="51">
        <f>'[3]0-GRID IRP Displaced'!P166</f>
        <v>0</v>
      </c>
      <c r="H75" s="46">
        <f t="shared" si="3"/>
        <v>76.903005464480913</v>
      </c>
      <c r="J75" t="str">
        <f t="shared" si="4"/>
        <v>Summer</v>
      </c>
      <c r="K75" s="45"/>
    </row>
    <row r="76" spans="2:11" x14ac:dyDescent="0.25">
      <c r="B76" s="47">
        <f>'[3]0-GRID IRP Displaced'!$B167</f>
        <v>2029</v>
      </c>
      <c r="C76" s="52" t="str">
        <f>'[3]0-GRID IRP Displaced'!A167</f>
        <v>IRP23_FOT_4C_Winter</v>
      </c>
      <c r="D76" s="52">
        <f>'[3]0-GRID IRP Displaced'!M167</f>
        <v>0</v>
      </c>
      <c r="E76" s="52">
        <f>'[3]0-GRID IRP Displaced'!N167</f>
        <v>0</v>
      </c>
      <c r="F76" s="52">
        <f>'[3]0-GRID IRP Displaced'!O167</f>
        <v>0</v>
      </c>
      <c r="G76" s="52">
        <f>'[3]0-GRID IRP Displaced'!P167</f>
        <v>0</v>
      </c>
      <c r="H76" s="48">
        <f t="shared" si="3"/>
        <v>0</v>
      </c>
      <c r="J76" t="str">
        <f t="shared" si="4"/>
        <v>Winter</v>
      </c>
      <c r="K76" s="47"/>
    </row>
    <row r="77" spans="2:11" x14ac:dyDescent="0.25">
      <c r="B77" s="45">
        <f>'[3]0-GRID IRP Displaced'!$B168</f>
        <v>2030</v>
      </c>
      <c r="C77" s="51" t="str">
        <f>'[3]0-GRID IRP Displaced'!A168</f>
        <v>IRP23_FOT_Mona_Summer</v>
      </c>
      <c r="D77" s="51">
        <f>'[3]0-GRID IRP Displaced'!M168</f>
        <v>0</v>
      </c>
      <c r="E77" s="51">
        <f>'[3]0-GRID IRP Displaced'!N168</f>
        <v>0</v>
      </c>
      <c r="F77" s="51">
        <f>'[3]0-GRID IRP Displaced'!O168</f>
        <v>0</v>
      </c>
      <c r="G77" s="51">
        <f>'[3]0-GRID IRP Displaced'!P168</f>
        <v>0</v>
      </c>
      <c r="H77" s="46">
        <f t="shared" si="3"/>
        <v>0</v>
      </c>
      <c r="J77" t="str">
        <f t="shared" si="4"/>
        <v>Summer</v>
      </c>
      <c r="K77" s="45"/>
    </row>
    <row r="78" spans="2:11" x14ac:dyDescent="0.25">
      <c r="B78" s="45">
        <f>'[3]0-GRID IRP Displaced'!$B169</f>
        <v>2030</v>
      </c>
      <c r="C78" s="51" t="str">
        <f>'[3]0-GRID IRP Displaced'!A169</f>
        <v>IRP23_FOT_NOB_Winter</v>
      </c>
      <c r="D78" s="51">
        <f>'[3]0-GRID IRP Displaced'!M169</f>
        <v>0</v>
      </c>
      <c r="E78" s="51">
        <f>'[3]0-GRID IRP Displaced'!N169</f>
        <v>0</v>
      </c>
      <c r="F78" s="51">
        <f>'[3]0-GRID IRP Displaced'!O169</f>
        <v>0</v>
      </c>
      <c r="G78" s="51">
        <f>'[3]0-GRID IRP Displaced'!P169</f>
        <v>0</v>
      </c>
      <c r="H78" s="46">
        <f t="shared" si="3"/>
        <v>0</v>
      </c>
      <c r="J78" t="str">
        <f t="shared" si="4"/>
        <v>Winter</v>
      </c>
      <c r="K78" s="45"/>
    </row>
    <row r="79" spans="2:11" x14ac:dyDescent="0.25">
      <c r="B79" s="45">
        <f>'[3]0-GRID IRP Displaced'!$B170</f>
        <v>2030</v>
      </c>
      <c r="C79" s="51" t="str">
        <f>'[3]0-GRID IRP Displaced'!A170</f>
        <v>IRP23_FOT_MDC_Winter</v>
      </c>
      <c r="D79" s="51">
        <f>'[3]0-GRID IRP Displaced'!M170</f>
        <v>31.754032258064523</v>
      </c>
      <c r="E79" s="51">
        <f>'[3]0-GRID IRP Displaced'!N170</f>
        <v>0</v>
      </c>
      <c r="F79" s="51">
        <f>'[3]0-GRID IRP Displaced'!O170</f>
        <v>0</v>
      </c>
      <c r="G79" s="51">
        <f>'[3]0-GRID IRP Displaced'!P170</f>
        <v>0</v>
      </c>
      <c r="H79" s="46">
        <f t="shared" si="3"/>
        <v>31.754032258064523</v>
      </c>
      <c r="J79" t="str">
        <f t="shared" si="4"/>
        <v>Winter</v>
      </c>
      <c r="K79" s="45"/>
    </row>
    <row r="80" spans="2:11" x14ac:dyDescent="0.25">
      <c r="B80" s="45">
        <f>'[3]0-GRID IRP Displaced'!$B171</f>
        <v>2030</v>
      </c>
      <c r="C80" s="51" t="str">
        <f>'[3]0-GRID IRP Displaced'!A171</f>
        <v>IRP23_FOT_NOB_Summer</v>
      </c>
      <c r="D80" s="51">
        <f>'[3]0-GRID IRP Displaced'!M171</f>
        <v>0</v>
      </c>
      <c r="E80" s="51">
        <f>'[3]0-GRID IRP Displaced'!N171</f>
        <v>0</v>
      </c>
      <c r="F80" s="51">
        <f>'[3]0-GRID IRP Displaced'!O171</f>
        <v>0</v>
      </c>
      <c r="G80" s="51">
        <f>'[3]0-GRID IRP Displaced'!P171</f>
        <v>0</v>
      </c>
      <c r="H80" s="46">
        <f t="shared" si="3"/>
        <v>0</v>
      </c>
      <c r="J80" t="str">
        <f t="shared" si="4"/>
        <v>Summer</v>
      </c>
      <c r="K80" s="45"/>
    </row>
    <row r="81" spans="2:11" x14ac:dyDescent="0.25">
      <c r="B81" s="45">
        <f>'[3]0-GRID IRP Displaced'!$B172</f>
        <v>2030</v>
      </c>
      <c r="C81" s="51" t="str">
        <f>'[3]0-GRID IRP Displaced'!A172</f>
        <v>IRP23_FOT_COB_Winter</v>
      </c>
      <c r="D81" s="51">
        <f>'[3]0-GRID IRP Displaced'!M172</f>
        <v>10.581317204301076</v>
      </c>
      <c r="E81" s="51">
        <f>'[3]0-GRID IRP Displaced'!N172</f>
        <v>0</v>
      </c>
      <c r="F81" s="51">
        <f>'[3]0-GRID IRP Displaced'!O172</f>
        <v>0</v>
      </c>
      <c r="G81" s="51">
        <f>'[3]0-GRID IRP Displaced'!P172</f>
        <v>0</v>
      </c>
      <c r="H81" s="46">
        <f t="shared" si="3"/>
        <v>10.581317204301076</v>
      </c>
      <c r="J81" t="str">
        <f t="shared" si="4"/>
        <v>Winter</v>
      </c>
      <c r="K81" s="45"/>
    </row>
    <row r="82" spans="2:11" x14ac:dyDescent="0.25">
      <c r="B82" s="45">
        <f>'[3]0-GRID IRP Displaced'!$B173</f>
        <v>2030</v>
      </c>
      <c r="C82" s="51" t="str">
        <f>'[3]0-GRID IRP Displaced'!A173</f>
        <v>IRP23_FOT_MDC_Summer</v>
      </c>
      <c r="D82" s="51">
        <f>'[3]0-GRID IRP Displaced'!M173</f>
        <v>310.9567264332855</v>
      </c>
      <c r="E82" s="51">
        <f>'[3]0-GRID IRP Displaced'!N173</f>
        <v>0</v>
      </c>
      <c r="F82" s="51">
        <f>'[3]0-GRID IRP Displaced'!O173</f>
        <v>0</v>
      </c>
      <c r="G82" s="51">
        <f>'[3]0-GRID IRP Displaced'!P173</f>
        <v>0</v>
      </c>
      <c r="H82" s="46">
        <f t="shared" si="3"/>
        <v>310.9567264332855</v>
      </c>
      <c r="J82" t="str">
        <f t="shared" si="4"/>
        <v>Summer</v>
      </c>
      <c r="K82" s="45"/>
    </row>
    <row r="83" spans="2:11" x14ac:dyDescent="0.25">
      <c r="B83" s="45">
        <f>'[3]0-GRID IRP Displaced'!$B174</f>
        <v>2030</v>
      </c>
      <c r="C83" s="51" t="str">
        <f>'[3]0-GRID IRP Displaced'!A174</f>
        <v>IRP23_FOT_COB_Summer</v>
      </c>
      <c r="D83" s="51">
        <f>'[3]0-GRID IRP Displaced'!M174</f>
        <v>0</v>
      </c>
      <c r="E83" s="51">
        <f>'[3]0-GRID IRP Displaced'!N174</f>
        <v>0</v>
      </c>
      <c r="F83" s="51">
        <f>'[3]0-GRID IRP Displaced'!O174</f>
        <v>0</v>
      </c>
      <c r="G83" s="51">
        <f>'[3]0-GRID IRP Displaced'!P174</f>
        <v>0</v>
      </c>
      <c r="H83" s="46">
        <f t="shared" si="3"/>
        <v>0</v>
      </c>
      <c r="J83" t="str">
        <f t="shared" si="4"/>
        <v>Summer</v>
      </c>
      <c r="K83" s="45"/>
    </row>
    <row r="84" spans="2:11" x14ac:dyDescent="0.25">
      <c r="B84" s="45">
        <f>'[3]0-GRID IRP Displaced'!$B175</f>
        <v>2030</v>
      </c>
      <c r="C84" s="51" t="str">
        <f>'[3]0-GRID IRP Displaced'!A175</f>
        <v>IRP23_FOT_Mona_Winter</v>
      </c>
      <c r="D84" s="51">
        <f>'[3]0-GRID IRP Displaced'!M175</f>
        <v>0</v>
      </c>
      <c r="E84" s="51">
        <f>'[3]0-GRID IRP Displaced'!N175</f>
        <v>0</v>
      </c>
      <c r="F84" s="51">
        <f>'[3]0-GRID IRP Displaced'!O175</f>
        <v>0</v>
      </c>
      <c r="G84" s="51">
        <f>'[3]0-GRID IRP Displaced'!P175</f>
        <v>0</v>
      </c>
      <c r="H84" s="46">
        <f t="shared" si="3"/>
        <v>0</v>
      </c>
      <c r="J84" t="str">
        <f t="shared" si="4"/>
        <v>Winter</v>
      </c>
      <c r="K84" s="45"/>
    </row>
    <row r="85" spans="2:11" x14ac:dyDescent="0.25">
      <c r="B85" s="45">
        <f>'[3]0-GRID IRP Displaced'!$B176</f>
        <v>2030</v>
      </c>
      <c r="C85" s="51" t="str">
        <f>'[3]0-GRID IRP Displaced'!A176</f>
        <v>IRP23_FOT_4C_Summer</v>
      </c>
      <c r="D85" s="51">
        <f>'[3]0-GRID IRP Displaced'!M176</f>
        <v>135.92077373196722</v>
      </c>
      <c r="E85" s="51">
        <f>'[3]0-GRID IRP Displaced'!N176</f>
        <v>0</v>
      </c>
      <c r="F85" s="51">
        <f>'[3]0-GRID IRP Displaced'!O176</f>
        <v>0</v>
      </c>
      <c r="G85" s="51">
        <f>'[3]0-GRID IRP Displaced'!P176</f>
        <v>0</v>
      </c>
      <c r="H85" s="46">
        <f t="shared" si="3"/>
        <v>135.92077373196722</v>
      </c>
      <c r="J85" t="str">
        <f t="shared" si="4"/>
        <v>Summer</v>
      </c>
      <c r="K85" s="45"/>
    </row>
    <row r="86" spans="2:11" x14ac:dyDescent="0.25">
      <c r="B86" s="47">
        <f>'[3]0-GRID IRP Displaced'!$B177</f>
        <v>2030</v>
      </c>
      <c r="C86" s="52" t="str">
        <f>'[3]0-GRID IRP Displaced'!A177</f>
        <v>IRP23_FOT_4C_Winter</v>
      </c>
      <c r="D86" s="52">
        <f>'[3]0-GRID IRP Displaced'!M177</f>
        <v>0</v>
      </c>
      <c r="E86" s="52">
        <f>'[3]0-GRID IRP Displaced'!N177</f>
        <v>0</v>
      </c>
      <c r="F86" s="52">
        <f>'[3]0-GRID IRP Displaced'!O177</f>
        <v>0</v>
      </c>
      <c r="G86" s="52">
        <f>'[3]0-GRID IRP Displaced'!P177</f>
        <v>0</v>
      </c>
      <c r="H86" s="48">
        <f t="shared" si="3"/>
        <v>0</v>
      </c>
      <c r="J86" t="str">
        <f t="shared" si="4"/>
        <v>Winter</v>
      </c>
      <c r="K86" s="47"/>
    </row>
    <row r="87" spans="2:11" x14ac:dyDescent="0.25">
      <c r="B87" s="45">
        <f>'[3]0-GRID IRP Displaced'!$B178</f>
        <v>2031</v>
      </c>
      <c r="C87" s="51" t="str">
        <f>'[3]0-GRID IRP Displaced'!A178</f>
        <v>IRP23_FOT_NOB_Winter</v>
      </c>
      <c r="D87" s="51">
        <f>'[3]0-GRID IRP Displaced'!M178</f>
        <v>0</v>
      </c>
      <c r="E87" s="51">
        <f>'[3]0-GRID IRP Displaced'!N178</f>
        <v>0</v>
      </c>
      <c r="F87" s="51">
        <f>'[3]0-GRID IRP Displaced'!O178</f>
        <v>0</v>
      </c>
      <c r="G87" s="51">
        <f>'[3]0-GRID IRP Displaced'!P178</f>
        <v>0</v>
      </c>
      <c r="H87" s="46">
        <f t="shared" si="3"/>
        <v>0</v>
      </c>
      <c r="J87" t="str">
        <f t="shared" si="4"/>
        <v>Winter</v>
      </c>
      <c r="K87" s="45"/>
    </row>
    <row r="88" spans="2:11" x14ac:dyDescent="0.25">
      <c r="B88" s="45">
        <f>'[3]0-GRID IRP Displaced'!$B179</f>
        <v>2031</v>
      </c>
      <c r="C88" s="51" t="str">
        <f>'[3]0-GRID IRP Displaced'!A179</f>
        <v>IRP23_FOT_MDC_Winter</v>
      </c>
      <c r="D88" s="51">
        <f>'[3]0-GRID IRP Displaced'!M179</f>
        <v>31.518817204301076</v>
      </c>
      <c r="E88" s="51">
        <f>'[3]0-GRID IRP Displaced'!N179</f>
        <v>0</v>
      </c>
      <c r="F88" s="51">
        <f>'[3]0-GRID IRP Displaced'!O179</f>
        <v>0</v>
      </c>
      <c r="G88" s="51">
        <f>'[3]0-GRID IRP Displaced'!P179</f>
        <v>0</v>
      </c>
      <c r="H88" s="46">
        <f t="shared" si="3"/>
        <v>31.518817204301076</v>
      </c>
      <c r="J88" t="str">
        <f t="shared" si="4"/>
        <v>Winter</v>
      </c>
      <c r="K88" s="45"/>
    </row>
    <row r="89" spans="2:11" x14ac:dyDescent="0.25">
      <c r="B89" s="45">
        <f>'[3]0-GRID IRP Displaced'!$B180</f>
        <v>2031</v>
      </c>
      <c r="C89" s="51" t="str">
        <f>'[3]0-GRID IRP Displaced'!A180</f>
        <v>IRP23_FOT_Mona_Summer</v>
      </c>
      <c r="D89" s="51">
        <f>'[3]0-GRID IRP Displaced'!M180</f>
        <v>0</v>
      </c>
      <c r="E89" s="51">
        <f>'[3]0-GRID IRP Displaced'!N180</f>
        <v>0</v>
      </c>
      <c r="F89" s="51">
        <f>'[3]0-GRID IRP Displaced'!O180</f>
        <v>0</v>
      </c>
      <c r="G89" s="51">
        <f>'[3]0-GRID IRP Displaced'!P180</f>
        <v>0</v>
      </c>
      <c r="H89" s="46">
        <f t="shared" si="3"/>
        <v>0</v>
      </c>
      <c r="J89" t="str">
        <f t="shared" si="4"/>
        <v>Summer</v>
      </c>
      <c r="K89" s="45"/>
    </row>
    <row r="90" spans="2:11" x14ac:dyDescent="0.25">
      <c r="B90" s="45">
        <f>'[3]0-GRID IRP Displaced'!$B181</f>
        <v>2031</v>
      </c>
      <c r="C90" s="51" t="str">
        <f>'[3]0-GRID IRP Displaced'!A181</f>
        <v>IRP23_FOT_NOB_Summer</v>
      </c>
      <c r="D90" s="51">
        <f>'[3]0-GRID IRP Displaced'!M181</f>
        <v>0</v>
      </c>
      <c r="E90" s="51">
        <f>'[3]0-GRID IRP Displaced'!N181</f>
        <v>0</v>
      </c>
      <c r="F90" s="51">
        <f>'[3]0-GRID IRP Displaced'!O181</f>
        <v>0</v>
      </c>
      <c r="G90" s="51">
        <f>'[3]0-GRID IRP Displaced'!P181</f>
        <v>0</v>
      </c>
      <c r="H90" s="46">
        <f t="shared" si="3"/>
        <v>0</v>
      </c>
      <c r="J90" t="str">
        <f t="shared" si="4"/>
        <v>Summer</v>
      </c>
      <c r="K90" s="45"/>
    </row>
    <row r="91" spans="2:11" x14ac:dyDescent="0.25">
      <c r="B91" s="45">
        <f>'[3]0-GRID IRP Displaced'!$B182</f>
        <v>2031</v>
      </c>
      <c r="C91" s="51" t="str">
        <f>'[3]0-GRID IRP Displaced'!A182</f>
        <v>IRP23_FOT_COB_Winter</v>
      </c>
      <c r="D91" s="51">
        <f>'[3]0-GRID IRP Displaced'!M182</f>
        <v>10.581317204301076</v>
      </c>
      <c r="E91" s="51">
        <f>'[3]0-GRID IRP Displaced'!N182</f>
        <v>0</v>
      </c>
      <c r="F91" s="51">
        <f>'[3]0-GRID IRP Displaced'!O182</f>
        <v>0</v>
      </c>
      <c r="G91" s="51">
        <f>'[3]0-GRID IRP Displaced'!P182</f>
        <v>0</v>
      </c>
      <c r="H91" s="46">
        <f t="shared" si="3"/>
        <v>10.581317204301076</v>
      </c>
      <c r="J91" t="str">
        <f t="shared" si="4"/>
        <v>Winter</v>
      </c>
      <c r="K91" s="45"/>
    </row>
    <row r="92" spans="2:11" x14ac:dyDescent="0.25">
      <c r="B92" s="45">
        <f>'[3]0-GRID IRP Displaced'!$B183</f>
        <v>2031</v>
      </c>
      <c r="C92" s="51" t="str">
        <f>'[3]0-GRID IRP Displaced'!A183</f>
        <v>IRP23_FOT_MDC_Summer</v>
      </c>
      <c r="D92" s="51">
        <f>'[3]0-GRID IRP Displaced'!M183</f>
        <v>331.7695097492213</v>
      </c>
      <c r="E92" s="51">
        <f>'[3]0-GRID IRP Displaced'!N183</f>
        <v>0</v>
      </c>
      <c r="F92" s="51">
        <f>'[3]0-GRID IRP Displaced'!O183</f>
        <v>0</v>
      </c>
      <c r="G92" s="51">
        <f>'[3]0-GRID IRP Displaced'!P183</f>
        <v>0</v>
      </c>
      <c r="H92" s="46">
        <f t="shared" si="3"/>
        <v>331.7695097492213</v>
      </c>
      <c r="J92" t="str">
        <f t="shared" si="4"/>
        <v>Summer</v>
      </c>
      <c r="K92" s="45"/>
    </row>
    <row r="93" spans="2:11" x14ac:dyDescent="0.25">
      <c r="B93" s="45">
        <f>'[3]0-GRID IRP Displaced'!$B184</f>
        <v>2031</v>
      </c>
      <c r="C93" s="51" t="str">
        <f>'[3]0-GRID IRP Displaced'!A184</f>
        <v>IRP23_FOT_COB_Summer</v>
      </c>
      <c r="D93" s="51">
        <f>'[3]0-GRID IRP Displaced'!M184</f>
        <v>0</v>
      </c>
      <c r="E93" s="51">
        <f>'[3]0-GRID IRP Displaced'!N184</f>
        <v>0</v>
      </c>
      <c r="F93" s="51">
        <f>'[3]0-GRID IRP Displaced'!O184</f>
        <v>0</v>
      </c>
      <c r="G93" s="51">
        <f>'[3]0-GRID IRP Displaced'!P184</f>
        <v>0</v>
      </c>
      <c r="H93" s="46">
        <f t="shared" si="3"/>
        <v>0</v>
      </c>
      <c r="J93" t="str">
        <f t="shared" si="4"/>
        <v>Summer</v>
      </c>
      <c r="K93" s="45"/>
    </row>
    <row r="94" spans="2:11" x14ac:dyDescent="0.25">
      <c r="B94" s="45">
        <f>'[3]0-GRID IRP Displaced'!$B185</f>
        <v>2031</v>
      </c>
      <c r="C94" s="51" t="str">
        <f>'[3]0-GRID IRP Displaced'!A185</f>
        <v>IRP23_FOT_Mona_Winter</v>
      </c>
      <c r="D94" s="51">
        <f>'[3]0-GRID IRP Displaced'!M185</f>
        <v>0</v>
      </c>
      <c r="E94" s="51">
        <f>'[3]0-GRID IRP Displaced'!N185</f>
        <v>0</v>
      </c>
      <c r="F94" s="51">
        <f>'[3]0-GRID IRP Displaced'!O185</f>
        <v>0</v>
      </c>
      <c r="G94" s="51">
        <f>'[3]0-GRID IRP Displaced'!P185</f>
        <v>0</v>
      </c>
      <c r="H94" s="46">
        <f t="shared" si="3"/>
        <v>0</v>
      </c>
      <c r="J94" t="str">
        <f t="shared" si="4"/>
        <v>Winter</v>
      </c>
      <c r="K94" s="45"/>
    </row>
    <row r="95" spans="2:11" x14ac:dyDescent="0.25">
      <c r="B95" s="45">
        <f>'[3]0-GRID IRP Displaced'!$B186</f>
        <v>2031</v>
      </c>
      <c r="C95" s="51" t="str">
        <f>'[3]0-GRID IRP Displaced'!A186</f>
        <v>IRP23_FOT_4C_Summer</v>
      </c>
      <c r="D95" s="51">
        <f>'[3]0-GRID IRP Displaced'!M186</f>
        <v>139.85928961748638</v>
      </c>
      <c r="E95" s="51">
        <f>'[3]0-GRID IRP Displaced'!N186</f>
        <v>0</v>
      </c>
      <c r="F95" s="51">
        <f>'[3]0-GRID IRP Displaced'!O186</f>
        <v>0</v>
      </c>
      <c r="G95" s="51">
        <f>'[3]0-GRID IRP Displaced'!P186</f>
        <v>0</v>
      </c>
      <c r="H95" s="46">
        <f t="shared" si="3"/>
        <v>139.85928961748638</v>
      </c>
      <c r="J95" t="str">
        <f t="shared" si="4"/>
        <v>Summer</v>
      </c>
      <c r="K95" s="45"/>
    </row>
    <row r="96" spans="2:11" x14ac:dyDescent="0.25">
      <c r="B96" s="47">
        <f>'[3]0-GRID IRP Displaced'!$B187</f>
        <v>2031</v>
      </c>
      <c r="C96" s="52" t="str">
        <f>'[3]0-GRID IRP Displaced'!A187</f>
        <v>IRP23_FOT_4C_Winter</v>
      </c>
      <c r="D96" s="52">
        <f>'[3]0-GRID IRP Displaced'!M187</f>
        <v>0</v>
      </c>
      <c r="E96" s="52">
        <f>'[3]0-GRID IRP Displaced'!N187</f>
        <v>0</v>
      </c>
      <c r="F96" s="52">
        <f>'[3]0-GRID IRP Displaced'!O187</f>
        <v>0</v>
      </c>
      <c r="G96" s="52">
        <f>'[3]0-GRID IRP Displaced'!P187</f>
        <v>0</v>
      </c>
      <c r="H96" s="48">
        <f t="shared" si="3"/>
        <v>0</v>
      </c>
      <c r="J96" t="str">
        <f t="shared" si="4"/>
        <v>Winter</v>
      </c>
      <c r="K96" s="47"/>
    </row>
    <row r="97" spans="2:11" x14ac:dyDescent="0.25">
      <c r="B97" s="45">
        <f>'[3]0-GRID IRP Displaced'!$B188</f>
        <v>2032</v>
      </c>
      <c r="C97" s="51" t="str">
        <f>'[3]0-GRID IRP Displaced'!A188</f>
        <v>IRP23_FOT_NOB_Winter</v>
      </c>
      <c r="D97" s="51">
        <f>'[3]0-GRID IRP Displaced'!M188</f>
        <v>0</v>
      </c>
      <c r="E97" s="51">
        <f>'[3]0-GRID IRP Displaced'!N188</f>
        <v>0</v>
      </c>
      <c r="F97" s="51">
        <f>'[3]0-GRID IRP Displaced'!O188</f>
        <v>0</v>
      </c>
      <c r="G97" s="51">
        <f>'[3]0-GRID IRP Displaced'!P188</f>
        <v>0</v>
      </c>
      <c r="H97" s="46">
        <f t="shared" si="3"/>
        <v>0</v>
      </c>
      <c r="J97" t="str">
        <f t="shared" si="4"/>
        <v>Winter</v>
      </c>
      <c r="K97" s="45"/>
    </row>
    <row r="98" spans="2:11" ht="15.75" customHeight="1" x14ac:dyDescent="0.25">
      <c r="B98" s="45">
        <f>'[3]0-GRID IRP Displaced'!$B189</f>
        <v>2032</v>
      </c>
      <c r="C98" s="51" t="str">
        <f>'[3]0-GRID IRP Displaced'!A189</f>
        <v>IRP23_FOT_Mona_Summer</v>
      </c>
      <c r="D98" s="51">
        <f>'[3]0-GRID IRP Displaced'!M189</f>
        <v>0</v>
      </c>
      <c r="E98" s="51">
        <f>'[3]0-GRID IRP Displaced'!N189</f>
        <v>0</v>
      </c>
      <c r="F98" s="51">
        <f>'[3]0-GRID IRP Displaced'!O189</f>
        <v>0</v>
      </c>
      <c r="G98" s="51">
        <f>'[3]0-GRID IRP Displaced'!P189</f>
        <v>0</v>
      </c>
      <c r="H98" s="46">
        <f t="shared" si="3"/>
        <v>0</v>
      </c>
      <c r="J98" t="str">
        <f t="shared" si="4"/>
        <v>Summer</v>
      </c>
      <c r="K98" s="45"/>
    </row>
    <row r="99" spans="2:11" x14ac:dyDescent="0.25">
      <c r="B99" s="45">
        <f>'[3]0-GRID IRP Displaced'!$B190</f>
        <v>2032</v>
      </c>
      <c r="C99" s="51" t="str">
        <f>'[3]0-GRID IRP Displaced'!A190</f>
        <v>IRP23_FOT_MDC_Winter</v>
      </c>
      <c r="D99" s="51">
        <f>'[3]0-GRID IRP Displaced'!M190</f>
        <v>31.048387096774192</v>
      </c>
      <c r="E99" s="51">
        <f>'[3]0-GRID IRP Displaced'!N190</f>
        <v>0</v>
      </c>
      <c r="F99" s="51">
        <f>'[3]0-GRID IRP Displaced'!O190</f>
        <v>0</v>
      </c>
      <c r="G99" s="51">
        <f>'[3]0-GRID IRP Displaced'!P190</f>
        <v>0</v>
      </c>
      <c r="H99" s="46">
        <f t="shared" si="3"/>
        <v>31.048387096774192</v>
      </c>
      <c r="J99" t="str">
        <f t="shared" si="4"/>
        <v>Winter</v>
      </c>
      <c r="K99" s="45"/>
    </row>
    <row r="100" spans="2:11" x14ac:dyDescent="0.25">
      <c r="B100" s="45">
        <f>'[3]0-GRID IRP Displaced'!$B191</f>
        <v>2032</v>
      </c>
      <c r="C100" s="51" t="str">
        <f>'[3]0-GRID IRP Displaced'!A191</f>
        <v>IRP23_FOT_NOB_Summer</v>
      </c>
      <c r="D100" s="51">
        <f>'[3]0-GRID IRP Displaced'!M191</f>
        <v>0</v>
      </c>
      <c r="E100" s="51">
        <f>'[3]0-GRID IRP Displaced'!N191</f>
        <v>0</v>
      </c>
      <c r="F100" s="51">
        <f>'[3]0-GRID IRP Displaced'!O191</f>
        <v>0</v>
      </c>
      <c r="G100" s="51">
        <f>'[3]0-GRID IRP Displaced'!P191</f>
        <v>0</v>
      </c>
      <c r="H100" s="46">
        <f t="shared" si="3"/>
        <v>0</v>
      </c>
      <c r="J100" t="str">
        <f t="shared" si="4"/>
        <v>Summer</v>
      </c>
      <c r="K100" s="45"/>
    </row>
    <row r="101" spans="2:11" x14ac:dyDescent="0.25">
      <c r="B101" s="45">
        <f>'[3]0-GRID IRP Displaced'!$B192</f>
        <v>2032</v>
      </c>
      <c r="C101" s="51" t="str">
        <f>'[3]0-GRID IRP Displaced'!A192</f>
        <v>IRP23_FOT_COB_Winter</v>
      </c>
      <c r="D101" s="51">
        <f>'[3]0-GRID IRP Displaced'!M192</f>
        <v>20.846774193548388</v>
      </c>
      <c r="E101" s="51">
        <f>'[3]0-GRID IRP Displaced'!N192</f>
        <v>0</v>
      </c>
      <c r="F101" s="51">
        <f>'[3]0-GRID IRP Displaced'!O192</f>
        <v>0</v>
      </c>
      <c r="G101" s="51">
        <f>'[3]0-GRID IRP Displaced'!P192</f>
        <v>0</v>
      </c>
      <c r="H101" s="46">
        <f t="shared" si="3"/>
        <v>20.846774193548388</v>
      </c>
      <c r="J101" t="str">
        <f t="shared" si="4"/>
        <v>Winter</v>
      </c>
      <c r="K101" s="45"/>
    </row>
    <row r="102" spans="2:11" x14ac:dyDescent="0.25">
      <c r="B102" s="45">
        <f>'[3]0-GRID IRP Displaced'!$B193</f>
        <v>2032</v>
      </c>
      <c r="C102" s="51" t="str">
        <f>'[3]0-GRID IRP Displaced'!A193</f>
        <v>IRP23_FOT_MDC_Summer</v>
      </c>
      <c r="D102" s="51">
        <f>'[3]0-GRID IRP Displaced'!M193</f>
        <v>32.786885245901644</v>
      </c>
      <c r="E102" s="51">
        <f>'[3]0-GRID IRP Displaced'!N193</f>
        <v>0</v>
      </c>
      <c r="F102" s="51">
        <f>'[3]0-GRID IRP Displaced'!O193</f>
        <v>0</v>
      </c>
      <c r="G102" s="51">
        <f>'[3]0-GRID IRP Displaced'!P193</f>
        <v>0</v>
      </c>
      <c r="H102" s="46">
        <f t="shared" si="3"/>
        <v>32.786885245901644</v>
      </c>
      <c r="J102" t="str">
        <f t="shared" si="4"/>
        <v>Summer</v>
      </c>
      <c r="K102" s="45"/>
    </row>
    <row r="103" spans="2:11" x14ac:dyDescent="0.25">
      <c r="B103" s="45">
        <f>'[3]0-GRID IRP Displaced'!$B194</f>
        <v>2032</v>
      </c>
      <c r="C103" s="51" t="str">
        <f>'[3]0-GRID IRP Displaced'!A194</f>
        <v>IRP23_FOT_COB_Summer</v>
      </c>
      <c r="D103" s="51">
        <f>'[3]0-GRID IRP Displaced'!M194</f>
        <v>0</v>
      </c>
      <c r="E103" s="51">
        <f>'[3]0-GRID IRP Displaced'!N194</f>
        <v>0</v>
      </c>
      <c r="F103" s="51">
        <f>'[3]0-GRID IRP Displaced'!O194</f>
        <v>0</v>
      </c>
      <c r="G103" s="51">
        <f>'[3]0-GRID IRP Displaced'!P194</f>
        <v>0</v>
      </c>
      <c r="H103" s="46">
        <f t="shared" si="3"/>
        <v>0</v>
      </c>
      <c r="J103" t="str">
        <f t="shared" si="4"/>
        <v>Summer</v>
      </c>
      <c r="K103" s="45"/>
    </row>
    <row r="104" spans="2:11" x14ac:dyDescent="0.25">
      <c r="B104" s="45">
        <f>'[3]0-GRID IRP Displaced'!$B195</f>
        <v>2032</v>
      </c>
      <c r="C104" s="51" t="str">
        <f>'[3]0-GRID IRP Displaced'!A195</f>
        <v>IRP23_FOT_Mona_Winter</v>
      </c>
      <c r="D104" s="51">
        <f>'[3]0-GRID IRP Displaced'!M195</f>
        <v>0</v>
      </c>
      <c r="E104" s="51">
        <f>'[3]0-GRID IRP Displaced'!N195</f>
        <v>0</v>
      </c>
      <c r="F104" s="51">
        <f>'[3]0-GRID IRP Displaced'!O195</f>
        <v>0</v>
      </c>
      <c r="G104" s="51">
        <f>'[3]0-GRID IRP Displaced'!P195</f>
        <v>0</v>
      </c>
      <c r="H104" s="46">
        <f t="shared" si="3"/>
        <v>0</v>
      </c>
      <c r="J104" t="str">
        <f t="shared" si="4"/>
        <v>Winter</v>
      </c>
      <c r="K104" s="45"/>
    </row>
    <row r="105" spans="2:11" x14ac:dyDescent="0.25">
      <c r="B105" s="45">
        <f>'[3]0-GRID IRP Displaced'!$B196</f>
        <v>2032</v>
      </c>
      <c r="C105" s="51" t="str">
        <f>'[3]0-GRID IRP Displaced'!A196</f>
        <v>IRP23_FOT_4C_Summer</v>
      </c>
      <c r="D105" s="51">
        <f>'[3]0-GRID IRP Displaced'!M196</f>
        <v>64.214224413210388</v>
      </c>
      <c r="E105" s="51">
        <f>'[3]0-GRID IRP Displaced'!N196</f>
        <v>0</v>
      </c>
      <c r="F105" s="51">
        <f>'[3]0-GRID IRP Displaced'!O196</f>
        <v>0</v>
      </c>
      <c r="G105" s="51">
        <f>'[3]0-GRID IRP Displaced'!P196</f>
        <v>0</v>
      </c>
      <c r="H105" s="46">
        <f t="shared" si="3"/>
        <v>64.214224413210388</v>
      </c>
      <c r="J105" t="str">
        <f t="shared" si="4"/>
        <v>Summer</v>
      </c>
      <c r="K105" s="45"/>
    </row>
    <row r="106" spans="2:11" x14ac:dyDescent="0.25">
      <c r="B106" s="47">
        <f>'[3]0-GRID IRP Displaced'!$B197</f>
        <v>2032</v>
      </c>
      <c r="C106" s="52" t="str">
        <f>'[3]0-GRID IRP Displaced'!A197</f>
        <v>IRP23_FOT_4C_Winter</v>
      </c>
      <c r="D106" s="52">
        <f>'[3]0-GRID IRP Displaced'!M197</f>
        <v>0</v>
      </c>
      <c r="E106" s="52">
        <f>'[3]0-GRID IRP Displaced'!N197</f>
        <v>0</v>
      </c>
      <c r="F106" s="52">
        <f>'[3]0-GRID IRP Displaced'!O197</f>
        <v>0</v>
      </c>
      <c r="G106" s="52">
        <f>'[3]0-GRID IRP Displaced'!P197</f>
        <v>0</v>
      </c>
      <c r="H106" s="48">
        <f t="shared" si="3"/>
        <v>0</v>
      </c>
      <c r="J106" t="str">
        <f t="shared" si="4"/>
        <v>Winter</v>
      </c>
      <c r="K106" s="47"/>
    </row>
    <row r="107" spans="2:11" x14ac:dyDescent="0.25">
      <c r="B107" s="45">
        <f>'[3]0-GRID IRP Displaced'!$B198</f>
        <v>2033</v>
      </c>
      <c r="C107" s="51" t="str">
        <f>'[3]0-GRID IRP Displaced'!A198</f>
        <v>IRP23_FOT_NOB_Winter</v>
      </c>
      <c r="D107" s="51">
        <f>'[3]0-GRID IRP Displaced'!M198</f>
        <v>0</v>
      </c>
      <c r="E107" s="51">
        <f>'[3]0-GRID IRP Displaced'!N198</f>
        <v>0</v>
      </c>
      <c r="F107" s="51">
        <f>'[3]0-GRID IRP Displaced'!O198</f>
        <v>0</v>
      </c>
      <c r="G107" s="51">
        <f>'[3]0-GRID IRP Displaced'!P198</f>
        <v>0</v>
      </c>
      <c r="H107" s="46">
        <f t="shared" si="3"/>
        <v>0</v>
      </c>
      <c r="J107" t="str">
        <f t="shared" si="4"/>
        <v>Winter</v>
      </c>
      <c r="K107" s="45"/>
    </row>
    <row r="108" spans="2:11" x14ac:dyDescent="0.25">
      <c r="B108" s="45">
        <f>'[3]0-GRID IRP Displaced'!$B199</f>
        <v>2033</v>
      </c>
      <c r="C108" s="51" t="str">
        <f>'[3]0-GRID IRP Displaced'!A199</f>
        <v>IRP23_FOT_Mona_Summer</v>
      </c>
      <c r="D108" s="51">
        <f>'[3]0-GRID IRP Displaced'!M199</f>
        <v>0</v>
      </c>
      <c r="E108" s="51">
        <f>'[3]0-GRID IRP Displaced'!N199</f>
        <v>0</v>
      </c>
      <c r="F108" s="51">
        <f>'[3]0-GRID IRP Displaced'!O199</f>
        <v>0</v>
      </c>
      <c r="G108" s="51">
        <f>'[3]0-GRID IRP Displaced'!P199</f>
        <v>0</v>
      </c>
      <c r="H108" s="46">
        <f t="shared" si="3"/>
        <v>0</v>
      </c>
      <c r="J108" t="str">
        <f t="shared" si="4"/>
        <v>Summer</v>
      </c>
      <c r="K108" s="45"/>
    </row>
    <row r="109" spans="2:11" x14ac:dyDescent="0.25">
      <c r="B109" s="45">
        <f>'[3]0-GRID IRP Displaced'!$B200</f>
        <v>2033</v>
      </c>
      <c r="C109" s="51" t="str">
        <f>'[3]0-GRID IRP Displaced'!A200</f>
        <v>IRP23_FOT_MDC_Winter</v>
      </c>
      <c r="D109" s="51">
        <f>'[3]0-GRID IRP Displaced'!M200</f>
        <v>30.813172043010752</v>
      </c>
      <c r="E109" s="51">
        <f>'[3]0-GRID IRP Displaced'!N200</f>
        <v>0</v>
      </c>
      <c r="F109" s="51">
        <f>'[3]0-GRID IRP Displaced'!O200</f>
        <v>0</v>
      </c>
      <c r="G109" s="51">
        <f>'[3]0-GRID IRP Displaced'!P200</f>
        <v>0</v>
      </c>
      <c r="H109" s="46">
        <f t="shared" si="3"/>
        <v>30.813172043010752</v>
      </c>
      <c r="J109" t="str">
        <f t="shared" si="4"/>
        <v>Winter</v>
      </c>
      <c r="K109" s="45"/>
    </row>
    <row r="110" spans="2:11" x14ac:dyDescent="0.25">
      <c r="B110" s="45">
        <f>'[3]0-GRID IRP Displaced'!$B201</f>
        <v>2033</v>
      </c>
      <c r="C110" s="51" t="str">
        <f>'[3]0-GRID IRP Displaced'!A201</f>
        <v>IRP23_FOT_NOB_Summer</v>
      </c>
      <c r="D110" s="51">
        <f>'[3]0-GRID IRP Displaced'!M201</f>
        <v>0</v>
      </c>
      <c r="E110" s="51">
        <f>'[3]0-GRID IRP Displaced'!N201</f>
        <v>0</v>
      </c>
      <c r="F110" s="51">
        <f>'[3]0-GRID IRP Displaced'!O201</f>
        <v>0</v>
      </c>
      <c r="G110" s="51">
        <f>'[3]0-GRID IRP Displaced'!P201</f>
        <v>0</v>
      </c>
      <c r="H110" s="46">
        <f t="shared" si="3"/>
        <v>0</v>
      </c>
      <c r="J110" t="str">
        <f t="shared" si="4"/>
        <v>Summer</v>
      </c>
      <c r="K110" s="45"/>
    </row>
    <row r="111" spans="2:11" x14ac:dyDescent="0.25">
      <c r="B111" s="45">
        <f>'[3]0-GRID IRP Displaced'!$B202</f>
        <v>2033</v>
      </c>
      <c r="C111" s="51" t="str">
        <f>'[3]0-GRID IRP Displaced'!A202</f>
        <v>IRP23_FOT_COB_Winter</v>
      </c>
      <c r="D111" s="51">
        <f>'[3]0-GRID IRP Displaced'!M202</f>
        <v>10.265456989247312</v>
      </c>
      <c r="E111" s="51">
        <f>'[3]0-GRID IRP Displaced'!N202</f>
        <v>0</v>
      </c>
      <c r="F111" s="51">
        <f>'[3]0-GRID IRP Displaced'!O202</f>
        <v>0</v>
      </c>
      <c r="G111" s="51">
        <f>'[3]0-GRID IRP Displaced'!P202</f>
        <v>0</v>
      </c>
      <c r="H111" s="46">
        <f t="shared" si="3"/>
        <v>10.265456989247312</v>
      </c>
      <c r="J111" t="str">
        <f t="shared" si="4"/>
        <v>Winter</v>
      </c>
      <c r="K111" s="45"/>
    </row>
    <row r="112" spans="2:11" x14ac:dyDescent="0.25">
      <c r="B112" s="45">
        <f>'[3]0-GRID IRP Displaced'!$B203</f>
        <v>2033</v>
      </c>
      <c r="C112" s="51" t="str">
        <f>'[3]0-GRID IRP Displaced'!A203</f>
        <v>IRP23_FOT_MDC_Summer</v>
      </c>
      <c r="D112" s="51">
        <f>'[3]0-GRID IRP Displaced'!M203</f>
        <v>22.882513661202186</v>
      </c>
      <c r="E112" s="51">
        <f>'[3]0-GRID IRP Displaced'!N203</f>
        <v>0</v>
      </c>
      <c r="F112" s="51">
        <f>'[3]0-GRID IRP Displaced'!O203</f>
        <v>0</v>
      </c>
      <c r="G112" s="51">
        <f>'[3]0-GRID IRP Displaced'!P203</f>
        <v>0</v>
      </c>
      <c r="H112" s="46">
        <f t="shared" si="3"/>
        <v>22.882513661202186</v>
      </c>
      <c r="J112" t="str">
        <f t="shared" si="4"/>
        <v>Summer</v>
      </c>
      <c r="K112" s="45"/>
    </row>
    <row r="113" spans="2:11" x14ac:dyDescent="0.25">
      <c r="B113" s="45">
        <f>'[3]0-GRID IRP Displaced'!$B204</f>
        <v>2033</v>
      </c>
      <c r="C113" s="51" t="str">
        <f>'[3]0-GRID IRP Displaced'!A204</f>
        <v>IRP23_FOT_COB_Summer</v>
      </c>
      <c r="D113" s="51">
        <f>'[3]0-GRID IRP Displaced'!M204</f>
        <v>0</v>
      </c>
      <c r="E113" s="51">
        <f>'[3]0-GRID IRP Displaced'!N204</f>
        <v>0</v>
      </c>
      <c r="F113" s="51">
        <f>'[3]0-GRID IRP Displaced'!O204</f>
        <v>0</v>
      </c>
      <c r="G113" s="51">
        <f>'[3]0-GRID IRP Displaced'!P204</f>
        <v>0</v>
      </c>
      <c r="H113" s="46">
        <f t="shared" si="3"/>
        <v>0</v>
      </c>
      <c r="J113" t="str">
        <f t="shared" si="4"/>
        <v>Summer</v>
      </c>
      <c r="K113" s="45"/>
    </row>
    <row r="114" spans="2:11" x14ac:dyDescent="0.25">
      <c r="B114" s="45">
        <f>'[3]0-GRID IRP Displaced'!$B205</f>
        <v>2033</v>
      </c>
      <c r="C114" s="51" t="str">
        <f>'[3]0-GRID IRP Displaced'!A205</f>
        <v>IRP23_FOT_Mona_Winter</v>
      </c>
      <c r="D114" s="51">
        <f>'[3]0-GRID IRP Displaced'!M205</f>
        <v>0</v>
      </c>
      <c r="E114" s="51">
        <f>'[3]0-GRID IRP Displaced'!N205</f>
        <v>0</v>
      </c>
      <c r="F114" s="51">
        <f>'[3]0-GRID IRP Displaced'!O205</f>
        <v>0</v>
      </c>
      <c r="G114" s="51">
        <f>'[3]0-GRID IRP Displaced'!P205</f>
        <v>0</v>
      </c>
      <c r="H114" s="46">
        <f t="shared" si="3"/>
        <v>0</v>
      </c>
      <c r="J114" t="str">
        <f t="shared" si="4"/>
        <v>Winter</v>
      </c>
      <c r="K114" s="45"/>
    </row>
    <row r="115" spans="2:11" x14ac:dyDescent="0.25">
      <c r="B115" s="45">
        <f>'[3]0-GRID IRP Displaced'!$B206</f>
        <v>2033</v>
      </c>
      <c r="C115" s="51" t="str">
        <f>'[3]0-GRID IRP Displaced'!A206</f>
        <v>IRP23_FOT_4C_Summer</v>
      </c>
      <c r="D115" s="51">
        <f>'[3]0-GRID IRP Displaced'!M206</f>
        <v>36.295081967213115</v>
      </c>
      <c r="E115" s="51">
        <f>'[3]0-GRID IRP Displaced'!N206</f>
        <v>0</v>
      </c>
      <c r="F115" s="51">
        <f>'[3]0-GRID IRP Displaced'!O206</f>
        <v>0</v>
      </c>
      <c r="G115" s="51">
        <f>'[3]0-GRID IRP Displaced'!P206</f>
        <v>0</v>
      </c>
      <c r="H115" s="46">
        <f t="shared" si="3"/>
        <v>36.295081967213115</v>
      </c>
      <c r="J115" t="str">
        <f t="shared" si="4"/>
        <v>Summer</v>
      </c>
      <c r="K115" s="45"/>
    </row>
    <row r="116" spans="2:11" x14ac:dyDescent="0.25">
      <c r="B116" s="47">
        <f>'[3]0-GRID IRP Displaced'!$B207</f>
        <v>2033</v>
      </c>
      <c r="C116" s="52" t="str">
        <f>'[3]0-GRID IRP Displaced'!A207</f>
        <v>IRP23_FOT_4C_Winter</v>
      </c>
      <c r="D116" s="52">
        <f>'[3]0-GRID IRP Displaced'!M207</f>
        <v>0</v>
      </c>
      <c r="E116" s="52">
        <f>'[3]0-GRID IRP Displaced'!N207</f>
        <v>0</v>
      </c>
      <c r="F116" s="52">
        <f>'[3]0-GRID IRP Displaced'!O207</f>
        <v>0</v>
      </c>
      <c r="G116" s="52">
        <f>'[3]0-GRID IRP Displaced'!P207</f>
        <v>0</v>
      </c>
      <c r="H116" s="48">
        <f t="shared" si="3"/>
        <v>0</v>
      </c>
      <c r="J116" t="str">
        <f t="shared" si="4"/>
        <v>Winter</v>
      </c>
      <c r="K116" s="47"/>
    </row>
    <row r="117" spans="2:11" x14ac:dyDescent="0.25">
      <c r="B117" s="45">
        <f>'[3]0-GRID IRP Displaced'!$B208</f>
        <v>2034</v>
      </c>
      <c r="C117" s="51" t="str">
        <f>'[3]0-GRID IRP Displaced'!A208</f>
        <v>IRP23_FOT_Mona_Summer</v>
      </c>
      <c r="D117" s="51">
        <f>'[3]0-GRID IRP Displaced'!M208</f>
        <v>0</v>
      </c>
      <c r="E117" s="51">
        <f>'[3]0-GRID IRP Displaced'!N208</f>
        <v>0</v>
      </c>
      <c r="F117" s="51">
        <f>'[3]0-GRID IRP Displaced'!O208</f>
        <v>0</v>
      </c>
      <c r="G117" s="51">
        <f>'[3]0-GRID IRP Displaced'!P208</f>
        <v>0</v>
      </c>
      <c r="H117" s="46">
        <f t="shared" si="3"/>
        <v>0</v>
      </c>
      <c r="J117" t="str">
        <f t="shared" si="4"/>
        <v>Summer</v>
      </c>
      <c r="K117" s="45"/>
    </row>
    <row r="118" spans="2:11" x14ac:dyDescent="0.25">
      <c r="B118" s="45">
        <f>'[3]0-GRID IRP Displaced'!$B209</f>
        <v>2034</v>
      </c>
      <c r="C118" s="51" t="str">
        <f>'[3]0-GRID IRP Displaced'!A209</f>
        <v>IRP23_FOT_NOB_Winter</v>
      </c>
      <c r="D118" s="51">
        <f>'[3]0-GRID IRP Displaced'!M209</f>
        <v>0</v>
      </c>
      <c r="E118" s="51">
        <f>'[3]0-GRID IRP Displaced'!N209</f>
        <v>0</v>
      </c>
      <c r="F118" s="51">
        <f>'[3]0-GRID IRP Displaced'!O209</f>
        <v>0</v>
      </c>
      <c r="G118" s="51">
        <f>'[3]0-GRID IRP Displaced'!P209</f>
        <v>0</v>
      </c>
      <c r="H118" s="46">
        <f t="shared" si="3"/>
        <v>0</v>
      </c>
      <c r="J118" t="str">
        <f t="shared" si="4"/>
        <v>Winter</v>
      </c>
      <c r="K118" s="45"/>
    </row>
    <row r="119" spans="2:11" x14ac:dyDescent="0.25">
      <c r="B119" s="45">
        <f>'[3]0-GRID IRP Displaced'!$B210</f>
        <v>2034</v>
      </c>
      <c r="C119" s="51" t="str">
        <f>'[3]0-GRID IRP Displaced'!A210</f>
        <v>IRP23_FOT_MDC_Winter</v>
      </c>
      <c r="D119" s="51">
        <f>'[3]0-GRID IRP Displaced'!M210</f>
        <v>31.048387096774192</v>
      </c>
      <c r="E119" s="51">
        <f>'[3]0-GRID IRP Displaced'!N210</f>
        <v>0</v>
      </c>
      <c r="F119" s="51">
        <f>'[3]0-GRID IRP Displaced'!O210</f>
        <v>0</v>
      </c>
      <c r="G119" s="51">
        <f>'[3]0-GRID IRP Displaced'!P210</f>
        <v>0</v>
      </c>
      <c r="H119" s="46">
        <f t="shared" si="3"/>
        <v>31.048387096774192</v>
      </c>
      <c r="J119" t="str">
        <f t="shared" si="4"/>
        <v>Winter</v>
      </c>
      <c r="K119" s="45"/>
    </row>
    <row r="120" spans="2:11" x14ac:dyDescent="0.25">
      <c r="B120" s="45">
        <f>'[3]0-GRID IRP Displaced'!$B211</f>
        <v>2034</v>
      </c>
      <c r="C120" s="51" t="str">
        <f>'[3]0-GRID IRP Displaced'!A211</f>
        <v>IRP23_FOT_NOB_Summer</v>
      </c>
      <c r="D120" s="51">
        <f>'[3]0-GRID IRP Displaced'!M211</f>
        <v>0</v>
      </c>
      <c r="E120" s="51">
        <f>'[3]0-GRID IRP Displaced'!N211</f>
        <v>0</v>
      </c>
      <c r="F120" s="51">
        <f>'[3]0-GRID IRP Displaced'!O211</f>
        <v>0</v>
      </c>
      <c r="G120" s="51">
        <f>'[3]0-GRID IRP Displaced'!P211</f>
        <v>0</v>
      </c>
      <c r="H120" s="46">
        <f t="shared" si="3"/>
        <v>0</v>
      </c>
      <c r="J120" t="str">
        <f t="shared" si="4"/>
        <v>Summer</v>
      </c>
      <c r="K120" s="45"/>
    </row>
    <row r="121" spans="2:11" x14ac:dyDescent="0.25">
      <c r="B121" s="45">
        <f>'[3]0-GRID IRP Displaced'!$B212</f>
        <v>2034</v>
      </c>
      <c r="C121" s="51" t="str">
        <f>'[3]0-GRID IRP Displaced'!A212</f>
        <v>IRP23_FOT_COB_Winter</v>
      </c>
      <c r="D121" s="51">
        <f>'[3]0-GRID IRP Displaced'!M212</f>
        <v>20.846774193548388</v>
      </c>
      <c r="E121" s="51">
        <f>'[3]0-GRID IRP Displaced'!N212</f>
        <v>0</v>
      </c>
      <c r="F121" s="51">
        <f>'[3]0-GRID IRP Displaced'!O212</f>
        <v>0</v>
      </c>
      <c r="G121" s="51">
        <f>'[3]0-GRID IRP Displaced'!P212</f>
        <v>0</v>
      </c>
      <c r="H121" s="46">
        <f t="shared" si="3"/>
        <v>20.846774193548388</v>
      </c>
      <c r="J121" t="str">
        <f t="shared" si="4"/>
        <v>Winter</v>
      </c>
      <c r="K121" s="45"/>
    </row>
    <row r="122" spans="2:11" x14ac:dyDescent="0.25">
      <c r="B122" s="45">
        <f>'[3]0-GRID IRP Displaced'!$B213</f>
        <v>2034</v>
      </c>
      <c r="C122" s="51" t="str">
        <f>'[3]0-GRID IRP Displaced'!A213</f>
        <v>IRP23_FOT_MDC_Summer</v>
      </c>
      <c r="D122" s="51">
        <f>'[3]0-GRID IRP Displaced'!M213</f>
        <v>10.416666666666666</v>
      </c>
      <c r="E122" s="51">
        <f>'[3]0-GRID IRP Displaced'!N213</f>
        <v>0</v>
      </c>
      <c r="F122" s="51">
        <f>'[3]0-GRID IRP Displaced'!O213</f>
        <v>0</v>
      </c>
      <c r="G122" s="51">
        <f>'[3]0-GRID IRP Displaced'!P213</f>
        <v>0</v>
      </c>
      <c r="H122" s="46">
        <f t="shared" si="3"/>
        <v>10.416666666666666</v>
      </c>
      <c r="J122" t="str">
        <f t="shared" si="4"/>
        <v>Summer</v>
      </c>
      <c r="K122" s="45"/>
    </row>
    <row r="123" spans="2:11" x14ac:dyDescent="0.25">
      <c r="B123" s="45">
        <f>'[3]0-GRID IRP Displaced'!$B214</f>
        <v>2034</v>
      </c>
      <c r="C123" s="51" t="str">
        <f>'[3]0-GRID IRP Displaced'!A214</f>
        <v>IRP23_FOT_COB_Summer</v>
      </c>
      <c r="D123" s="51">
        <f>'[3]0-GRID IRP Displaced'!M214</f>
        <v>0</v>
      </c>
      <c r="E123" s="51">
        <f>'[3]0-GRID IRP Displaced'!N214</f>
        <v>0</v>
      </c>
      <c r="F123" s="51">
        <f>'[3]0-GRID IRP Displaced'!O214</f>
        <v>0</v>
      </c>
      <c r="G123" s="51">
        <f>'[3]0-GRID IRP Displaced'!P214</f>
        <v>0</v>
      </c>
      <c r="H123" s="46">
        <f t="shared" si="3"/>
        <v>0</v>
      </c>
      <c r="J123" t="str">
        <f t="shared" si="4"/>
        <v>Summer</v>
      </c>
      <c r="K123" s="45"/>
    </row>
    <row r="124" spans="2:11" x14ac:dyDescent="0.25">
      <c r="B124" s="45">
        <f>'[3]0-GRID IRP Displaced'!$B215</f>
        <v>2034</v>
      </c>
      <c r="C124" s="51" t="str">
        <f>'[3]0-GRID IRP Displaced'!A215</f>
        <v>IRP23_FOT_Mona_Winter</v>
      </c>
      <c r="D124" s="51">
        <f>'[3]0-GRID IRP Displaced'!M215</f>
        <v>0</v>
      </c>
      <c r="E124" s="51">
        <f>'[3]0-GRID IRP Displaced'!N215</f>
        <v>0</v>
      </c>
      <c r="F124" s="51">
        <f>'[3]0-GRID IRP Displaced'!O215</f>
        <v>0</v>
      </c>
      <c r="G124" s="51">
        <f>'[3]0-GRID IRP Displaced'!P215</f>
        <v>0</v>
      </c>
      <c r="H124" s="46">
        <f t="shared" si="3"/>
        <v>0</v>
      </c>
      <c r="J124" t="str">
        <f t="shared" si="4"/>
        <v>Winter</v>
      </c>
      <c r="K124" s="45"/>
    </row>
    <row r="125" spans="2:11" x14ac:dyDescent="0.25">
      <c r="B125" s="45">
        <f>'[3]0-GRID IRP Displaced'!$B216</f>
        <v>2034</v>
      </c>
      <c r="C125" s="51" t="str">
        <f>'[3]0-GRID IRP Displaced'!A216</f>
        <v>IRP23_FOT_4C_Summer</v>
      </c>
      <c r="D125" s="51">
        <f>'[3]0-GRID IRP Displaced'!M216</f>
        <v>36.295081967213115</v>
      </c>
      <c r="E125" s="51">
        <f>'[3]0-GRID IRP Displaced'!N216</f>
        <v>0</v>
      </c>
      <c r="F125" s="51">
        <f>'[3]0-GRID IRP Displaced'!O216</f>
        <v>0</v>
      </c>
      <c r="G125" s="51">
        <f>'[3]0-GRID IRP Displaced'!P216</f>
        <v>0</v>
      </c>
      <c r="H125" s="46">
        <f t="shared" si="3"/>
        <v>36.295081967213115</v>
      </c>
      <c r="J125" t="str">
        <f t="shared" si="4"/>
        <v>Summer</v>
      </c>
      <c r="K125" s="45"/>
    </row>
    <row r="126" spans="2:11" x14ac:dyDescent="0.25">
      <c r="B126" s="47">
        <f>'[3]0-GRID IRP Displaced'!$B217</f>
        <v>2034</v>
      </c>
      <c r="C126" s="52" t="str">
        <f>'[3]0-GRID IRP Displaced'!A217</f>
        <v>IRP23_FOT_4C_Winter</v>
      </c>
      <c r="D126" s="52">
        <f>'[3]0-GRID IRP Displaced'!M217</f>
        <v>0</v>
      </c>
      <c r="E126" s="52">
        <f>'[3]0-GRID IRP Displaced'!N217</f>
        <v>0</v>
      </c>
      <c r="F126" s="52">
        <f>'[3]0-GRID IRP Displaced'!O217</f>
        <v>0</v>
      </c>
      <c r="G126" s="52">
        <f>'[3]0-GRID IRP Displaced'!P217</f>
        <v>0</v>
      </c>
      <c r="H126" s="48">
        <f t="shared" si="3"/>
        <v>0</v>
      </c>
      <c r="J126" t="str">
        <f t="shared" si="4"/>
        <v>Winter</v>
      </c>
      <c r="K126" s="47"/>
    </row>
    <row r="127" spans="2:11" x14ac:dyDescent="0.25">
      <c r="B127" s="45">
        <f>'[3]0-GRID IRP Displaced'!$B218</f>
        <v>2035</v>
      </c>
      <c r="C127" s="51" t="str">
        <f>'[3]0-GRID IRP Displaced'!A218</f>
        <v>IRP23_FOT_NOB_Winter</v>
      </c>
      <c r="D127" s="51">
        <f>'[3]0-GRID IRP Displaced'!M218</f>
        <v>0</v>
      </c>
      <c r="E127" s="51">
        <f>'[3]0-GRID IRP Displaced'!N218</f>
        <v>0</v>
      </c>
      <c r="F127" s="51">
        <f>'[3]0-GRID IRP Displaced'!O218</f>
        <v>0</v>
      </c>
      <c r="G127" s="51">
        <f>'[3]0-GRID IRP Displaced'!P218</f>
        <v>0</v>
      </c>
      <c r="H127" s="46">
        <f t="shared" si="3"/>
        <v>0</v>
      </c>
      <c r="J127" t="str">
        <f t="shared" si="4"/>
        <v>Winter</v>
      </c>
      <c r="K127" s="45"/>
    </row>
    <row r="128" spans="2:11" x14ac:dyDescent="0.25">
      <c r="B128" s="45">
        <f>'[3]0-GRID IRP Displaced'!$B219</f>
        <v>2035</v>
      </c>
      <c r="C128" s="51" t="str">
        <f>'[3]0-GRID IRP Displaced'!A219</f>
        <v>IRP23_FOT_Mona_Summer</v>
      </c>
      <c r="D128" s="51">
        <f>'[3]0-GRID IRP Displaced'!M219</f>
        <v>0</v>
      </c>
      <c r="E128" s="51">
        <f>'[3]0-GRID IRP Displaced'!N219</f>
        <v>0</v>
      </c>
      <c r="F128" s="51">
        <f>'[3]0-GRID IRP Displaced'!O219</f>
        <v>0</v>
      </c>
      <c r="G128" s="51">
        <f>'[3]0-GRID IRP Displaced'!P219</f>
        <v>0</v>
      </c>
      <c r="H128" s="46">
        <f t="shared" si="3"/>
        <v>0</v>
      </c>
      <c r="J128" t="str">
        <f t="shared" si="4"/>
        <v>Summer</v>
      </c>
      <c r="K128" s="45"/>
    </row>
    <row r="129" spans="2:11" x14ac:dyDescent="0.25">
      <c r="B129" s="45">
        <f>'[3]0-GRID IRP Displaced'!$B220</f>
        <v>2035</v>
      </c>
      <c r="C129" s="51" t="str">
        <f>'[3]0-GRID IRP Displaced'!A220</f>
        <v>IRP23_FOT_MDC_Winter</v>
      </c>
      <c r="D129" s="51">
        <f>'[3]0-GRID IRP Displaced'!M220</f>
        <v>31.048387096774192</v>
      </c>
      <c r="E129" s="51">
        <f>'[3]0-GRID IRP Displaced'!N220</f>
        <v>0</v>
      </c>
      <c r="F129" s="51">
        <f>'[3]0-GRID IRP Displaced'!O220</f>
        <v>0</v>
      </c>
      <c r="G129" s="51">
        <f>'[3]0-GRID IRP Displaced'!P220</f>
        <v>0</v>
      </c>
      <c r="H129" s="46">
        <f t="shared" si="3"/>
        <v>31.048387096774192</v>
      </c>
      <c r="J129" t="str">
        <f t="shared" si="4"/>
        <v>Winter</v>
      </c>
      <c r="K129" s="45"/>
    </row>
    <row r="130" spans="2:11" x14ac:dyDescent="0.25">
      <c r="B130" s="45">
        <f>'[3]0-GRID IRP Displaced'!$B221</f>
        <v>2035</v>
      </c>
      <c r="C130" s="51" t="str">
        <f>'[3]0-GRID IRP Displaced'!A221</f>
        <v>IRP23_FOT_COB_Winter</v>
      </c>
      <c r="D130" s="51">
        <f>'[3]0-GRID IRP Displaced'!M221</f>
        <v>20.846774193548388</v>
      </c>
      <c r="E130" s="51">
        <f>'[3]0-GRID IRP Displaced'!N221</f>
        <v>0</v>
      </c>
      <c r="F130" s="51">
        <f>'[3]0-GRID IRP Displaced'!O221</f>
        <v>0</v>
      </c>
      <c r="G130" s="51">
        <f>'[3]0-GRID IRP Displaced'!P221</f>
        <v>0</v>
      </c>
      <c r="H130" s="46">
        <f t="shared" si="3"/>
        <v>20.846774193548388</v>
      </c>
      <c r="J130" t="str">
        <f t="shared" si="4"/>
        <v>Winter</v>
      </c>
      <c r="K130" s="45"/>
    </row>
    <row r="131" spans="2:11" x14ac:dyDescent="0.25">
      <c r="B131" s="45">
        <f>'[3]0-GRID IRP Displaced'!$B222</f>
        <v>2035</v>
      </c>
      <c r="C131" s="51" t="str">
        <f>'[3]0-GRID IRP Displaced'!A222</f>
        <v>IRP23_FOT_NOB_Summer</v>
      </c>
      <c r="D131" s="51">
        <f>'[3]0-GRID IRP Displaced'!M222</f>
        <v>0</v>
      </c>
      <c r="E131" s="51">
        <f>'[3]0-GRID IRP Displaced'!N222</f>
        <v>0</v>
      </c>
      <c r="F131" s="51">
        <f>'[3]0-GRID IRP Displaced'!O222</f>
        <v>0</v>
      </c>
      <c r="G131" s="51">
        <f>'[3]0-GRID IRP Displaced'!P222</f>
        <v>0</v>
      </c>
      <c r="H131" s="46">
        <f t="shared" si="3"/>
        <v>0</v>
      </c>
      <c r="J131" t="str">
        <f t="shared" si="4"/>
        <v>Summer</v>
      </c>
      <c r="K131" s="45"/>
    </row>
    <row r="132" spans="2:11" x14ac:dyDescent="0.25">
      <c r="B132" s="45">
        <f>'[3]0-GRID IRP Displaced'!$B223</f>
        <v>2035</v>
      </c>
      <c r="C132" s="51" t="str">
        <f>'[3]0-GRID IRP Displaced'!A223</f>
        <v>IRP23_FOT_MDC_Summer</v>
      </c>
      <c r="D132" s="51">
        <f>'[3]0-GRID IRP Displaced'!M223</f>
        <v>10.416666666666666</v>
      </c>
      <c r="E132" s="51">
        <f>'[3]0-GRID IRP Displaced'!N223</f>
        <v>0</v>
      </c>
      <c r="F132" s="51">
        <f>'[3]0-GRID IRP Displaced'!O223</f>
        <v>0</v>
      </c>
      <c r="G132" s="51">
        <f>'[3]0-GRID IRP Displaced'!P223</f>
        <v>0</v>
      </c>
      <c r="H132" s="46">
        <f t="shared" si="3"/>
        <v>10.416666666666666</v>
      </c>
      <c r="J132" t="str">
        <f t="shared" si="4"/>
        <v>Summer</v>
      </c>
      <c r="K132" s="45"/>
    </row>
    <row r="133" spans="2:11" x14ac:dyDescent="0.25">
      <c r="B133" s="45">
        <f>'[3]0-GRID IRP Displaced'!$B224</f>
        <v>2035</v>
      </c>
      <c r="C133" s="51" t="str">
        <f>'[3]0-GRID IRP Displaced'!A224</f>
        <v>IRP23_FOT_Mona_Winter</v>
      </c>
      <c r="D133" s="51">
        <f>'[3]0-GRID IRP Displaced'!M224</f>
        <v>0</v>
      </c>
      <c r="E133" s="51">
        <f>'[3]0-GRID IRP Displaced'!N224</f>
        <v>0</v>
      </c>
      <c r="F133" s="51">
        <f>'[3]0-GRID IRP Displaced'!O224</f>
        <v>0</v>
      </c>
      <c r="G133" s="51">
        <f>'[3]0-GRID IRP Displaced'!P224</f>
        <v>0</v>
      </c>
      <c r="H133" s="46">
        <f t="shared" si="3"/>
        <v>0</v>
      </c>
      <c r="J133" t="str">
        <f t="shared" si="4"/>
        <v>Winter</v>
      </c>
      <c r="K133" s="45"/>
    </row>
    <row r="134" spans="2:11" x14ac:dyDescent="0.25">
      <c r="B134" s="45">
        <f>'[3]0-GRID IRP Displaced'!$B225</f>
        <v>2035</v>
      </c>
      <c r="C134" s="51" t="str">
        <f>'[3]0-GRID IRP Displaced'!A225</f>
        <v>IRP23_FOT_COB_Summer</v>
      </c>
      <c r="D134" s="51">
        <f>'[3]0-GRID IRP Displaced'!M225</f>
        <v>0</v>
      </c>
      <c r="E134" s="51">
        <f>'[3]0-GRID IRP Displaced'!N225</f>
        <v>0</v>
      </c>
      <c r="F134" s="51">
        <f>'[3]0-GRID IRP Displaced'!O225</f>
        <v>0</v>
      </c>
      <c r="G134" s="51">
        <f>'[3]0-GRID IRP Displaced'!P225</f>
        <v>0</v>
      </c>
      <c r="H134" s="46">
        <f t="shared" si="3"/>
        <v>0</v>
      </c>
      <c r="J134" t="str">
        <f t="shared" si="4"/>
        <v>Summer</v>
      </c>
      <c r="K134" s="45"/>
    </row>
    <row r="135" spans="2:11" x14ac:dyDescent="0.25">
      <c r="B135" s="45">
        <f>'[3]0-GRID IRP Displaced'!$B226</f>
        <v>2035</v>
      </c>
      <c r="C135" s="51" t="str">
        <f>'[3]0-GRID IRP Displaced'!A226</f>
        <v>IRP23_FOT_4C_Summer</v>
      </c>
      <c r="D135" s="51">
        <f>'[3]0-GRID IRP Displaced'!M226</f>
        <v>36.295081967213115</v>
      </c>
      <c r="E135" s="51">
        <f>'[3]0-GRID IRP Displaced'!N226</f>
        <v>0</v>
      </c>
      <c r="F135" s="51">
        <f>'[3]0-GRID IRP Displaced'!O226</f>
        <v>0</v>
      </c>
      <c r="G135" s="51">
        <f>'[3]0-GRID IRP Displaced'!P226</f>
        <v>0</v>
      </c>
      <c r="H135" s="46">
        <f t="shared" si="3"/>
        <v>36.295081967213115</v>
      </c>
      <c r="J135" t="str">
        <f t="shared" si="4"/>
        <v>Summer</v>
      </c>
      <c r="K135" s="45"/>
    </row>
    <row r="136" spans="2:11" x14ac:dyDescent="0.25">
      <c r="B136" s="47">
        <f>'[3]0-GRID IRP Displaced'!$B227</f>
        <v>2035</v>
      </c>
      <c r="C136" s="52" t="str">
        <f>'[3]0-GRID IRP Displaced'!A227</f>
        <v>IRP23_FOT_4C_Winter</v>
      </c>
      <c r="D136" s="52">
        <f>'[3]0-GRID IRP Displaced'!M227</f>
        <v>0</v>
      </c>
      <c r="E136" s="52">
        <f>'[3]0-GRID IRP Displaced'!N227</f>
        <v>0</v>
      </c>
      <c r="F136" s="52">
        <f>'[3]0-GRID IRP Displaced'!O227</f>
        <v>0</v>
      </c>
      <c r="G136" s="52">
        <f>'[3]0-GRID IRP Displaced'!P227</f>
        <v>0</v>
      </c>
      <c r="H136" s="48">
        <f t="shared" ref="H136:H199" si="5">D136-IF(J136="Summer",E136,IF(J136="Flat",G136,F136))</f>
        <v>0</v>
      </c>
      <c r="J136" t="str">
        <f t="shared" ref="J136:J199" si="6">IF(ISNUMBER(FIND("_W",C136)),"Winter",IF(OR(ISNUMBER(FIND("_COBFL",C136)),ISNUMBER(FIND("_MDCFL",C136))),"Flat","Summer"))</f>
        <v>Winter</v>
      </c>
      <c r="K136" s="47"/>
    </row>
    <row r="137" spans="2:11" x14ac:dyDescent="0.25">
      <c r="B137" s="45">
        <f>'[3]0-GRID IRP Displaced'!$B228</f>
        <v>2036</v>
      </c>
      <c r="C137" s="51" t="str">
        <f>'[3]0-GRID IRP Displaced'!A228</f>
        <v>IRP23_FOT_NOB_Winter</v>
      </c>
      <c r="D137" s="51">
        <f>'[3]0-GRID IRP Displaced'!M228</f>
        <v>0</v>
      </c>
      <c r="E137" s="51">
        <f>'[3]0-GRID IRP Displaced'!N228</f>
        <v>0</v>
      </c>
      <c r="F137" s="51">
        <f>'[3]0-GRID IRP Displaced'!O228</f>
        <v>0</v>
      </c>
      <c r="G137" s="51">
        <f>'[3]0-GRID IRP Displaced'!P228</f>
        <v>0</v>
      </c>
      <c r="H137" s="46">
        <f t="shared" si="5"/>
        <v>0</v>
      </c>
      <c r="J137" t="str">
        <f t="shared" si="6"/>
        <v>Winter</v>
      </c>
      <c r="K137" s="45"/>
    </row>
    <row r="138" spans="2:11" x14ac:dyDescent="0.25">
      <c r="B138" s="45">
        <f>'[3]0-GRID IRP Displaced'!$B229</f>
        <v>2036</v>
      </c>
      <c r="C138" s="51" t="str">
        <f>'[3]0-GRID IRP Displaced'!A229</f>
        <v>IRP23_FOT_MDC_Winter</v>
      </c>
      <c r="D138" s="51">
        <f>'[3]0-GRID IRP Displaced'!M229</f>
        <v>31.048387096774192</v>
      </c>
      <c r="E138" s="51">
        <f>'[3]0-GRID IRP Displaced'!N229</f>
        <v>0</v>
      </c>
      <c r="F138" s="51">
        <f>'[3]0-GRID IRP Displaced'!O229</f>
        <v>0</v>
      </c>
      <c r="G138" s="51">
        <f>'[3]0-GRID IRP Displaced'!P229</f>
        <v>0</v>
      </c>
      <c r="H138" s="46">
        <f t="shared" si="5"/>
        <v>31.048387096774192</v>
      </c>
      <c r="J138" t="str">
        <f t="shared" si="6"/>
        <v>Winter</v>
      </c>
      <c r="K138" s="45"/>
    </row>
    <row r="139" spans="2:11" x14ac:dyDescent="0.25">
      <c r="B139" s="45">
        <f>'[3]0-GRID IRP Displaced'!$B230</f>
        <v>2036</v>
      </c>
      <c r="C139" s="51" t="str">
        <f>'[3]0-GRID IRP Displaced'!A230</f>
        <v>IRP23_FOT_Mona_Summer</v>
      </c>
      <c r="D139" s="51">
        <f>'[3]0-GRID IRP Displaced'!M230</f>
        <v>0</v>
      </c>
      <c r="E139" s="51">
        <f>'[3]0-GRID IRP Displaced'!N230</f>
        <v>0</v>
      </c>
      <c r="F139" s="51">
        <f>'[3]0-GRID IRP Displaced'!O230</f>
        <v>0</v>
      </c>
      <c r="G139" s="51">
        <f>'[3]0-GRID IRP Displaced'!P230</f>
        <v>0</v>
      </c>
      <c r="H139" s="46">
        <f t="shared" si="5"/>
        <v>0</v>
      </c>
      <c r="J139" t="str">
        <f t="shared" si="6"/>
        <v>Summer</v>
      </c>
      <c r="K139" s="45"/>
    </row>
    <row r="140" spans="2:11" x14ac:dyDescent="0.25">
      <c r="B140" s="45">
        <f>'[3]0-GRID IRP Displaced'!$B231</f>
        <v>2036</v>
      </c>
      <c r="C140" s="51" t="str">
        <f>'[3]0-GRID IRP Displaced'!A231</f>
        <v>IRP23_FOT_NOB_Summer</v>
      </c>
      <c r="D140" s="51">
        <f>'[3]0-GRID IRP Displaced'!M231</f>
        <v>0</v>
      </c>
      <c r="E140" s="51">
        <f>'[3]0-GRID IRP Displaced'!N231</f>
        <v>0</v>
      </c>
      <c r="F140" s="51">
        <f>'[3]0-GRID IRP Displaced'!O231</f>
        <v>0</v>
      </c>
      <c r="G140" s="51">
        <f>'[3]0-GRID IRP Displaced'!P231</f>
        <v>0</v>
      </c>
      <c r="H140" s="46">
        <f t="shared" si="5"/>
        <v>0</v>
      </c>
      <c r="J140" t="str">
        <f t="shared" si="6"/>
        <v>Summer</v>
      </c>
      <c r="K140" s="45"/>
    </row>
    <row r="141" spans="2:11" x14ac:dyDescent="0.25">
      <c r="B141" s="45">
        <f>'[3]0-GRID IRP Displaced'!$B232</f>
        <v>2036</v>
      </c>
      <c r="C141" s="51" t="str">
        <f>'[3]0-GRID IRP Displaced'!A232</f>
        <v>IRP23_FOT_COB_Winter</v>
      </c>
      <c r="D141" s="51">
        <f>'[3]0-GRID IRP Displaced'!M232</f>
        <v>20.846774193548388</v>
      </c>
      <c r="E141" s="51">
        <f>'[3]0-GRID IRP Displaced'!N232</f>
        <v>0</v>
      </c>
      <c r="F141" s="51">
        <f>'[3]0-GRID IRP Displaced'!O232</f>
        <v>0</v>
      </c>
      <c r="G141" s="51">
        <f>'[3]0-GRID IRP Displaced'!P232</f>
        <v>0</v>
      </c>
      <c r="H141" s="46">
        <f t="shared" si="5"/>
        <v>20.846774193548388</v>
      </c>
      <c r="J141" t="str">
        <f t="shared" si="6"/>
        <v>Winter</v>
      </c>
      <c r="K141" s="45"/>
    </row>
    <row r="142" spans="2:11" x14ac:dyDescent="0.25">
      <c r="B142" s="45">
        <f>'[3]0-GRID IRP Displaced'!$B233</f>
        <v>2036</v>
      </c>
      <c r="C142" s="51" t="str">
        <f>'[3]0-GRID IRP Displaced'!A233</f>
        <v>IRP23_FOT_MDC_Summer</v>
      </c>
      <c r="D142" s="51">
        <f>'[3]0-GRID IRP Displaced'!M233</f>
        <v>10.245901639344263</v>
      </c>
      <c r="E142" s="51">
        <f>'[3]0-GRID IRP Displaced'!N233</f>
        <v>0</v>
      </c>
      <c r="F142" s="51">
        <f>'[3]0-GRID IRP Displaced'!O233</f>
        <v>0</v>
      </c>
      <c r="G142" s="51">
        <f>'[3]0-GRID IRP Displaced'!P233</f>
        <v>0</v>
      </c>
      <c r="H142" s="46">
        <f t="shared" si="5"/>
        <v>10.245901639344263</v>
      </c>
      <c r="J142" t="str">
        <f t="shared" si="6"/>
        <v>Summer</v>
      </c>
      <c r="K142" s="45"/>
    </row>
    <row r="143" spans="2:11" x14ac:dyDescent="0.25">
      <c r="B143" s="45">
        <f>'[3]0-GRID IRP Displaced'!$B234</f>
        <v>2036</v>
      </c>
      <c r="C143" s="51" t="str">
        <f>'[3]0-GRID IRP Displaced'!A234</f>
        <v>IRP23_FOT_Mona_Winter</v>
      </c>
      <c r="D143" s="51">
        <f>'[3]0-GRID IRP Displaced'!M234</f>
        <v>0</v>
      </c>
      <c r="E143" s="51">
        <f>'[3]0-GRID IRP Displaced'!N234</f>
        <v>0</v>
      </c>
      <c r="F143" s="51">
        <f>'[3]0-GRID IRP Displaced'!O234</f>
        <v>0</v>
      </c>
      <c r="G143" s="51">
        <f>'[3]0-GRID IRP Displaced'!P234</f>
        <v>0</v>
      </c>
      <c r="H143" s="46">
        <f t="shared" si="5"/>
        <v>0</v>
      </c>
      <c r="J143" t="str">
        <f t="shared" si="6"/>
        <v>Winter</v>
      </c>
      <c r="K143" s="45"/>
    </row>
    <row r="144" spans="2:11" x14ac:dyDescent="0.25">
      <c r="B144" s="45">
        <f>'[3]0-GRID IRP Displaced'!$B235</f>
        <v>2036</v>
      </c>
      <c r="C144" s="51" t="str">
        <f>'[3]0-GRID IRP Displaced'!A235</f>
        <v>IRP23_FOT_COB_Summer</v>
      </c>
      <c r="D144" s="51">
        <f>'[3]0-GRID IRP Displaced'!M235</f>
        <v>0</v>
      </c>
      <c r="E144" s="51">
        <f>'[3]0-GRID IRP Displaced'!N235</f>
        <v>0</v>
      </c>
      <c r="F144" s="51">
        <f>'[3]0-GRID IRP Displaced'!O235</f>
        <v>0</v>
      </c>
      <c r="G144" s="51">
        <f>'[3]0-GRID IRP Displaced'!P235</f>
        <v>0</v>
      </c>
      <c r="H144" s="46">
        <f t="shared" si="5"/>
        <v>0</v>
      </c>
      <c r="J144" t="str">
        <f t="shared" si="6"/>
        <v>Summer</v>
      </c>
      <c r="K144" s="45"/>
    </row>
    <row r="145" spans="2:11" x14ac:dyDescent="0.25">
      <c r="B145" s="45">
        <f>'[3]0-GRID IRP Displaced'!$B236</f>
        <v>2036</v>
      </c>
      <c r="C145" s="51" t="str">
        <f>'[3]0-GRID IRP Displaced'!A236</f>
        <v>IRP23_FOT_4C_Summer</v>
      </c>
      <c r="D145" s="51">
        <f>'[3]0-GRID IRP Displaced'!M236</f>
        <v>36.351092896174862</v>
      </c>
      <c r="E145" s="51">
        <f>'[3]0-GRID IRP Displaced'!N236</f>
        <v>0</v>
      </c>
      <c r="F145" s="51">
        <f>'[3]0-GRID IRP Displaced'!O236</f>
        <v>0</v>
      </c>
      <c r="G145" s="51">
        <f>'[3]0-GRID IRP Displaced'!P236</f>
        <v>0</v>
      </c>
      <c r="H145" s="46">
        <f t="shared" si="5"/>
        <v>36.351092896174862</v>
      </c>
      <c r="J145" t="str">
        <f t="shared" si="6"/>
        <v>Summer</v>
      </c>
      <c r="K145" s="45"/>
    </row>
    <row r="146" spans="2:11" x14ac:dyDescent="0.25">
      <c r="B146" s="47">
        <f>'[3]0-GRID IRP Displaced'!$B237</f>
        <v>2036</v>
      </c>
      <c r="C146" s="52" t="str">
        <f>'[3]0-GRID IRP Displaced'!A237</f>
        <v>IRP23_FOT_4C_Winter</v>
      </c>
      <c r="D146" s="52">
        <f>'[3]0-GRID IRP Displaced'!M237</f>
        <v>0</v>
      </c>
      <c r="E146" s="52">
        <f>'[3]0-GRID IRP Displaced'!N237</f>
        <v>0</v>
      </c>
      <c r="F146" s="52">
        <f>'[3]0-GRID IRP Displaced'!O237</f>
        <v>0</v>
      </c>
      <c r="G146" s="52">
        <f>'[3]0-GRID IRP Displaced'!P237</f>
        <v>0</v>
      </c>
      <c r="H146" s="48">
        <f t="shared" si="5"/>
        <v>0</v>
      </c>
      <c r="J146" t="str">
        <f t="shared" si="6"/>
        <v>Winter</v>
      </c>
      <c r="K146" s="47"/>
    </row>
    <row r="147" spans="2:11" x14ac:dyDescent="0.25">
      <c r="B147" s="45">
        <f>'[3]0-GRID IRP Displaced'!$B238</f>
        <v>2037</v>
      </c>
      <c r="C147" s="51" t="str">
        <f>'[3]0-GRID IRP Displaced'!A238</f>
        <v>IRP23_FOT_NOB_Winter</v>
      </c>
      <c r="D147" s="51">
        <f>'[3]0-GRID IRP Displaced'!M238</f>
        <v>0</v>
      </c>
      <c r="E147" s="51">
        <f>'[3]0-GRID IRP Displaced'!N238</f>
        <v>0</v>
      </c>
      <c r="F147" s="51">
        <f>'[3]0-GRID IRP Displaced'!O238</f>
        <v>0</v>
      </c>
      <c r="G147" s="51">
        <f>'[3]0-GRID IRP Displaced'!P238</f>
        <v>0</v>
      </c>
      <c r="H147" s="46">
        <f t="shared" si="5"/>
        <v>0</v>
      </c>
      <c r="J147" t="str">
        <f t="shared" si="6"/>
        <v>Winter</v>
      </c>
      <c r="K147" s="45"/>
    </row>
    <row r="148" spans="2:11" x14ac:dyDescent="0.25">
      <c r="B148" s="45">
        <f>'[3]0-GRID IRP Displaced'!$B239</f>
        <v>2037</v>
      </c>
      <c r="C148" s="51" t="str">
        <f>'[3]0-GRID IRP Displaced'!A239</f>
        <v>IRP23_FOT_MDC_Winter</v>
      </c>
      <c r="D148" s="51">
        <f>'[3]0-GRID IRP Displaced'!M239</f>
        <v>30.813172043010752</v>
      </c>
      <c r="E148" s="51">
        <f>'[3]0-GRID IRP Displaced'!N239</f>
        <v>0</v>
      </c>
      <c r="F148" s="51">
        <f>'[3]0-GRID IRP Displaced'!O239</f>
        <v>0</v>
      </c>
      <c r="G148" s="51">
        <f>'[3]0-GRID IRP Displaced'!P239</f>
        <v>0</v>
      </c>
      <c r="H148" s="46">
        <f t="shared" si="5"/>
        <v>30.813172043010752</v>
      </c>
      <c r="J148" t="str">
        <f t="shared" si="6"/>
        <v>Winter</v>
      </c>
      <c r="K148" s="45"/>
    </row>
    <row r="149" spans="2:11" x14ac:dyDescent="0.25">
      <c r="B149" s="45">
        <f>'[3]0-GRID IRP Displaced'!$B240</f>
        <v>2037</v>
      </c>
      <c r="C149" s="51" t="str">
        <f>'[3]0-GRID IRP Displaced'!A240</f>
        <v>IRP23_FOT_Mona_Summer</v>
      </c>
      <c r="D149" s="51">
        <f>'[3]0-GRID IRP Displaced'!M240</f>
        <v>0</v>
      </c>
      <c r="E149" s="51">
        <f>'[3]0-GRID IRP Displaced'!N240</f>
        <v>0</v>
      </c>
      <c r="F149" s="51">
        <f>'[3]0-GRID IRP Displaced'!O240</f>
        <v>0</v>
      </c>
      <c r="G149" s="51">
        <f>'[3]0-GRID IRP Displaced'!P240</f>
        <v>0</v>
      </c>
      <c r="H149" s="46">
        <f t="shared" si="5"/>
        <v>0</v>
      </c>
      <c r="J149" t="str">
        <f t="shared" si="6"/>
        <v>Summer</v>
      </c>
      <c r="K149" s="45"/>
    </row>
    <row r="150" spans="2:11" x14ac:dyDescent="0.25">
      <c r="B150" s="45">
        <f>'[3]0-GRID IRP Displaced'!$B241</f>
        <v>2037</v>
      </c>
      <c r="C150" s="51" t="str">
        <f>'[3]0-GRID IRP Displaced'!A241</f>
        <v>IRP23_FOT_NOB_Summer</v>
      </c>
      <c r="D150" s="51">
        <f>'[3]0-GRID IRP Displaced'!M241</f>
        <v>0</v>
      </c>
      <c r="E150" s="51">
        <f>'[3]0-GRID IRP Displaced'!N241</f>
        <v>0</v>
      </c>
      <c r="F150" s="51">
        <f>'[3]0-GRID IRP Displaced'!O241</f>
        <v>0</v>
      </c>
      <c r="G150" s="51">
        <f>'[3]0-GRID IRP Displaced'!P241</f>
        <v>0</v>
      </c>
      <c r="H150" s="46">
        <f t="shared" si="5"/>
        <v>0</v>
      </c>
      <c r="J150" t="str">
        <f t="shared" si="6"/>
        <v>Summer</v>
      </c>
      <c r="K150" s="45"/>
    </row>
    <row r="151" spans="2:11" x14ac:dyDescent="0.25">
      <c r="B151" s="45">
        <f>'[3]0-GRID IRP Displaced'!$B242</f>
        <v>2037</v>
      </c>
      <c r="C151" s="51" t="str">
        <f>'[3]0-GRID IRP Displaced'!A242</f>
        <v>IRP23_FOT_COB_Winter</v>
      </c>
      <c r="D151" s="51">
        <f>'[3]0-GRID IRP Displaced'!M242</f>
        <v>20.688844086021504</v>
      </c>
      <c r="E151" s="51">
        <f>'[3]0-GRID IRP Displaced'!N242</f>
        <v>0</v>
      </c>
      <c r="F151" s="51">
        <f>'[3]0-GRID IRP Displaced'!O242</f>
        <v>0</v>
      </c>
      <c r="G151" s="51">
        <f>'[3]0-GRID IRP Displaced'!P242</f>
        <v>0</v>
      </c>
      <c r="H151" s="46">
        <f t="shared" si="5"/>
        <v>20.688844086021504</v>
      </c>
      <c r="J151" t="str">
        <f t="shared" si="6"/>
        <v>Winter</v>
      </c>
      <c r="K151" s="45"/>
    </row>
    <row r="152" spans="2:11" x14ac:dyDescent="0.25">
      <c r="B152" s="45">
        <f>'[3]0-GRID IRP Displaced'!$B243</f>
        <v>2037</v>
      </c>
      <c r="C152" s="51" t="str">
        <f>'[3]0-GRID IRP Displaced'!A243</f>
        <v>IRP23_FOT_MDC_Summer</v>
      </c>
      <c r="D152" s="51">
        <f>'[3]0-GRID IRP Displaced'!M243</f>
        <v>31.452375649282786</v>
      </c>
      <c r="E152" s="51">
        <f>'[3]0-GRID IRP Displaced'!N243</f>
        <v>0</v>
      </c>
      <c r="F152" s="51">
        <f>'[3]0-GRID IRP Displaced'!O243</f>
        <v>0</v>
      </c>
      <c r="G152" s="51">
        <f>'[3]0-GRID IRP Displaced'!P243</f>
        <v>0</v>
      </c>
      <c r="H152" s="46">
        <f t="shared" si="5"/>
        <v>31.452375649282786</v>
      </c>
      <c r="J152" t="str">
        <f t="shared" si="6"/>
        <v>Summer</v>
      </c>
      <c r="K152" s="45"/>
    </row>
    <row r="153" spans="2:11" x14ac:dyDescent="0.25">
      <c r="B153" s="45">
        <f>'[3]0-GRID IRP Displaced'!$B244</f>
        <v>2037</v>
      </c>
      <c r="C153" s="51" t="str">
        <f>'[3]0-GRID IRP Displaced'!A244</f>
        <v>IRP23_FOT_COB_Summer</v>
      </c>
      <c r="D153" s="51">
        <f>'[3]0-GRID IRP Displaced'!M244</f>
        <v>0</v>
      </c>
      <c r="E153" s="51">
        <f>'[3]0-GRID IRP Displaced'!N244</f>
        <v>0</v>
      </c>
      <c r="F153" s="51">
        <f>'[3]0-GRID IRP Displaced'!O244</f>
        <v>0</v>
      </c>
      <c r="G153" s="51">
        <f>'[3]0-GRID IRP Displaced'!P244</f>
        <v>0</v>
      </c>
      <c r="H153" s="46">
        <f t="shared" si="5"/>
        <v>0</v>
      </c>
      <c r="J153" t="str">
        <f t="shared" si="6"/>
        <v>Summer</v>
      </c>
      <c r="K153" s="45"/>
    </row>
    <row r="154" spans="2:11" x14ac:dyDescent="0.25">
      <c r="B154" s="45">
        <f>'[3]0-GRID IRP Displaced'!$B245</f>
        <v>2037</v>
      </c>
      <c r="C154" s="51" t="str">
        <f>'[3]0-GRID IRP Displaced'!A245</f>
        <v>IRP23_FOT_Mona_Winter</v>
      </c>
      <c r="D154" s="51">
        <f>'[3]0-GRID IRP Displaced'!M245</f>
        <v>0</v>
      </c>
      <c r="E154" s="51">
        <f>'[3]0-GRID IRP Displaced'!N245</f>
        <v>0</v>
      </c>
      <c r="F154" s="51">
        <f>'[3]0-GRID IRP Displaced'!O245</f>
        <v>0</v>
      </c>
      <c r="G154" s="51">
        <f>'[3]0-GRID IRP Displaced'!P245</f>
        <v>0</v>
      </c>
      <c r="H154" s="46">
        <f t="shared" si="5"/>
        <v>0</v>
      </c>
      <c r="J154" t="str">
        <f t="shared" si="6"/>
        <v>Winter</v>
      </c>
      <c r="K154" s="45"/>
    </row>
    <row r="155" spans="2:11" x14ac:dyDescent="0.25">
      <c r="B155" s="45">
        <f>'[3]0-GRID IRP Displaced'!$B246</f>
        <v>2037</v>
      </c>
      <c r="C155" s="51" t="str">
        <f>'[3]0-GRID IRP Displaced'!A246</f>
        <v>IRP23_FOT_4C_Summer</v>
      </c>
      <c r="D155" s="51">
        <f>'[3]0-GRID IRP Displaced'!M246</f>
        <v>7.3934426229508201</v>
      </c>
      <c r="E155" s="51">
        <f>'[3]0-GRID IRP Displaced'!N246</f>
        <v>0</v>
      </c>
      <c r="F155" s="51">
        <f>'[3]0-GRID IRP Displaced'!O246</f>
        <v>0</v>
      </c>
      <c r="G155" s="51">
        <f>'[3]0-GRID IRP Displaced'!P246</f>
        <v>0</v>
      </c>
      <c r="H155" s="46">
        <f t="shared" si="5"/>
        <v>7.3934426229508201</v>
      </c>
      <c r="J155" t="str">
        <f t="shared" si="6"/>
        <v>Summer</v>
      </c>
      <c r="K155" s="45"/>
    </row>
    <row r="156" spans="2:11" x14ac:dyDescent="0.25">
      <c r="B156" s="47">
        <f>'[3]0-GRID IRP Displaced'!$B247</f>
        <v>2037</v>
      </c>
      <c r="C156" s="52" t="str">
        <f>'[3]0-GRID IRP Displaced'!A247</f>
        <v>IRP23_FOT_4C_Winter</v>
      </c>
      <c r="D156" s="52">
        <f>'[3]0-GRID IRP Displaced'!M247</f>
        <v>0</v>
      </c>
      <c r="E156" s="52">
        <f>'[3]0-GRID IRP Displaced'!N247</f>
        <v>0</v>
      </c>
      <c r="F156" s="52">
        <f>'[3]0-GRID IRP Displaced'!O247</f>
        <v>0</v>
      </c>
      <c r="G156" s="52">
        <f>'[3]0-GRID IRP Displaced'!P247</f>
        <v>0</v>
      </c>
      <c r="H156" s="48">
        <f t="shared" si="5"/>
        <v>0</v>
      </c>
      <c r="J156" t="str">
        <f t="shared" si="6"/>
        <v>Winter</v>
      </c>
      <c r="K156" s="47"/>
    </row>
    <row r="157" spans="2:11" x14ac:dyDescent="0.25">
      <c r="B157" s="45">
        <f>'[3]0-GRID IRP Displaced'!$B248</f>
        <v>2038</v>
      </c>
      <c r="C157" s="51" t="str">
        <f>'[3]0-GRID IRP Displaced'!A248</f>
        <v>IRP23_FOT_NOB_Winter</v>
      </c>
      <c r="D157" s="51">
        <f>'[3]0-GRID IRP Displaced'!M248</f>
        <v>0</v>
      </c>
      <c r="E157" s="51">
        <f>'[3]0-GRID IRP Displaced'!N248</f>
        <v>0</v>
      </c>
      <c r="F157" s="51">
        <f>'[3]0-GRID IRP Displaced'!O248</f>
        <v>0</v>
      </c>
      <c r="G157" s="51">
        <f>'[3]0-GRID IRP Displaced'!P248</f>
        <v>0</v>
      </c>
      <c r="H157" s="46">
        <f t="shared" si="5"/>
        <v>0</v>
      </c>
      <c r="J157" t="str">
        <f t="shared" si="6"/>
        <v>Winter</v>
      </c>
      <c r="K157" s="45"/>
    </row>
    <row r="158" spans="2:11" x14ac:dyDescent="0.25">
      <c r="B158" s="45">
        <f>'[3]0-GRID IRP Displaced'!$B249</f>
        <v>2038</v>
      </c>
      <c r="C158" s="51" t="str">
        <f>'[3]0-GRID IRP Displaced'!A249</f>
        <v>IRP23_FOT_MDC_Winter</v>
      </c>
      <c r="D158" s="51">
        <f>'[3]0-GRID IRP Displaced'!M249</f>
        <v>30.813172043010752</v>
      </c>
      <c r="E158" s="51">
        <f>'[3]0-GRID IRP Displaced'!N249</f>
        <v>0</v>
      </c>
      <c r="F158" s="51">
        <f>'[3]0-GRID IRP Displaced'!O249</f>
        <v>0</v>
      </c>
      <c r="G158" s="51">
        <f>'[3]0-GRID IRP Displaced'!P249</f>
        <v>0</v>
      </c>
      <c r="H158" s="46">
        <f t="shared" si="5"/>
        <v>30.813172043010752</v>
      </c>
      <c r="J158" t="str">
        <f t="shared" si="6"/>
        <v>Winter</v>
      </c>
      <c r="K158" s="45"/>
    </row>
    <row r="159" spans="2:11" x14ac:dyDescent="0.25">
      <c r="B159" s="45">
        <f>'[3]0-GRID IRP Displaced'!$B250</f>
        <v>2038</v>
      </c>
      <c r="C159" s="51" t="str">
        <f>'[3]0-GRID IRP Displaced'!A250</f>
        <v>IRP23_FOT_Mona_Summer</v>
      </c>
      <c r="D159" s="51">
        <f>'[3]0-GRID IRP Displaced'!M250</f>
        <v>0</v>
      </c>
      <c r="E159" s="51">
        <f>'[3]0-GRID IRP Displaced'!N250</f>
        <v>0</v>
      </c>
      <c r="F159" s="51">
        <f>'[3]0-GRID IRP Displaced'!O250</f>
        <v>0</v>
      </c>
      <c r="G159" s="51">
        <f>'[3]0-GRID IRP Displaced'!P250</f>
        <v>0</v>
      </c>
      <c r="H159" s="46">
        <f t="shared" si="5"/>
        <v>0</v>
      </c>
      <c r="J159" t="str">
        <f t="shared" si="6"/>
        <v>Summer</v>
      </c>
      <c r="K159" s="45"/>
    </row>
    <row r="160" spans="2:11" x14ac:dyDescent="0.25">
      <c r="B160" s="45">
        <f>'[3]0-GRID IRP Displaced'!$B251</f>
        <v>2038</v>
      </c>
      <c r="C160" s="51" t="str">
        <f>'[3]0-GRID IRP Displaced'!A251</f>
        <v>IRP23_FOT_NOB_Summer</v>
      </c>
      <c r="D160" s="51">
        <f>'[3]0-GRID IRP Displaced'!M251</f>
        <v>0</v>
      </c>
      <c r="E160" s="51">
        <f>'[3]0-GRID IRP Displaced'!N251</f>
        <v>0</v>
      </c>
      <c r="F160" s="51">
        <f>'[3]0-GRID IRP Displaced'!O251</f>
        <v>0</v>
      </c>
      <c r="G160" s="51">
        <f>'[3]0-GRID IRP Displaced'!P251</f>
        <v>0</v>
      </c>
      <c r="H160" s="46">
        <f t="shared" si="5"/>
        <v>0</v>
      </c>
      <c r="J160" t="str">
        <f t="shared" si="6"/>
        <v>Summer</v>
      </c>
      <c r="K160" s="45"/>
    </row>
    <row r="161" spans="2:11" x14ac:dyDescent="0.25">
      <c r="B161" s="45">
        <f>'[3]0-GRID IRP Displaced'!$B252</f>
        <v>2038</v>
      </c>
      <c r="C161" s="51" t="str">
        <f>'[3]0-GRID IRP Displaced'!A252</f>
        <v>IRP23_FOT_COB_Winter</v>
      </c>
      <c r="D161" s="51">
        <f>'[3]0-GRID IRP Displaced'!M252</f>
        <v>20.688844086021504</v>
      </c>
      <c r="E161" s="51">
        <f>'[3]0-GRID IRP Displaced'!N252</f>
        <v>0</v>
      </c>
      <c r="F161" s="51">
        <f>'[3]0-GRID IRP Displaced'!O252</f>
        <v>0</v>
      </c>
      <c r="G161" s="51">
        <f>'[3]0-GRID IRP Displaced'!P252</f>
        <v>0</v>
      </c>
      <c r="H161" s="46">
        <f t="shared" si="5"/>
        <v>20.688844086021504</v>
      </c>
      <c r="J161" t="str">
        <f t="shared" si="6"/>
        <v>Winter</v>
      </c>
      <c r="K161" s="45"/>
    </row>
    <row r="162" spans="2:11" x14ac:dyDescent="0.25">
      <c r="B162" s="45">
        <f>'[3]0-GRID IRP Displaced'!$B253</f>
        <v>2038</v>
      </c>
      <c r="C162" s="51" t="str">
        <f>'[3]0-GRID IRP Displaced'!A253</f>
        <v>IRP23_FOT_MDC_Summer</v>
      </c>
      <c r="D162" s="51">
        <f>'[3]0-GRID IRP Displaced'!M253</f>
        <v>42.862021857923494</v>
      </c>
      <c r="E162" s="51">
        <f>'[3]0-GRID IRP Displaced'!N253</f>
        <v>0</v>
      </c>
      <c r="F162" s="51">
        <f>'[3]0-GRID IRP Displaced'!O253</f>
        <v>0</v>
      </c>
      <c r="G162" s="51">
        <f>'[3]0-GRID IRP Displaced'!P253</f>
        <v>0</v>
      </c>
      <c r="H162" s="46">
        <f t="shared" si="5"/>
        <v>42.862021857923494</v>
      </c>
      <c r="J162" t="str">
        <f t="shared" si="6"/>
        <v>Summer</v>
      </c>
      <c r="K162" s="45"/>
    </row>
    <row r="163" spans="2:11" x14ac:dyDescent="0.25">
      <c r="B163" s="45">
        <f>'[3]0-GRID IRP Displaced'!$B254</f>
        <v>2038</v>
      </c>
      <c r="C163" s="51" t="str">
        <f>'[3]0-GRID IRP Displaced'!A254</f>
        <v>IRP23_FOT_COB_Summer</v>
      </c>
      <c r="D163" s="51">
        <f>'[3]0-GRID IRP Displaced'!M254</f>
        <v>0</v>
      </c>
      <c r="E163" s="51">
        <f>'[3]0-GRID IRP Displaced'!N254</f>
        <v>0</v>
      </c>
      <c r="F163" s="51">
        <f>'[3]0-GRID IRP Displaced'!O254</f>
        <v>0</v>
      </c>
      <c r="G163" s="51">
        <f>'[3]0-GRID IRP Displaced'!P254</f>
        <v>0</v>
      </c>
      <c r="H163" s="46">
        <f t="shared" si="5"/>
        <v>0</v>
      </c>
      <c r="J163" t="str">
        <f t="shared" si="6"/>
        <v>Summer</v>
      </c>
      <c r="K163" s="45"/>
    </row>
    <row r="164" spans="2:11" x14ac:dyDescent="0.25">
      <c r="B164" s="45">
        <f>'[3]0-GRID IRP Displaced'!$B255</f>
        <v>2038</v>
      </c>
      <c r="C164" s="51" t="str">
        <f>'[3]0-GRID IRP Displaced'!A255</f>
        <v>IRP23_FOT_Mona_Winter</v>
      </c>
      <c r="D164" s="51">
        <f>'[3]0-GRID IRP Displaced'!M255</f>
        <v>0</v>
      </c>
      <c r="E164" s="51">
        <f>'[3]0-GRID IRP Displaced'!N255</f>
        <v>0</v>
      </c>
      <c r="F164" s="51">
        <f>'[3]0-GRID IRP Displaced'!O255</f>
        <v>0</v>
      </c>
      <c r="G164" s="51">
        <f>'[3]0-GRID IRP Displaced'!P255</f>
        <v>0</v>
      </c>
      <c r="H164" s="46">
        <f t="shared" si="5"/>
        <v>0</v>
      </c>
      <c r="J164" t="str">
        <f t="shared" si="6"/>
        <v>Winter</v>
      </c>
      <c r="K164" s="45"/>
    </row>
    <row r="165" spans="2:11" x14ac:dyDescent="0.25">
      <c r="B165" s="45">
        <f>'[3]0-GRID IRP Displaced'!$B256</f>
        <v>2038</v>
      </c>
      <c r="C165" s="51" t="str">
        <f>'[3]0-GRID IRP Displaced'!A256</f>
        <v>IRP23_FOT_4C_Summer</v>
      </c>
      <c r="D165" s="51">
        <f>'[3]0-GRID IRP Displaced'!M256</f>
        <v>76.903005464480884</v>
      </c>
      <c r="E165" s="51">
        <f>'[3]0-GRID IRP Displaced'!N256</f>
        <v>0</v>
      </c>
      <c r="F165" s="51">
        <f>'[3]0-GRID IRP Displaced'!O256</f>
        <v>0</v>
      </c>
      <c r="G165" s="51">
        <f>'[3]0-GRID IRP Displaced'!P256</f>
        <v>0</v>
      </c>
      <c r="H165" s="46">
        <f t="shared" si="5"/>
        <v>76.903005464480884</v>
      </c>
      <c r="J165" t="str">
        <f t="shared" si="6"/>
        <v>Summer</v>
      </c>
      <c r="K165" s="45"/>
    </row>
    <row r="166" spans="2:11" x14ac:dyDescent="0.25">
      <c r="B166" s="47">
        <f>'[3]0-GRID IRP Displaced'!$B257</f>
        <v>2038</v>
      </c>
      <c r="C166" s="52" t="str">
        <f>'[3]0-GRID IRP Displaced'!A257</f>
        <v>IRP23_FOT_4C_Winter</v>
      </c>
      <c r="D166" s="52">
        <f>'[3]0-GRID IRP Displaced'!M257</f>
        <v>0</v>
      </c>
      <c r="E166" s="52">
        <f>'[3]0-GRID IRP Displaced'!N257</f>
        <v>0</v>
      </c>
      <c r="F166" s="52">
        <f>'[3]0-GRID IRP Displaced'!O257</f>
        <v>0</v>
      </c>
      <c r="G166" s="52">
        <f>'[3]0-GRID IRP Displaced'!P257</f>
        <v>0</v>
      </c>
      <c r="H166" s="48">
        <f t="shared" si="5"/>
        <v>0</v>
      </c>
      <c r="J166" t="str">
        <f t="shared" si="6"/>
        <v>Winter</v>
      </c>
      <c r="K166" s="47"/>
    </row>
    <row r="167" spans="2:11" x14ac:dyDescent="0.25">
      <c r="B167" s="45">
        <f>'[3]0-GRID IRP Displaced'!$B258</f>
        <v>2039</v>
      </c>
      <c r="C167" s="51" t="str">
        <f>'[3]0-GRID IRP Displaced'!A258</f>
        <v>IRP23_FOT_NOB_Winter</v>
      </c>
      <c r="D167" s="51">
        <f>'[3]0-GRID IRP Displaced'!M258</f>
        <v>0</v>
      </c>
      <c r="E167" s="51">
        <f>'[3]0-GRID IRP Displaced'!N258</f>
        <v>0</v>
      </c>
      <c r="F167" s="51">
        <f>'[3]0-GRID IRP Displaced'!O258</f>
        <v>0</v>
      </c>
      <c r="G167" s="51">
        <f>'[3]0-GRID IRP Displaced'!P258</f>
        <v>0</v>
      </c>
      <c r="H167" s="46">
        <f t="shared" si="5"/>
        <v>0</v>
      </c>
      <c r="J167" t="str">
        <f t="shared" si="6"/>
        <v>Winter</v>
      </c>
      <c r="K167" s="45"/>
    </row>
    <row r="168" spans="2:11" x14ac:dyDescent="0.25">
      <c r="B168" s="45">
        <f>'[3]0-GRID IRP Displaced'!$B259</f>
        <v>2039</v>
      </c>
      <c r="C168" s="51" t="str">
        <f>'[3]0-GRID IRP Displaced'!A259</f>
        <v>IRP23_FOT_MDC_Winter</v>
      </c>
      <c r="D168" s="51">
        <f>'[3]0-GRID IRP Displaced'!M259</f>
        <v>30.813172043010752</v>
      </c>
      <c r="E168" s="51">
        <f>'[3]0-GRID IRP Displaced'!N259</f>
        <v>0</v>
      </c>
      <c r="F168" s="51">
        <f>'[3]0-GRID IRP Displaced'!O259</f>
        <v>0</v>
      </c>
      <c r="G168" s="51">
        <f>'[3]0-GRID IRP Displaced'!P259</f>
        <v>0</v>
      </c>
      <c r="H168" s="46">
        <f t="shared" si="5"/>
        <v>30.813172043010752</v>
      </c>
      <c r="J168" t="str">
        <f t="shared" si="6"/>
        <v>Winter</v>
      </c>
      <c r="K168" s="45"/>
    </row>
    <row r="169" spans="2:11" x14ac:dyDescent="0.25">
      <c r="B169" s="45">
        <f>'[3]0-GRID IRP Displaced'!$B260</f>
        <v>2039</v>
      </c>
      <c r="C169" s="51" t="str">
        <f>'[3]0-GRID IRP Displaced'!A260</f>
        <v>IRP23_FOT_Mona_Summer</v>
      </c>
      <c r="D169" s="51">
        <f>'[3]0-GRID IRP Displaced'!M260</f>
        <v>0</v>
      </c>
      <c r="E169" s="51">
        <f>'[3]0-GRID IRP Displaced'!N260</f>
        <v>0</v>
      </c>
      <c r="F169" s="51">
        <f>'[3]0-GRID IRP Displaced'!O260</f>
        <v>0</v>
      </c>
      <c r="G169" s="51">
        <f>'[3]0-GRID IRP Displaced'!P260</f>
        <v>0</v>
      </c>
      <c r="H169" s="46">
        <f t="shared" si="5"/>
        <v>0</v>
      </c>
      <c r="J169" t="str">
        <f t="shared" si="6"/>
        <v>Summer</v>
      </c>
      <c r="K169" s="45"/>
    </row>
    <row r="170" spans="2:11" x14ac:dyDescent="0.25">
      <c r="B170" s="45">
        <f>'[3]0-GRID IRP Displaced'!$B261</f>
        <v>2039</v>
      </c>
      <c r="C170" s="51" t="str">
        <f>'[3]0-GRID IRP Displaced'!A261</f>
        <v>IRP23_FOT_NOB_Summer</v>
      </c>
      <c r="D170" s="51">
        <f>'[3]0-GRID IRP Displaced'!M261</f>
        <v>0</v>
      </c>
      <c r="E170" s="51">
        <f>'[3]0-GRID IRP Displaced'!N261</f>
        <v>0</v>
      </c>
      <c r="F170" s="51">
        <f>'[3]0-GRID IRP Displaced'!O261</f>
        <v>0</v>
      </c>
      <c r="G170" s="51">
        <f>'[3]0-GRID IRP Displaced'!P261</f>
        <v>0</v>
      </c>
      <c r="H170" s="46">
        <f t="shared" si="5"/>
        <v>0</v>
      </c>
      <c r="J170" t="str">
        <f t="shared" si="6"/>
        <v>Summer</v>
      </c>
      <c r="K170" s="45"/>
    </row>
    <row r="171" spans="2:11" x14ac:dyDescent="0.25">
      <c r="B171" s="45">
        <f>'[3]0-GRID IRP Displaced'!$B262</f>
        <v>2039</v>
      </c>
      <c r="C171" s="51" t="str">
        <f>'[3]0-GRID IRP Displaced'!A262</f>
        <v>IRP23_FOT_COB_Winter</v>
      </c>
      <c r="D171" s="51">
        <f>'[3]0-GRID IRP Displaced'!M262</f>
        <v>20.688844086021504</v>
      </c>
      <c r="E171" s="51">
        <f>'[3]0-GRID IRP Displaced'!N262</f>
        <v>0</v>
      </c>
      <c r="F171" s="51">
        <f>'[3]0-GRID IRP Displaced'!O262</f>
        <v>0</v>
      </c>
      <c r="G171" s="51">
        <f>'[3]0-GRID IRP Displaced'!P262</f>
        <v>0</v>
      </c>
      <c r="H171" s="46">
        <f t="shared" si="5"/>
        <v>20.688844086021504</v>
      </c>
      <c r="J171" t="str">
        <f t="shared" si="6"/>
        <v>Winter</v>
      </c>
      <c r="K171" s="45"/>
    </row>
    <row r="172" spans="2:11" x14ac:dyDescent="0.25">
      <c r="B172" s="45">
        <f>'[3]0-GRID IRP Displaced'!$B263</f>
        <v>2039</v>
      </c>
      <c r="C172" s="51" t="str">
        <f>'[3]0-GRID IRP Displaced'!A263</f>
        <v>IRP23_FOT_MDC_Summer</v>
      </c>
      <c r="D172" s="51">
        <f>'[3]0-GRID IRP Displaced'!M263</f>
        <v>55.157103825136616</v>
      </c>
      <c r="E172" s="51">
        <f>'[3]0-GRID IRP Displaced'!N263</f>
        <v>0</v>
      </c>
      <c r="F172" s="51">
        <f>'[3]0-GRID IRP Displaced'!O263</f>
        <v>0</v>
      </c>
      <c r="G172" s="51">
        <f>'[3]0-GRID IRP Displaced'!P263</f>
        <v>0</v>
      </c>
      <c r="H172" s="46">
        <f t="shared" si="5"/>
        <v>55.157103825136616</v>
      </c>
      <c r="J172" t="str">
        <f t="shared" si="6"/>
        <v>Summer</v>
      </c>
      <c r="K172" s="45"/>
    </row>
    <row r="173" spans="2:11" x14ac:dyDescent="0.25">
      <c r="B173" s="45">
        <f>'[3]0-GRID IRP Displaced'!$B264</f>
        <v>2039</v>
      </c>
      <c r="C173" s="51" t="str">
        <f>'[3]0-GRID IRP Displaced'!A264</f>
        <v>IRP23_FOT_COB_Summer</v>
      </c>
      <c r="D173" s="51">
        <f>'[3]0-GRID IRP Displaced'!M264</f>
        <v>0</v>
      </c>
      <c r="E173" s="51">
        <f>'[3]0-GRID IRP Displaced'!N264</f>
        <v>0</v>
      </c>
      <c r="F173" s="51">
        <f>'[3]0-GRID IRP Displaced'!O264</f>
        <v>0</v>
      </c>
      <c r="G173" s="51">
        <f>'[3]0-GRID IRP Displaced'!P264</f>
        <v>0</v>
      </c>
      <c r="H173" s="46">
        <f t="shared" si="5"/>
        <v>0</v>
      </c>
      <c r="J173" t="str">
        <f t="shared" si="6"/>
        <v>Summer</v>
      </c>
      <c r="K173" s="45"/>
    </row>
    <row r="174" spans="2:11" x14ac:dyDescent="0.25">
      <c r="B174" s="45">
        <f>'[3]0-GRID IRP Displaced'!$B265</f>
        <v>2039</v>
      </c>
      <c r="C174" s="51" t="str">
        <f>'[3]0-GRID IRP Displaced'!A265</f>
        <v>IRP23_FOT_Mona_Winter</v>
      </c>
      <c r="D174" s="51">
        <f>'[3]0-GRID IRP Displaced'!M265</f>
        <v>0</v>
      </c>
      <c r="E174" s="51">
        <f>'[3]0-GRID IRP Displaced'!N265</f>
        <v>0</v>
      </c>
      <c r="F174" s="51">
        <f>'[3]0-GRID IRP Displaced'!O265</f>
        <v>0</v>
      </c>
      <c r="G174" s="51">
        <f>'[3]0-GRID IRP Displaced'!P265</f>
        <v>0</v>
      </c>
      <c r="H174" s="46">
        <f t="shared" si="5"/>
        <v>0</v>
      </c>
      <c r="J174" t="str">
        <f t="shared" si="6"/>
        <v>Winter</v>
      </c>
      <c r="K174" s="45"/>
    </row>
    <row r="175" spans="2:11" x14ac:dyDescent="0.25">
      <c r="B175" s="45">
        <f>'[3]0-GRID IRP Displaced'!$B266</f>
        <v>2039</v>
      </c>
      <c r="C175" s="51" t="str">
        <f>'[3]0-GRID IRP Displaced'!A266</f>
        <v>IRP23_FOT_4C_Summer</v>
      </c>
      <c r="D175" s="51">
        <f>'[3]0-GRID IRP Displaced'!M266</f>
        <v>76.959016393442639</v>
      </c>
      <c r="E175" s="51">
        <f>'[3]0-GRID IRP Displaced'!N266</f>
        <v>0</v>
      </c>
      <c r="F175" s="51">
        <f>'[3]0-GRID IRP Displaced'!O266</f>
        <v>0</v>
      </c>
      <c r="G175" s="51">
        <f>'[3]0-GRID IRP Displaced'!P266</f>
        <v>0</v>
      </c>
      <c r="H175" s="46">
        <f t="shared" si="5"/>
        <v>76.959016393442639</v>
      </c>
      <c r="J175" t="str">
        <f t="shared" si="6"/>
        <v>Summer</v>
      </c>
      <c r="K175" s="45"/>
    </row>
    <row r="176" spans="2:11" x14ac:dyDescent="0.25">
      <c r="B176" s="47">
        <f>'[3]0-GRID IRP Displaced'!$B267</f>
        <v>2039</v>
      </c>
      <c r="C176" s="52" t="str">
        <f>'[3]0-GRID IRP Displaced'!A267</f>
        <v>IRP23_FOT_4C_Winter</v>
      </c>
      <c r="D176" s="52">
        <f>'[3]0-GRID IRP Displaced'!M267</f>
        <v>0</v>
      </c>
      <c r="E176" s="52">
        <f>'[3]0-GRID IRP Displaced'!N267</f>
        <v>0</v>
      </c>
      <c r="F176" s="52">
        <f>'[3]0-GRID IRP Displaced'!O267</f>
        <v>0</v>
      </c>
      <c r="G176" s="52">
        <f>'[3]0-GRID IRP Displaced'!P267</f>
        <v>0</v>
      </c>
      <c r="H176" s="48">
        <f t="shared" si="5"/>
        <v>0</v>
      </c>
      <c r="J176" t="str">
        <f t="shared" si="6"/>
        <v>Winter</v>
      </c>
      <c r="K176" s="47"/>
    </row>
    <row r="177" spans="2:11" x14ac:dyDescent="0.25">
      <c r="B177" s="45">
        <f>'[3]0-GRID IRP Displaced'!$B268</f>
        <v>2040</v>
      </c>
      <c r="C177" s="51" t="str">
        <f>'[3]0-GRID IRP Displaced'!A268</f>
        <v>IRP23_FOT_NOB_Winter</v>
      </c>
      <c r="D177" s="51">
        <f>'[3]0-GRID IRP Displaced'!M268</f>
        <v>0</v>
      </c>
      <c r="E177" s="51">
        <f>'[3]0-GRID IRP Displaced'!N268</f>
        <v>0</v>
      </c>
      <c r="F177" s="51">
        <f>'[3]0-GRID IRP Displaced'!O268</f>
        <v>0</v>
      </c>
      <c r="G177" s="51">
        <f>'[3]0-GRID IRP Displaced'!P268</f>
        <v>0</v>
      </c>
      <c r="H177" s="46">
        <f t="shared" si="5"/>
        <v>0</v>
      </c>
      <c r="J177" t="str">
        <f t="shared" si="6"/>
        <v>Winter</v>
      </c>
      <c r="K177" s="45"/>
    </row>
    <row r="178" spans="2:11" x14ac:dyDescent="0.25">
      <c r="B178" s="45">
        <f>'[3]0-GRID IRP Displaced'!$B269</f>
        <v>2040</v>
      </c>
      <c r="C178" s="51" t="str">
        <f>'[3]0-GRID IRP Displaced'!A269</f>
        <v>IRP23_FOT_MDC_Winter</v>
      </c>
      <c r="D178" s="51">
        <f>'[3]0-GRID IRP Displaced'!M269</f>
        <v>31.048387096774192</v>
      </c>
      <c r="E178" s="51">
        <f>'[3]0-GRID IRP Displaced'!N269</f>
        <v>0</v>
      </c>
      <c r="F178" s="51">
        <f>'[3]0-GRID IRP Displaced'!O269</f>
        <v>0</v>
      </c>
      <c r="G178" s="51">
        <f>'[3]0-GRID IRP Displaced'!P269</f>
        <v>0</v>
      </c>
      <c r="H178" s="46">
        <f t="shared" si="5"/>
        <v>31.048387096774192</v>
      </c>
      <c r="J178" t="str">
        <f t="shared" si="6"/>
        <v>Winter</v>
      </c>
      <c r="K178" s="45"/>
    </row>
    <row r="179" spans="2:11" x14ac:dyDescent="0.25">
      <c r="B179" s="45">
        <f>'[3]0-GRID IRP Displaced'!$B270</f>
        <v>2040</v>
      </c>
      <c r="C179" s="51" t="str">
        <f>'[3]0-GRID IRP Displaced'!A270</f>
        <v>IRP23_FOT_Mona_Summer</v>
      </c>
      <c r="D179" s="51">
        <f>'[3]0-GRID IRP Displaced'!M270</f>
        <v>0</v>
      </c>
      <c r="E179" s="51">
        <f>'[3]0-GRID IRP Displaced'!N270</f>
        <v>0</v>
      </c>
      <c r="F179" s="51">
        <f>'[3]0-GRID IRP Displaced'!O270</f>
        <v>0</v>
      </c>
      <c r="G179" s="51">
        <f>'[3]0-GRID IRP Displaced'!P270</f>
        <v>0</v>
      </c>
      <c r="H179" s="46">
        <f t="shared" si="5"/>
        <v>0</v>
      </c>
      <c r="J179" t="str">
        <f t="shared" si="6"/>
        <v>Summer</v>
      </c>
      <c r="K179" s="45"/>
    </row>
    <row r="180" spans="2:11" x14ac:dyDescent="0.25">
      <c r="B180" s="45">
        <f>'[3]0-GRID IRP Displaced'!$B271</f>
        <v>2040</v>
      </c>
      <c r="C180" s="51" t="str">
        <f>'[3]0-GRID IRP Displaced'!A271</f>
        <v>IRP23_FOT_NOB_Summer</v>
      </c>
      <c r="D180" s="51">
        <f>'[3]0-GRID IRP Displaced'!M271</f>
        <v>0</v>
      </c>
      <c r="E180" s="51">
        <f>'[3]0-GRID IRP Displaced'!N271</f>
        <v>0</v>
      </c>
      <c r="F180" s="51">
        <f>'[3]0-GRID IRP Displaced'!O271</f>
        <v>0</v>
      </c>
      <c r="G180" s="51">
        <f>'[3]0-GRID IRP Displaced'!P271</f>
        <v>0</v>
      </c>
      <c r="H180" s="46">
        <f t="shared" si="5"/>
        <v>0</v>
      </c>
      <c r="J180" t="str">
        <f t="shared" si="6"/>
        <v>Summer</v>
      </c>
      <c r="K180" s="45"/>
    </row>
    <row r="181" spans="2:11" x14ac:dyDescent="0.25">
      <c r="B181" s="45">
        <f>'[3]0-GRID IRP Displaced'!$B272</f>
        <v>2040</v>
      </c>
      <c r="C181" s="51" t="str">
        <f>'[3]0-GRID IRP Displaced'!A272</f>
        <v>IRP23_FOT_COB_Winter</v>
      </c>
      <c r="D181" s="51">
        <f>'[3]0-GRID IRP Displaced'!M272</f>
        <v>20.846774193548388</v>
      </c>
      <c r="E181" s="51">
        <f>'[3]0-GRID IRP Displaced'!N272</f>
        <v>0</v>
      </c>
      <c r="F181" s="51">
        <f>'[3]0-GRID IRP Displaced'!O272</f>
        <v>0</v>
      </c>
      <c r="G181" s="51">
        <f>'[3]0-GRID IRP Displaced'!P272</f>
        <v>0</v>
      </c>
      <c r="H181" s="46">
        <f t="shared" si="5"/>
        <v>20.846774193548388</v>
      </c>
      <c r="J181" t="str">
        <f t="shared" si="6"/>
        <v>Winter</v>
      </c>
      <c r="K181" s="45"/>
    </row>
    <row r="182" spans="2:11" x14ac:dyDescent="0.25">
      <c r="B182" s="45">
        <f>'[3]0-GRID IRP Displaced'!$B273</f>
        <v>2040</v>
      </c>
      <c r="C182" s="51" t="str">
        <f>'[3]0-GRID IRP Displaced'!A273</f>
        <v>IRP23_FOT_MDC_Summer</v>
      </c>
      <c r="D182" s="51">
        <f>'[3]0-GRID IRP Displaced'!M273</f>
        <v>55.669398907103826</v>
      </c>
      <c r="E182" s="51">
        <f>'[3]0-GRID IRP Displaced'!N273</f>
        <v>0</v>
      </c>
      <c r="F182" s="51">
        <f>'[3]0-GRID IRP Displaced'!O273</f>
        <v>0</v>
      </c>
      <c r="G182" s="51">
        <f>'[3]0-GRID IRP Displaced'!P273</f>
        <v>0</v>
      </c>
      <c r="H182" s="46">
        <f t="shared" si="5"/>
        <v>55.669398907103826</v>
      </c>
      <c r="J182" t="str">
        <f t="shared" si="6"/>
        <v>Summer</v>
      </c>
      <c r="K182" s="45"/>
    </row>
    <row r="183" spans="2:11" x14ac:dyDescent="0.25">
      <c r="B183" s="45">
        <f>'[3]0-GRID IRP Displaced'!$B274</f>
        <v>2040</v>
      </c>
      <c r="C183" s="51" t="str">
        <f>'[3]0-GRID IRP Displaced'!A274</f>
        <v>IRP23_FOT_COB_Summer</v>
      </c>
      <c r="D183" s="51">
        <f>'[3]0-GRID IRP Displaced'!M274</f>
        <v>0</v>
      </c>
      <c r="E183" s="51">
        <f>'[3]0-GRID IRP Displaced'!N274</f>
        <v>0</v>
      </c>
      <c r="F183" s="51">
        <f>'[3]0-GRID IRP Displaced'!O274</f>
        <v>0</v>
      </c>
      <c r="G183" s="51">
        <f>'[3]0-GRID IRP Displaced'!P274</f>
        <v>0</v>
      </c>
      <c r="H183" s="46">
        <f t="shared" si="5"/>
        <v>0</v>
      </c>
      <c r="J183" t="str">
        <f t="shared" si="6"/>
        <v>Summer</v>
      </c>
      <c r="K183" s="45"/>
    </row>
    <row r="184" spans="2:11" x14ac:dyDescent="0.25">
      <c r="B184" s="45">
        <f>'[3]0-GRID IRP Displaced'!$B275</f>
        <v>2040</v>
      </c>
      <c r="C184" s="51" t="str">
        <f>'[3]0-GRID IRP Displaced'!A275</f>
        <v>IRP23_FOT_Mona_Winter</v>
      </c>
      <c r="D184" s="51">
        <f>'[3]0-GRID IRP Displaced'!M275</f>
        <v>9.8010068154838716</v>
      </c>
      <c r="E184" s="51">
        <f>'[3]0-GRID IRP Displaced'!N275</f>
        <v>0</v>
      </c>
      <c r="F184" s="51">
        <f>'[3]0-GRID IRP Displaced'!O275</f>
        <v>0</v>
      </c>
      <c r="G184" s="51">
        <f>'[3]0-GRID IRP Displaced'!P275</f>
        <v>0</v>
      </c>
      <c r="H184" s="46">
        <f t="shared" si="5"/>
        <v>9.8010068154838716</v>
      </c>
      <c r="J184" t="str">
        <f t="shared" si="6"/>
        <v>Winter</v>
      </c>
      <c r="K184" s="45"/>
    </row>
    <row r="185" spans="2:11" x14ac:dyDescent="0.25">
      <c r="B185" s="45">
        <f>'[3]0-GRID IRP Displaced'!$B276</f>
        <v>2040</v>
      </c>
      <c r="C185" s="51" t="str">
        <f>'[3]0-GRID IRP Displaced'!A276</f>
        <v>IRP23_FOT_4C_Summer</v>
      </c>
      <c r="D185" s="51">
        <f>'[3]0-GRID IRP Displaced'!M276</f>
        <v>128.00167146186135</v>
      </c>
      <c r="E185" s="51">
        <f>'[3]0-GRID IRP Displaced'!N276</f>
        <v>0</v>
      </c>
      <c r="F185" s="51">
        <f>'[3]0-GRID IRP Displaced'!O276</f>
        <v>0</v>
      </c>
      <c r="G185" s="51">
        <f>'[3]0-GRID IRP Displaced'!P276</f>
        <v>0</v>
      </c>
      <c r="H185" s="46">
        <f t="shared" si="5"/>
        <v>128.00167146186135</v>
      </c>
      <c r="J185" t="str">
        <f t="shared" si="6"/>
        <v>Summer</v>
      </c>
      <c r="K185" s="45"/>
    </row>
    <row r="186" spans="2:11" x14ac:dyDescent="0.25">
      <c r="B186" s="47">
        <f>'[3]0-GRID IRP Displaced'!$B277</f>
        <v>2040</v>
      </c>
      <c r="C186" s="52" t="str">
        <f>'[3]0-GRID IRP Displaced'!A277</f>
        <v>IRP23_FOT_4C_Winter</v>
      </c>
      <c r="D186" s="52">
        <f>'[3]0-GRID IRP Displaced'!M277</f>
        <v>0</v>
      </c>
      <c r="E186" s="52">
        <f>'[3]0-GRID IRP Displaced'!N277</f>
        <v>0</v>
      </c>
      <c r="F186" s="52">
        <f>'[3]0-GRID IRP Displaced'!O277</f>
        <v>0</v>
      </c>
      <c r="G186" s="52">
        <f>'[3]0-GRID IRP Displaced'!P277</f>
        <v>0</v>
      </c>
      <c r="H186" s="48">
        <f t="shared" si="5"/>
        <v>0</v>
      </c>
      <c r="J186" t="str">
        <f t="shared" si="6"/>
        <v>Winter</v>
      </c>
      <c r="K186" s="47"/>
    </row>
    <row r="187" spans="2:11" x14ac:dyDescent="0.25">
      <c r="B187" s="45">
        <f>'[3]0-GRID IRP Displaced'!$B278</f>
        <v>2041</v>
      </c>
      <c r="C187" s="49" t="str">
        <f>'[3]0-GRID IRP Displaced'!A278</f>
        <v>IRP23_FOT_NOB_Winter</v>
      </c>
      <c r="D187" s="49">
        <f>'[3]0-GRID IRP Displaced'!M278</f>
        <v>0</v>
      </c>
      <c r="E187" s="49">
        <f>'[3]0-GRID IRP Displaced'!N278</f>
        <v>0</v>
      </c>
      <c r="F187" s="49">
        <f>'[3]0-GRID IRP Displaced'!O278</f>
        <v>0</v>
      </c>
      <c r="G187" s="49">
        <f>'[3]0-GRID IRP Displaced'!P278</f>
        <v>0</v>
      </c>
      <c r="H187" s="46">
        <f t="shared" si="5"/>
        <v>0</v>
      </c>
      <c r="J187" t="str">
        <f t="shared" si="6"/>
        <v>Winter</v>
      </c>
      <c r="K187" s="45"/>
    </row>
    <row r="188" spans="2:11" x14ac:dyDescent="0.25">
      <c r="B188" s="45">
        <f>'[3]0-GRID IRP Displaced'!$B279</f>
        <v>2041</v>
      </c>
      <c r="C188" s="49" t="str">
        <f>'[3]0-GRID IRP Displaced'!A279</f>
        <v>IRP23_FOT_MDC_Winter</v>
      </c>
      <c r="D188" s="49">
        <f>'[3]0-GRID IRP Displaced'!M279</f>
        <v>27.28494623655914</v>
      </c>
      <c r="E188" s="49">
        <f>'[3]0-GRID IRP Displaced'!N279</f>
        <v>0</v>
      </c>
      <c r="F188" s="49">
        <f>'[3]0-GRID IRP Displaced'!O279</f>
        <v>0</v>
      </c>
      <c r="G188" s="49">
        <f>'[3]0-GRID IRP Displaced'!P279</f>
        <v>0</v>
      </c>
      <c r="H188" s="46">
        <f t="shared" si="5"/>
        <v>27.28494623655914</v>
      </c>
      <c r="J188" t="str">
        <f t="shared" si="6"/>
        <v>Winter</v>
      </c>
      <c r="K188" s="45"/>
    </row>
    <row r="189" spans="2:11" x14ac:dyDescent="0.25">
      <c r="B189" s="45">
        <f>'[3]0-GRID IRP Displaced'!$B280</f>
        <v>2041</v>
      </c>
      <c r="C189" s="49" t="str">
        <f>'[3]0-GRID IRP Displaced'!A280</f>
        <v>IRP23_FOT_Mona_Summer</v>
      </c>
      <c r="D189" s="49">
        <f>'[3]0-GRID IRP Displaced'!M280</f>
        <v>0</v>
      </c>
      <c r="E189" s="49">
        <f>'[3]0-GRID IRP Displaced'!N280</f>
        <v>0</v>
      </c>
      <c r="F189" s="49">
        <f>'[3]0-GRID IRP Displaced'!O280</f>
        <v>0</v>
      </c>
      <c r="G189" s="49">
        <f>'[3]0-GRID IRP Displaced'!P280</f>
        <v>0</v>
      </c>
      <c r="H189" s="46">
        <f t="shared" si="5"/>
        <v>0</v>
      </c>
      <c r="J189" t="str">
        <f t="shared" si="6"/>
        <v>Summer</v>
      </c>
      <c r="K189" s="45"/>
    </row>
    <row r="190" spans="2:11" x14ac:dyDescent="0.25">
      <c r="B190" s="45">
        <f>'[3]0-GRID IRP Displaced'!$B281</f>
        <v>2041</v>
      </c>
      <c r="C190" s="49" t="str">
        <f>'[3]0-GRID IRP Displaced'!A281</f>
        <v>IRP23_FOT_NOB_Summer</v>
      </c>
      <c r="D190" s="49">
        <f>'[3]0-GRID IRP Displaced'!M281</f>
        <v>0</v>
      </c>
      <c r="E190" s="49">
        <f>'[3]0-GRID IRP Displaced'!N281</f>
        <v>0</v>
      </c>
      <c r="F190" s="49">
        <f>'[3]0-GRID IRP Displaced'!O281</f>
        <v>0</v>
      </c>
      <c r="G190" s="49">
        <f>'[3]0-GRID IRP Displaced'!P281</f>
        <v>0</v>
      </c>
      <c r="H190" s="46">
        <f t="shared" si="5"/>
        <v>0</v>
      </c>
      <c r="J190" t="str">
        <f t="shared" si="6"/>
        <v>Summer</v>
      </c>
      <c r="K190" s="45"/>
    </row>
    <row r="191" spans="2:11" x14ac:dyDescent="0.25">
      <c r="B191" s="45">
        <f>'[3]0-GRID IRP Displaced'!$B282</f>
        <v>2041</v>
      </c>
      <c r="C191" s="49" t="str">
        <f>'[3]0-GRID IRP Displaced'!A282</f>
        <v>IRP23_FOT_COB_Winter</v>
      </c>
      <c r="D191" s="49">
        <f>'[3]0-GRID IRP Displaced'!M282</f>
        <v>17.372311827956988</v>
      </c>
      <c r="E191" s="49">
        <f>'[3]0-GRID IRP Displaced'!N282</f>
        <v>0</v>
      </c>
      <c r="F191" s="49">
        <f>'[3]0-GRID IRP Displaced'!O282</f>
        <v>0</v>
      </c>
      <c r="G191" s="49">
        <f>'[3]0-GRID IRP Displaced'!P282</f>
        <v>0</v>
      </c>
      <c r="H191" s="46">
        <f t="shared" si="5"/>
        <v>17.372311827956988</v>
      </c>
      <c r="J191" t="str">
        <f t="shared" si="6"/>
        <v>Winter</v>
      </c>
      <c r="K191" s="45"/>
    </row>
    <row r="192" spans="2:11" x14ac:dyDescent="0.25">
      <c r="B192" s="45">
        <f>'[3]0-GRID IRP Displaced'!$B283</f>
        <v>2041</v>
      </c>
      <c r="C192" s="49" t="str">
        <f>'[3]0-GRID IRP Displaced'!A283</f>
        <v>IRP23_FOT_MDC_Summer</v>
      </c>
      <c r="D192" s="49">
        <f>'[3]0-GRID IRP Displaced'!M283</f>
        <v>96.184988723746571</v>
      </c>
      <c r="E192" s="49">
        <f>'[3]0-GRID IRP Displaced'!N283</f>
        <v>0</v>
      </c>
      <c r="F192" s="49">
        <f>'[3]0-GRID IRP Displaced'!O283</f>
        <v>0</v>
      </c>
      <c r="G192" s="49">
        <f>'[3]0-GRID IRP Displaced'!P283</f>
        <v>0</v>
      </c>
      <c r="H192" s="46">
        <f t="shared" si="5"/>
        <v>96.184988723746571</v>
      </c>
      <c r="J192" t="str">
        <f t="shared" si="6"/>
        <v>Summer</v>
      </c>
      <c r="K192" s="45"/>
    </row>
    <row r="193" spans="2:11" x14ac:dyDescent="0.25">
      <c r="B193" s="45">
        <f>'[3]0-GRID IRP Displaced'!$B284</f>
        <v>2041</v>
      </c>
      <c r="C193" s="49" t="str">
        <f>'[3]0-GRID IRP Displaced'!A284</f>
        <v>IRP23_FOT_COB_Summer</v>
      </c>
      <c r="D193" s="49">
        <f>'[3]0-GRID IRP Displaced'!M284</f>
        <v>0</v>
      </c>
      <c r="E193" s="49">
        <f>'[3]0-GRID IRP Displaced'!N284</f>
        <v>0</v>
      </c>
      <c r="F193" s="49">
        <f>'[3]0-GRID IRP Displaced'!O284</f>
        <v>0</v>
      </c>
      <c r="G193" s="49">
        <f>'[3]0-GRID IRP Displaced'!P284</f>
        <v>0</v>
      </c>
      <c r="H193" s="46">
        <f t="shared" si="5"/>
        <v>0</v>
      </c>
      <c r="J193" t="str">
        <f t="shared" si="6"/>
        <v>Summer</v>
      </c>
      <c r="K193" s="45"/>
    </row>
    <row r="194" spans="2:11" x14ac:dyDescent="0.25">
      <c r="B194" s="45">
        <f>'[3]0-GRID IRP Displaced'!$B285</f>
        <v>2041</v>
      </c>
      <c r="C194" s="49" t="str">
        <f>'[3]0-GRID IRP Displaced'!A285</f>
        <v>IRP23_FOT_Mona_Winter</v>
      </c>
      <c r="D194" s="49">
        <f>'[3]0-GRID IRP Displaced'!M285</f>
        <v>0.80645161290322576</v>
      </c>
      <c r="E194" s="49">
        <f>'[3]0-GRID IRP Displaced'!N285</f>
        <v>0</v>
      </c>
      <c r="F194" s="49">
        <f>'[3]0-GRID IRP Displaced'!O285</f>
        <v>0</v>
      </c>
      <c r="G194" s="49">
        <f>'[3]0-GRID IRP Displaced'!P285</f>
        <v>0</v>
      </c>
      <c r="H194" s="46">
        <f t="shared" si="5"/>
        <v>0.80645161290322576</v>
      </c>
      <c r="J194" t="str">
        <f t="shared" si="6"/>
        <v>Winter</v>
      </c>
      <c r="K194" s="45"/>
    </row>
    <row r="195" spans="2:11" x14ac:dyDescent="0.25">
      <c r="B195" s="45">
        <f>'[3]0-GRID IRP Displaced'!$B286</f>
        <v>2041</v>
      </c>
      <c r="C195" s="49" t="str">
        <f>'[3]0-GRID IRP Displaced'!A286</f>
        <v>IRP23_FOT_4C_Summer</v>
      </c>
      <c r="D195" s="49">
        <f>'[3]0-GRID IRP Displaced'!M286</f>
        <v>128.93715846994539</v>
      </c>
      <c r="E195" s="49">
        <f>'[3]0-GRID IRP Displaced'!N286</f>
        <v>0</v>
      </c>
      <c r="F195" s="49">
        <f>'[3]0-GRID IRP Displaced'!O286</f>
        <v>0</v>
      </c>
      <c r="G195" s="49">
        <f>'[3]0-GRID IRP Displaced'!P286</f>
        <v>0</v>
      </c>
      <c r="H195" s="46">
        <f t="shared" si="5"/>
        <v>128.93715846994539</v>
      </c>
      <c r="J195" t="str">
        <f t="shared" si="6"/>
        <v>Summer</v>
      </c>
      <c r="K195" s="45"/>
    </row>
    <row r="196" spans="2:11" x14ac:dyDescent="0.25">
      <c r="B196" s="47">
        <f>'[3]0-GRID IRP Displaced'!$B287</f>
        <v>2041</v>
      </c>
      <c r="C196" s="50" t="str">
        <f>'[3]0-GRID IRP Displaced'!A287</f>
        <v>IRP23_FOT_4C_Winter</v>
      </c>
      <c r="D196" s="50">
        <f>'[3]0-GRID IRP Displaced'!M287</f>
        <v>0.44086021505376344</v>
      </c>
      <c r="E196" s="50">
        <f>'[3]0-GRID IRP Displaced'!N287</f>
        <v>0</v>
      </c>
      <c r="F196" s="50">
        <f>'[3]0-GRID IRP Displaced'!O287</f>
        <v>0</v>
      </c>
      <c r="G196" s="50">
        <f>'[3]0-GRID IRP Displaced'!P287</f>
        <v>0</v>
      </c>
      <c r="H196" s="48">
        <f t="shared" si="5"/>
        <v>0.44086021505376344</v>
      </c>
      <c r="J196" t="str">
        <f t="shared" si="6"/>
        <v>Winter</v>
      </c>
      <c r="K196" s="47"/>
    </row>
    <row r="197" spans="2:11" x14ac:dyDescent="0.25">
      <c r="B197">
        <f>'[3]0-GRID IRP Displaced'!$B288</f>
        <v>2042</v>
      </c>
      <c r="C197" s="31" t="str">
        <f>'[3]0-GRID IRP Displaced'!A288</f>
        <v>IRP23_FOT_NOB_Winter</v>
      </c>
      <c r="D197">
        <f>'[3]0-GRID IRP Displaced'!M288</f>
        <v>0.20161290322580644</v>
      </c>
      <c r="E197">
        <f>'[3]0-GRID IRP Displaced'!N288</f>
        <v>0</v>
      </c>
      <c r="F197">
        <f>'[3]0-GRID IRP Displaced'!O288</f>
        <v>0</v>
      </c>
      <c r="G197">
        <f>'[3]0-GRID IRP Displaced'!P288</f>
        <v>0</v>
      </c>
      <c r="H197">
        <f t="shared" si="5"/>
        <v>0.20161290322580644</v>
      </c>
      <c r="J197" t="str">
        <f t="shared" si="6"/>
        <v>Winter</v>
      </c>
    </row>
    <row r="198" spans="2:11" x14ac:dyDescent="0.25">
      <c r="B198">
        <f>'[3]0-GRID IRP Displaced'!$B289</f>
        <v>2042</v>
      </c>
      <c r="C198" s="31" t="str">
        <f>'[3]0-GRID IRP Displaced'!A289</f>
        <v>IRP23_FOT_Mona_Summer</v>
      </c>
      <c r="D198">
        <f>'[3]0-GRID IRP Displaced'!M289</f>
        <v>0</v>
      </c>
      <c r="E198">
        <f>'[3]0-GRID IRP Displaced'!N289</f>
        <v>0</v>
      </c>
      <c r="F198">
        <f>'[3]0-GRID IRP Displaced'!O289</f>
        <v>0</v>
      </c>
      <c r="G198">
        <f>'[3]0-GRID IRP Displaced'!P289</f>
        <v>0</v>
      </c>
      <c r="H198">
        <f t="shared" si="5"/>
        <v>0</v>
      </c>
      <c r="J198" t="str">
        <f t="shared" si="6"/>
        <v>Summer</v>
      </c>
    </row>
    <row r="199" spans="2:11" x14ac:dyDescent="0.25">
      <c r="B199">
        <f>'[3]0-GRID IRP Displaced'!$B290</f>
        <v>2042</v>
      </c>
      <c r="C199" s="31" t="str">
        <f>'[3]0-GRID IRP Displaced'!A290</f>
        <v>IRP23_FOT_MDC_Winter</v>
      </c>
      <c r="D199">
        <f>'[3]0-GRID IRP Displaced'!M290</f>
        <v>20.199764103051074</v>
      </c>
      <c r="E199">
        <f>'[3]0-GRID IRP Displaced'!N290</f>
        <v>0</v>
      </c>
      <c r="F199">
        <f>'[3]0-GRID IRP Displaced'!O290</f>
        <v>0</v>
      </c>
      <c r="G199">
        <f>'[3]0-GRID IRP Displaced'!P290</f>
        <v>0</v>
      </c>
      <c r="H199">
        <f t="shared" si="5"/>
        <v>20.199764103051074</v>
      </c>
      <c r="J199" t="str">
        <f t="shared" si="6"/>
        <v>Winter</v>
      </c>
    </row>
  </sheetData>
  <mergeCells count="3">
    <mergeCell ref="B4:H4"/>
    <mergeCell ref="N6:U6"/>
    <mergeCell ref="V6:AA6"/>
  </mergeCells>
  <pageMargins left="0.7" right="0.7" top="0.75" bottom="0.75" header="0.3" footer="0.3"/>
  <pageSetup scale="38" orientation="portrait" r:id="rId1"/>
  <rowBreaks count="1" manualBreakCount="1">
    <brk id="86" max="25" man="1"/>
  </rowBreaks>
  <colBreaks count="1" manualBreakCount="1">
    <brk id="10" max="1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EU50"/>
  <sheetViews>
    <sheetView zoomScale="60" zoomScaleNormal="60" zoomScaleSheetLayoutView="80" workbookViewId="0">
      <selection activeCell="A17" sqref="A17"/>
    </sheetView>
  </sheetViews>
  <sheetFormatPr defaultRowHeight="15" x14ac:dyDescent="0.25"/>
  <cols>
    <col min="1" max="1" width="18.7109375" customWidth="1"/>
    <col min="2" max="11" width="10.7109375" customWidth="1"/>
    <col min="13" max="13" width="10.5703125" customWidth="1"/>
    <col min="27" max="27" width="8.85546875" customWidth="1"/>
    <col min="28" max="28" width="9.5703125" bestFit="1" customWidth="1"/>
    <col min="29" max="29" width="8.85546875" customWidth="1"/>
    <col min="37" max="37" width="1.42578125" customWidth="1"/>
    <col min="38" max="38" width="1.7109375" customWidth="1"/>
    <col min="39" max="39" width="18.7109375" customWidth="1"/>
    <col min="61" max="61" width="10.7109375" customWidth="1"/>
    <col min="64" max="64" width="0" hidden="1" customWidth="1"/>
    <col min="65" max="65" width="9" hidden="1" customWidth="1"/>
    <col min="75" max="76" width="1.42578125" customWidth="1"/>
    <col min="77" max="77" width="18.7109375" customWidth="1"/>
    <col min="94" max="94" width="12" customWidth="1"/>
    <col min="95" max="95" width="14.85546875" customWidth="1"/>
    <col min="96" max="96" width="15.42578125" customWidth="1"/>
    <col min="97" max="97" width="14.5703125" customWidth="1"/>
    <col min="98" max="98" width="14" customWidth="1"/>
    <col min="100" max="100" width="15.140625" customWidth="1"/>
    <col min="101" max="101" width="14.7109375" customWidth="1"/>
    <col min="103" max="105" width="9.140625" customWidth="1"/>
    <col min="113" max="113" width="1.42578125" customWidth="1"/>
    <col min="114" max="114" width="1.7109375" customWidth="1"/>
    <col min="115" max="115" width="18.7109375" customWidth="1"/>
    <col min="116" max="147" width="14.28515625" customWidth="1"/>
    <col min="148" max="148" width="16.28515625" customWidth="1"/>
    <col min="149" max="150" width="18.42578125" customWidth="1"/>
    <col min="151" max="151" width="1.42578125" customWidth="1"/>
  </cols>
  <sheetData>
    <row r="4" spans="1:151" x14ac:dyDescent="0.25">
      <c r="A4" s="25" t="s">
        <v>16</v>
      </c>
      <c r="BY4" s="25" t="s">
        <v>15</v>
      </c>
      <c r="DK4" s="25" t="s">
        <v>15</v>
      </c>
    </row>
    <row r="5" spans="1:151" x14ac:dyDescent="0.25">
      <c r="A5" s="19" t="s">
        <v>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1"/>
      <c r="AM5" s="19" t="s">
        <v>7</v>
      </c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1"/>
      <c r="BY5" s="19" t="s">
        <v>6</v>
      </c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1"/>
      <c r="DK5" s="19" t="s">
        <v>7</v>
      </c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1"/>
    </row>
    <row r="6" spans="1:151" x14ac:dyDescent="0.25">
      <c r="A6" s="22" t="s">
        <v>14</v>
      </c>
      <c r="B6" s="23">
        <f>INDEX('[2]Displacement Source Base'!$I$2:$I$37,MATCH(B7,'[2]Displacement Source Base'!$L$2:$L$37,0),1)</f>
        <v>0.30601336826237258</v>
      </c>
      <c r="C6" s="23">
        <f>INDEX('[2]Displacement Source Base'!$I$2:$I$37,MATCH(C7,'[2]Displacement Source Base'!$L$2:$L$37,0),1)</f>
        <v>0.30601336826237258</v>
      </c>
      <c r="D6" s="23">
        <f>INDEX('[2]Displacement Source Base'!$I$2:$I$37,MATCH(D7,'[2]Displacement Source Base'!$L$2:$L$37,0),1)</f>
        <v>0.33678291245920933</v>
      </c>
      <c r="E6" s="23">
        <f>INDEX('[2]Displacement Source Base'!$I$2:$I$37,MATCH(E7,'[2]Displacement Source Base'!$L$2:$L$37,0),1)</f>
        <v>0.30601336826237258</v>
      </c>
      <c r="F6" s="23">
        <f>INDEX('[2]Displacement Source Base'!$I$2:$I$37,MATCH(F7,'[2]Displacement Source Base'!$L$2:$L$37,0),1)</f>
        <v>0.30601336826237258</v>
      </c>
      <c r="G6" s="23">
        <f>INDEX('[2]Displacement Source Base'!$I$2:$I$37,MATCH(G7,'[2]Displacement Source Base'!$L$2:$L$37,0),1)</f>
        <v>0.30601336826237258</v>
      </c>
      <c r="H6" s="23">
        <f>INDEX('[2]Displacement Source Base'!$I$2:$I$37,MATCH(H7,'[2]Displacement Source Base'!$L$2:$L$37,0),1)</f>
        <v>0.30601336826237258</v>
      </c>
      <c r="I6" s="23">
        <f>INDEX('[2]Displacement Source Base'!$I$2:$I$37,MATCH(I7,'[2]Displacement Source Base'!$L$2:$L$37,0),1)</f>
        <v>0.42792879720636467</v>
      </c>
      <c r="J6" s="23">
        <f>INDEX('[2]Displacement Source Base'!$I$2:$I$37,MATCH(J7,'[2]Displacement Source Base'!$L$2:$L$37,0),1)</f>
        <v>0.30601336826237258</v>
      </c>
      <c r="K6" s="23">
        <f>INDEX('[2]Displacement Source Base'!$I$2:$I$37,MATCH(K7,'[2]Displacement Source Base'!$L$2:$L$37,0),1)</f>
        <v>0.42792879720636467</v>
      </c>
      <c r="L6" s="23">
        <f>INDEX('[2]Displacement Source Base'!$I$2:$I$37,MATCH(L7,'[2]Displacement Source Base'!$L$2:$L$37,0),1)</f>
        <v>0.41156195349570163</v>
      </c>
      <c r="M6" s="23">
        <f>INDEX('[2]Displacement Source Base'!$I$2:$I$37,MATCH(M7,'[2]Displacement Source Base'!$L$2:$L$37,0),1)</f>
        <v>0.42792879720636467</v>
      </c>
      <c r="N6" s="23">
        <f>INDEX('[2]Displacement Source Base'!$I$2:$I$37,MATCH(N7,'[2]Displacement Source Base'!$L$2:$L$37,0),1)</f>
        <v>0.41156195349570163</v>
      </c>
      <c r="O6" s="23">
        <f>INDEX('[2]Displacement Source Base'!$I$2:$I$37,MATCH(O7,'[2]Displacement Source Base'!$L$2:$L$37,0),1)</f>
        <v>0.12920722056433673</v>
      </c>
      <c r="P6" s="23">
        <f>INDEX('[2]Displacement Source Base'!$I$2:$I$37,MATCH(P7,'[2]Displacement Source Base'!$L$2:$L$37,0),1)</f>
        <v>0.13830849853860969</v>
      </c>
      <c r="Q6" s="23">
        <f>INDEX('[2]Displacement Source Base'!$I$2:$I$37,MATCH(Q7,'[2]Displacement Source Base'!$L$2:$L$37,0),1)</f>
        <v>0.1404055565678316</v>
      </c>
      <c r="R6" s="23">
        <f>INDEX('[2]Displacement Source Base'!$I$2:$I$37,MATCH(R7,'[2]Displacement Source Base'!$L$2:$L$37,0),1)</f>
        <v>0.1404055565678316</v>
      </c>
      <c r="S6" s="23">
        <f>INDEX('[2]Displacement Source Base'!$I$2:$I$37,MATCH(S7,'[2]Displacement Source Base'!$L$2:$L$37,0),1)</f>
        <v>0.1404055565678316</v>
      </c>
      <c r="T6" s="23">
        <f>INDEX('[2]Displacement Source Base'!$I$2:$I$37,MATCH(T7,'[2]Displacement Source Base'!$L$2:$L$37,0),1)</f>
        <v>0.80898596435506986</v>
      </c>
      <c r="U6" s="23">
        <f>INDEX('[2]Displacement Source Base'!$I$2:$I$37,MATCH(U7,'[2]Displacement Source Base'!$L$2:$L$37,0),1)</f>
        <v>0.80898596435506986</v>
      </c>
      <c r="V6" s="23">
        <f>INDEX('[2]Displacement Source Base'!$I$2:$I$37,MATCH(V7,'[2]Displacement Source Base'!$L$2:$L$37,0),1)</f>
        <v>0.83616598140283749</v>
      </c>
      <c r="W6" s="23">
        <f>INDEX('[2]Displacement Source Base'!$I$2:$I$37,MATCH(W7,'[2]Displacement Source Base'!$L$2:$L$37,0),1)</f>
        <v>0.83616598140283749</v>
      </c>
      <c r="X6" s="23">
        <f>INDEX('[2]Displacement Source Base'!$I$2:$I$37,MATCH(X7,'[2]Displacement Source Base'!$L$2:$L$37,0),1)</f>
        <v>0.82755792378807014</v>
      </c>
      <c r="Y6" s="23">
        <f>INDEX('[2]Displacement Source Base'!$I$2:$I$37,MATCH(Y7,'[2]Displacement Source Base'!$L$2:$L$37,0),1)</f>
        <v>0.83616598140283749</v>
      </c>
      <c r="Z6" s="23">
        <f>INDEX('[2]Displacement Source Base'!$I$2:$I$37,MATCH(Z7,'[2]Displacement Source Base'!$L$2:$L$37,0),1)</f>
        <v>0.82777864308066862</v>
      </c>
      <c r="AA6" s="23">
        <f>INDEX('[2]Displacement Source Base'!$I$2:$I$37,MATCH(AA7,'[2]Displacement Source Base'!$L$2:$L$37,0),1)</f>
        <v>0.82777864308066862</v>
      </c>
      <c r="AB6" s="23">
        <f>INDEX('[2]Displacement Source Base'!$I$2:$I$37,MATCH(AB7,'[2]Displacement Source Base'!$L$2:$L$37,0),1)</f>
        <v>0.82752951363946159</v>
      </c>
      <c r="AC6" s="23">
        <f>INDEX('[2]Displacement Source Base'!$I$2:$I$37,MATCH(AC7,'[2]Displacement Source Base'!$L$2:$L$37,0),1)</f>
        <v>0.82752951363946159</v>
      </c>
      <c r="AD6" s="23">
        <f>INDEX('[2]Displacement Source Base'!$I$2:$I$37,MATCH(AD7,'[2]Displacement Source Base'!$L$2:$L$37,0),1)</f>
        <v>0.82755792378807014</v>
      </c>
      <c r="AE6" s="23">
        <f>INDEX('[2]Displacement Source Base'!$I$2:$I$37,MATCH(AE7,'[2]Displacement Source Base'!$L$2:$L$37,0),1)</f>
        <v>0.88620737005739791</v>
      </c>
      <c r="AF6" s="23">
        <f>INDEX('[2]Displacement Source Base'!$I$2:$I$37,MATCH(AF7,'[2]Displacement Source Base'!$L$2:$L$37,0),1)</f>
        <v>0.88620737005739791</v>
      </c>
      <c r="AG6" s="23">
        <f>INDEX('[2]Displacement Source Base'!$I$2:$I$37,MATCH(AG7,'[2]Displacement Source Base'!$L$2:$L$37,0),1)</f>
        <v>0.88620737005739791</v>
      </c>
      <c r="AH6" s="23">
        <f>INDEX('[2]Displacement Source Base'!$I$2:$I$37,MATCH(AH7,'[2]Displacement Source Base'!$L$2:$L$37,0),1)</f>
        <v>0.93399999999999994</v>
      </c>
      <c r="AI6" s="23">
        <f>INDEX('[2]Displacement Source Base'!$I$2:$I$37,MATCH(AI7,'[2]Displacement Source Base'!$L$2:$L$37,0),1)</f>
        <v>0.93399999999999994</v>
      </c>
      <c r="AJ6" s="23">
        <f>INDEX('[2]Displacement Source Base'!$I$2:$I$37,MATCH(AJ7,'[2]Displacement Source Base'!$L$2:$L$37,0),1)</f>
        <v>0.92500000000000004</v>
      </c>
      <c r="AK6" s="24"/>
      <c r="AM6" s="22" t="s">
        <v>14</v>
      </c>
      <c r="AN6" s="23">
        <f>B6</f>
        <v>0.30601336826237258</v>
      </c>
      <c r="AO6" s="23">
        <f t="shared" ref="AO6:BV7" si="0">C6</f>
        <v>0.30601336826237258</v>
      </c>
      <c r="AP6" s="23">
        <f t="shared" si="0"/>
        <v>0.33678291245920933</v>
      </c>
      <c r="AQ6" s="23">
        <f t="shared" si="0"/>
        <v>0.30601336826237258</v>
      </c>
      <c r="AR6" s="23">
        <f t="shared" si="0"/>
        <v>0.30601336826237258</v>
      </c>
      <c r="AS6" s="23">
        <f t="shared" si="0"/>
        <v>0.30601336826237258</v>
      </c>
      <c r="AT6" s="23">
        <f t="shared" si="0"/>
        <v>0.30601336826237258</v>
      </c>
      <c r="AU6" s="23">
        <f t="shared" si="0"/>
        <v>0.42792879720636467</v>
      </c>
      <c r="AV6" s="23">
        <f t="shared" si="0"/>
        <v>0.30601336826237258</v>
      </c>
      <c r="AW6" s="23">
        <f t="shared" si="0"/>
        <v>0.42792879720636467</v>
      </c>
      <c r="AX6" s="23">
        <f t="shared" si="0"/>
        <v>0.41156195349570163</v>
      </c>
      <c r="AY6" s="23">
        <f t="shared" si="0"/>
        <v>0.42792879720636467</v>
      </c>
      <c r="AZ6" s="23">
        <f t="shared" si="0"/>
        <v>0.41156195349570163</v>
      </c>
      <c r="BA6" s="23">
        <f t="shared" si="0"/>
        <v>0.12920722056433673</v>
      </c>
      <c r="BB6" s="23">
        <f t="shared" si="0"/>
        <v>0.13830849853860969</v>
      </c>
      <c r="BC6" s="23">
        <f t="shared" si="0"/>
        <v>0.1404055565678316</v>
      </c>
      <c r="BD6" s="23">
        <f t="shared" si="0"/>
        <v>0.1404055565678316</v>
      </c>
      <c r="BE6" s="23">
        <f t="shared" si="0"/>
        <v>0.1404055565678316</v>
      </c>
      <c r="BF6" s="23">
        <f t="shared" si="0"/>
        <v>0.80898596435506986</v>
      </c>
      <c r="BG6" s="23">
        <f t="shared" si="0"/>
        <v>0.80898596435506986</v>
      </c>
      <c r="BH6" s="23">
        <f t="shared" si="0"/>
        <v>0.83616598140283749</v>
      </c>
      <c r="BI6" s="23">
        <f t="shared" si="0"/>
        <v>0.83616598140283749</v>
      </c>
      <c r="BJ6" s="23">
        <f t="shared" si="0"/>
        <v>0.82755792378807014</v>
      </c>
      <c r="BK6" s="23">
        <f t="shared" si="0"/>
        <v>0.83616598140283749</v>
      </c>
      <c r="BL6" s="23">
        <f t="shared" si="0"/>
        <v>0.82777864308066862</v>
      </c>
      <c r="BM6" s="23">
        <f t="shared" si="0"/>
        <v>0.82777864308066862</v>
      </c>
      <c r="BN6" s="23">
        <f t="shared" si="0"/>
        <v>0.82752951363946159</v>
      </c>
      <c r="BO6" s="23">
        <f t="shared" si="0"/>
        <v>0.82752951363946159</v>
      </c>
      <c r="BP6" s="23">
        <f t="shared" si="0"/>
        <v>0.82755792378807014</v>
      </c>
      <c r="BQ6" s="23">
        <f t="shared" si="0"/>
        <v>0.88620737005739791</v>
      </c>
      <c r="BR6" s="23">
        <f t="shared" si="0"/>
        <v>0.88620737005739791</v>
      </c>
      <c r="BS6" s="23">
        <f t="shared" si="0"/>
        <v>0.88620737005739791</v>
      </c>
      <c r="BT6" s="23">
        <f t="shared" si="0"/>
        <v>0.93399999999999994</v>
      </c>
      <c r="BU6" s="23">
        <f t="shared" si="0"/>
        <v>0.93399999999999994</v>
      </c>
      <c r="BV6" s="23">
        <f t="shared" si="0"/>
        <v>0.92500000000000004</v>
      </c>
      <c r="BW6" s="23">
        <f>AK6</f>
        <v>0</v>
      </c>
      <c r="BY6" s="22" t="s">
        <v>14</v>
      </c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4"/>
      <c r="DK6" s="22" t="s">
        <v>14</v>
      </c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4"/>
    </row>
    <row r="7" spans="1:151" s="28" customFormat="1" ht="116.25" customHeight="1" x14ac:dyDescent="0.25">
      <c r="A7" s="30" t="s">
        <v>8</v>
      </c>
      <c r="B7" s="37" t="s">
        <v>34</v>
      </c>
      <c r="C7" s="37" t="s">
        <v>35</v>
      </c>
      <c r="D7" s="37" t="s">
        <v>36</v>
      </c>
      <c r="E7" s="37" t="s">
        <v>37</v>
      </c>
      <c r="F7" s="37" t="s">
        <v>38</v>
      </c>
      <c r="G7" s="37" t="s">
        <v>39</v>
      </c>
      <c r="H7" s="37" t="s">
        <v>40</v>
      </c>
      <c r="I7" s="37" t="s">
        <v>41</v>
      </c>
      <c r="J7" s="37" t="s">
        <v>42</v>
      </c>
      <c r="K7" s="37" t="s">
        <v>43</v>
      </c>
      <c r="L7" s="37" t="s">
        <v>44</v>
      </c>
      <c r="M7" s="26" t="s">
        <v>45</v>
      </c>
      <c r="N7" s="26" t="s">
        <v>46</v>
      </c>
      <c r="O7" s="26" t="s">
        <v>47</v>
      </c>
      <c r="P7" s="26" t="s">
        <v>48</v>
      </c>
      <c r="Q7" s="26" t="s">
        <v>49</v>
      </c>
      <c r="R7" s="26" t="s">
        <v>50</v>
      </c>
      <c r="S7" s="26" t="s">
        <v>51</v>
      </c>
      <c r="T7" s="26" t="s">
        <v>52</v>
      </c>
      <c r="U7" s="26" t="s">
        <v>53</v>
      </c>
      <c r="V7" s="26" t="s">
        <v>54</v>
      </c>
      <c r="W7" s="26" t="s">
        <v>55</v>
      </c>
      <c r="X7" s="26" t="s">
        <v>56</v>
      </c>
      <c r="Y7" s="26" t="s">
        <v>57</v>
      </c>
      <c r="Z7" s="26" t="s">
        <v>58</v>
      </c>
      <c r="AA7" s="26" t="s">
        <v>59</v>
      </c>
      <c r="AB7" s="26" t="s">
        <v>60</v>
      </c>
      <c r="AC7" s="26" t="s">
        <v>61</v>
      </c>
      <c r="AD7" s="26" t="s">
        <v>62</v>
      </c>
      <c r="AE7" s="26" t="s">
        <v>63</v>
      </c>
      <c r="AF7" s="26" t="s">
        <v>64</v>
      </c>
      <c r="AG7" s="26" t="s">
        <v>65</v>
      </c>
      <c r="AH7" s="26" t="s">
        <v>66</v>
      </c>
      <c r="AI7" s="26" t="s">
        <v>67</v>
      </c>
      <c r="AJ7" s="27" t="s">
        <v>68</v>
      </c>
      <c r="AK7" s="27"/>
      <c r="AM7" s="30" t="s">
        <v>8</v>
      </c>
      <c r="AN7" s="38" t="str">
        <f>B7</f>
        <v>23IRP_WD_.PX.WYE._.PTC.WD</v>
      </c>
      <c r="AO7" s="38" t="str">
        <f t="shared" si="0"/>
        <v>23IRP_WD_.PX.WYN._.PTC.WD</v>
      </c>
      <c r="AP7" s="38" t="str">
        <f t="shared" si="0"/>
        <v>23IRP_WD_.PX.BOR._.PTC.WD</v>
      </c>
      <c r="AQ7" s="38" t="str">
        <f t="shared" si="0"/>
        <v>23IRP_WD_.PX.BDG._.PTC.Bridger.WD</v>
      </c>
      <c r="AR7" s="38" t="str">
        <f t="shared" si="0"/>
        <v>23IRP_WD_.PX.UWY._.SER.WD_T</v>
      </c>
      <c r="AS7" s="38" t="str">
        <f t="shared" si="0"/>
        <v>23IRP_WD_.PX.WYE._.SER.WD_T</v>
      </c>
      <c r="AT7" s="38" t="str">
        <f t="shared" si="0"/>
        <v>23IRP_WD_.PX.WYE.1.A01.WD_T</v>
      </c>
      <c r="AU7" s="38" t="str">
        <f t="shared" si="0"/>
        <v>23IRP_WD_.PX.YAK._.PTC.WD</v>
      </c>
      <c r="AV7" s="38" t="str">
        <f t="shared" si="0"/>
        <v>23IRP_WD_.PX.WYE._.PTC.Djohns.WD</v>
      </c>
      <c r="AW7" s="38" t="str">
        <f t="shared" si="0"/>
        <v>23IRP_WD_.PX.WWA._.215.WD_T</v>
      </c>
      <c r="AX7" s="38" t="str">
        <f t="shared" si="0"/>
        <v>23IRP_WD_.PX.PNC._.PTC.WD</v>
      </c>
      <c r="AY7" s="38" t="str">
        <f t="shared" si="0"/>
        <v>23IRP_WD_.PX.WWA._.PTC.WD</v>
      </c>
      <c r="AZ7" s="38" t="str">
        <f t="shared" si="0"/>
        <v>23IRP_WD_.PX.SOR._.PTC.WD</v>
      </c>
      <c r="BA7" s="38" t="str">
        <f t="shared" si="0"/>
        <v>23IRP_PV_.PX.BOR._.PTC.PV</v>
      </c>
      <c r="BB7" s="38" t="str">
        <f t="shared" si="0"/>
        <v>23IRP_PV_.PX.UWY._.SER.PV</v>
      </c>
      <c r="BC7" s="38" t="str">
        <f t="shared" si="0"/>
        <v>23IRP_PV_.PX.UTS._.PTC.Hunter.PV</v>
      </c>
      <c r="BD7" s="38" t="str">
        <f t="shared" si="0"/>
        <v>23IRP_PV_.PX.UTS._.PTC.Huntington.PV</v>
      </c>
      <c r="BE7" s="38" t="str">
        <f t="shared" si="0"/>
        <v>23IRP_PV_.PX.UTS._.SER.PV</v>
      </c>
      <c r="BF7" s="38" t="str">
        <f t="shared" si="0"/>
        <v>23IRP_PVS.PX.YAK._.110.PV</v>
      </c>
      <c r="BG7" s="38" t="str">
        <f t="shared" si="0"/>
        <v>23IRP_PVS.PX.WWA._.215.PV</v>
      </c>
      <c r="BH7" s="38" t="str">
        <f t="shared" si="0"/>
        <v>23IRP_PVS.PX.WMV._.222.PV</v>
      </c>
      <c r="BI7" s="38" t="str">
        <f t="shared" si="0"/>
        <v>23IRP_PVS.PX.WMV._.223.PV</v>
      </c>
      <c r="BJ7" s="38" t="str">
        <f t="shared" si="0"/>
        <v>23IRP_PVS.PX.BOR._.2C5.PV</v>
      </c>
      <c r="BK7" s="38" t="str">
        <f t="shared" si="0"/>
        <v>23IRP_PVS.PX.COR._.TC8.PV</v>
      </c>
      <c r="BL7" s="38" t="str">
        <f t="shared" si="0"/>
        <v>23IRP_PVS.PX.UWY._.SER.PV</v>
      </c>
      <c r="BM7" s="38" t="str">
        <f t="shared" si="0"/>
        <v>23IRP_PVS.PX.WYE._.SER.PV</v>
      </c>
      <c r="BN7" s="38" t="str">
        <f t="shared" si="0"/>
        <v>23IRP_PVS.PX.CLV.1.TC4.PV</v>
      </c>
      <c r="BO7" s="38" t="str">
        <f t="shared" si="0"/>
        <v>23IRP_PVS.PX.UTS._.SER.PV</v>
      </c>
      <c r="BP7" s="38" t="str">
        <f t="shared" si="0"/>
        <v>23IRP_PVS.PX.GOE.1.A43.PV</v>
      </c>
      <c r="BQ7" s="38" t="str">
        <f t="shared" si="0"/>
        <v>23IRP_NUC.PX.UTN._.___.Sm Adv Naughton</v>
      </c>
      <c r="BR7" s="38" t="str">
        <f t="shared" si="0"/>
        <v>23IRP_NUC.PX.UTS._.PTC.SM Adv Hunter+Huntington</v>
      </c>
      <c r="BS7" s="38" t="str">
        <f t="shared" si="0"/>
        <v>23IRP_NUC.PX.UTS._.PTC.SM Adv Hunter+Huntington_2</v>
      </c>
      <c r="BT7" s="38" t="str">
        <f t="shared" si="0"/>
        <v>23IRP_XSC.PX.UTN._.ITC.Non-E</v>
      </c>
      <c r="BU7" s="38" t="str">
        <f t="shared" si="0"/>
        <v>23IRP_XSC.PX.SOR._.ITC.Non-E</v>
      </c>
      <c r="BV7" s="38" t="str">
        <f t="shared" si="0"/>
        <v>23IRP_XSC.PX.BDG._.ITC.Jim Bridger - Non-E</v>
      </c>
      <c r="BW7" s="27"/>
      <c r="BY7" s="30" t="s">
        <v>19</v>
      </c>
      <c r="BZ7" s="38" t="str">
        <f>B7</f>
        <v>23IRP_WD_.PX.WYE._.PTC.WD</v>
      </c>
      <c r="CA7" s="38" t="str">
        <f t="shared" ref="CA7:DH7" si="1">C7</f>
        <v>23IRP_WD_.PX.WYN._.PTC.WD</v>
      </c>
      <c r="CB7" s="38" t="str">
        <f t="shared" si="1"/>
        <v>23IRP_WD_.PX.BOR._.PTC.WD</v>
      </c>
      <c r="CC7" s="38" t="str">
        <f t="shared" si="1"/>
        <v>23IRP_WD_.PX.BDG._.PTC.Bridger.WD</v>
      </c>
      <c r="CD7" s="38" t="str">
        <f t="shared" si="1"/>
        <v>23IRP_WD_.PX.UWY._.SER.WD_T</v>
      </c>
      <c r="CE7" s="38" t="str">
        <f t="shared" si="1"/>
        <v>23IRP_WD_.PX.WYE._.SER.WD_T</v>
      </c>
      <c r="CF7" s="38" t="str">
        <f t="shared" si="1"/>
        <v>23IRP_WD_.PX.WYE.1.A01.WD_T</v>
      </c>
      <c r="CG7" s="38" t="str">
        <f t="shared" si="1"/>
        <v>23IRP_WD_.PX.YAK._.PTC.WD</v>
      </c>
      <c r="CH7" s="38" t="str">
        <f t="shared" si="1"/>
        <v>23IRP_WD_.PX.WYE._.PTC.Djohns.WD</v>
      </c>
      <c r="CI7" s="38" t="str">
        <f t="shared" si="1"/>
        <v>23IRP_WD_.PX.WWA._.215.WD_T</v>
      </c>
      <c r="CJ7" s="38" t="str">
        <f t="shared" si="1"/>
        <v>23IRP_WD_.PX.PNC._.PTC.WD</v>
      </c>
      <c r="CK7" s="38" t="str">
        <f t="shared" si="1"/>
        <v>23IRP_WD_.PX.WWA._.PTC.WD</v>
      </c>
      <c r="CL7" s="38" t="str">
        <f t="shared" si="1"/>
        <v>23IRP_WD_.PX.SOR._.PTC.WD</v>
      </c>
      <c r="CM7" s="38" t="str">
        <f t="shared" si="1"/>
        <v>23IRP_PV_.PX.BOR._.PTC.PV</v>
      </c>
      <c r="CN7" s="38" t="str">
        <f t="shared" si="1"/>
        <v>23IRP_PV_.PX.UWY._.SER.PV</v>
      </c>
      <c r="CO7" s="38" t="str">
        <f t="shared" si="1"/>
        <v>23IRP_PV_.PX.UTS._.PTC.Hunter.PV</v>
      </c>
      <c r="CP7" s="38" t="str">
        <f t="shared" si="1"/>
        <v>23IRP_PV_.PX.UTS._.PTC.Huntington.PV</v>
      </c>
      <c r="CQ7" s="38" t="str">
        <f t="shared" si="1"/>
        <v>23IRP_PV_.PX.UTS._.SER.PV</v>
      </c>
      <c r="CR7" s="38" t="str">
        <f t="shared" si="1"/>
        <v>23IRP_PVS.PX.YAK._.110.PV</v>
      </c>
      <c r="CS7" s="38" t="str">
        <f t="shared" si="1"/>
        <v>23IRP_PVS.PX.WWA._.215.PV</v>
      </c>
      <c r="CT7" s="38" t="str">
        <f t="shared" si="1"/>
        <v>23IRP_PVS.PX.WMV._.222.PV</v>
      </c>
      <c r="CU7" s="38" t="str">
        <f t="shared" si="1"/>
        <v>23IRP_PVS.PX.WMV._.223.PV</v>
      </c>
      <c r="CV7" s="38" t="str">
        <f t="shared" si="1"/>
        <v>23IRP_PVS.PX.BOR._.2C5.PV</v>
      </c>
      <c r="CW7" s="38" t="str">
        <f t="shared" si="1"/>
        <v>23IRP_PVS.PX.COR._.TC8.PV</v>
      </c>
      <c r="CX7" s="38" t="str">
        <f t="shared" si="1"/>
        <v>23IRP_PVS.PX.UWY._.SER.PV</v>
      </c>
      <c r="CY7" s="38" t="str">
        <f t="shared" si="1"/>
        <v>23IRP_PVS.PX.WYE._.SER.PV</v>
      </c>
      <c r="CZ7" s="38" t="str">
        <f t="shared" si="1"/>
        <v>23IRP_PVS.PX.CLV.1.TC4.PV</v>
      </c>
      <c r="DA7" s="38" t="str">
        <f t="shared" si="1"/>
        <v>23IRP_PVS.PX.UTS._.SER.PV</v>
      </c>
      <c r="DB7" s="38" t="str">
        <f t="shared" si="1"/>
        <v>23IRP_PVS.PX.GOE.1.A43.PV</v>
      </c>
      <c r="DC7" s="38" t="str">
        <f t="shared" si="1"/>
        <v>23IRP_NUC.PX.UTN._.___.Sm Adv Naughton</v>
      </c>
      <c r="DD7" s="38" t="str">
        <f t="shared" si="1"/>
        <v>23IRP_NUC.PX.UTS._.PTC.SM Adv Hunter+Huntington</v>
      </c>
      <c r="DE7" s="38" t="str">
        <f t="shared" si="1"/>
        <v>23IRP_NUC.PX.UTS._.PTC.SM Adv Hunter+Huntington_2</v>
      </c>
      <c r="DF7" s="38" t="str">
        <f t="shared" si="1"/>
        <v>23IRP_XSC.PX.UTN._.ITC.Non-E</v>
      </c>
      <c r="DG7" s="38" t="str">
        <f t="shared" si="1"/>
        <v>23IRP_XSC.PX.SOR._.ITC.Non-E</v>
      </c>
      <c r="DH7" s="38" t="str">
        <f t="shared" si="1"/>
        <v>23IRP_XSC.PX.BDG._.ITC.Jim Bridger - Non-E</v>
      </c>
      <c r="DI7" s="27"/>
      <c r="DK7" s="30" t="s">
        <v>19</v>
      </c>
      <c r="DL7" s="37" t="str">
        <f>AN7</f>
        <v>23IRP_WD_.PX.WYE._.PTC.WD</v>
      </c>
      <c r="DM7" s="37" t="str">
        <f t="shared" ref="DM7:EU7" si="2">AO7</f>
        <v>23IRP_WD_.PX.WYN._.PTC.WD</v>
      </c>
      <c r="DN7" s="37" t="str">
        <f t="shared" si="2"/>
        <v>23IRP_WD_.PX.BOR._.PTC.WD</v>
      </c>
      <c r="DO7" s="37" t="str">
        <f t="shared" si="2"/>
        <v>23IRP_WD_.PX.BDG._.PTC.Bridger.WD</v>
      </c>
      <c r="DP7" s="37" t="str">
        <f t="shared" si="2"/>
        <v>23IRP_WD_.PX.UWY._.SER.WD_T</v>
      </c>
      <c r="DQ7" s="37" t="str">
        <f t="shared" si="2"/>
        <v>23IRP_WD_.PX.WYE._.SER.WD_T</v>
      </c>
      <c r="DR7" s="37" t="str">
        <f t="shared" si="2"/>
        <v>23IRP_WD_.PX.WYE.1.A01.WD_T</v>
      </c>
      <c r="DS7" s="37" t="str">
        <f t="shared" si="2"/>
        <v>23IRP_WD_.PX.YAK._.PTC.WD</v>
      </c>
      <c r="DT7" s="37" t="str">
        <f t="shared" si="2"/>
        <v>23IRP_WD_.PX.WYE._.PTC.Djohns.WD</v>
      </c>
      <c r="DU7" s="37" t="str">
        <f t="shared" si="2"/>
        <v>23IRP_WD_.PX.WWA._.215.WD_T</v>
      </c>
      <c r="DV7" s="37" t="str">
        <f t="shared" si="2"/>
        <v>23IRP_WD_.PX.PNC._.PTC.WD</v>
      </c>
      <c r="DW7" s="37" t="str">
        <f t="shared" si="2"/>
        <v>23IRP_WD_.PX.WWA._.PTC.WD</v>
      </c>
      <c r="DX7" s="37" t="str">
        <f t="shared" si="2"/>
        <v>23IRP_WD_.PX.SOR._.PTC.WD</v>
      </c>
      <c r="DY7" s="37" t="str">
        <f t="shared" si="2"/>
        <v>23IRP_PV_.PX.BOR._.PTC.PV</v>
      </c>
      <c r="DZ7" s="37" t="str">
        <f t="shared" si="2"/>
        <v>23IRP_PV_.PX.UWY._.SER.PV</v>
      </c>
      <c r="EA7" s="37" t="str">
        <f t="shared" si="2"/>
        <v>23IRP_PV_.PX.UTS._.PTC.Hunter.PV</v>
      </c>
      <c r="EB7" s="37" t="str">
        <f t="shared" si="2"/>
        <v>23IRP_PV_.PX.UTS._.PTC.Huntington.PV</v>
      </c>
      <c r="EC7" s="37" t="str">
        <f t="shared" si="2"/>
        <v>23IRP_PV_.PX.UTS._.SER.PV</v>
      </c>
      <c r="ED7" s="37" t="str">
        <f t="shared" si="2"/>
        <v>23IRP_PVS.PX.YAK._.110.PV</v>
      </c>
      <c r="EE7" s="37" t="str">
        <f t="shared" si="2"/>
        <v>23IRP_PVS.PX.WWA._.215.PV</v>
      </c>
      <c r="EF7" s="37" t="str">
        <f t="shared" si="2"/>
        <v>23IRP_PVS.PX.WMV._.222.PV</v>
      </c>
      <c r="EG7" s="37" t="str">
        <f t="shared" si="2"/>
        <v>23IRP_PVS.PX.WMV._.223.PV</v>
      </c>
      <c r="EH7" s="37" t="str">
        <f t="shared" si="2"/>
        <v>23IRP_PVS.PX.BOR._.2C5.PV</v>
      </c>
      <c r="EI7" s="37" t="str">
        <f t="shared" si="2"/>
        <v>23IRP_PVS.PX.COR._.TC8.PV</v>
      </c>
      <c r="EJ7" s="37" t="str">
        <f t="shared" si="2"/>
        <v>23IRP_PVS.PX.UWY._.SER.PV</v>
      </c>
      <c r="EK7" s="37" t="str">
        <f t="shared" si="2"/>
        <v>23IRP_PVS.PX.WYE._.SER.PV</v>
      </c>
      <c r="EL7" s="37" t="str">
        <f t="shared" si="2"/>
        <v>23IRP_PVS.PX.CLV.1.TC4.PV</v>
      </c>
      <c r="EM7" s="37" t="str">
        <f t="shared" si="2"/>
        <v>23IRP_PVS.PX.UTS._.SER.PV</v>
      </c>
      <c r="EN7" s="37" t="str">
        <f t="shared" si="2"/>
        <v>23IRP_PVS.PX.GOE.1.A43.PV</v>
      </c>
      <c r="EO7" s="37" t="str">
        <f t="shared" si="2"/>
        <v>23IRP_NUC.PX.UTN._.___.Sm Adv Naughton</v>
      </c>
      <c r="EP7" s="37" t="str">
        <f t="shared" si="2"/>
        <v>23IRP_NUC.PX.UTS._.PTC.SM Adv Hunter+Huntington</v>
      </c>
      <c r="EQ7" s="37" t="str">
        <f t="shared" si="2"/>
        <v>23IRP_NUC.PX.UTS._.PTC.SM Adv Hunter+Huntington_2</v>
      </c>
      <c r="ER7" s="37" t="str">
        <f t="shared" si="2"/>
        <v>23IRP_XSC.PX.UTN._.ITC.Non-E</v>
      </c>
      <c r="ES7" s="37" t="str">
        <f t="shared" si="2"/>
        <v>23IRP_XSC.PX.SOR._.ITC.Non-E</v>
      </c>
      <c r="ET7" s="37" t="str">
        <f t="shared" si="2"/>
        <v>23IRP_XSC.PX.BDG._.ITC.Jim Bridger - Non-E</v>
      </c>
      <c r="EU7" s="37">
        <f t="shared" si="2"/>
        <v>0</v>
      </c>
    </row>
    <row r="8" spans="1:151" hidden="1" x14ac:dyDescent="0.25">
      <c r="A8" s="1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3"/>
      <c r="AM8" s="12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3"/>
      <c r="BY8" s="12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3"/>
      <c r="DK8" s="12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</row>
    <row r="9" spans="1:151" x14ac:dyDescent="0.25">
      <c r="A9" s="1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3"/>
      <c r="AM9" s="12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3"/>
      <c r="BY9" s="12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3"/>
      <c r="DK9" s="12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</row>
    <row r="10" spans="1:151" x14ac:dyDescent="0.25">
      <c r="A10" s="12">
        <v>2023</v>
      </c>
      <c r="B10" s="14">
        <f>INDEX('[2]Displacement Source Base'!$CO$145:$DN$180,MATCH(B$7,'[2]Displacement Source Base'!$CN$145:$CN$180,0),MATCH($A10,'[2]Displacement Source Base'!$CO$143:$DN$143,0))</f>
        <v>0</v>
      </c>
      <c r="C10" s="14">
        <f>INDEX('[2]Displacement Source Base'!$CO$145:$DN$180,MATCH(C$7,'[2]Displacement Source Base'!$CN$145:$CN$180,0),MATCH($A10,'[2]Displacement Source Base'!$CO$143:$DN$143,0))</f>
        <v>0</v>
      </c>
      <c r="D10" s="14">
        <f>INDEX('[2]Displacement Source Base'!$CO$145:$DN$180,MATCH(D$7,'[2]Displacement Source Base'!$CN$145:$CN$180,0),MATCH($A10,'[2]Displacement Source Base'!$CO$143:$DN$143,0))</f>
        <v>0</v>
      </c>
      <c r="E10" s="14">
        <f>INDEX('[2]Displacement Source Base'!$CO$145:$DN$180,MATCH(E$7,'[2]Displacement Source Base'!$CN$145:$CN$180,0),MATCH($A10,'[2]Displacement Source Base'!$CO$143:$DN$143,0))</f>
        <v>0</v>
      </c>
      <c r="F10" s="14">
        <f>INDEX('[2]Displacement Source Base'!$CO$145:$DN$180,MATCH(F$7,'[2]Displacement Source Base'!$CN$145:$CN$180,0),MATCH($A10,'[2]Displacement Source Base'!$CO$143:$DN$143,0))</f>
        <v>0</v>
      </c>
      <c r="G10" s="14">
        <f>INDEX('[2]Displacement Source Base'!$CO$145:$DN$180,MATCH(G$7,'[2]Displacement Source Base'!$CN$145:$CN$180,0),MATCH($A10,'[2]Displacement Source Base'!$CO$143:$DN$143,0))</f>
        <v>0</v>
      </c>
      <c r="H10" s="14">
        <f>INDEX('[2]Displacement Source Base'!$CO$145:$DN$180,MATCH(H$7,'[2]Displacement Source Base'!$CN$145:$CN$180,0),MATCH($A10,'[2]Displacement Source Base'!$CO$143:$DN$143,0))</f>
        <v>0</v>
      </c>
      <c r="I10" s="14">
        <f>INDEX('[2]Displacement Source Base'!$CO$145:$DN$180,MATCH(I$7,'[2]Displacement Source Base'!$CN$145:$CN$180,0),MATCH($A10,'[2]Displacement Source Base'!$CO$143:$DN$143,0))</f>
        <v>0</v>
      </c>
      <c r="J10" s="14">
        <f>INDEX('[2]Displacement Source Base'!$CO$145:$DN$180,MATCH(J$7,'[2]Displacement Source Base'!$CN$145:$CN$180,0),MATCH($A10,'[2]Displacement Source Base'!$CO$143:$DN$143,0))</f>
        <v>0</v>
      </c>
      <c r="K10" s="14">
        <f>INDEX('[2]Displacement Source Base'!$CO$145:$DN$180,MATCH(K$7,'[2]Displacement Source Base'!$CN$145:$CN$180,0),MATCH($A10,'[2]Displacement Source Base'!$CO$143:$DN$143,0))</f>
        <v>0</v>
      </c>
      <c r="L10" s="14">
        <f>INDEX('[2]Displacement Source Base'!$CO$145:$DN$180,MATCH(L$7,'[2]Displacement Source Base'!$CN$145:$CN$180,0),MATCH($A10,'[2]Displacement Source Base'!$CO$143:$DN$143,0))</f>
        <v>0</v>
      </c>
      <c r="M10" s="14">
        <f>INDEX('[2]Displacement Source Base'!$CO$145:$DN$180,MATCH(M$7,'[2]Displacement Source Base'!$CN$145:$CN$180,0),MATCH($A10,'[2]Displacement Source Base'!$CO$143:$DN$143,0))</f>
        <v>0</v>
      </c>
      <c r="N10" s="14">
        <f>INDEX('[2]Displacement Source Base'!$CO$145:$DN$180,MATCH(N$7,'[2]Displacement Source Base'!$CN$145:$CN$180,0),MATCH($A10,'[2]Displacement Source Base'!$CO$143:$DN$143,0))</f>
        <v>0</v>
      </c>
      <c r="O10" s="14">
        <f>INDEX('[2]Displacement Source Base'!$CO$145:$DN$180,MATCH(O$7,'[2]Displacement Source Base'!$CN$145:$CN$180,0),MATCH($A10,'[2]Displacement Source Base'!$CO$143:$DN$143,0))</f>
        <v>0</v>
      </c>
      <c r="P10" s="14">
        <f>INDEX('[2]Displacement Source Base'!$CO$145:$DN$180,MATCH(P$7,'[2]Displacement Source Base'!$CN$145:$CN$180,0),MATCH($A10,'[2]Displacement Source Base'!$CO$143:$DN$143,0))</f>
        <v>0</v>
      </c>
      <c r="Q10" s="14">
        <f>INDEX('[2]Displacement Source Base'!$CO$145:$DN$180,MATCH(Q$7,'[2]Displacement Source Base'!$CN$145:$CN$180,0),MATCH($A10,'[2]Displacement Source Base'!$CO$143:$DN$143,0))</f>
        <v>0</v>
      </c>
      <c r="R10" s="14">
        <f>INDEX('[2]Displacement Source Base'!$CO$145:$DN$180,MATCH(R$7,'[2]Displacement Source Base'!$CN$145:$CN$180,0),MATCH($A10,'[2]Displacement Source Base'!$CO$143:$DN$143,0))</f>
        <v>0</v>
      </c>
      <c r="S10" s="14">
        <f>INDEX('[2]Displacement Source Base'!$CO$145:$DN$180,MATCH(S$7,'[2]Displacement Source Base'!$CN$145:$CN$180,0),MATCH($A10,'[2]Displacement Source Base'!$CO$143:$DN$143,0))</f>
        <v>0</v>
      </c>
      <c r="T10" s="14">
        <f>INDEX('[2]Displacement Source Base'!$CO$145:$DN$180,MATCH(T$7,'[2]Displacement Source Base'!$CN$145:$CN$180,0),MATCH($A10,'[2]Displacement Source Base'!$CO$143:$DN$143,0))</f>
        <v>0</v>
      </c>
      <c r="U10" s="14">
        <f>INDEX('[2]Displacement Source Base'!$CO$145:$DN$180,MATCH(U$7,'[2]Displacement Source Base'!$CN$145:$CN$180,0),MATCH($A10,'[2]Displacement Source Base'!$CO$143:$DN$143,0))</f>
        <v>0</v>
      </c>
      <c r="V10" s="14">
        <f>INDEX('[2]Displacement Source Base'!$CO$145:$DN$180,MATCH(V$7,'[2]Displacement Source Base'!$CN$145:$CN$180,0),MATCH($A10,'[2]Displacement Source Base'!$CO$143:$DN$143,0))</f>
        <v>0</v>
      </c>
      <c r="W10" s="14">
        <f>INDEX('[2]Displacement Source Base'!$CO$145:$DN$180,MATCH(W$7,'[2]Displacement Source Base'!$CN$145:$CN$180,0),MATCH($A10,'[2]Displacement Source Base'!$CO$143:$DN$143,0))</f>
        <v>0</v>
      </c>
      <c r="X10" s="14">
        <f>INDEX('[2]Displacement Source Base'!$CO$145:$DN$180,MATCH(X$7,'[2]Displacement Source Base'!$CN$145:$CN$180,0),MATCH($A10,'[2]Displacement Source Base'!$CO$143:$DN$143,0))</f>
        <v>0</v>
      </c>
      <c r="Y10" s="14">
        <f>INDEX('[2]Displacement Source Base'!$CO$145:$DN$180,MATCH(Y$7,'[2]Displacement Source Base'!$CN$145:$CN$180,0),MATCH($A10,'[2]Displacement Source Base'!$CO$143:$DN$143,0))</f>
        <v>0</v>
      </c>
      <c r="Z10" s="14">
        <f>INDEX('[2]Displacement Source Base'!$CO$145:$DN$180,MATCH(Z$7,'[2]Displacement Source Base'!$CN$145:$CN$180,0),MATCH($A10,'[2]Displacement Source Base'!$CO$143:$DN$143,0))</f>
        <v>0</v>
      </c>
      <c r="AA10" s="14">
        <f>INDEX('[2]Displacement Source Base'!$CO$145:$DN$180,MATCH(AA$7,'[2]Displacement Source Base'!$CN$145:$CN$180,0),MATCH($A10,'[2]Displacement Source Base'!$CO$143:$DN$143,0))</f>
        <v>0</v>
      </c>
      <c r="AB10" s="14">
        <f>INDEX('[2]Displacement Source Base'!$CO$145:$DN$180,MATCH(AB$7,'[2]Displacement Source Base'!$CN$145:$CN$180,0),MATCH($A10,'[2]Displacement Source Base'!$CO$143:$DN$143,0))</f>
        <v>0</v>
      </c>
      <c r="AC10" s="14">
        <f>INDEX('[2]Displacement Source Base'!$CO$145:$DN$180,MATCH(AC$7,'[2]Displacement Source Base'!$CN$145:$CN$180,0),MATCH($A10,'[2]Displacement Source Base'!$CO$143:$DN$143,0))</f>
        <v>0</v>
      </c>
      <c r="AD10" s="14">
        <f>INDEX('[2]Displacement Source Base'!$CO$145:$DN$180,MATCH(AD$7,'[2]Displacement Source Base'!$CN$145:$CN$180,0),MATCH($A10,'[2]Displacement Source Base'!$CO$143:$DN$143,0))</f>
        <v>0</v>
      </c>
      <c r="AE10" s="14">
        <f>INDEX('[2]Displacement Source Base'!$CO$145:$DN$180,MATCH(AE$7,'[2]Displacement Source Base'!$CN$145:$CN$180,0),MATCH($A10,'[2]Displacement Source Base'!$CO$143:$DN$143,0))</f>
        <v>0</v>
      </c>
      <c r="AF10" s="14">
        <f>INDEX('[2]Displacement Source Base'!$CO$145:$DN$180,MATCH(AF$7,'[2]Displacement Source Base'!$CN$145:$CN$180,0),MATCH($A10,'[2]Displacement Source Base'!$CO$143:$DN$143,0))</f>
        <v>0</v>
      </c>
      <c r="AG10" s="14">
        <f>INDEX('[2]Displacement Source Base'!$CO$145:$DN$180,MATCH(AG$7,'[2]Displacement Source Base'!$CN$145:$CN$180,0),MATCH($A10,'[2]Displacement Source Base'!$CO$143:$DN$143,0))</f>
        <v>0</v>
      </c>
      <c r="AH10" s="14">
        <f>INDEX('[2]Displacement Source Base'!$CO$145:$DN$180,MATCH(AH$7,'[2]Displacement Source Base'!$CN$145:$CN$180,0),MATCH($A10,'[2]Displacement Source Base'!$CO$143:$DN$143,0))</f>
        <v>0</v>
      </c>
      <c r="AI10" s="14">
        <f>INDEX('[2]Displacement Source Base'!$CO$145:$DN$180,MATCH(AI$7,'[2]Displacement Source Base'!$CN$145:$CN$180,0),MATCH($A10,'[2]Displacement Source Base'!$CO$143:$DN$143,0))</f>
        <v>0</v>
      </c>
      <c r="AJ10" s="14">
        <f>INDEX('[2]Displacement Source Base'!$CO$145:$DN$180,MATCH(AJ$7,'[2]Displacement Source Base'!$CN$145:$CN$180,0),MATCH($A10,'[2]Displacement Source Base'!$CO$143:$DN$143,0))</f>
        <v>0</v>
      </c>
      <c r="AK10" s="13"/>
      <c r="AM10" s="12">
        <f>A10</f>
        <v>2023</v>
      </c>
      <c r="AN10" s="14">
        <f>INDEX('[2]Displacement Source AC'!$CO$145:$DN$180,MATCH(AN$7,'[2]Displacement Source AC'!$CN$145:$CN$180,0),MATCH($A10,'[2]Displacement Source AC'!$CO$143:$DN$143,0))</f>
        <v>0</v>
      </c>
      <c r="AO10" s="14">
        <f>INDEX('[2]Displacement Source AC'!$CO$145:$DN$180,MATCH(AO$7,'[2]Displacement Source AC'!$CN$145:$CN$180,0),MATCH($A10,'[2]Displacement Source AC'!$CO$143:$DN$143,0))</f>
        <v>0</v>
      </c>
      <c r="AP10" s="14">
        <f>INDEX('[2]Displacement Source AC'!$CO$145:$DN$180,MATCH(AP$7,'[2]Displacement Source AC'!$CN$145:$CN$180,0),MATCH($A10,'[2]Displacement Source AC'!$CO$143:$DN$143,0))</f>
        <v>0</v>
      </c>
      <c r="AQ10" s="14">
        <f>INDEX('[2]Displacement Source AC'!$CO$145:$DN$180,MATCH(AQ$7,'[2]Displacement Source AC'!$CN$145:$CN$180,0),MATCH($A10,'[2]Displacement Source AC'!$CO$143:$DN$143,0))</f>
        <v>0</v>
      </c>
      <c r="AR10" s="14">
        <f>INDEX('[2]Displacement Source AC'!$CO$145:$DN$180,MATCH(AR$7,'[2]Displacement Source AC'!$CN$145:$CN$180,0),MATCH($A10,'[2]Displacement Source AC'!$CO$143:$DN$143,0))</f>
        <v>0</v>
      </c>
      <c r="AS10" s="14">
        <f>INDEX('[2]Displacement Source AC'!$CO$145:$DN$180,MATCH(AS$7,'[2]Displacement Source AC'!$CN$145:$CN$180,0),MATCH($A10,'[2]Displacement Source AC'!$CO$143:$DN$143,0))</f>
        <v>0</v>
      </c>
      <c r="AT10" s="14">
        <f>INDEX('[2]Displacement Source AC'!$CO$145:$DN$180,MATCH(AT$7,'[2]Displacement Source AC'!$CN$145:$CN$180,0),MATCH($A10,'[2]Displacement Source AC'!$CO$143:$DN$143,0))</f>
        <v>0</v>
      </c>
      <c r="AU10" s="14">
        <f>INDEX('[2]Displacement Source AC'!$CO$145:$DN$180,MATCH(AU$7,'[2]Displacement Source AC'!$CN$145:$CN$180,0),MATCH($A10,'[2]Displacement Source AC'!$CO$143:$DN$143,0))</f>
        <v>0</v>
      </c>
      <c r="AV10" s="14">
        <f>INDEX('[2]Displacement Source AC'!$CO$145:$DN$180,MATCH(AV$7,'[2]Displacement Source AC'!$CN$145:$CN$180,0),MATCH($A10,'[2]Displacement Source AC'!$CO$143:$DN$143,0))</f>
        <v>0</v>
      </c>
      <c r="AW10" s="14">
        <f>INDEX('[2]Displacement Source AC'!$CO$145:$DN$180,MATCH(AW$7,'[2]Displacement Source AC'!$CN$145:$CN$180,0),MATCH($A10,'[2]Displacement Source AC'!$CO$143:$DN$143,0))</f>
        <v>0</v>
      </c>
      <c r="AX10" s="14">
        <f>INDEX('[2]Displacement Source AC'!$CO$145:$DN$180,MATCH(AX$7,'[2]Displacement Source AC'!$CN$145:$CN$180,0),MATCH($A10,'[2]Displacement Source AC'!$CO$143:$DN$143,0))</f>
        <v>0</v>
      </c>
      <c r="AY10" s="14">
        <f>INDEX('[2]Displacement Source AC'!$CO$145:$DN$180,MATCH(AY$7,'[2]Displacement Source AC'!$CN$145:$CN$180,0),MATCH($A10,'[2]Displacement Source AC'!$CO$143:$DN$143,0))</f>
        <v>0</v>
      </c>
      <c r="AZ10" s="14">
        <f>INDEX('[2]Displacement Source AC'!$CO$145:$DN$180,MATCH(AZ$7,'[2]Displacement Source AC'!$CN$145:$CN$180,0),MATCH($A10,'[2]Displacement Source AC'!$CO$143:$DN$143,0))</f>
        <v>0</v>
      </c>
      <c r="BA10" s="14">
        <f>INDEX('[2]Displacement Source AC'!$CO$145:$DN$180,MATCH(BA$7,'[2]Displacement Source AC'!$CN$145:$CN$180,0),MATCH($A10,'[2]Displacement Source AC'!$CO$143:$DN$143,0))</f>
        <v>0</v>
      </c>
      <c r="BB10" s="14">
        <f>INDEX('[2]Displacement Source AC'!$CO$145:$DN$180,MATCH(BB$7,'[2]Displacement Source AC'!$CN$145:$CN$180,0),MATCH($A10,'[2]Displacement Source AC'!$CO$143:$DN$143,0))</f>
        <v>0</v>
      </c>
      <c r="BC10" s="14">
        <f>INDEX('[2]Displacement Source AC'!$CO$145:$DN$180,MATCH(BC$7,'[2]Displacement Source AC'!$CN$145:$CN$180,0),MATCH($A10,'[2]Displacement Source AC'!$CO$143:$DN$143,0))</f>
        <v>0</v>
      </c>
      <c r="BD10" s="14">
        <f>INDEX('[2]Displacement Source AC'!$CO$145:$DN$180,MATCH(BD$7,'[2]Displacement Source AC'!$CN$145:$CN$180,0),MATCH($A10,'[2]Displacement Source AC'!$CO$143:$DN$143,0))</f>
        <v>0</v>
      </c>
      <c r="BE10" s="14">
        <f>INDEX('[2]Displacement Source AC'!$CO$145:$DN$180,MATCH(BE$7,'[2]Displacement Source AC'!$CN$145:$CN$180,0),MATCH($A10,'[2]Displacement Source AC'!$CO$143:$DN$143,0))</f>
        <v>0</v>
      </c>
      <c r="BF10" s="14">
        <f>INDEX('[2]Displacement Source AC'!$CO$145:$DN$180,MATCH(BF$7,'[2]Displacement Source AC'!$CN$145:$CN$180,0),MATCH($A10,'[2]Displacement Source AC'!$CO$143:$DN$143,0))</f>
        <v>0</v>
      </c>
      <c r="BG10" s="14">
        <f>INDEX('[2]Displacement Source AC'!$CO$145:$DN$180,MATCH(BG$7,'[2]Displacement Source AC'!$CN$145:$CN$180,0),MATCH($A10,'[2]Displacement Source AC'!$CO$143:$DN$143,0))</f>
        <v>0</v>
      </c>
      <c r="BH10" s="14">
        <f>INDEX('[2]Displacement Source AC'!$CO$145:$DN$180,MATCH(BH$7,'[2]Displacement Source AC'!$CN$145:$CN$180,0),MATCH($A10,'[2]Displacement Source AC'!$CO$143:$DN$143,0))</f>
        <v>0</v>
      </c>
      <c r="BI10" s="14">
        <f>INDEX('[2]Displacement Source AC'!$CO$145:$DN$180,MATCH(BI$7,'[2]Displacement Source AC'!$CN$145:$CN$180,0),MATCH($A10,'[2]Displacement Source AC'!$CO$143:$DN$143,0))</f>
        <v>0</v>
      </c>
      <c r="BJ10" s="14">
        <f>INDEX('[2]Displacement Source AC'!$CO$145:$DN$180,MATCH(BJ$7,'[2]Displacement Source AC'!$CN$145:$CN$180,0),MATCH($A10,'[2]Displacement Source AC'!$CO$143:$DN$143,0))</f>
        <v>0</v>
      </c>
      <c r="BK10" s="14">
        <f>INDEX('[2]Displacement Source AC'!$CO$145:$DN$180,MATCH(BK$7,'[2]Displacement Source AC'!$CN$145:$CN$180,0),MATCH($A10,'[2]Displacement Source AC'!$CO$143:$DN$143,0))</f>
        <v>0</v>
      </c>
      <c r="BL10" s="14">
        <f>INDEX('[2]Displacement Source AC'!$CO$145:$DN$180,MATCH(BL$7,'[2]Displacement Source AC'!$CN$145:$CN$180,0),MATCH($A10,'[2]Displacement Source AC'!$CO$143:$DN$143,0))</f>
        <v>0</v>
      </c>
      <c r="BM10" s="14">
        <f>INDEX('[2]Displacement Source AC'!$CO$145:$DN$180,MATCH(BM$7,'[2]Displacement Source AC'!$CN$145:$CN$180,0),MATCH($A10,'[2]Displacement Source AC'!$CO$143:$DN$143,0))</f>
        <v>0</v>
      </c>
      <c r="BN10" s="14">
        <f>INDEX('[2]Displacement Source AC'!$CO$145:$DN$180,MATCH(BN$7,'[2]Displacement Source AC'!$CN$145:$CN$180,0),MATCH($A10,'[2]Displacement Source AC'!$CO$143:$DN$143,0))</f>
        <v>0</v>
      </c>
      <c r="BO10" s="14">
        <f>INDEX('[2]Displacement Source AC'!$CO$145:$DN$180,MATCH(BO$7,'[2]Displacement Source AC'!$CN$145:$CN$180,0),MATCH($A10,'[2]Displacement Source AC'!$CO$143:$DN$143,0))</f>
        <v>0</v>
      </c>
      <c r="BP10" s="14">
        <f>INDEX('[2]Displacement Source AC'!$CO$145:$DN$180,MATCH(BP$7,'[2]Displacement Source AC'!$CN$145:$CN$180,0),MATCH($A10,'[2]Displacement Source AC'!$CO$143:$DN$143,0))</f>
        <v>0</v>
      </c>
      <c r="BQ10" s="14">
        <f>INDEX('[2]Displacement Source AC'!$CO$145:$DN$180,MATCH(BQ$7,'[2]Displacement Source AC'!$CN$145:$CN$180,0),MATCH($A10,'[2]Displacement Source AC'!$CO$143:$DN$143,0))</f>
        <v>0</v>
      </c>
      <c r="BR10" s="14">
        <f>INDEX('[2]Displacement Source AC'!$CO$145:$DN$180,MATCH(BR$7,'[2]Displacement Source AC'!$CN$145:$CN$180,0),MATCH($A10,'[2]Displacement Source AC'!$CO$143:$DN$143,0))</f>
        <v>0</v>
      </c>
      <c r="BS10" s="14">
        <f>INDEX('[2]Displacement Source AC'!$CO$145:$DN$180,MATCH(BS$7,'[2]Displacement Source AC'!$CN$145:$CN$180,0),MATCH($A10,'[2]Displacement Source AC'!$CO$143:$DN$143,0))</f>
        <v>0</v>
      </c>
      <c r="BT10" s="14">
        <f>INDEX('[2]Displacement Source AC'!$CO$145:$DN$180,MATCH(BT$7,'[2]Displacement Source AC'!$CN$145:$CN$180,0),MATCH($A10,'[2]Displacement Source AC'!$CO$143:$DN$143,0))</f>
        <v>0</v>
      </c>
      <c r="BU10" s="14">
        <f>INDEX('[2]Displacement Source AC'!$CO$145:$DN$180,MATCH(BU$7,'[2]Displacement Source AC'!$CN$145:$CN$180,0),MATCH($A10,'[2]Displacement Source AC'!$CO$143:$DN$143,0))</f>
        <v>0</v>
      </c>
      <c r="BV10" s="14">
        <f>INDEX('[2]Displacement Source AC'!$CO$145:$DN$180,MATCH(BV$7,'[2]Displacement Source AC'!$CN$145:$CN$180,0),MATCH($A10,'[2]Displacement Source AC'!$CO$143:$DN$143,0))</f>
        <v>0</v>
      </c>
      <c r="BW10" s="13"/>
      <c r="BY10" s="12">
        <f>AM10</f>
        <v>2023</v>
      </c>
      <c r="BZ10" s="14">
        <f t="shared" ref="BZ10:BZ29" si="3">B10/B$6</f>
        <v>0</v>
      </c>
      <c r="CA10" s="14">
        <f t="shared" ref="CA10:CA29" si="4">C10/C$6</f>
        <v>0</v>
      </c>
      <c r="CB10" s="14">
        <f t="shared" ref="CB10:CB29" si="5">D10/D$6</f>
        <v>0</v>
      </c>
      <c r="CC10" s="14">
        <f t="shared" ref="CC10:CC29" si="6">E10/E$6</f>
        <v>0</v>
      </c>
      <c r="CD10" s="14">
        <f t="shared" ref="CD10:CD29" si="7">F10/F$6</f>
        <v>0</v>
      </c>
      <c r="CE10" s="14">
        <f t="shared" ref="CE10:CE29" si="8">G10/G$6</f>
        <v>0</v>
      </c>
      <c r="CF10" s="14">
        <f t="shared" ref="CF10:CF29" si="9">H10/H$6</f>
        <v>0</v>
      </c>
      <c r="CG10" s="14">
        <f t="shared" ref="CG10:CG29" si="10">I10/I$6</f>
        <v>0</v>
      </c>
      <c r="CH10" s="14">
        <f t="shared" ref="CH10:CH29" si="11">J10/J$6</f>
        <v>0</v>
      </c>
      <c r="CI10" s="14">
        <f t="shared" ref="CI10:CI29" si="12">K10/K$6</f>
        <v>0</v>
      </c>
      <c r="CJ10" s="14">
        <f t="shared" ref="CJ10:CJ29" si="13">L10/L$6</f>
        <v>0</v>
      </c>
      <c r="CK10" s="14">
        <f t="shared" ref="CK10:CK29" si="14">M10/M$6</f>
        <v>0</v>
      </c>
      <c r="CL10" s="14">
        <f t="shared" ref="CL10:CL29" si="15">N10/N$6</f>
        <v>0</v>
      </c>
      <c r="CM10" s="14">
        <f t="shared" ref="CM10:CM29" si="16">O10/O$6</f>
        <v>0</v>
      </c>
      <c r="CN10" s="14">
        <f t="shared" ref="CN10:CN29" si="17">P10/P$6</f>
        <v>0</v>
      </c>
      <c r="CO10" s="14">
        <f t="shared" ref="CO10:CO29" si="18">Q10/Q$6</f>
        <v>0</v>
      </c>
      <c r="CP10" s="14">
        <f t="shared" ref="CP10:CP29" si="19">R10/R$6</f>
        <v>0</v>
      </c>
      <c r="CQ10" s="14">
        <f t="shared" ref="CQ10:CQ29" si="20">S10/S$6</f>
        <v>0</v>
      </c>
      <c r="CR10" s="14">
        <f t="shared" ref="CR10:CR29" si="21">T10/T$6</f>
        <v>0</v>
      </c>
      <c r="CS10" s="14">
        <f t="shared" ref="CS10:CS29" si="22">U10/U$6</f>
        <v>0</v>
      </c>
      <c r="CT10" s="14">
        <f t="shared" ref="CT10:CT29" si="23">V10/V$6</f>
        <v>0</v>
      </c>
      <c r="CU10" s="14">
        <f t="shared" ref="CU10:CU29" si="24">W10/W$6</f>
        <v>0</v>
      </c>
      <c r="CV10" s="14">
        <f t="shared" ref="CV10:CV29" si="25">X10/X$6</f>
        <v>0</v>
      </c>
      <c r="CW10" s="14">
        <f t="shared" ref="CW10:CW29" si="26">Y10/Y$6</f>
        <v>0</v>
      </c>
      <c r="CX10" s="14">
        <f t="shared" ref="CX10:CX29" si="27">Z10/Z$6</f>
        <v>0</v>
      </c>
      <c r="CY10" s="14">
        <f t="shared" ref="CY10:CY29" si="28">AA10/AA$6</f>
        <v>0</v>
      </c>
      <c r="CZ10" s="14">
        <f t="shared" ref="CZ10:CZ29" si="29">AB10/AB$6</f>
        <v>0</v>
      </c>
      <c r="DA10" s="14">
        <f t="shared" ref="DA10:DA29" si="30">AC10/AC$6</f>
        <v>0</v>
      </c>
      <c r="DB10" s="14">
        <f t="shared" ref="DB10:DB29" si="31">AD10/AD$6</f>
        <v>0</v>
      </c>
      <c r="DC10" s="14">
        <f t="shared" ref="DC10:DC29" si="32">AE10/AE$6</f>
        <v>0</v>
      </c>
      <c r="DD10" s="14">
        <f t="shared" ref="DD10:DD29" si="33">AF10/AF$6</f>
        <v>0</v>
      </c>
      <c r="DE10" s="14">
        <f t="shared" ref="DE10:DE29" si="34">AG10/AG$6</f>
        <v>0</v>
      </c>
      <c r="DF10" s="14">
        <f t="shared" ref="DF10:DF29" si="35">AH10/AH$6</f>
        <v>0</v>
      </c>
      <c r="DG10" s="14">
        <f t="shared" ref="DG10:DG29" si="36">AI10/AI$6</f>
        <v>0</v>
      </c>
      <c r="DH10" s="14">
        <f t="shared" ref="DH10:DH29" si="37">AJ10/AJ$6</f>
        <v>0</v>
      </c>
      <c r="DI10" s="13"/>
      <c r="DK10" s="12">
        <f>BY10</f>
        <v>2023</v>
      </c>
      <c r="DL10" s="14">
        <f t="shared" ref="DL10:DL26" si="38">AN10/AN$6</f>
        <v>0</v>
      </c>
      <c r="DM10" s="14">
        <f t="shared" ref="DM10:DM29" si="39">AO10/AO$6</f>
        <v>0</v>
      </c>
      <c r="DN10" s="14">
        <f t="shared" ref="DN10:DN29" si="40">AP10/AP$6</f>
        <v>0</v>
      </c>
      <c r="DO10" s="14">
        <f t="shared" ref="DO10:DO29" si="41">AQ10/AQ$6</f>
        <v>0</v>
      </c>
      <c r="DP10" s="14">
        <f t="shared" ref="DP10:DP29" si="42">AR10/AR$6</f>
        <v>0</v>
      </c>
      <c r="DQ10" s="14">
        <f t="shared" ref="DQ10:DQ29" si="43">AS10/AS$6</f>
        <v>0</v>
      </c>
      <c r="DR10" s="14">
        <f t="shared" ref="DR10:DR29" si="44">AT10/AT$6</f>
        <v>0</v>
      </c>
      <c r="DS10" s="14">
        <f t="shared" ref="DS10:DS29" si="45">AU10/AU$6</f>
        <v>0</v>
      </c>
      <c r="DT10" s="14">
        <f t="shared" ref="DT10:DT29" si="46">AV10/AV$6</f>
        <v>0</v>
      </c>
      <c r="DU10" s="14">
        <f t="shared" ref="DU10:DU29" si="47">AW10/AW$6</f>
        <v>0</v>
      </c>
      <c r="DV10" s="14">
        <f t="shared" ref="DV10:DV29" si="48">AX10/AX$6</f>
        <v>0</v>
      </c>
      <c r="DW10" s="14">
        <f t="shared" ref="DW10:DW29" si="49">AY10/AY$6</f>
        <v>0</v>
      </c>
      <c r="DX10" s="14">
        <f t="shared" ref="DX10:DX29" si="50">AZ10/AZ$6</f>
        <v>0</v>
      </c>
      <c r="DY10" s="14">
        <f t="shared" ref="DY10:DY29" si="51">BA10/BA$6</f>
        <v>0</v>
      </c>
      <c r="DZ10" s="14">
        <f t="shared" ref="DZ10:DZ29" si="52">BB10/BB$6</f>
        <v>0</v>
      </c>
      <c r="EA10" s="14">
        <f t="shared" ref="EA10:EA29" si="53">BC10/BC$6</f>
        <v>0</v>
      </c>
      <c r="EB10" s="14">
        <f t="shared" ref="EB10:EB29" si="54">BD10/BD$6</f>
        <v>0</v>
      </c>
      <c r="EC10" s="14">
        <f t="shared" ref="EC10:EC29" si="55">BE10/BE$6</f>
        <v>0</v>
      </c>
      <c r="ED10" s="14">
        <f t="shared" ref="ED10:ED29" si="56">BF10/BF$6</f>
        <v>0</v>
      </c>
      <c r="EE10" s="14">
        <f t="shared" ref="EE10:EE29" si="57">BG10/BG$6</f>
        <v>0</v>
      </c>
      <c r="EF10" s="14">
        <f t="shared" ref="EF10:EF29" si="58">BH10/BH$6</f>
        <v>0</v>
      </c>
      <c r="EG10" s="14">
        <f t="shared" ref="EG10:EG29" si="59">BI10/BI$6</f>
        <v>0</v>
      </c>
      <c r="EH10" s="14">
        <f t="shared" ref="EH10:EH29" si="60">BJ10/BJ$6</f>
        <v>0</v>
      </c>
      <c r="EI10" s="14">
        <f t="shared" ref="EI10:EI29" si="61">BK10/BK$6</f>
        <v>0</v>
      </c>
      <c r="EJ10" s="14">
        <f t="shared" ref="EJ10:EJ29" si="62">BL10/BL$6</f>
        <v>0</v>
      </c>
      <c r="EK10" s="14">
        <f t="shared" ref="EK10:EK29" si="63">BM10/BM$6</f>
        <v>0</v>
      </c>
      <c r="EL10" s="14">
        <f t="shared" ref="EL10:EL29" si="64">BN10/BN$6</f>
        <v>0</v>
      </c>
      <c r="EM10" s="14">
        <f t="shared" ref="EM10:EM29" si="65">BO10/BO$6</f>
        <v>0</v>
      </c>
      <c r="EN10" s="14">
        <f t="shared" ref="EN10:EN29" si="66">BP10/BP$6</f>
        <v>0</v>
      </c>
      <c r="EO10" s="14">
        <f t="shared" ref="EO10:EO29" si="67">BQ10/BQ$6</f>
        <v>0</v>
      </c>
      <c r="EP10" s="14">
        <f t="shared" ref="EP10:EP29" si="68">BR10/BR$6</f>
        <v>0</v>
      </c>
      <c r="EQ10" s="14">
        <f t="shared" ref="EQ10:EQ29" si="69">BS10/BS$6</f>
        <v>0</v>
      </c>
      <c r="ER10" s="14">
        <f t="shared" ref="ER10:ER29" si="70">BT10/BT$6</f>
        <v>0</v>
      </c>
      <c r="ES10" s="14">
        <f t="shared" ref="ES10:ES29" si="71">BU10/BU$6</f>
        <v>0</v>
      </c>
      <c r="ET10" s="14">
        <f t="shared" ref="ET10:ET29" si="72">BV10/BV$6</f>
        <v>0</v>
      </c>
      <c r="EU10" s="14" t="e">
        <f t="shared" ref="EU10:EU29" si="73">BW10/BW$6</f>
        <v>#DIV/0!</v>
      </c>
    </row>
    <row r="11" spans="1:151" x14ac:dyDescent="0.25">
      <c r="A11" s="12">
        <f>A10+1</f>
        <v>2024</v>
      </c>
      <c r="B11" s="14">
        <f>INDEX('[2]Displacement Source Base'!$CO$145:$DN$180,MATCH(B$7,'[2]Displacement Source Base'!$CN$145:$CN$180,0),MATCH($A11,'[2]Displacement Source Base'!$CO$143:$DN$143,0))</f>
        <v>0</v>
      </c>
      <c r="C11" s="14">
        <f>INDEX('[2]Displacement Source Base'!$CO$145:$DN$180,MATCH(C$7,'[2]Displacement Source Base'!$CN$145:$CN$180,0),MATCH($A11,'[2]Displacement Source Base'!$CO$143:$DN$143,0))</f>
        <v>0</v>
      </c>
      <c r="D11" s="14">
        <f>INDEX('[2]Displacement Source Base'!$CO$145:$DN$180,MATCH(D$7,'[2]Displacement Source Base'!$CN$145:$CN$180,0),MATCH($A11,'[2]Displacement Source Base'!$CO$143:$DN$143,0))</f>
        <v>0</v>
      </c>
      <c r="E11" s="14">
        <f>INDEX('[2]Displacement Source Base'!$CO$145:$DN$180,MATCH(E$7,'[2]Displacement Source Base'!$CN$145:$CN$180,0),MATCH($A11,'[2]Displacement Source Base'!$CO$143:$DN$143,0))</f>
        <v>0</v>
      </c>
      <c r="F11" s="14">
        <f>INDEX('[2]Displacement Source Base'!$CO$145:$DN$180,MATCH(F$7,'[2]Displacement Source Base'!$CN$145:$CN$180,0),MATCH($A11,'[2]Displacement Source Base'!$CO$143:$DN$143,0))</f>
        <v>0</v>
      </c>
      <c r="G11" s="14">
        <f>INDEX('[2]Displacement Source Base'!$CO$145:$DN$180,MATCH(G$7,'[2]Displacement Source Base'!$CN$145:$CN$180,0),MATCH($A11,'[2]Displacement Source Base'!$CO$143:$DN$143,0))</f>
        <v>0</v>
      </c>
      <c r="H11" s="14">
        <f>INDEX('[2]Displacement Source Base'!$CO$145:$DN$180,MATCH(H$7,'[2]Displacement Source Base'!$CN$145:$CN$180,0),MATCH($A11,'[2]Displacement Source Base'!$CO$143:$DN$143,0))</f>
        <v>0</v>
      </c>
      <c r="I11" s="14">
        <f>INDEX('[2]Displacement Source Base'!$CO$145:$DN$180,MATCH(I$7,'[2]Displacement Source Base'!$CN$145:$CN$180,0),MATCH($A11,'[2]Displacement Source Base'!$CO$143:$DN$143,0))</f>
        <v>0</v>
      </c>
      <c r="J11" s="14">
        <f>INDEX('[2]Displacement Source Base'!$CO$145:$DN$180,MATCH(J$7,'[2]Displacement Source Base'!$CN$145:$CN$180,0),MATCH($A11,'[2]Displacement Source Base'!$CO$143:$DN$143,0))</f>
        <v>0</v>
      </c>
      <c r="K11" s="14">
        <f>INDEX('[2]Displacement Source Base'!$CO$145:$DN$180,MATCH(K$7,'[2]Displacement Source Base'!$CN$145:$CN$180,0),MATCH($A11,'[2]Displacement Source Base'!$CO$143:$DN$143,0))</f>
        <v>0</v>
      </c>
      <c r="L11" s="14">
        <f>INDEX('[2]Displacement Source Base'!$CO$145:$DN$180,MATCH(L$7,'[2]Displacement Source Base'!$CN$145:$CN$180,0),MATCH($A11,'[2]Displacement Source Base'!$CO$143:$DN$143,0))</f>
        <v>0</v>
      </c>
      <c r="M11" s="14">
        <f>INDEX('[2]Displacement Source Base'!$CO$145:$DN$180,MATCH(M$7,'[2]Displacement Source Base'!$CN$145:$CN$180,0),MATCH($A11,'[2]Displacement Source Base'!$CO$143:$DN$143,0))</f>
        <v>0</v>
      </c>
      <c r="N11" s="14">
        <f>INDEX('[2]Displacement Source Base'!$CO$145:$DN$180,MATCH(N$7,'[2]Displacement Source Base'!$CN$145:$CN$180,0),MATCH($A11,'[2]Displacement Source Base'!$CO$143:$DN$143,0))</f>
        <v>0</v>
      </c>
      <c r="O11" s="14">
        <f>INDEX('[2]Displacement Source Base'!$CO$145:$DN$180,MATCH(O$7,'[2]Displacement Source Base'!$CN$145:$CN$180,0),MATCH($A11,'[2]Displacement Source Base'!$CO$143:$DN$143,0))</f>
        <v>0</v>
      </c>
      <c r="P11" s="14">
        <f>INDEX('[2]Displacement Source Base'!$CO$145:$DN$180,MATCH(P$7,'[2]Displacement Source Base'!$CN$145:$CN$180,0),MATCH($A11,'[2]Displacement Source Base'!$CO$143:$DN$143,0))</f>
        <v>0</v>
      </c>
      <c r="Q11" s="14">
        <f>INDEX('[2]Displacement Source Base'!$CO$145:$DN$180,MATCH(Q$7,'[2]Displacement Source Base'!$CN$145:$CN$180,0),MATCH($A11,'[2]Displacement Source Base'!$CO$143:$DN$143,0))</f>
        <v>0</v>
      </c>
      <c r="R11" s="14">
        <f>INDEX('[2]Displacement Source Base'!$CO$145:$DN$180,MATCH(R$7,'[2]Displacement Source Base'!$CN$145:$CN$180,0),MATCH($A11,'[2]Displacement Source Base'!$CO$143:$DN$143,0))</f>
        <v>0</v>
      </c>
      <c r="S11" s="14">
        <f>INDEX('[2]Displacement Source Base'!$CO$145:$DN$180,MATCH(S$7,'[2]Displacement Source Base'!$CN$145:$CN$180,0),MATCH($A11,'[2]Displacement Source Base'!$CO$143:$DN$143,0))</f>
        <v>0</v>
      </c>
      <c r="T11" s="14">
        <f>INDEX('[2]Displacement Source Base'!$CO$145:$DN$180,MATCH(T$7,'[2]Displacement Source Base'!$CN$145:$CN$180,0),MATCH($A11,'[2]Displacement Source Base'!$CO$143:$DN$143,0))</f>
        <v>0</v>
      </c>
      <c r="U11" s="14">
        <f>INDEX('[2]Displacement Source Base'!$CO$145:$DN$180,MATCH(U$7,'[2]Displacement Source Base'!$CN$145:$CN$180,0),MATCH($A11,'[2]Displacement Source Base'!$CO$143:$DN$143,0))</f>
        <v>0</v>
      </c>
      <c r="V11" s="14">
        <f>INDEX('[2]Displacement Source Base'!$CO$145:$DN$180,MATCH(V$7,'[2]Displacement Source Base'!$CN$145:$CN$180,0),MATCH($A11,'[2]Displacement Source Base'!$CO$143:$DN$143,0))</f>
        <v>0</v>
      </c>
      <c r="W11" s="14">
        <f>INDEX('[2]Displacement Source Base'!$CO$145:$DN$180,MATCH(W$7,'[2]Displacement Source Base'!$CN$145:$CN$180,0),MATCH($A11,'[2]Displacement Source Base'!$CO$143:$DN$143,0))</f>
        <v>0</v>
      </c>
      <c r="X11" s="14">
        <f>INDEX('[2]Displacement Source Base'!$CO$145:$DN$180,MATCH(X$7,'[2]Displacement Source Base'!$CN$145:$CN$180,0),MATCH($A11,'[2]Displacement Source Base'!$CO$143:$DN$143,0))</f>
        <v>0</v>
      </c>
      <c r="Y11" s="14">
        <f>INDEX('[2]Displacement Source Base'!$CO$145:$DN$180,MATCH(Y$7,'[2]Displacement Source Base'!$CN$145:$CN$180,0),MATCH($A11,'[2]Displacement Source Base'!$CO$143:$DN$143,0))</f>
        <v>0</v>
      </c>
      <c r="Z11" s="14">
        <f>INDEX('[2]Displacement Source Base'!$CO$145:$DN$180,MATCH(Z$7,'[2]Displacement Source Base'!$CN$145:$CN$180,0),MATCH($A11,'[2]Displacement Source Base'!$CO$143:$DN$143,0))</f>
        <v>0</v>
      </c>
      <c r="AA11" s="14">
        <f>INDEX('[2]Displacement Source Base'!$CO$145:$DN$180,MATCH(AA$7,'[2]Displacement Source Base'!$CN$145:$CN$180,0),MATCH($A11,'[2]Displacement Source Base'!$CO$143:$DN$143,0))</f>
        <v>0</v>
      </c>
      <c r="AB11" s="14">
        <f>INDEX('[2]Displacement Source Base'!$CO$145:$DN$180,MATCH(AB$7,'[2]Displacement Source Base'!$CN$145:$CN$180,0),MATCH($A11,'[2]Displacement Source Base'!$CO$143:$DN$143,0))</f>
        <v>0</v>
      </c>
      <c r="AC11" s="14">
        <f>INDEX('[2]Displacement Source Base'!$CO$145:$DN$180,MATCH(AC$7,'[2]Displacement Source Base'!$CN$145:$CN$180,0),MATCH($A11,'[2]Displacement Source Base'!$CO$143:$DN$143,0))</f>
        <v>0</v>
      </c>
      <c r="AD11" s="14">
        <f>INDEX('[2]Displacement Source Base'!$CO$145:$DN$180,MATCH(AD$7,'[2]Displacement Source Base'!$CN$145:$CN$180,0),MATCH($A11,'[2]Displacement Source Base'!$CO$143:$DN$143,0))</f>
        <v>0</v>
      </c>
      <c r="AE11" s="14">
        <f>INDEX('[2]Displacement Source Base'!$CO$145:$DN$180,MATCH(AE$7,'[2]Displacement Source Base'!$CN$145:$CN$180,0),MATCH($A11,'[2]Displacement Source Base'!$CO$143:$DN$143,0))</f>
        <v>0</v>
      </c>
      <c r="AF11" s="14">
        <f>INDEX('[2]Displacement Source Base'!$CO$145:$DN$180,MATCH(AF$7,'[2]Displacement Source Base'!$CN$145:$CN$180,0),MATCH($A11,'[2]Displacement Source Base'!$CO$143:$DN$143,0))</f>
        <v>0</v>
      </c>
      <c r="AG11" s="14">
        <f>INDEX('[2]Displacement Source Base'!$CO$145:$DN$180,MATCH(AG$7,'[2]Displacement Source Base'!$CN$145:$CN$180,0),MATCH($A11,'[2]Displacement Source Base'!$CO$143:$DN$143,0))</f>
        <v>0</v>
      </c>
      <c r="AH11" s="14">
        <f>INDEX('[2]Displacement Source Base'!$CO$145:$DN$180,MATCH(AH$7,'[2]Displacement Source Base'!$CN$145:$CN$180,0),MATCH($A11,'[2]Displacement Source Base'!$CO$143:$DN$143,0))</f>
        <v>0</v>
      </c>
      <c r="AI11" s="14">
        <f>INDEX('[2]Displacement Source Base'!$CO$145:$DN$180,MATCH(AI$7,'[2]Displacement Source Base'!$CN$145:$CN$180,0),MATCH($A11,'[2]Displacement Source Base'!$CO$143:$DN$143,0))</f>
        <v>0</v>
      </c>
      <c r="AJ11" s="14">
        <f>INDEX('[2]Displacement Source Base'!$CO$145:$DN$180,MATCH(AJ$7,'[2]Displacement Source Base'!$CN$145:$CN$180,0),MATCH($A11,'[2]Displacement Source Base'!$CO$143:$DN$143,0))</f>
        <v>0</v>
      </c>
      <c r="AK11" s="13"/>
      <c r="AM11" s="12">
        <f t="shared" ref="AM11" si="74">AM10+1</f>
        <v>2024</v>
      </c>
      <c r="AN11" s="14">
        <f>INDEX('[2]Displacement Source AC'!$CO$145:$DN$180,MATCH(AN$7,'[2]Displacement Source AC'!$CN$145:$CN$180,0),MATCH($A11,'[2]Displacement Source AC'!$CO$143:$DN$143,0))</f>
        <v>0</v>
      </c>
      <c r="AO11" s="14">
        <f>INDEX('[2]Displacement Source AC'!$CO$145:$DN$180,MATCH(AO$7,'[2]Displacement Source AC'!$CN$145:$CN$180,0),MATCH($A11,'[2]Displacement Source AC'!$CO$143:$DN$143,0))</f>
        <v>0</v>
      </c>
      <c r="AP11" s="14">
        <f>INDEX('[2]Displacement Source AC'!$CO$145:$DN$180,MATCH(AP$7,'[2]Displacement Source AC'!$CN$145:$CN$180,0),MATCH($A11,'[2]Displacement Source AC'!$CO$143:$DN$143,0))</f>
        <v>0</v>
      </c>
      <c r="AQ11" s="14">
        <f>INDEX('[2]Displacement Source AC'!$CO$145:$DN$180,MATCH(AQ$7,'[2]Displacement Source AC'!$CN$145:$CN$180,0),MATCH($A11,'[2]Displacement Source AC'!$CO$143:$DN$143,0))</f>
        <v>0</v>
      </c>
      <c r="AR11" s="14">
        <f>INDEX('[2]Displacement Source AC'!$CO$145:$DN$180,MATCH(AR$7,'[2]Displacement Source AC'!$CN$145:$CN$180,0),MATCH($A11,'[2]Displacement Source AC'!$CO$143:$DN$143,0))</f>
        <v>0</v>
      </c>
      <c r="AS11" s="14">
        <f>INDEX('[2]Displacement Source AC'!$CO$145:$DN$180,MATCH(AS$7,'[2]Displacement Source AC'!$CN$145:$CN$180,0),MATCH($A11,'[2]Displacement Source AC'!$CO$143:$DN$143,0))</f>
        <v>0</v>
      </c>
      <c r="AT11" s="14">
        <f>INDEX('[2]Displacement Source AC'!$CO$145:$DN$180,MATCH(AT$7,'[2]Displacement Source AC'!$CN$145:$CN$180,0),MATCH($A11,'[2]Displacement Source AC'!$CO$143:$DN$143,0))</f>
        <v>0</v>
      </c>
      <c r="AU11" s="14">
        <f>INDEX('[2]Displacement Source AC'!$CO$145:$DN$180,MATCH(AU$7,'[2]Displacement Source AC'!$CN$145:$CN$180,0),MATCH($A11,'[2]Displacement Source AC'!$CO$143:$DN$143,0))</f>
        <v>0</v>
      </c>
      <c r="AV11" s="14">
        <f>INDEX('[2]Displacement Source AC'!$CO$145:$DN$180,MATCH(AV$7,'[2]Displacement Source AC'!$CN$145:$CN$180,0),MATCH($A11,'[2]Displacement Source AC'!$CO$143:$DN$143,0))</f>
        <v>0</v>
      </c>
      <c r="AW11" s="14">
        <f>INDEX('[2]Displacement Source AC'!$CO$145:$DN$180,MATCH(AW$7,'[2]Displacement Source AC'!$CN$145:$CN$180,0),MATCH($A11,'[2]Displacement Source AC'!$CO$143:$DN$143,0))</f>
        <v>0</v>
      </c>
      <c r="AX11" s="14">
        <f>INDEX('[2]Displacement Source AC'!$CO$145:$DN$180,MATCH(AX$7,'[2]Displacement Source AC'!$CN$145:$CN$180,0),MATCH($A11,'[2]Displacement Source AC'!$CO$143:$DN$143,0))</f>
        <v>0</v>
      </c>
      <c r="AY11" s="14">
        <f>INDEX('[2]Displacement Source AC'!$CO$145:$DN$180,MATCH(AY$7,'[2]Displacement Source AC'!$CN$145:$CN$180,0),MATCH($A11,'[2]Displacement Source AC'!$CO$143:$DN$143,0))</f>
        <v>0</v>
      </c>
      <c r="AZ11" s="14">
        <f>INDEX('[2]Displacement Source AC'!$CO$145:$DN$180,MATCH(AZ$7,'[2]Displacement Source AC'!$CN$145:$CN$180,0),MATCH($A11,'[2]Displacement Source AC'!$CO$143:$DN$143,0))</f>
        <v>0</v>
      </c>
      <c r="BA11" s="14">
        <f>INDEX('[2]Displacement Source AC'!$CO$145:$DN$180,MATCH(BA$7,'[2]Displacement Source AC'!$CN$145:$CN$180,0),MATCH($A11,'[2]Displacement Source AC'!$CO$143:$DN$143,0))</f>
        <v>0</v>
      </c>
      <c r="BB11" s="14">
        <f>INDEX('[2]Displacement Source AC'!$CO$145:$DN$180,MATCH(BB$7,'[2]Displacement Source AC'!$CN$145:$CN$180,0),MATCH($A11,'[2]Displacement Source AC'!$CO$143:$DN$143,0))</f>
        <v>0</v>
      </c>
      <c r="BC11" s="14">
        <f>INDEX('[2]Displacement Source AC'!$CO$145:$DN$180,MATCH(BC$7,'[2]Displacement Source AC'!$CN$145:$CN$180,0),MATCH($A11,'[2]Displacement Source AC'!$CO$143:$DN$143,0))</f>
        <v>0</v>
      </c>
      <c r="BD11" s="14">
        <f>INDEX('[2]Displacement Source AC'!$CO$145:$DN$180,MATCH(BD$7,'[2]Displacement Source AC'!$CN$145:$CN$180,0),MATCH($A11,'[2]Displacement Source AC'!$CO$143:$DN$143,0))</f>
        <v>0</v>
      </c>
      <c r="BE11" s="14">
        <f>INDEX('[2]Displacement Source AC'!$CO$145:$DN$180,MATCH(BE$7,'[2]Displacement Source AC'!$CN$145:$CN$180,0),MATCH($A11,'[2]Displacement Source AC'!$CO$143:$DN$143,0))</f>
        <v>0</v>
      </c>
      <c r="BF11" s="14">
        <f>INDEX('[2]Displacement Source AC'!$CO$145:$DN$180,MATCH(BF$7,'[2]Displacement Source AC'!$CN$145:$CN$180,0),MATCH($A11,'[2]Displacement Source AC'!$CO$143:$DN$143,0))</f>
        <v>0</v>
      </c>
      <c r="BG11" s="14">
        <f>INDEX('[2]Displacement Source AC'!$CO$145:$DN$180,MATCH(BG$7,'[2]Displacement Source AC'!$CN$145:$CN$180,0),MATCH($A11,'[2]Displacement Source AC'!$CO$143:$DN$143,0))</f>
        <v>0</v>
      </c>
      <c r="BH11" s="14">
        <f>INDEX('[2]Displacement Source AC'!$CO$145:$DN$180,MATCH(BH$7,'[2]Displacement Source AC'!$CN$145:$CN$180,0),MATCH($A11,'[2]Displacement Source AC'!$CO$143:$DN$143,0))</f>
        <v>0</v>
      </c>
      <c r="BI11" s="14">
        <f>INDEX('[2]Displacement Source AC'!$CO$145:$DN$180,MATCH(BI$7,'[2]Displacement Source AC'!$CN$145:$CN$180,0),MATCH($A11,'[2]Displacement Source AC'!$CO$143:$DN$143,0))</f>
        <v>0</v>
      </c>
      <c r="BJ11" s="14">
        <f>INDEX('[2]Displacement Source AC'!$CO$145:$DN$180,MATCH(BJ$7,'[2]Displacement Source AC'!$CN$145:$CN$180,0),MATCH($A11,'[2]Displacement Source AC'!$CO$143:$DN$143,0))</f>
        <v>0</v>
      </c>
      <c r="BK11" s="14">
        <f>INDEX('[2]Displacement Source AC'!$CO$145:$DN$180,MATCH(BK$7,'[2]Displacement Source AC'!$CN$145:$CN$180,0),MATCH($A11,'[2]Displacement Source AC'!$CO$143:$DN$143,0))</f>
        <v>0</v>
      </c>
      <c r="BL11" s="14">
        <f>INDEX('[2]Displacement Source AC'!$CO$145:$DN$180,MATCH(BL$7,'[2]Displacement Source AC'!$CN$145:$CN$180,0),MATCH($A11,'[2]Displacement Source AC'!$CO$143:$DN$143,0))</f>
        <v>0</v>
      </c>
      <c r="BM11" s="14">
        <f>INDEX('[2]Displacement Source AC'!$CO$145:$DN$180,MATCH(BM$7,'[2]Displacement Source AC'!$CN$145:$CN$180,0),MATCH($A11,'[2]Displacement Source AC'!$CO$143:$DN$143,0))</f>
        <v>0</v>
      </c>
      <c r="BN11" s="14">
        <f>INDEX('[2]Displacement Source AC'!$CO$145:$DN$180,MATCH(BN$7,'[2]Displacement Source AC'!$CN$145:$CN$180,0),MATCH($A11,'[2]Displacement Source AC'!$CO$143:$DN$143,0))</f>
        <v>0</v>
      </c>
      <c r="BO11" s="14">
        <f>INDEX('[2]Displacement Source AC'!$CO$145:$DN$180,MATCH(BO$7,'[2]Displacement Source AC'!$CN$145:$CN$180,0),MATCH($A11,'[2]Displacement Source AC'!$CO$143:$DN$143,0))</f>
        <v>0</v>
      </c>
      <c r="BP11" s="14">
        <f>INDEX('[2]Displacement Source AC'!$CO$145:$DN$180,MATCH(BP$7,'[2]Displacement Source AC'!$CN$145:$CN$180,0),MATCH($A11,'[2]Displacement Source AC'!$CO$143:$DN$143,0))</f>
        <v>0</v>
      </c>
      <c r="BQ11" s="14">
        <f>INDEX('[2]Displacement Source AC'!$CO$145:$DN$180,MATCH(BQ$7,'[2]Displacement Source AC'!$CN$145:$CN$180,0),MATCH($A11,'[2]Displacement Source AC'!$CO$143:$DN$143,0))</f>
        <v>0</v>
      </c>
      <c r="BR11" s="14">
        <f>INDEX('[2]Displacement Source AC'!$CO$145:$DN$180,MATCH(BR$7,'[2]Displacement Source AC'!$CN$145:$CN$180,0),MATCH($A11,'[2]Displacement Source AC'!$CO$143:$DN$143,0))</f>
        <v>0</v>
      </c>
      <c r="BS11" s="14">
        <f>INDEX('[2]Displacement Source AC'!$CO$145:$DN$180,MATCH(BS$7,'[2]Displacement Source AC'!$CN$145:$CN$180,0),MATCH($A11,'[2]Displacement Source AC'!$CO$143:$DN$143,0))</f>
        <v>0</v>
      </c>
      <c r="BT11" s="14">
        <f>INDEX('[2]Displacement Source AC'!$CO$145:$DN$180,MATCH(BT$7,'[2]Displacement Source AC'!$CN$145:$CN$180,0),MATCH($A11,'[2]Displacement Source AC'!$CO$143:$DN$143,0))</f>
        <v>0</v>
      </c>
      <c r="BU11" s="14">
        <f>INDEX('[2]Displacement Source AC'!$CO$145:$DN$180,MATCH(BU$7,'[2]Displacement Source AC'!$CN$145:$CN$180,0),MATCH($A11,'[2]Displacement Source AC'!$CO$143:$DN$143,0))</f>
        <v>0</v>
      </c>
      <c r="BV11" s="14">
        <f>INDEX('[2]Displacement Source AC'!$CO$145:$DN$180,MATCH(BV$7,'[2]Displacement Source AC'!$CN$145:$CN$180,0),MATCH($A11,'[2]Displacement Source AC'!$CO$143:$DN$143,0))</f>
        <v>0</v>
      </c>
      <c r="BW11" s="13"/>
      <c r="BY11" s="12">
        <f t="shared" ref="BY11:BY29" si="75">AM11</f>
        <v>2024</v>
      </c>
      <c r="BZ11" s="14">
        <f t="shared" si="3"/>
        <v>0</v>
      </c>
      <c r="CA11" s="14">
        <f t="shared" si="4"/>
        <v>0</v>
      </c>
      <c r="CB11" s="14">
        <f t="shared" si="5"/>
        <v>0</v>
      </c>
      <c r="CC11" s="14">
        <f t="shared" si="6"/>
        <v>0</v>
      </c>
      <c r="CD11" s="14">
        <f t="shared" si="7"/>
        <v>0</v>
      </c>
      <c r="CE11" s="14">
        <f t="shared" si="8"/>
        <v>0</v>
      </c>
      <c r="CF11" s="14">
        <f t="shared" si="9"/>
        <v>0</v>
      </c>
      <c r="CG11" s="14">
        <f t="shared" si="10"/>
        <v>0</v>
      </c>
      <c r="CH11" s="14">
        <f t="shared" si="11"/>
        <v>0</v>
      </c>
      <c r="CI11" s="14">
        <f t="shared" si="12"/>
        <v>0</v>
      </c>
      <c r="CJ11" s="14">
        <f t="shared" si="13"/>
        <v>0</v>
      </c>
      <c r="CK11" s="14">
        <f t="shared" si="14"/>
        <v>0</v>
      </c>
      <c r="CL11" s="14">
        <f t="shared" si="15"/>
        <v>0</v>
      </c>
      <c r="CM11" s="14">
        <f t="shared" si="16"/>
        <v>0</v>
      </c>
      <c r="CN11" s="14">
        <f t="shared" si="17"/>
        <v>0</v>
      </c>
      <c r="CO11" s="14">
        <f t="shared" si="18"/>
        <v>0</v>
      </c>
      <c r="CP11" s="14">
        <f t="shared" si="19"/>
        <v>0</v>
      </c>
      <c r="CQ11" s="14">
        <f t="shared" si="20"/>
        <v>0</v>
      </c>
      <c r="CR11" s="14">
        <f t="shared" si="21"/>
        <v>0</v>
      </c>
      <c r="CS11" s="14">
        <f t="shared" si="22"/>
        <v>0</v>
      </c>
      <c r="CT11" s="14">
        <f t="shared" si="23"/>
        <v>0</v>
      </c>
      <c r="CU11" s="14">
        <f t="shared" si="24"/>
        <v>0</v>
      </c>
      <c r="CV11" s="14">
        <f t="shared" si="25"/>
        <v>0</v>
      </c>
      <c r="CW11" s="14">
        <f t="shared" si="26"/>
        <v>0</v>
      </c>
      <c r="CX11" s="14">
        <f t="shared" si="27"/>
        <v>0</v>
      </c>
      <c r="CY11" s="14">
        <f t="shared" si="28"/>
        <v>0</v>
      </c>
      <c r="CZ11" s="14">
        <f t="shared" si="29"/>
        <v>0</v>
      </c>
      <c r="DA11" s="14">
        <f t="shared" si="30"/>
        <v>0</v>
      </c>
      <c r="DB11" s="14">
        <f t="shared" si="31"/>
        <v>0</v>
      </c>
      <c r="DC11" s="14">
        <f t="shared" si="32"/>
        <v>0</v>
      </c>
      <c r="DD11" s="14">
        <f t="shared" si="33"/>
        <v>0</v>
      </c>
      <c r="DE11" s="14">
        <f t="shared" si="34"/>
        <v>0</v>
      </c>
      <c r="DF11" s="14">
        <f t="shared" si="35"/>
        <v>0</v>
      </c>
      <c r="DG11" s="14">
        <f t="shared" si="36"/>
        <v>0</v>
      </c>
      <c r="DH11" s="14">
        <f t="shared" si="37"/>
        <v>0</v>
      </c>
      <c r="DI11" s="13"/>
      <c r="DK11" s="12">
        <f t="shared" ref="DK11:DK29" si="76">BY11</f>
        <v>2024</v>
      </c>
      <c r="DL11" s="14">
        <f t="shared" si="38"/>
        <v>0</v>
      </c>
      <c r="DM11" s="14">
        <f t="shared" si="39"/>
        <v>0</v>
      </c>
      <c r="DN11" s="14">
        <f t="shared" si="40"/>
        <v>0</v>
      </c>
      <c r="DO11" s="14">
        <f t="shared" si="41"/>
        <v>0</v>
      </c>
      <c r="DP11" s="14">
        <f t="shared" si="42"/>
        <v>0</v>
      </c>
      <c r="DQ11" s="14">
        <f t="shared" si="43"/>
        <v>0</v>
      </c>
      <c r="DR11" s="14">
        <f t="shared" si="44"/>
        <v>0</v>
      </c>
      <c r="DS11" s="14">
        <f t="shared" si="45"/>
        <v>0</v>
      </c>
      <c r="DT11" s="14">
        <f t="shared" si="46"/>
        <v>0</v>
      </c>
      <c r="DU11" s="14">
        <f t="shared" si="47"/>
        <v>0</v>
      </c>
      <c r="DV11" s="14">
        <f t="shared" si="48"/>
        <v>0</v>
      </c>
      <c r="DW11" s="14">
        <f t="shared" si="49"/>
        <v>0</v>
      </c>
      <c r="DX11" s="14">
        <f t="shared" si="50"/>
        <v>0</v>
      </c>
      <c r="DY11" s="14">
        <f t="shared" si="51"/>
        <v>0</v>
      </c>
      <c r="DZ11" s="14">
        <f t="shared" si="52"/>
        <v>0</v>
      </c>
      <c r="EA11" s="14">
        <f t="shared" si="53"/>
        <v>0</v>
      </c>
      <c r="EB11" s="14">
        <f t="shared" si="54"/>
        <v>0</v>
      </c>
      <c r="EC11" s="14">
        <f t="shared" si="55"/>
        <v>0</v>
      </c>
      <c r="ED11" s="14">
        <f t="shared" si="56"/>
        <v>0</v>
      </c>
      <c r="EE11" s="14">
        <f t="shared" si="57"/>
        <v>0</v>
      </c>
      <c r="EF11" s="14">
        <f t="shared" si="58"/>
        <v>0</v>
      </c>
      <c r="EG11" s="14">
        <f t="shared" si="59"/>
        <v>0</v>
      </c>
      <c r="EH11" s="14">
        <f t="shared" si="60"/>
        <v>0</v>
      </c>
      <c r="EI11" s="14">
        <f t="shared" si="61"/>
        <v>0</v>
      </c>
      <c r="EJ11" s="14">
        <f t="shared" si="62"/>
        <v>0</v>
      </c>
      <c r="EK11" s="14">
        <f t="shared" si="63"/>
        <v>0</v>
      </c>
      <c r="EL11" s="14">
        <f t="shared" si="64"/>
        <v>0</v>
      </c>
      <c r="EM11" s="14">
        <f t="shared" si="65"/>
        <v>0</v>
      </c>
      <c r="EN11" s="14">
        <f t="shared" si="66"/>
        <v>0</v>
      </c>
      <c r="EO11" s="14">
        <f t="shared" si="67"/>
        <v>0</v>
      </c>
      <c r="EP11" s="14">
        <f t="shared" si="68"/>
        <v>0</v>
      </c>
      <c r="EQ11" s="14">
        <f t="shared" si="69"/>
        <v>0</v>
      </c>
      <c r="ER11" s="14">
        <f t="shared" si="70"/>
        <v>0</v>
      </c>
      <c r="ES11" s="14">
        <f t="shared" si="71"/>
        <v>0</v>
      </c>
      <c r="ET11" s="14">
        <f t="shared" si="72"/>
        <v>0</v>
      </c>
      <c r="EU11" s="14" t="e">
        <f t="shared" si="73"/>
        <v>#DIV/0!</v>
      </c>
    </row>
    <row r="12" spans="1:151" x14ac:dyDescent="0.25">
      <c r="A12" s="12">
        <f>A11+1</f>
        <v>2025</v>
      </c>
      <c r="B12" s="14">
        <f>INDEX('[2]Displacement Source Base'!$CO$145:$DN$180,MATCH(B$7,'[2]Displacement Source Base'!$CN$145:$CN$180,0),MATCH($A12,'[2]Displacement Source Base'!$CO$143:$DN$143,0))</f>
        <v>0</v>
      </c>
      <c r="C12" s="14">
        <f>INDEX('[2]Displacement Source Base'!$CO$145:$DN$180,MATCH(C$7,'[2]Displacement Source Base'!$CN$145:$CN$180,0),MATCH($A12,'[2]Displacement Source Base'!$CO$143:$DN$143,0))</f>
        <v>0</v>
      </c>
      <c r="D12" s="14">
        <f>INDEX('[2]Displacement Source Base'!$CO$145:$DN$180,MATCH(D$7,'[2]Displacement Source Base'!$CN$145:$CN$180,0),MATCH($A12,'[2]Displacement Source Base'!$CO$143:$DN$143,0))</f>
        <v>0</v>
      </c>
      <c r="E12" s="14">
        <f>INDEX('[2]Displacement Source Base'!$CO$145:$DN$180,MATCH(E$7,'[2]Displacement Source Base'!$CN$145:$CN$180,0),MATCH($A12,'[2]Displacement Source Base'!$CO$143:$DN$143,0))</f>
        <v>0</v>
      </c>
      <c r="F12" s="14">
        <f>INDEX('[2]Displacement Source Base'!$CO$145:$DN$180,MATCH(F$7,'[2]Displacement Source Base'!$CN$145:$CN$180,0),MATCH($A12,'[2]Displacement Source Base'!$CO$143:$DN$143,0))</f>
        <v>2.6320000000000001</v>
      </c>
      <c r="G12" s="14">
        <f>INDEX('[2]Displacement Source Base'!$CO$145:$DN$180,MATCH(G$7,'[2]Displacement Source Base'!$CN$145:$CN$180,0),MATCH($A12,'[2]Displacement Source Base'!$CO$143:$DN$143,0))</f>
        <v>0</v>
      </c>
      <c r="H12" s="14">
        <f>INDEX('[2]Displacement Source Base'!$CO$145:$DN$180,MATCH(H$7,'[2]Displacement Source Base'!$CN$145:$CN$180,0),MATCH($A12,'[2]Displacement Source Base'!$CO$143:$DN$143,0))</f>
        <v>0</v>
      </c>
      <c r="I12" s="14">
        <f>INDEX('[2]Displacement Source Base'!$CO$145:$DN$180,MATCH(I$7,'[2]Displacement Source Base'!$CN$145:$CN$180,0),MATCH($A12,'[2]Displacement Source Base'!$CO$143:$DN$143,0))</f>
        <v>0</v>
      </c>
      <c r="J12" s="14">
        <f>INDEX('[2]Displacement Source Base'!$CO$145:$DN$180,MATCH(J$7,'[2]Displacement Source Base'!$CN$145:$CN$180,0),MATCH($A12,'[2]Displacement Source Base'!$CO$143:$DN$143,0))</f>
        <v>0</v>
      </c>
      <c r="K12" s="14">
        <f>INDEX('[2]Displacement Source Base'!$CO$145:$DN$180,MATCH(K$7,'[2]Displacement Source Base'!$CN$145:$CN$180,0),MATCH($A12,'[2]Displacement Source Base'!$CO$143:$DN$143,0))</f>
        <v>0</v>
      </c>
      <c r="L12" s="14">
        <f>INDEX('[2]Displacement Source Base'!$CO$145:$DN$180,MATCH(L$7,'[2]Displacement Source Base'!$CN$145:$CN$180,0),MATCH($A12,'[2]Displacement Source Base'!$CO$143:$DN$143,0))</f>
        <v>0</v>
      </c>
      <c r="M12" s="14">
        <f>INDEX('[2]Displacement Source Base'!$CO$145:$DN$180,MATCH(M$7,'[2]Displacement Source Base'!$CN$145:$CN$180,0),MATCH($A12,'[2]Displacement Source Base'!$CO$143:$DN$143,0))</f>
        <v>0</v>
      </c>
      <c r="N12" s="14">
        <f>INDEX('[2]Displacement Source Base'!$CO$145:$DN$180,MATCH(N$7,'[2]Displacement Source Base'!$CN$145:$CN$180,0),MATCH($A12,'[2]Displacement Source Base'!$CO$143:$DN$143,0))</f>
        <v>0</v>
      </c>
      <c r="O12" s="14">
        <f>INDEX('[2]Displacement Source Base'!$CO$145:$DN$180,MATCH(O$7,'[2]Displacement Source Base'!$CN$145:$CN$180,0),MATCH($A12,'[2]Displacement Source Base'!$CO$143:$DN$143,0))</f>
        <v>0</v>
      </c>
      <c r="P12" s="14">
        <f>INDEX('[2]Displacement Source Base'!$CO$145:$DN$180,MATCH(P$7,'[2]Displacement Source Base'!$CN$145:$CN$180,0),MATCH($A12,'[2]Displacement Source Base'!$CO$143:$DN$143,0))</f>
        <v>2.4912253175250001</v>
      </c>
      <c r="Q12" s="14">
        <f>INDEX('[2]Displacement Source Base'!$CO$145:$DN$180,MATCH(Q$7,'[2]Displacement Source Base'!$CN$145:$CN$180,0),MATCH($A12,'[2]Displacement Source Base'!$CO$143:$DN$143,0))</f>
        <v>0</v>
      </c>
      <c r="R12" s="14">
        <f>INDEX('[2]Displacement Source Base'!$CO$145:$DN$180,MATCH(R$7,'[2]Displacement Source Base'!$CN$145:$CN$180,0),MATCH($A12,'[2]Displacement Source Base'!$CO$143:$DN$143,0))</f>
        <v>0</v>
      </c>
      <c r="S12" s="14">
        <f>INDEX('[2]Displacement Source Base'!$CO$145:$DN$180,MATCH(S$7,'[2]Displacement Source Base'!$CN$145:$CN$180,0),MATCH($A12,'[2]Displacement Source Base'!$CO$143:$DN$143,0))</f>
        <v>0</v>
      </c>
      <c r="T12" s="14">
        <f>INDEX('[2]Displacement Source Base'!$CO$145:$DN$180,MATCH(T$7,'[2]Displacement Source Base'!$CN$145:$CN$180,0),MATCH($A12,'[2]Displacement Source Base'!$CO$143:$DN$143,0))</f>
        <v>0</v>
      </c>
      <c r="U12" s="14">
        <f>INDEX('[2]Displacement Source Base'!$CO$145:$DN$180,MATCH(U$7,'[2]Displacement Source Base'!$CN$145:$CN$180,0),MATCH($A12,'[2]Displacement Source Base'!$CO$143:$DN$143,0))</f>
        <v>0</v>
      </c>
      <c r="V12" s="14">
        <f>INDEX('[2]Displacement Source Base'!$CO$145:$DN$180,MATCH(V$7,'[2]Displacement Source Base'!$CN$145:$CN$180,0),MATCH($A12,'[2]Displacement Source Base'!$CO$143:$DN$143,0))</f>
        <v>0</v>
      </c>
      <c r="W12" s="14">
        <f>INDEX('[2]Displacement Source Base'!$CO$145:$DN$180,MATCH(W$7,'[2]Displacement Source Base'!$CN$145:$CN$180,0),MATCH($A12,'[2]Displacement Source Base'!$CO$143:$DN$143,0))</f>
        <v>0</v>
      </c>
      <c r="X12" s="14">
        <f>INDEX('[2]Displacement Source Base'!$CO$145:$DN$180,MATCH(X$7,'[2]Displacement Source Base'!$CN$145:$CN$180,0),MATCH($A12,'[2]Displacement Source Base'!$CO$143:$DN$143,0))</f>
        <v>0</v>
      </c>
      <c r="Y12" s="14">
        <f>INDEX('[2]Displacement Source Base'!$CO$145:$DN$180,MATCH(Y$7,'[2]Displacement Source Base'!$CN$145:$CN$180,0),MATCH($A12,'[2]Displacement Source Base'!$CO$143:$DN$143,0))</f>
        <v>0</v>
      </c>
      <c r="Z12" s="14">
        <f>INDEX('[2]Displacement Source Base'!$CO$145:$DN$180,MATCH(Z$7,'[2]Displacement Source Base'!$CN$145:$CN$180,0),MATCH($A12,'[2]Displacement Source Base'!$CO$143:$DN$143,0))</f>
        <v>0</v>
      </c>
      <c r="AA12" s="14">
        <f>INDEX('[2]Displacement Source Base'!$CO$145:$DN$180,MATCH(AA$7,'[2]Displacement Source Base'!$CN$145:$CN$180,0),MATCH($A12,'[2]Displacement Source Base'!$CO$143:$DN$143,0))</f>
        <v>0</v>
      </c>
      <c r="AB12" s="14">
        <f>INDEX('[2]Displacement Source Base'!$CO$145:$DN$180,MATCH(AB$7,'[2]Displacement Source Base'!$CN$145:$CN$180,0),MATCH($A12,'[2]Displacement Source Base'!$CO$143:$DN$143,0))</f>
        <v>0</v>
      </c>
      <c r="AC12" s="14">
        <f>INDEX('[2]Displacement Source Base'!$CO$145:$DN$180,MATCH(AC$7,'[2]Displacement Source Base'!$CN$145:$CN$180,0),MATCH($A12,'[2]Displacement Source Base'!$CO$143:$DN$143,0))</f>
        <v>0</v>
      </c>
      <c r="AD12" s="14">
        <f>INDEX('[2]Displacement Source Base'!$CO$145:$DN$180,MATCH(AD$7,'[2]Displacement Source Base'!$CN$145:$CN$180,0),MATCH($A12,'[2]Displacement Source Base'!$CO$143:$DN$143,0))</f>
        <v>0</v>
      </c>
      <c r="AE12" s="14">
        <f>INDEX('[2]Displacement Source Base'!$CO$145:$DN$180,MATCH(AE$7,'[2]Displacement Source Base'!$CN$145:$CN$180,0),MATCH($A12,'[2]Displacement Source Base'!$CO$143:$DN$143,0))</f>
        <v>0</v>
      </c>
      <c r="AF12" s="14">
        <f>INDEX('[2]Displacement Source Base'!$CO$145:$DN$180,MATCH(AF$7,'[2]Displacement Source Base'!$CN$145:$CN$180,0),MATCH($A12,'[2]Displacement Source Base'!$CO$143:$DN$143,0))</f>
        <v>0</v>
      </c>
      <c r="AG12" s="14">
        <f>INDEX('[2]Displacement Source Base'!$CO$145:$DN$180,MATCH(AG$7,'[2]Displacement Source Base'!$CN$145:$CN$180,0),MATCH($A12,'[2]Displacement Source Base'!$CO$143:$DN$143,0))</f>
        <v>0</v>
      </c>
      <c r="AH12" s="14">
        <f>INDEX('[2]Displacement Source Base'!$CO$145:$DN$180,MATCH(AH$7,'[2]Displacement Source Base'!$CN$145:$CN$180,0),MATCH($A12,'[2]Displacement Source Base'!$CO$143:$DN$143,0))</f>
        <v>0</v>
      </c>
      <c r="AI12" s="14">
        <f>INDEX('[2]Displacement Source Base'!$CO$145:$DN$180,MATCH(AI$7,'[2]Displacement Source Base'!$CN$145:$CN$180,0),MATCH($A12,'[2]Displacement Source Base'!$CO$143:$DN$143,0))</f>
        <v>0</v>
      </c>
      <c r="AJ12" s="14">
        <f>INDEX('[2]Displacement Source Base'!$CO$145:$DN$180,MATCH(AJ$7,'[2]Displacement Source Base'!$CN$145:$CN$180,0),MATCH($A12,'[2]Displacement Source Base'!$CO$143:$DN$143,0))</f>
        <v>0</v>
      </c>
      <c r="AK12" s="13"/>
      <c r="AM12" s="12">
        <f t="shared" ref="AM12" si="77">AM11+1</f>
        <v>2025</v>
      </c>
      <c r="AN12" s="14">
        <f>INDEX('[2]Displacement Source AC'!$CO$145:$DN$180,MATCH(AN$7,'[2]Displacement Source AC'!$CN$145:$CN$180,0),MATCH($A12,'[2]Displacement Source AC'!$CO$143:$DN$143,0))</f>
        <v>0</v>
      </c>
      <c r="AO12" s="14">
        <f>INDEX('[2]Displacement Source AC'!$CO$145:$DN$180,MATCH(AO$7,'[2]Displacement Source AC'!$CN$145:$CN$180,0),MATCH($A12,'[2]Displacement Source AC'!$CO$143:$DN$143,0))</f>
        <v>0</v>
      </c>
      <c r="AP12" s="14">
        <f>INDEX('[2]Displacement Source AC'!$CO$145:$DN$180,MATCH(AP$7,'[2]Displacement Source AC'!$CN$145:$CN$180,0),MATCH($A12,'[2]Displacement Source AC'!$CO$143:$DN$143,0))</f>
        <v>0</v>
      </c>
      <c r="AQ12" s="14">
        <f>INDEX('[2]Displacement Source AC'!$CO$145:$DN$180,MATCH(AQ$7,'[2]Displacement Source AC'!$CN$145:$CN$180,0),MATCH($A12,'[2]Displacement Source AC'!$CO$143:$DN$143,0))</f>
        <v>0</v>
      </c>
      <c r="AR12" s="14">
        <f>INDEX('[2]Displacement Source AC'!$CO$145:$DN$180,MATCH(AR$7,'[2]Displacement Source AC'!$CN$145:$CN$180,0),MATCH($A12,'[2]Displacement Source AC'!$CO$143:$DN$143,0))</f>
        <v>2.6320000000000001</v>
      </c>
      <c r="AS12" s="14">
        <f>INDEX('[2]Displacement Source AC'!$CO$145:$DN$180,MATCH(AS$7,'[2]Displacement Source AC'!$CN$145:$CN$180,0),MATCH($A12,'[2]Displacement Source AC'!$CO$143:$DN$143,0))</f>
        <v>0</v>
      </c>
      <c r="AT12" s="14">
        <f>INDEX('[2]Displacement Source AC'!$CO$145:$DN$180,MATCH(AT$7,'[2]Displacement Source AC'!$CN$145:$CN$180,0),MATCH($A12,'[2]Displacement Source AC'!$CO$143:$DN$143,0))</f>
        <v>0</v>
      </c>
      <c r="AU12" s="14">
        <f>INDEX('[2]Displacement Source AC'!$CO$145:$DN$180,MATCH(AU$7,'[2]Displacement Source AC'!$CN$145:$CN$180,0),MATCH($A12,'[2]Displacement Source AC'!$CO$143:$DN$143,0))</f>
        <v>0</v>
      </c>
      <c r="AV12" s="14">
        <f>INDEX('[2]Displacement Source AC'!$CO$145:$DN$180,MATCH(AV$7,'[2]Displacement Source AC'!$CN$145:$CN$180,0),MATCH($A12,'[2]Displacement Source AC'!$CO$143:$DN$143,0))</f>
        <v>0</v>
      </c>
      <c r="AW12" s="14">
        <f>INDEX('[2]Displacement Source AC'!$CO$145:$DN$180,MATCH(AW$7,'[2]Displacement Source AC'!$CN$145:$CN$180,0),MATCH($A12,'[2]Displacement Source AC'!$CO$143:$DN$143,0))</f>
        <v>0</v>
      </c>
      <c r="AX12" s="14">
        <f>INDEX('[2]Displacement Source AC'!$CO$145:$DN$180,MATCH(AX$7,'[2]Displacement Source AC'!$CN$145:$CN$180,0),MATCH($A12,'[2]Displacement Source AC'!$CO$143:$DN$143,0))</f>
        <v>0</v>
      </c>
      <c r="AY12" s="14">
        <f>INDEX('[2]Displacement Source AC'!$CO$145:$DN$180,MATCH(AY$7,'[2]Displacement Source AC'!$CN$145:$CN$180,0),MATCH($A12,'[2]Displacement Source AC'!$CO$143:$DN$143,0))</f>
        <v>0</v>
      </c>
      <c r="AZ12" s="14">
        <f>INDEX('[2]Displacement Source AC'!$CO$145:$DN$180,MATCH(AZ$7,'[2]Displacement Source AC'!$CN$145:$CN$180,0),MATCH($A12,'[2]Displacement Source AC'!$CO$143:$DN$143,0))</f>
        <v>0</v>
      </c>
      <c r="BA12" s="14">
        <f>INDEX('[2]Displacement Source AC'!$CO$145:$DN$180,MATCH(BA$7,'[2]Displacement Source AC'!$CN$145:$CN$180,0),MATCH($A12,'[2]Displacement Source AC'!$CO$143:$DN$143,0))</f>
        <v>0</v>
      </c>
      <c r="BB12" s="14">
        <f>INDEX('[2]Displacement Source AC'!$CO$145:$DN$180,MATCH(BB$7,'[2]Displacement Source AC'!$CN$145:$CN$180,0),MATCH($A12,'[2]Displacement Source AC'!$CO$143:$DN$143,0))</f>
        <v>2.4912253175250001</v>
      </c>
      <c r="BC12" s="14">
        <f>INDEX('[2]Displacement Source AC'!$CO$145:$DN$180,MATCH(BC$7,'[2]Displacement Source AC'!$CN$145:$CN$180,0),MATCH($A12,'[2]Displacement Source AC'!$CO$143:$DN$143,0))</f>
        <v>0</v>
      </c>
      <c r="BD12" s="14">
        <f>INDEX('[2]Displacement Source AC'!$CO$145:$DN$180,MATCH(BD$7,'[2]Displacement Source AC'!$CN$145:$CN$180,0),MATCH($A12,'[2]Displacement Source AC'!$CO$143:$DN$143,0))</f>
        <v>0</v>
      </c>
      <c r="BE12" s="14">
        <f>INDEX('[2]Displacement Source AC'!$CO$145:$DN$180,MATCH(BE$7,'[2]Displacement Source AC'!$CN$145:$CN$180,0),MATCH($A12,'[2]Displacement Source AC'!$CO$143:$DN$143,0))</f>
        <v>0</v>
      </c>
      <c r="BF12" s="14">
        <f>INDEX('[2]Displacement Source AC'!$CO$145:$DN$180,MATCH(BF$7,'[2]Displacement Source AC'!$CN$145:$CN$180,0),MATCH($A12,'[2]Displacement Source AC'!$CO$143:$DN$143,0))</f>
        <v>0</v>
      </c>
      <c r="BG12" s="14">
        <f>INDEX('[2]Displacement Source AC'!$CO$145:$DN$180,MATCH(BG$7,'[2]Displacement Source AC'!$CN$145:$CN$180,0),MATCH($A12,'[2]Displacement Source AC'!$CO$143:$DN$143,0))</f>
        <v>0</v>
      </c>
      <c r="BH12" s="14">
        <f>INDEX('[2]Displacement Source AC'!$CO$145:$DN$180,MATCH(BH$7,'[2]Displacement Source AC'!$CN$145:$CN$180,0),MATCH($A12,'[2]Displacement Source AC'!$CO$143:$DN$143,0))</f>
        <v>0</v>
      </c>
      <c r="BI12" s="14">
        <f>INDEX('[2]Displacement Source AC'!$CO$145:$DN$180,MATCH(BI$7,'[2]Displacement Source AC'!$CN$145:$CN$180,0),MATCH($A12,'[2]Displacement Source AC'!$CO$143:$DN$143,0))</f>
        <v>0</v>
      </c>
      <c r="BJ12" s="14">
        <f>INDEX('[2]Displacement Source AC'!$CO$145:$DN$180,MATCH(BJ$7,'[2]Displacement Source AC'!$CN$145:$CN$180,0),MATCH($A12,'[2]Displacement Source AC'!$CO$143:$DN$143,0))</f>
        <v>0</v>
      </c>
      <c r="BK12" s="14">
        <f>INDEX('[2]Displacement Source AC'!$CO$145:$DN$180,MATCH(BK$7,'[2]Displacement Source AC'!$CN$145:$CN$180,0),MATCH($A12,'[2]Displacement Source AC'!$CO$143:$DN$143,0))</f>
        <v>0</v>
      </c>
      <c r="BL12" s="14">
        <f>INDEX('[2]Displacement Source AC'!$CO$145:$DN$180,MATCH(BL$7,'[2]Displacement Source AC'!$CN$145:$CN$180,0),MATCH($A12,'[2]Displacement Source AC'!$CO$143:$DN$143,0))</f>
        <v>0</v>
      </c>
      <c r="BM12" s="14">
        <f>INDEX('[2]Displacement Source AC'!$CO$145:$DN$180,MATCH(BM$7,'[2]Displacement Source AC'!$CN$145:$CN$180,0),MATCH($A12,'[2]Displacement Source AC'!$CO$143:$DN$143,0))</f>
        <v>0</v>
      </c>
      <c r="BN12" s="14">
        <f>INDEX('[2]Displacement Source AC'!$CO$145:$DN$180,MATCH(BN$7,'[2]Displacement Source AC'!$CN$145:$CN$180,0),MATCH($A12,'[2]Displacement Source AC'!$CO$143:$DN$143,0))</f>
        <v>0</v>
      </c>
      <c r="BO12" s="14">
        <f>INDEX('[2]Displacement Source AC'!$CO$145:$DN$180,MATCH(BO$7,'[2]Displacement Source AC'!$CN$145:$CN$180,0),MATCH($A12,'[2]Displacement Source AC'!$CO$143:$DN$143,0))</f>
        <v>0</v>
      </c>
      <c r="BP12" s="14">
        <f>INDEX('[2]Displacement Source AC'!$CO$145:$DN$180,MATCH(BP$7,'[2]Displacement Source AC'!$CN$145:$CN$180,0),MATCH($A12,'[2]Displacement Source AC'!$CO$143:$DN$143,0))</f>
        <v>0</v>
      </c>
      <c r="BQ12" s="14">
        <f>INDEX('[2]Displacement Source AC'!$CO$145:$DN$180,MATCH(BQ$7,'[2]Displacement Source AC'!$CN$145:$CN$180,0),MATCH($A12,'[2]Displacement Source AC'!$CO$143:$DN$143,0))</f>
        <v>0</v>
      </c>
      <c r="BR12" s="14">
        <f>INDEX('[2]Displacement Source AC'!$CO$145:$DN$180,MATCH(BR$7,'[2]Displacement Source AC'!$CN$145:$CN$180,0),MATCH($A12,'[2]Displacement Source AC'!$CO$143:$DN$143,0))</f>
        <v>0</v>
      </c>
      <c r="BS12" s="14">
        <f>INDEX('[2]Displacement Source AC'!$CO$145:$DN$180,MATCH(BS$7,'[2]Displacement Source AC'!$CN$145:$CN$180,0),MATCH($A12,'[2]Displacement Source AC'!$CO$143:$DN$143,0))</f>
        <v>0</v>
      </c>
      <c r="BT12" s="14">
        <f>INDEX('[2]Displacement Source AC'!$CO$145:$DN$180,MATCH(BT$7,'[2]Displacement Source AC'!$CN$145:$CN$180,0),MATCH($A12,'[2]Displacement Source AC'!$CO$143:$DN$143,0))</f>
        <v>0</v>
      </c>
      <c r="BU12" s="14">
        <f>INDEX('[2]Displacement Source AC'!$CO$145:$DN$180,MATCH(BU$7,'[2]Displacement Source AC'!$CN$145:$CN$180,0),MATCH($A12,'[2]Displacement Source AC'!$CO$143:$DN$143,0))</f>
        <v>0</v>
      </c>
      <c r="BV12" s="14">
        <f>INDEX('[2]Displacement Source AC'!$CO$145:$DN$180,MATCH(BV$7,'[2]Displacement Source AC'!$CN$145:$CN$180,0),MATCH($A12,'[2]Displacement Source AC'!$CO$143:$DN$143,0))</f>
        <v>0</v>
      </c>
      <c r="BW12" s="13"/>
      <c r="BY12" s="12">
        <f t="shared" si="75"/>
        <v>2025</v>
      </c>
      <c r="BZ12" s="14">
        <f t="shared" si="3"/>
        <v>0</v>
      </c>
      <c r="CA12" s="14">
        <f t="shared" si="4"/>
        <v>0</v>
      </c>
      <c r="CB12" s="14">
        <f t="shared" si="5"/>
        <v>0</v>
      </c>
      <c r="CC12" s="14">
        <f t="shared" si="6"/>
        <v>0</v>
      </c>
      <c r="CD12" s="14">
        <f t="shared" si="7"/>
        <v>8.6009314395159091</v>
      </c>
      <c r="CE12" s="14">
        <f t="shared" si="8"/>
        <v>0</v>
      </c>
      <c r="CF12" s="14">
        <f t="shared" si="9"/>
        <v>0</v>
      </c>
      <c r="CG12" s="14">
        <f t="shared" si="10"/>
        <v>0</v>
      </c>
      <c r="CH12" s="14">
        <f t="shared" si="11"/>
        <v>0</v>
      </c>
      <c r="CI12" s="14">
        <f t="shared" si="12"/>
        <v>0</v>
      </c>
      <c r="CJ12" s="14">
        <f t="shared" si="13"/>
        <v>0</v>
      </c>
      <c r="CK12" s="14">
        <f t="shared" si="14"/>
        <v>0</v>
      </c>
      <c r="CL12" s="14">
        <f t="shared" si="15"/>
        <v>0</v>
      </c>
      <c r="CM12" s="14">
        <f t="shared" si="16"/>
        <v>0</v>
      </c>
      <c r="CN12" s="14">
        <f t="shared" si="17"/>
        <v>18.012091403259351</v>
      </c>
      <c r="CO12" s="14">
        <f t="shared" si="18"/>
        <v>0</v>
      </c>
      <c r="CP12" s="14">
        <f t="shared" si="19"/>
        <v>0</v>
      </c>
      <c r="CQ12" s="14">
        <f t="shared" si="20"/>
        <v>0</v>
      </c>
      <c r="CR12" s="14">
        <f t="shared" si="21"/>
        <v>0</v>
      </c>
      <c r="CS12" s="14">
        <f t="shared" si="22"/>
        <v>0</v>
      </c>
      <c r="CT12" s="14">
        <f t="shared" si="23"/>
        <v>0</v>
      </c>
      <c r="CU12" s="14">
        <f t="shared" si="24"/>
        <v>0</v>
      </c>
      <c r="CV12" s="14">
        <f t="shared" si="25"/>
        <v>0</v>
      </c>
      <c r="CW12" s="14">
        <f t="shared" si="26"/>
        <v>0</v>
      </c>
      <c r="CX12" s="14">
        <f t="shared" si="27"/>
        <v>0</v>
      </c>
      <c r="CY12" s="14">
        <f t="shared" si="28"/>
        <v>0</v>
      </c>
      <c r="CZ12" s="14">
        <f t="shared" si="29"/>
        <v>0</v>
      </c>
      <c r="DA12" s="14">
        <f t="shared" si="30"/>
        <v>0</v>
      </c>
      <c r="DB12" s="14">
        <f t="shared" si="31"/>
        <v>0</v>
      </c>
      <c r="DC12" s="14">
        <f t="shared" si="32"/>
        <v>0</v>
      </c>
      <c r="DD12" s="14">
        <f t="shared" si="33"/>
        <v>0</v>
      </c>
      <c r="DE12" s="14">
        <f t="shared" si="34"/>
        <v>0</v>
      </c>
      <c r="DF12" s="14">
        <f t="shared" si="35"/>
        <v>0</v>
      </c>
      <c r="DG12" s="14">
        <f t="shared" si="36"/>
        <v>0</v>
      </c>
      <c r="DH12" s="14">
        <f t="shared" si="37"/>
        <v>0</v>
      </c>
      <c r="DI12" s="13"/>
      <c r="DK12" s="12">
        <f t="shared" si="76"/>
        <v>2025</v>
      </c>
      <c r="DL12" s="14">
        <f t="shared" si="38"/>
        <v>0</v>
      </c>
      <c r="DM12" s="14">
        <f t="shared" si="39"/>
        <v>0</v>
      </c>
      <c r="DN12" s="14">
        <f t="shared" si="40"/>
        <v>0</v>
      </c>
      <c r="DO12" s="14">
        <f t="shared" si="41"/>
        <v>0</v>
      </c>
      <c r="DP12" s="14">
        <f t="shared" si="42"/>
        <v>8.6009314395159091</v>
      </c>
      <c r="DQ12" s="14">
        <f t="shared" si="43"/>
        <v>0</v>
      </c>
      <c r="DR12" s="14">
        <f t="shared" si="44"/>
        <v>0</v>
      </c>
      <c r="DS12" s="14">
        <f t="shared" si="45"/>
        <v>0</v>
      </c>
      <c r="DT12" s="14">
        <f t="shared" si="46"/>
        <v>0</v>
      </c>
      <c r="DU12" s="14">
        <f t="shared" si="47"/>
        <v>0</v>
      </c>
      <c r="DV12" s="14">
        <f t="shared" si="48"/>
        <v>0</v>
      </c>
      <c r="DW12" s="14">
        <f t="shared" si="49"/>
        <v>0</v>
      </c>
      <c r="DX12" s="14">
        <f t="shared" si="50"/>
        <v>0</v>
      </c>
      <c r="DY12" s="14">
        <f t="shared" si="51"/>
        <v>0</v>
      </c>
      <c r="DZ12" s="14">
        <f t="shared" si="52"/>
        <v>18.012091403259351</v>
      </c>
      <c r="EA12" s="14">
        <f t="shared" si="53"/>
        <v>0</v>
      </c>
      <c r="EB12" s="14">
        <f t="shared" si="54"/>
        <v>0</v>
      </c>
      <c r="EC12" s="14">
        <f t="shared" si="55"/>
        <v>0</v>
      </c>
      <c r="ED12" s="14">
        <f t="shared" si="56"/>
        <v>0</v>
      </c>
      <c r="EE12" s="14">
        <f t="shared" si="57"/>
        <v>0</v>
      </c>
      <c r="EF12" s="14">
        <f t="shared" si="58"/>
        <v>0</v>
      </c>
      <c r="EG12" s="14">
        <f t="shared" si="59"/>
        <v>0</v>
      </c>
      <c r="EH12" s="14">
        <f t="shared" si="60"/>
        <v>0</v>
      </c>
      <c r="EI12" s="14">
        <f t="shared" si="61"/>
        <v>0</v>
      </c>
      <c r="EJ12" s="14">
        <f t="shared" si="62"/>
        <v>0</v>
      </c>
      <c r="EK12" s="14">
        <f t="shared" si="63"/>
        <v>0</v>
      </c>
      <c r="EL12" s="14">
        <f t="shared" si="64"/>
        <v>0</v>
      </c>
      <c r="EM12" s="14">
        <f t="shared" si="65"/>
        <v>0</v>
      </c>
      <c r="EN12" s="14">
        <f t="shared" si="66"/>
        <v>0</v>
      </c>
      <c r="EO12" s="14">
        <f t="shared" si="67"/>
        <v>0</v>
      </c>
      <c r="EP12" s="14">
        <f t="shared" si="68"/>
        <v>0</v>
      </c>
      <c r="EQ12" s="14">
        <f t="shared" si="69"/>
        <v>0</v>
      </c>
      <c r="ER12" s="14">
        <f t="shared" si="70"/>
        <v>0</v>
      </c>
      <c r="ES12" s="14">
        <f t="shared" si="71"/>
        <v>0</v>
      </c>
      <c r="ET12" s="14">
        <f t="shared" si="72"/>
        <v>0</v>
      </c>
      <c r="EU12" s="14" t="e">
        <f t="shared" si="73"/>
        <v>#DIV/0!</v>
      </c>
    </row>
    <row r="13" spans="1:151" x14ac:dyDescent="0.25">
      <c r="A13" s="12">
        <f t="shared" ref="A13:A29" si="78">A12+1</f>
        <v>2026</v>
      </c>
      <c r="B13" s="14">
        <f>INDEX('[2]Displacement Source Base'!$CO$145:$DN$180,MATCH(B$7,'[2]Displacement Source Base'!$CN$145:$CN$180,0),MATCH($A13,'[2]Displacement Source Base'!$CO$143:$DN$143,0))</f>
        <v>0</v>
      </c>
      <c r="C13" s="14">
        <f>INDEX('[2]Displacement Source Base'!$CO$145:$DN$180,MATCH(C$7,'[2]Displacement Source Base'!$CN$145:$CN$180,0),MATCH($A13,'[2]Displacement Source Base'!$CO$143:$DN$143,0))</f>
        <v>0</v>
      </c>
      <c r="D13" s="14">
        <f>INDEX('[2]Displacement Source Base'!$CO$145:$DN$180,MATCH(D$7,'[2]Displacement Source Base'!$CN$145:$CN$180,0),MATCH($A13,'[2]Displacement Source Base'!$CO$143:$DN$143,0))</f>
        <v>0</v>
      </c>
      <c r="E13" s="14">
        <f>INDEX('[2]Displacement Source Base'!$CO$145:$DN$180,MATCH(E$7,'[2]Displacement Source Base'!$CN$145:$CN$180,0),MATCH($A13,'[2]Displacement Source Base'!$CO$143:$DN$143,0))</f>
        <v>0</v>
      </c>
      <c r="F13" s="14">
        <f>INDEX('[2]Displacement Source Base'!$CO$145:$DN$180,MATCH(F$7,'[2]Displacement Source Base'!$CN$145:$CN$180,0),MATCH($A13,'[2]Displacement Source Base'!$CO$143:$DN$143,0))</f>
        <v>2.6320000000000001</v>
      </c>
      <c r="G13" s="14">
        <f>INDEX('[2]Displacement Source Base'!$CO$145:$DN$180,MATCH(G$7,'[2]Displacement Source Base'!$CN$145:$CN$180,0),MATCH($A13,'[2]Displacement Source Base'!$CO$143:$DN$143,0))</f>
        <v>0</v>
      </c>
      <c r="H13" s="14">
        <f>INDEX('[2]Displacement Source Base'!$CO$145:$DN$180,MATCH(H$7,'[2]Displacement Source Base'!$CN$145:$CN$180,0),MATCH($A13,'[2]Displacement Source Base'!$CO$143:$DN$143,0))</f>
        <v>0</v>
      </c>
      <c r="I13" s="14">
        <f>INDEX('[2]Displacement Source Base'!$CO$145:$DN$180,MATCH(I$7,'[2]Displacement Source Base'!$CN$145:$CN$180,0),MATCH($A13,'[2]Displacement Source Base'!$CO$143:$DN$143,0))</f>
        <v>0</v>
      </c>
      <c r="J13" s="14">
        <f>INDEX('[2]Displacement Source Base'!$CO$145:$DN$180,MATCH(J$7,'[2]Displacement Source Base'!$CN$145:$CN$180,0),MATCH($A13,'[2]Displacement Source Base'!$CO$143:$DN$143,0))</f>
        <v>0</v>
      </c>
      <c r="K13" s="14">
        <f>INDEX('[2]Displacement Source Base'!$CO$145:$DN$180,MATCH(K$7,'[2]Displacement Source Base'!$CN$145:$CN$180,0),MATCH($A13,'[2]Displacement Source Base'!$CO$143:$DN$143,0))</f>
        <v>0</v>
      </c>
      <c r="L13" s="14">
        <f>INDEX('[2]Displacement Source Base'!$CO$145:$DN$180,MATCH(L$7,'[2]Displacement Source Base'!$CN$145:$CN$180,0),MATCH($A13,'[2]Displacement Source Base'!$CO$143:$DN$143,0))</f>
        <v>0</v>
      </c>
      <c r="M13" s="14">
        <f>INDEX('[2]Displacement Source Base'!$CO$145:$DN$180,MATCH(M$7,'[2]Displacement Source Base'!$CN$145:$CN$180,0),MATCH($A13,'[2]Displacement Source Base'!$CO$143:$DN$143,0))</f>
        <v>0</v>
      </c>
      <c r="N13" s="14">
        <f>INDEX('[2]Displacement Source Base'!$CO$145:$DN$180,MATCH(N$7,'[2]Displacement Source Base'!$CN$145:$CN$180,0),MATCH($A13,'[2]Displacement Source Base'!$CO$143:$DN$143,0))</f>
        <v>0</v>
      </c>
      <c r="O13" s="14">
        <f>INDEX('[2]Displacement Source Base'!$CO$145:$DN$180,MATCH(O$7,'[2]Displacement Source Base'!$CN$145:$CN$180,0),MATCH($A13,'[2]Displacement Source Base'!$CO$143:$DN$143,0))</f>
        <v>0</v>
      </c>
      <c r="P13" s="14">
        <f>INDEX('[2]Displacement Source Base'!$CO$145:$DN$180,MATCH(P$7,'[2]Displacement Source Base'!$CN$145:$CN$180,0),MATCH($A13,'[2]Displacement Source Base'!$CO$143:$DN$143,0))</f>
        <v>2.4912253175250001</v>
      </c>
      <c r="Q13" s="14">
        <f>INDEX('[2]Displacement Source Base'!$CO$145:$DN$180,MATCH(Q$7,'[2]Displacement Source Base'!$CN$145:$CN$180,0),MATCH($A13,'[2]Displacement Source Base'!$CO$143:$DN$143,0))</f>
        <v>0</v>
      </c>
      <c r="R13" s="14">
        <f>INDEX('[2]Displacement Source Base'!$CO$145:$DN$180,MATCH(R$7,'[2]Displacement Source Base'!$CN$145:$CN$180,0),MATCH($A13,'[2]Displacement Source Base'!$CO$143:$DN$143,0))</f>
        <v>0</v>
      </c>
      <c r="S13" s="14">
        <f>INDEX('[2]Displacement Source Base'!$CO$145:$DN$180,MATCH(S$7,'[2]Displacement Source Base'!$CN$145:$CN$180,0),MATCH($A13,'[2]Displacement Source Base'!$CO$143:$DN$143,0))</f>
        <v>0</v>
      </c>
      <c r="T13" s="14">
        <f>INDEX('[2]Displacement Source Base'!$CO$145:$DN$180,MATCH(T$7,'[2]Displacement Source Base'!$CN$145:$CN$180,0),MATCH($A13,'[2]Displacement Source Base'!$CO$143:$DN$143,0))</f>
        <v>31.569310000000002</v>
      </c>
      <c r="U13" s="14">
        <f>INDEX('[2]Displacement Source Base'!$CO$145:$DN$180,MATCH(U$7,'[2]Displacement Source Base'!$CN$145:$CN$180,0),MATCH($A13,'[2]Displacement Source Base'!$CO$143:$DN$143,0))</f>
        <v>0</v>
      </c>
      <c r="V13" s="14">
        <f>INDEX('[2]Displacement Source Base'!$CO$145:$DN$180,MATCH(V$7,'[2]Displacement Source Base'!$CN$145:$CN$180,0),MATCH($A13,'[2]Displacement Source Base'!$CO$143:$DN$143,0))</f>
        <v>0</v>
      </c>
      <c r="W13" s="14">
        <f>INDEX('[2]Displacement Source Base'!$CO$145:$DN$180,MATCH(W$7,'[2]Displacement Source Base'!$CN$145:$CN$180,0),MATCH($A13,'[2]Displacement Source Base'!$CO$143:$DN$143,0))</f>
        <v>0</v>
      </c>
      <c r="X13" s="14">
        <f>INDEX('[2]Displacement Source Base'!$CO$145:$DN$180,MATCH(X$7,'[2]Displacement Source Base'!$CN$145:$CN$180,0),MATCH($A13,'[2]Displacement Source Base'!$CO$143:$DN$143,0))</f>
        <v>0</v>
      </c>
      <c r="Y13" s="14">
        <f>INDEX('[2]Displacement Source Base'!$CO$145:$DN$180,MATCH(Y$7,'[2]Displacement Source Base'!$CN$145:$CN$180,0),MATCH($A13,'[2]Displacement Source Base'!$CO$143:$DN$143,0))</f>
        <v>0</v>
      </c>
      <c r="Z13" s="14">
        <f>INDEX('[2]Displacement Source Base'!$CO$145:$DN$180,MATCH(Z$7,'[2]Displacement Source Base'!$CN$145:$CN$180,0),MATCH($A13,'[2]Displacement Source Base'!$CO$143:$DN$143,0))</f>
        <v>0</v>
      </c>
      <c r="AA13" s="14">
        <f>INDEX('[2]Displacement Source Base'!$CO$145:$DN$180,MATCH(AA$7,'[2]Displacement Source Base'!$CN$145:$CN$180,0),MATCH($A13,'[2]Displacement Source Base'!$CO$143:$DN$143,0))</f>
        <v>0</v>
      </c>
      <c r="AB13" s="14">
        <f>INDEX('[2]Displacement Source Base'!$CO$145:$DN$180,MATCH(AB$7,'[2]Displacement Source Base'!$CN$145:$CN$180,0),MATCH($A13,'[2]Displacement Source Base'!$CO$143:$DN$143,0))</f>
        <v>0</v>
      </c>
      <c r="AC13" s="14">
        <f>INDEX('[2]Displacement Source Base'!$CO$145:$DN$180,MATCH(AC$7,'[2]Displacement Source Base'!$CN$145:$CN$180,0),MATCH($A13,'[2]Displacement Source Base'!$CO$143:$DN$143,0))</f>
        <v>0</v>
      </c>
      <c r="AD13" s="14">
        <f>INDEX('[2]Displacement Source Base'!$CO$145:$DN$180,MATCH(AD$7,'[2]Displacement Source Base'!$CN$145:$CN$180,0),MATCH($A13,'[2]Displacement Source Base'!$CO$143:$DN$143,0))</f>
        <v>0</v>
      </c>
      <c r="AE13" s="14">
        <f>INDEX('[2]Displacement Source Base'!$CO$145:$DN$180,MATCH(AE$7,'[2]Displacement Source Base'!$CN$145:$CN$180,0),MATCH($A13,'[2]Displacement Source Base'!$CO$143:$DN$143,0))</f>
        <v>0</v>
      </c>
      <c r="AF13" s="14">
        <f>INDEX('[2]Displacement Source Base'!$CO$145:$DN$180,MATCH(AF$7,'[2]Displacement Source Base'!$CN$145:$CN$180,0),MATCH($A13,'[2]Displacement Source Base'!$CO$143:$DN$143,0))</f>
        <v>0</v>
      </c>
      <c r="AG13" s="14">
        <f>INDEX('[2]Displacement Source Base'!$CO$145:$DN$180,MATCH(AG$7,'[2]Displacement Source Base'!$CN$145:$CN$180,0),MATCH($A13,'[2]Displacement Source Base'!$CO$143:$DN$143,0))</f>
        <v>0</v>
      </c>
      <c r="AH13" s="14">
        <f>INDEX('[2]Displacement Source Base'!$CO$145:$DN$180,MATCH(AH$7,'[2]Displacement Source Base'!$CN$145:$CN$180,0),MATCH($A13,'[2]Displacement Source Base'!$CO$143:$DN$143,0))</f>
        <v>0</v>
      </c>
      <c r="AI13" s="14">
        <f>INDEX('[2]Displacement Source Base'!$CO$145:$DN$180,MATCH(AI$7,'[2]Displacement Source Base'!$CN$145:$CN$180,0),MATCH($A13,'[2]Displacement Source Base'!$CO$143:$DN$143,0))</f>
        <v>0</v>
      </c>
      <c r="AJ13" s="14">
        <f>INDEX('[2]Displacement Source Base'!$CO$145:$DN$180,MATCH(AJ$7,'[2]Displacement Source Base'!$CN$145:$CN$180,0),MATCH($A13,'[2]Displacement Source Base'!$CO$143:$DN$143,0))</f>
        <v>0</v>
      </c>
      <c r="AK13" s="13"/>
      <c r="AM13" s="12">
        <f t="shared" ref="AM13:AM29" si="79">AM12+1</f>
        <v>2026</v>
      </c>
      <c r="AN13" s="14">
        <f>INDEX('[2]Displacement Source AC'!$CO$145:$DN$180,MATCH(AN$7,'[2]Displacement Source AC'!$CN$145:$CN$180,0),MATCH($A13,'[2]Displacement Source AC'!$CO$143:$DN$143,0))</f>
        <v>0</v>
      </c>
      <c r="AO13" s="14">
        <f>INDEX('[2]Displacement Source AC'!$CO$145:$DN$180,MATCH(AO$7,'[2]Displacement Source AC'!$CN$145:$CN$180,0),MATCH($A13,'[2]Displacement Source AC'!$CO$143:$DN$143,0))</f>
        <v>0</v>
      </c>
      <c r="AP13" s="14">
        <f>INDEX('[2]Displacement Source AC'!$CO$145:$DN$180,MATCH(AP$7,'[2]Displacement Source AC'!$CN$145:$CN$180,0),MATCH($A13,'[2]Displacement Source AC'!$CO$143:$DN$143,0))</f>
        <v>0</v>
      </c>
      <c r="AQ13" s="14">
        <f>INDEX('[2]Displacement Source AC'!$CO$145:$DN$180,MATCH(AQ$7,'[2]Displacement Source AC'!$CN$145:$CN$180,0),MATCH($A13,'[2]Displacement Source AC'!$CO$143:$DN$143,0))</f>
        <v>0</v>
      </c>
      <c r="AR13" s="14">
        <f>INDEX('[2]Displacement Source AC'!$CO$145:$DN$180,MATCH(AR$7,'[2]Displacement Source AC'!$CN$145:$CN$180,0),MATCH($A13,'[2]Displacement Source AC'!$CO$143:$DN$143,0))</f>
        <v>2.6320000000000001</v>
      </c>
      <c r="AS13" s="14">
        <f>INDEX('[2]Displacement Source AC'!$CO$145:$DN$180,MATCH(AS$7,'[2]Displacement Source AC'!$CN$145:$CN$180,0),MATCH($A13,'[2]Displacement Source AC'!$CO$143:$DN$143,0))</f>
        <v>0</v>
      </c>
      <c r="AT13" s="14">
        <f>INDEX('[2]Displacement Source AC'!$CO$145:$DN$180,MATCH(AT$7,'[2]Displacement Source AC'!$CN$145:$CN$180,0),MATCH($A13,'[2]Displacement Source AC'!$CO$143:$DN$143,0))</f>
        <v>0</v>
      </c>
      <c r="AU13" s="14">
        <f>INDEX('[2]Displacement Source AC'!$CO$145:$DN$180,MATCH(AU$7,'[2]Displacement Source AC'!$CN$145:$CN$180,0),MATCH($A13,'[2]Displacement Source AC'!$CO$143:$DN$143,0))</f>
        <v>0</v>
      </c>
      <c r="AV13" s="14">
        <f>INDEX('[2]Displacement Source AC'!$CO$145:$DN$180,MATCH(AV$7,'[2]Displacement Source AC'!$CN$145:$CN$180,0),MATCH($A13,'[2]Displacement Source AC'!$CO$143:$DN$143,0))</f>
        <v>0</v>
      </c>
      <c r="AW13" s="14">
        <f>INDEX('[2]Displacement Source AC'!$CO$145:$DN$180,MATCH(AW$7,'[2]Displacement Source AC'!$CN$145:$CN$180,0),MATCH($A13,'[2]Displacement Source AC'!$CO$143:$DN$143,0))</f>
        <v>0</v>
      </c>
      <c r="AX13" s="14">
        <f>INDEX('[2]Displacement Source AC'!$CO$145:$DN$180,MATCH(AX$7,'[2]Displacement Source AC'!$CN$145:$CN$180,0),MATCH($A13,'[2]Displacement Source AC'!$CO$143:$DN$143,0))</f>
        <v>0</v>
      </c>
      <c r="AY13" s="14">
        <f>INDEX('[2]Displacement Source AC'!$CO$145:$DN$180,MATCH(AY$7,'[2]Displacement Source AC'!$CN$145:$CN$180,0),MATCH($A13,'[2]Displacement Source AC'!$CO$143:$DN$143,0))</f>
        <v>0</v>
      </c>
      <c r="AZ13" s="14">
        <f>INDEX('[2]Displacement Source AC'!$CO$145:$DN$180,MATCH(AZ$7,'[2]Displacement Source AC'!$CN$145:$CN$180,0),MATCH($A13,'[2]Displacement Source AC'!$CO$143:$DN$143,0))</f>
        <v>0</v>
      </c>
      <c r="BA13" s="14">
        <f>INDEX('[2]Displacement Source AC'!$CO$145:$DN$180,MATCH(BA$7,'[2]Displacement Source AC'!$CN$145:$CN$180,0),MATCH($A13,'[2]Displacement Source AC'!$CO$143:$DN$143,0))</f>
        <v>0</v>
      </c>
      <c r="BB13" s="14">
        <f>INDEX('[2]Displacement Source AC'!$CO$145:$DN$180,MATCH(BB$7,'[2]Displacement Source AC'!$CN$145:$CN$180,0),MATCH($A13,'[2]Displacement Source AC'!$CO$143:$DN$143,0))</f>
        <v>2.4912253175250001</v>
      </c>
      <c r="BC13" s="14">
        <f>INDEX('[2]Displacement Source AC'!$CO$145:$DN$180,MATCH(BC$7,'[2]Displacement Source AC'!$CN$145:$CN$180,0),MATCH($A13,'[2]Displacement Source AC'!$CO$143:$DN$143,0))</f>
        <v>0</v>
      </c>
      <c r="BD13" s="14">
        <f>INDEX('[2]Displacement Source AC'!$CO$145:$DN$180,MATCH(BD$7,'[2]Displacement Source AC'!$CN$145:$CN$180,0),MATCH($A13,'[2]Displacement Source AC'!$CO$143:$DN$143,0))</f>
        <v>0</v>
      </c>
      <c r="BE13" s="14">
        <f>INDEX('[2]Displacement Source AC'!$CO$145:$DN$180,MATCH(BE$7,'[2]Displacement Source AC'!$CN$145:$CN$180,0),MATCH($A13,'[2]Displacement Source AC'!$CO$143:$DN$143,0))</f>
        <v>0</v>
      </c>
      <c r="BF13" s="14">
        <f>INDEX('[2]Displacement Source AC'!$CO$145:$DN$180,MATCH(BF$7,'[2]Displacement Source AC'!$CN$145:$CN$180,0),MATCH($A13,'[2]Displacement Source AC'!$CO$143:$DN$143,0))</f>
        <v>31.569310000000002</v>
      </c>
      <c r="BG13" s="14">
        <f>INDEX('[2]Displacement Source AC'!$CO$145:$DN$180,MATCH(BG$7,'[2]Displacement Source AC'!$CN$145:$CN$180,0),MATCH($A13,'[2]Displacement Source AC'!$CO$143:$DN$143,0))</f>
        <v>0</v>
      </c>
      <c r="BH13" s="14">
        <f>INDEX('[2]Displacement Source AC'!$CO$145:$DN$180,MATCH(BH$7,'[2]Displacement Source AC'!$CN$145:$CN$180,0),MATCH($A13,'[2]Displacement Source AC'!$CO$143:$DN$143,0))</f>
        <v>0</v>
      </c>
      <c r="BI13" s="14">
        <f>INDEX('[2]Displacement Source AC'!$CO$145:$DN$180,MATCH(BI$7,'[2]Displacement Source AC'!$CN$145:$CN$180,0),MATCH($A13,'[2]Displacement Source AC'!$CO$143:$DN$143,0))</f>
        <v>0</v>
      </c>
      <c r="BJ13" s="14">
        <f>INDEX('[2]Displacement Source AC'!$CO$145:$DN$180,MATCH(BJ$7,'[2]Displacement Source AC'!$CN$145:$CN$180,0),MATCH($A13,'[2]Displacement Source AC'!$CO$143:$DN$143,0))</f>
        <v>0</v>
      </c>
      <c r="BK13" s="14">
        <f>INDEX('[2]Displacement Source AC'!$CO$145:$DN$180,MATCH(BK$7,'[2]Displacement Source AC'!$CN$145:$CN$180,0),MATCH($A13,'[2]Displacement Source AC'!$CO$143:$DN$143,0))</f>
        <v>0</v>
      </c>
      <c r="BL13" s="14">
        <f>INDEX('[2]Displacement Source AC'!$CO$145:$DN$180,MATCH(BL$7,'[2]Displacement Source AC'!$CN$145:$CN$180,0),MATCH($A13,'[2]Displacement Source AC'!$CO$143:$DN$143,0))</f>
        <v>0</v>
      </c>
      <c r="BM13" s="14">
        <f>INDEX('[2]Displacement Source AC'!$CO$145:$DN$180,MATCH(BM$7,'[2]Displacement Source AC'!$CN$145:$CN$180,0),MATCH($A13,'[2]Displacement Source AC'!$CO$143:$DN$143,0))</f>
        <v>0</v>
      </c>
      <c r="BN13" s="14">
        <f>INDEX('[2]Displacement Source AC'!$CO$145:$DN$180,MATCH(BN$7,'[2]Displacement Source AC'!$CN$145:$CN$180,0),MATCH($A13,'[2]Displacement Source AC'!$CO$143:$DN$143,0))</f>
        <v>0</v>
      </c>
      <c r="BO13" s="14">
        <f>INDEX('[2]Displacement Source AC'!$CO$145:$DN$180,MATCH(BO$7,'[2]Displacement Source AC'!$CN$145:$CN$180,0),MATCH($A13,'[2]Displacement Source AC'!$CO$143:$DN$143,0))</f>
        <v>0</v>
      </c>
      <c r="BP13" s="14">
        <f>INDEX('[2]Displacement Source AC'!$CO$145:$DN$180,MATCH(BP$7,'[2]Displacement Source AC'!$CN$145:$CN$180,0),MATCH($A13,'[2]Displacement Source AC'!$CO$143:$DN$143,0))</f>
        <v>0</v>
      </c>
      <c r="BQ13" s="14">
        <f>INDEX('[2]Displacement Source AC'!$CO$145:$DN$180,MATCH(BQ$7,'[2]Displacement Source AC'!$CN$145:$CN$180,0),MATCH($A13,'[2]Displacement Source AC'!$CO$143:$DN$143,0))</f>
        <v>0</v>
      </c>
      <c r="BR13" s="14">
        <f>INDEX('[2]Displacement Source AC'!$CO$145:$DN$180,MATCH(BR$7,'[2]Displacement Source AC'!$CN$145:$CN$180,0),MATCH($A13,'[2]Displacement Source AC'!$CO$143:$DN$143,0))</f>
        <v>0</v>
      </c>
      <c r="BS13" s="14">
        <f>INDEX('[2]Displacement Source AC'!$CO$145:$DN$180,MATCH(BS$7,'[2]Displacement Source AC'!$CN$145:$CN$180,0),MATCH($A13,'[2]Displacement Source AC'!$CO$143:$DN$143,0))</f>
        <v>0</v>
      </c>
      <c r="BT13" s="14">
        <f>INDEX('[2]Displacement Source AC'!$CO$145:$DN$180,MATCH(BT$7,'[2]Displacement Source AC'!$CN$145:$CN$180,0),MATCH($A13,'[2]Displacement Source AC'!$CO$143:$DN$143,0))</f>
        <v>0</v>
      </c>
      <c r="BU13" s="14">
        <f>INDEX('[2]Displacement Source AC'!$CO$145:$DN$180,MATCH(BU$7,'[2]Displacement Source AC'!$CN$145:$CN$180,0),MATCH($A13,'[2]Displacement Source AC'!$CO$143:$DN$143,0))</f>
        <v>0</v>
      </c>
      <c r="BV13" s="14">
        <f>INDEX('[2]Displacement Source AC'!$CO$145:$DN$180,MATCH(BV$7,'[2]Displacement Source AC'!$CN$145:$CN$180,0),MATCH($A13,'[2]Displacement Source AC'!$CO$143:$DN$143,0))</f>
        <v>0</v>
      </c>
      <c r="BW13" s="13"/>
      <c r="BY13" s="12">
        <f t="shared" si="75"/>
        <v>2026</v>
      </c>
      <c r="BZ13" s="14">
        <f t="shared" si="3"/>
        <v>0</v>
      </c>
      <c r="CA13" s="14">
        <f t="shared" si="4"/>
        <v>0</v>
      </c>
      <c r="CB13" s="14">
        <f t="shared" si="5"/>
        <v>0</v>
      </c>
      <c r="CC13" s="14">
        <f t="shared" si="6"/>
        <v>0</v>
      </c>
      <c r="CD13" s="14">
        <f t="shared" si="7"/>
        <v>8.6009314395159091</v>
      </c>
      <c r="CE13" s="14">
        <f t="shared" si="8"/>
        <v>0</v>
      </c>
      <c r="CF13" s="14">
        <f t="shared" si="9"/>
        <v>0</v>
      </c>
      <c r="CG13" s="14">
        <f t="shared" si="10"/>
        <v>0</v>
      </c>
      <c r="CH13" s="14">
        <f t="shared" si="11"/>
        <v>0</v>
      </c>
      <c r="CI13" s="14">
        <f t="shared" si="12"/>
        <v>0</v>
      </c>
      <c r="CJ13" s="14">
        <f t="shared" si="13"/>
        <v>0</v>
      </c>
      <c r="CK13" s="14">
        <f t="shared" si="14"/>
        <v>0</v>
      </c>
      <c r="CL13" s="14">
        <f t="shared" si="15"/>
        <v>0</v>
      </c>
      <c r="CM13" s="14">
        <f t="shared" si="16"/>
        <v>0</v>
      </c>
      <c r="CN13" s="14">
        <f t="shared" si="17"/>
        <v>18.012091403259351</v>
      </c>
      <c r="CO13" s="14">
        <f t="shared" si="18"/>
        <v>0</v>
      </c>
      <c r="CP13" s="14">
        <f t="shared" si="19"/>
        <v>0</v>
      </c>
      <c r="CQ13" s="14">
        <f t="shared" si="20"/>
        <v>0</v>
      </c>
      <c r="CR13" s="14">
        <f t="shared" si="21"/>
        <v>39.023309910163043</v>
      </c>
      <c r="CS13" s="14">
        <f t="shared" si="22"/>
        <v>0</v>
      </c>
      <c r="CT13" s="14">
        <f t="shared" si="23"/>
        <v>0</v>
      </c>
      <c r="CU13" s="14">
        <f t="shared" si="24"/>
        <v>0</v>
      </c>
      <c r="CV13" s="14">
        <f t="shared" si="25"/>
        <v>0</v>
      </c>
      <c r="CW13" s="14">
        <f t="shared" si="26"/>
        <v>0</v>
      </c>
      <c r="CX13" s="14">
        <f t="shared" si="27"/>
        <v>0</v>
      </c>
      <c r="CY13" s="14">
        <f t="shared" si="28"/>
        <v>0</v>
      </c>
      <c r="CZ13" s="14">
        <f t="shared" si="29"/>
        <v>0</v>
      </c>
      <c r="DA13" s="14">
        <f t="shared" si="30"/>
        <v>0</v>
      </c>
      <c r="DB13" s="14">
        <f t="shared" si="31"/>
        <v>0</v>
      </c>
      <c r="DC13" s="14">
        <f t="shared" si="32"/>
        <v>0</v>
      </c>
      <c r="DD13" s="14">
        <f t="shared" si="33"/>
        <v>0</v>
      </c>
      <c r="DE13" s="14">
        <f t="shared" si="34"/>
        <v>0</v>
      </c>
      <c r="DF13" s="14">
        <f t="shared" si="35"/>
        <v>0</v>
      </c>
      <c r="DG13" s="14">
        <f t="shared" si="36"/>
        <v>0</v>
      </c>
      <c r="DH13" s="14">
        <f t="shared" si="37"/>
        <v>0</v>
      </c>
      <c r="DI13" s="13"/>
      <c r="DK13" s="12">
        <f t="shared" si="76"/>
        <v>2026</v>
      </c>
      <c r="DL13" s="14">
        <f t="shared" si="38"/>
        <v>0</v>
      </c>
      <c r="DM13" s="14">
        <f t="shared" si="39"/>
        <v>0</v>
      </c>
      <c r="DN13" s="14">
        <f t="shared" si="40"/>
        <v>0</v>
      </c>
      <c r="DO13" s="14">
        <f t="shared" si="41"/>
        <v>0</v>
      </c>
      <c r="DP13" s="14">
        <f t="shared" si="42"/>
        <v>8.6009314395159091</v>
      </c>
      <c r="DQ13" s="14">
        <f t="shared" si="43"/>
        <v>0</v>
      </c>
      <c r="DR13" s="14">
        <f t="shared" si="44"/>
        <v>0</v>
      </c>
      <c r="DS13" s="14">
        <f t="shared" si="45"/>
        <v>0</v>
      </c>
      <c r="DT13" s="14">
        <f t="shared" si="46"/>
        <v>0</v>
      </c>
      <c r="DU13" s="14">
        <f t="shared" si="47"/>
        <v>0</v>
      </c>
      <c r="DV13" s="14">
        <f t="shared" si="48"/>
        <v>0</v>
      </c>
      <c r="DW13" s="14">
        <f t="shared" si="49"/>
        <v>0</v>
      </c>
      <c r="DX13" s="14">
        <f t="shared" si="50"/>
        <v>0</v>
      </c>
      <c r="DY13" s="14">
        <f t="shared" si="51"/>
        <v>0</v>
      </c>
      <c r="DZ13" s="14">
        <f t="shared" si="52"/>
        <v>18.012091403259351</v>
      </c>
      <c r="EA13" s="14">
        <f t="shared" si="53"/>
        <v>0</v>
      </c>
      <c r="EB13" s="14">
        <f t="shared" si="54"/>
        <v>0</v>
      </c>
      <c r="EC13" s="14">
        <f t="shared" si="55"/>
        <v>0</v>
      </c>
      <c r="ED13" s="14">
        <f t="shared" si="56"/>
        <v>39.023309910163043</v>
      </c>
      <c r="EE13" s="14">
        <f t="shared" si="57"/>
        <v>0</v>
      </c>
      <c r="EF13" s="14">
        <f t="shared" si="58"/>
        <v>0</v>
      </c>
      <c r="EG13" s="14">
        <f t="shared" si="59"/>
        <v>0</v>
      </c>
      <c r="EH13" s="14">
        <f t="shared" si="60"/>
        <v>0</v>
      </c>
      <c r="EI13" s="14">
        <f t="shared" si="61"/>
        <v>0</v>
      </c>
      <c r="EJ13" s="14">
        <f t="shared" si="62"/>
        <v>0</v>
      </c>
      <c r="EK13" s="14">
        <f t="shared" si="63"/>
        <v>0</v>
      </c>
      <c r="EL13" s="14">
        <f t="shared" si="64"/>
        <v>0</v>
      </c>
      <c r="EM13" s="14">
        <f t="shared" si="65"/>
        <v>0</v>
      </c>
      <c r="EN13" s="14">
        <f t="shared" si="66"/>
        <v>0</v>
      </c>
      <c r="EO13" s="14">
        <f t="shared" si="67"/>
        <v>0</v>
      </c>
      <c r="EP13" s="14">
        <f t="shared" si="68"/>
        <v>0</v>
      </c>
      <c r="EQ13" s="14">
        <f t="shared" si="69"/>
        <v>0</v>
      </c>
      <c r="ER13" s="14">
        <f t="shared" si="70"/>
        <v>0</v>
      </c>
      <c r="ES13" s="14">
        <f t="shared" si="71"/>
        <v>0</v>
      </c>
      <c r="ET13" s="14">
        <f t="shared" si="72"/>
        <v>0</v>
      </c>
      <c r="EU13" s="14" t="e">
        <f t="shared" si="73"/>
        <v>#DIV/0!</v>
      </c>
    </row>
    <row r="14" spans="1:151" x14ac:dyDescent="0.25">
      <c r="A14" s="12">
        <f t="shared" si="78"/>
        <v>2027</v>
      </c>
      <c r="B14" s="14">
        <f>INDEX('[2]Displacement Source Base'!$CO$145:$DN$180,MATCH(B$7,'[2]Displacement Source Base'!$CN$145:$CN$180,0),MATCH($A14,'[2]Displacement Source Base'!$CO$143:$DN$143,0))</f>
        <v>0</v>
      </c>
      <c r="C14" s="14">
        <f>INDEX('[2]Displacement Source Base'!$CO$145:$DN$180,MATCH(C$7,'[2]Displacement Source Base'!$CN$145:$CN$180,0),MATCH($A14,'[2]Displacement Source Base'!$CO$143:$DN$143,0))</f>
        <v>0</v>
      </c>
      <c r="D14" s="14">
        <f>INDEX('[2]Displacement Source Base'!$CO$145:$DN$180,MATCH(D$7,'[2]Displacement Source Base'!$CN$145:$CN$180,0),MATCH($A14,'[2]Displacement Source Base'!$CO$143:$DN$143,0))</f>
        <v>0</v>
      </c>
      <c r="E14" s="14">
        <f>INDEX('[2]Displacement Source Base'!$CO$145:$DN$180,MATCH(E$7,'[2]Displacement Source Base'!$CN$145:$CN$180,0),MATCH($A14,'[2]Displacement Source Base'!$CO$143:$DN$143,0))</f>
        <v>0</v>
      </c>
      <c r="F14" s="14">
        <f>INDEX('[2]Displacement Source Base'!$CO$145:$DN$180,MATCH(F$7,'[2]Displacement Source Base'!$CN$145:$CN$180,0),MATCH($A14,'[2]Displacement Source Base'!$CO$143:$DN$143,0))</f>
        <v>2.6320000000000001</v>
      </c>
      <c r="G14" s="14">
        <f>INDEX('[2]Displacement Source Base'!$CO$145:$DN$180,MATCH(G$7,'[2]Displacement Source Base'!$CN$145:$CN$180,0),MATCH($A14,'[2]Displacement Source Base'!$CO$143:$DN$143,0))</f>
        <v>0</v>
      </c>
      <c r="H14" s="14">
        <f>INDEX('[2]Displacement Source Base'!$CO$145:$DN$180,MATCH(H$7,'[2]Displacement Source Base'!$CN$145:$CN$180,0),MATCH($A14,'[2]Displacement Source Base'!$CO$143:$DN$143,0))</f>
        <v>0</v>
      </c>
      <c r="I14" s="14">
        <f>INDEX('[2]Displacement Source Base'!$CO$145:$DN$180,MATCH(I$7,'[2]Displacement Source Base'!$CN$145:$CN$180,0),MATCH($A14,'[2]Displacement Source Base'!$CO$143:$DN$143,0))</f>
        <v>0</v>
      </c>
      <c r="J14" s="14">
        <f>INDEX('[2]Displacement Source Base'!$CO$145:$DN$180,MATCH(J$7,'[2]Displacement Source Base'!$CN$145:$CN$180,0),MATCH($A14,'[2]Displacement Source Base'!$CO$143:$DN$143,0))</f>
        <v>0</v>
      </c>
      <c r="K14" s="14">
        <f>INDEX('[2]Displacement Source Base'!$CO$145:$DN$180,MATCH(K$7,'[2]Displacement Source Base'!$CN$145:$CN$180,0),MATCH($A14,'[2]Displacement Source Base'!$CO$143:$DN$143,0))</f>
        <v>0</v>
      </c>
      <c r="L14" s="14">
        <f>INDEX('[2]Displacement Source Base'!$CO$145:$DN$180,MATCH(L$7,'[2]Displacement Source Base'!$CN$145:$CN$180,0),MATCH($A14,'[2]Displacement Source Base'!$CO$143:$DN$143,0))</f>
        <v>0</v>
      </c>
      <c r="M14" s="14">
        <f>INDEX('[2]Displacement Source Base'!$CO$145:$DN$180,MATCH(M$7,'[2]Displacement Source Base'!$CN$145:$CN$180,0),MATCH($A14,'[2]Displacement Source Base'!$CO$143:$DN$143,0))</f>
        <v>0</v>
      </c>
      <c r="N14" s="14">
        <f>INDEX('[2]Displacement Source Base'!$CO$145:$DN$180,MATCH(N$7,'[2]Displacement Source Base'!$CN$145:$CN$180,0),MATCH($A14,'[2]Displacement Source Base'!$CO$143:$DN$143,0))</f>
        <v>0</v>
      </c>
      <c r="O14" s="14">
        <f>INDEX('[2]Displacement Source Base'!$CO$145:$DN$180,MATCH(O$7,'[2]Displacement Source Base'!$CN$145:$CN$180,0),MATCH($A14,'[2]Displacement Source Base'!$CO$143:$DN$143,0))</f>
        <v>0</v>
      </c>
      <c r="P14" s="14">
        <f>INDEX('[2]Displacement Source Base'!$CO$145:$DN$180,MATCH(P$7,'[2]Displacement Source Base'!$CN$145:$CN$180,0),MATCH($A14,'[2]Displacement Source Base'!$CO$143:$DN$143,0))</f>
        <v>2.4912253175250001</v>
      </c>
      <c r="Q14" s="14">
        <f>INDEX('[2]Displacement Source Base'!$CO$145:$DN$180,MATCH(Q$7,'[2]Displacement Source Base'!$CN$145:$CN$180,0),MATCH($A14,'[2]Displacement Source Base'!$CO$143:$DN$143,0))</f>
        <v>0</v>
      </c>
      <c r="R14" s="14">
        <f>INDEX('[2]Displacement Source Base'!$CO$145:$DN$180,MATCH(R$7,'[2]Displacement Source Base'!$CN$145:$CN$180,0),MATCH($A14,'[2]Displacement Source Base'!$CO$143:$DN$143,0))</f>
        <v>0</v>
      </c>
      <c r="S14" s="14">
        <f>INDEX('[2]Displacement Source Base'!$CO$145:$DN$180,MATCH(S$7,'[2]Displacement Source Base'!$CN$145:$CN$180,0),MATCH($A14,'[2]Displacement Source Base'!$CO$143:$DN$143,0))</f>
        <v>0</v>
      </c>
      <c r="T14" s="14">
        <f>INDEX('[2]Displacement Source Base'!$CO$145:$DN$180,MATCH(T$7,'[2]Displacement Source Base'!$CN$145:$CN$180,0),MATCH($A14,'[2]Displacement Source Base'!$CO$143:$DN$143,0))</f>
        <v>31.569310000000002</v>
      </c>
      <c r="U14" s="14">
        <f>INDEX('[2]Displacement Source Base'!$CO$145:$DN$180,MATCH(U$7,'[2]Displacement Source Base'!$CN$145:$CN$180,0),MATCH($A14,'[2]Displacement Source Base'!$CO$143:$DN$143,0))</f>
        <v>29.810200000000005</v>
      </c>
      <c r="V14" s="14">
        <f>INDEX('[2]Displacement Source Base'!$CO$145:$DN$180,MATCH(V$7,'[2]Displacement Source Base'!$CN$145:$CN$180,0),MATCH($A14,'[2]Displacement Source Base'!$CO$143:$DN$143,0))</f>
        <v>0</v>
      </c>
      <c r="W14" s="14">
        <f>INDEX('[2]Displacement Source Base'!$CO$145:$DN$180,MATCH(W$7,'[2]Displacement Source Base'!$CN$145:$CN$180,0),MATCH($A14,'[2]Displacement Source Base'!$CO$143:$DN$143,0))</f>
        <v>0</v>
      </c>
      <c r="X14" s="14">
        <f>INDEX('[2]Displacement Source Base'!$CO$145:$DN$180,MATCH(X$7,'[2]Displacement Source Base'!$CN$145:$CN$180,0),MATCH($A14,'[2]Displacement Source Base'!$CO$143:$DN$143,0))</f>
        <v>0</v>
      </c>
      <c r="Y14" s="14">
        <f>INDEX('[2]Displacement Source Base'!$CO$145:$DN$180,MATCH(Y$7,'[2]Displacement Source Base'!$CN$145:$CN$180,0),MATCH($A14,'[2]Displacement Source Base'!$CO$143:$DN$143,0))</f>
        <v>0</v>
      </c>
      <c r="Z14" s="14">
        <f>INDEX('[2]Displacement Source Base'!$CO$145:$DN$180,MATCH(Z$7,'[2]Displacement Source Base'!$CN$145:$CN$180,0),MATCH($A14,'[2]Displacement Source Base'!$CO$143:$DN$143,0))</f>
        <v>0</v>
      </c>
      <c r="AA14" s="14">
        <f>INDEX('[2]Displacement Source Base'!$CO$145:$DN$180,MATCH(AA$7,'[2]Displacement Source Base'!$CN$145:$CN$180,0),MATCH($A14,'[2]Displacement Source Base'!$CO$143:$DN$143,0))</f>
        <v>0</v>
      </c>
      <c r="AB14" s="14">
        <f>INDEX('[2]Displacement Source Base'!$CO$145:$DN$180,MATCH(AB$7,'[2]Displacement Source Base'!$CN$145:$CN$180,0),MATCH($A14,'[2]Displacement Source Base'!$CO$143:$DN$143,0))</f>
        <v>0</v>
      </c>
      <c r="AC14" s="14">
        <f>INDEX('[2]Displacement Source Base'!$CO$145:$DN$180,MATCH(AC$7,'[2]Displacement Source Base'!$CN$145:$CN$180,0),MATCH($A14,'[2]Displacement Source Base'!$CO$143:$DN$143,0))</f>
        <v>0</v>
      </c>
      <c r="AD14" s="14">
        <f>INDEX('[2]Displacement Source Base'!$CO$145:$DN$180,MATCH(AD$7,'[2]Displacement Source Base'!$CN$145:$CN$180,0),MATCH($A14,'[2]Displacement Source Base'!$CO$143:$DN$143,0))</f>
        <v>0</v>
      </c>
      <c r="AE14" s="14">
        <f>INDEX('[2]Displacement Source Base'!$CO$145:$DN$180,MATCH(AE$7,'[2]Displacement Source Base'!$CN$145:$CN$180,0),MATCH($A14,'[2]Displacement Source Base'!$CO$143:$DN$143,0))</f>
        <v>0</v>
      </c>
      <c r="AF14" s="14">
        <f>INDEX('[2]Displacement Source Base'!$CO$145:$DN$180,MATCH(AF$7,'[2]Displacement Source Base'!$CN$145:$CN$180,0),MATCH($A14,'[2]Displacement Source Base'!$CO$143:$DN$143,0))</f>
        <v>0</v>
      </c>
      <c r="AG14" s="14">
        <f>INDEX('[2]Displacement Source Base'!$CO$145:$DN$180,MATCH(AG$7,'[2]Displacement Source Base'!$CN$145:$CN$180,0),MATCH($A14,'[2]Displacement Source Base'!$CO$143:$DN$143,0))</f>
        <v>0</v>
      </c>
      <c r="AH14" s="14">
        <f>INDEX('[2]Displacement Source Base'!$CO$145:$DN$180,MATCH(AH$7,'[2]Displacement Source Base'!$CN$145:$CN$180,0),MATCH($A14,'[2]Displacement Source Base'!$CO$143:$DN$143,0))</f>
        <v>0</v>
      </c>
      <c r="AI14" s="14">
        <f>INDEX('[2]Displacement Source Base'!$CO$145:$DN$180,MATCH(AI$7,'[2]Displacement Source Base'!$CN$145:$CN$180,0),MATCH($A14,'[2]Displacement Source Base'!$CO$143:$DN$143,0))</f>
        <v>0</v>
      </c>
      <c r="AJ14" s="14">
        <f>INDEX('[2]Displacement Source Base'!$CO$145:$DN$180,MATCH(AJ$7,'[2]Displacement Source Base'!$CN$145:$CN$180,0),MATCH($A14,'[2]Displacement Source Base'!$CO$143:$DN$143,0))</f>
        <v>0</v>
      </c>
      <c r="AK14" s="13"/>
      <c r="AM14" s="12">
        <f t="shared" si="79"/>
        <v>2027</v>
      </c>
      <c r="AN14" s="14">
        <f>INDEX('[2]Displacement Source AC'!$CO$145:$DN$180,MATCH(AN$7,'[2]Displacement Source AC'!$CN$145:$CN$180,0),MATCH($A14,'[2]Displacement Source AC'!$CO$143:$DN$143,0))</f>
        <v>0</v>
      </c>
      <c r="AO14" s="14">
        <f>INDEX('[2]Displacement Source AC'!$CO$145:$DN$180,MATCH(AO$7,'[2]Displacement Source AC'!$CN$145:$CN$180,0),MATCH($A14,'[2]Displacement Source AC'!$CO$143:$DN$143,0))</f>
        <v>0</v>
      </c>
      <c r="AP14" s="14">
        <f>INDEX('[2]Displacement Source AC'!$CO$145:$DN$180,MATCH(AP$7,'[2]Displacement Source AC'!$CN$145:$CN$180,0),MATCH($A14,'[2]Displacement Source AC'!$CO$143:$DN$143,0))</f>
        <v>0</v>
      </c>
      <c r="AQ14" s="14">
        <f>INDEX('[2]Displacement Source AC'!$CO$145:$DN$180,MATCH(AQ$7,'[2]Displacement Source AC'!$CN$145:$CN$180,0),MATCH($A14,'[2]Displacement Source AC'!$CO$143:$DN$143,0))</f>
        <v>0</v>
      </c>
      <c r="AR14" s="14">
        <f>INDEX('[2]Displacement Source AC'!$CO$145:$DN$180,MATCH(AR$7,'[2]Displacement Source AC'!$CN$145:$CN$180,0),MATCH($A14,'[2]Displacement Source AC'!$CO$143:$DN$143,0))</f>
        <v>2.6320000000000001</v>
      </c>
      <c r="AS14" s="14">
        <f>INDEX('[2]Displacement Source AC'!$CO$145:$DN$180,MATCH(AS$7,'[2]Displacement Source AC'!$CN$145:$CN$180,0),MATCH($A14,'[2]Displacement Source AC'!$CO$143:$DN$143,0))</f>
        <v>0</v>
      </c>
      <c r="AT14" s="14">
        <f>INDEX('[2]Displacement Source AC'!$CO$145:$DN$180,MATCH(AT$7,'[2]Displacement Source AC'!$CN$145:$CN$180,0),MATCH($A14,'[2]Displacement Source AC'!$CO$143:$DN$143,0))</f>
        <v>0</v>
      </c>
      <c r="AU14" s="14">
        <f>INDEX('[2]Displacement Source AC'!$CO$145:$DN$180,MATCH(AU$7,'[2]Displacement Source AC'!$CN$145:$CN$180,0),MATCH($A14,'[2]Displacement Source AC'!$CO$143:$DN$143,0))</f>
        <v>0</v>
      </c>
      <c r="AV14" s="14">
        <f>INDEX('[2]Displacement Source AC'!$CO$145:$DN$180,MATCH(AV$7,'[2]Displacement Source AC'!$CN$145:$CN$180,0),MATCH($A14,'[2]Displacement Source AC'!$CO$143:$DN$143,0))</f>
        <v>0</v>
      </c>
      <c r="AW14" s="14">
        <f>INDEX('[2]Displacement Source AC'!$CO$145:$DN$180,MATCH(AW$7,'[2]Displacement Source AC'!$CN$145:$CN$180,0),MATCH($A14,'[2]Displacement Source AC'!$CO$143:$DN$143,0))</f>
        <v>0</v>
      </c>
      <c r="AX14" s="14">
        <f>INDEX('[2]Displacement Source AC'!$CO$145:$DN$180,MATCH(AX$7,'[2]Displacement Source AC'!$CN$145:$CN$180,0),MATCH($A14,'[2]Displacement Source AC'!$CO$143:$DN$143,0))</f>
        <v>0</v>
      </c>
      <c r="AY14" s="14">
        <f>INDEX('[2]Displacement Source AC'!$CO$145:$DN$180,MATCH(AY$7,'[2]Displacement Source AC'!$CN$145:$CN$180,0),MATCH($A14,'[2]Displacement Source AC'!$CO$143:$DN$143,0))</f>
        <v>0</v>
      </c>
      <c r="AZ14" s="14">
        <f>INDEX('[2]Displacement Source AC'!$CO$145:$DN$180,MATCH(AZ$7,'[2]Displacement Source AC'!$CN$145:$CN$180,0),MATCH($A14,'[2]Displacement Source AC'!$CO$143:$DN$143,0))</f>
        <v>0</v>
      </c>
      <c r="BA14" s="14">
        <f>INDEX('[2]Displacement Source AC'!$CO$145:$DN$180,MATCH(BA$7,'[2]Displacement Source AC'!$CN$145:$CN$180,0),MATCH($A14,'[2]Displacement Source AC'!$CO$143:$DN$143,0))</f>
        <v>0</v>
      </c>
      <c r="BB14" s="14">
        <f>INDEX('[2]Displacement Source AC'!$CO$145:$DN$180,MATCH(BB$7,'[2]Displacement Source AC'!$CN$145:$CN$180,0),MATCH($A14,'[2]Displacement Source AC'!$CO$143:$DN$143,0))</f>
        <v>2.4912253175250001</v>
      </c>
      <c r="BC14" s="14">
        <f>INDEX('[2]Displacement Source AC'!$CO$145:$DN$180,MATCH(BC$7,'[2]Displacement Source AC'!$CN$145:$CN$180,0),MATCH($A14,'[2]Displacement Source AC'!$CO$143:$DN$143,0))</f>
        <v>0</v>
      </c>
      <c r="BD14" s="14">
        <f>INDEX('[2]Displacement Source AC'!$CO$145:$DN$180,MATCH(BD$7,'[2]Displacement Source AC'!$CN$145:$CN$180,0),MATCH($A14,'[2]Displacement Source AC'!$CO$143:$DN$143,0))</f>
        <v>0</v>
      </c>
      <c r="BE14" s="14">
        <f>INDEX('[2]Displacement Source AC'!$CO$145:$DN$180,MATCH(BE$7,'[2]Displacement Source AC'!$CN$145:$CN$180,0),MATCH($A14,'[2]Displacement Source AC'!$CO$143:$DN$143,0))</f>
        <v>0</v>
      </c>
      <c r="BF14" s="14">
        <f>INDEX('[2]Displacement Source AC'!$CO$145:$DN$180,MATCH(BF$7,'[2]Displacement Source AC'!$CN$145:$CN$180,0),MATCH($A14,'[2]Displacement Source AC'!$CO$143:$DN$143,0))</f>
        <v>31.569310000000002</v>
      </c>
      <c r="BG14" s="14">
        <f>INDEX('[2]Displacement Source AC'!$CO$145:$DN$180,MATCH(BG$7,'[2]Displacement Source AC'!$CN$145:$CN$180,0),MATCH($A14,'[2]Displacement Source AC'!$CO$143:$DN$143,0))</f>
        <v>29.810200000000005</v>
      </c>
      <c r="BH14" s="14">
        <f>INDEX('[2]Displacement Source AC'!$CO$145:$DN$180,MATCH(BH$7,'[2]Displacement Source AC'!$CN$145:$CN$180,0),MATCH($A14,'[2]Displacement Source AC'!$CO$143:$DN$143,0))</f>
        <v>0</v>
      </c>
      <c r="BI14" s="14">
        <f>INDEX('[2]Displacement Source AC'!$CO$145:$DN$180,MATCH(BI$7,'[2]Displacement Source AC'!$CN$145:$CN$180,0),MATCH($A14,'[2]Displacement Source AC'!$CO$143:$DN$143,0))</f>
        <v>0</v>
      </c>
      <c r="BJ14" s="14">
        <f>INDEX('[2]Displacement Source AC'!$CO$145:$DN$180,MATCH(BJ$7,'[2]Displacement Source AC'!$CN$145:$CN$180,0),MATCH($A14,'[2]Displacement Source AC'!$CO$143:$DN$143,0))</f>
        <v>0</v>
      </c>
      <c r="BK14" s="14">
        <f>INDEX('[2]Displacement Source AC'!$CO$145:$DN$180,MATCH(BK$7,'[2]Displacement Source AC'!$CN$145:$CN$180,0),MATCH($A14,'[2]Displacement Source AC'!$CO$143:$DN$143,0))</f>
        <v>0</v>
      </c>
      <c r="BL14" s="14">
        <f>INDEX('[2]Displacement Source AC'!$CO$145:$DN$180,MATCH(BL$7,'[2]Displacement Source AC'!$CN$145:$CN$180,0),MATCH($A14,'[2]Displacement Source AC'!$CO$143:$DN$143,0))</f>
        <v>0</v>
      </c>
      <c r="BM14" s="14">
        <f>INDEX('[2]Displacement Source AC'!$CO$145:$DN$180,MATCH(BM$7,'[2]Displacement Source AC'!$CN$145:$CN$180,0),MATCH($A14,'[2]Displacement Source AC'!$CO$143:$DN$143,0))</f>
        <v>0</v>
      </c>
      <c r="BN14" s="14">
        <f>INDEX('[2]Displacement Source AC'!$CO$145:$DN$180,MATCH(BN$7,'[2]Displacement Source AC'!$CN$145:$CN$180,0),MATCH($A14,'[2]Displacement Source AC'!$CO$143:$DN$143,0))</f>
        <v>0</v>
      </c>
      <c r="BO14" s="14">
        <f>INDEX('[2]Displacement Source AC'!$CO$145:$DN$180,MATCH(BO$7,'[2]Displacement Source AC'!$CN$145:$CN$180,0),MATCH($A14,'[2]Displacement Source AC'!$CO$143:$DN$143,0))</f>
        <v>0</v>
      </c>
      <c r="BP14" s="14">
        <f>INDEX('[2]Displacement Source AC'!$CO$145:$DN$180,MATCH(BP$7,'[2]Displacement Source AC'!$CN$145:$CN$180,0),MATCH($A14,'[2]Displacement Source AC'!$CO$143:$DN$143,0))</f>
        <v>0</v>
      </c>
      <c r="BQ14" s="14">
        <f>INDEX('[2]Displacement Source AC'!$CO$145:$DN$180,MATCH(BQ$7,'[2]Displacement Source AC'!$CN$145:$CN$180,0),MATCH($A14,'[2]Displacement Source AC'!$CO$143:$DN$143,0))</f>
        <v>0</v>
      </c>
      <c r="BR14" s="14">
        <f>INDEX('[2]Displacement Source AC'!$CO$145:$DN$180,MATCH(BR$7,'[2]Displacement Source AC'!$CN$145:$CN$180,0),MATCH($A14,'[2]Displacement Source AC'!$CO$143:$DN$143,0))</f>
        <v>0</v>
      </c>
      <c r="BS14" s="14">
        <f>INDEX('[2]Displacement Source AC'!$CO$145:$DN$180,MATCH(BS$7,'[2]Displacement Source AC'!$CN$145:$CN$180,0),MATCH($A14,'[2]Displacement Source AC'!$CO$143:$DN$143,0))</f>
        <v>0</v>
      </c>
      <c r="BT14" s="14">
        <f>INDEX('[2]Displacement Source AC'!$CO$145:$DN$180,MATCH(BT$7,'[2]Displacement Source AC'!$CN$145:$CN$180,0),MATCH($A14,'[2]Displacement Source AC'!$CO$143:$DN$143,0))</f>
        <v>0</v>
      </c>
      <c r="BU14" s="14">
        <f>INDEX('[2]Displacement Source AC'!$CO$145:$DN$180,MATCH(BU$7,'[2]Displacement Source AC'!$CN$145:$CN$180,0),MATCH($A14,'[2]Displacement Source AC'!$CO$143:$DN$143,0))</f>
        <v>0</v>
      </c>
      <c r="BV14" s="14">
        <f>INDEX('[2]Displacement Source AC'!$CO$145:$DN$180,MATCH(BV$7,'[2]Displacement Source AC'!$CN$145:$CN$180,0),MATCH($A14,'[2]Displacement Source AC'!$CO$143:$DN$143,0))</f>
        <v>0</v>
      </c>
      <c r="BW14" s="13"/>
      <c r="BY14" s="12">
        <f t="shared" si="75"/>
        <v>2027</v>
      </c>
      <c r="BZ14" s="14">
        <f t="shared" si="3"/>
        <v>0</v>
      </c>
      <c r="CA14" s="14">
        <f t="shared" si="4"/>
        <v>0</v>
      </c>
      <c r="CB14" s="14">
        <f t="shared" si="5"/>
        <v>0</v>
      </c>
      <c r="CC14" s="14">
        <f t="shared" si="6"/>
        <v>0</v>
      </c>
      <c r="CD14" s="14">
        <f t="shared" si="7"/>
        <v>8.6009314395159091</v>
      </c>
      <c r="CE14" s="14">
        <f t="shared" si="8"/>
        <v>0</v>
      </c>
      <c r="CF14" s="14">
        <f t="shared" si="9"/>
        <v>0</v>
      </c>
      <c r="CG14" s="14">
        <f t="shared" si="10"/>
        <v>0</v>
      </c>
      <c r="CH14" s="14">
        <f t="shared" si="11"/>
        <v>0</v>
      </c>
      <c r="CI14" s="14">
        <f t="shared" si="12"/>
        <v>0</v>
      </c>
      <c r="CJ14" s="14">
        <f t="shared" si="13"/>
        <v>0</v>
      </c>
      <c r="CK14" s="14">
        <f t="shared" si="14"/>
        <v>0</v>
      </c>
      <c r="CL14" s="14">
        <f t="shared" si="15"/>
        <v>0</v>
      </c>
      <c r="CM14" s="14">
        <f t="shared" si="16"/>
        <v>0</v>
      </c>
      <c r="CN14" s="14">
        <f t="shared" si="17"/>
        <v>18.012091403259351</v>
      </c>
      <c r="CO14" s="14">
        <f t="shared" si="18"/>
        <v>0</v>
      </c>
      <c r="CP14" s="14">
        <f t="shared" si="19"/>
        <v>0</v>
      </c>
      <c r="CQ14" s="14">
        <f t="shared" si="20"/>
        <v>0</v>
      </c>
      <c r="CR14" s="14">
        <f t="shared" si="21"/>
        <v>39.023309910163043</v>
      </c>
      <c r="CS14" s="14">
        <f t="shared" si="22"/>
        <v>36.848846968272113</v>
      </c>
      <c r="CT14" s="14">
        <f t="shared" si="23"/>
        <v>0</v>
      </c>
      <c r="CU14" s="14">
        <f t="shared" si="24"/>
        <v>0</v>
      </c>
      <c r="CV14" s="14">
        <f t="shared" si="25"/>
        <v>0</v>
      </c>
      <c r="CW14" s="14">
        <f t="shared" si="26"/>
        <v>0</v>
      </c>
      <c r="CX14" s="14">
        <f t="shared" si="27"/>
        <v>0</v>
      </c>
      <c r="CY14" s="14">
        <f t="shared" si="28"/>
        <v>0</v>
      </c>
      <c r="CZ14" s="14">
        <f t="shared" si="29"/>
        <v>0</v>
      </c>
      <c r="DA14" s="14">
        <f t="shared" si="30"/>
        <v>0</v>
      </c>
      <c r="DB14" s="14">
        <f t="shared" si="31"/>
        <v>0</v>
      </c>
      <c r="DC14" s="14">
        <f t="shared" si="32"/>
        <v>0</v>
      </c>
      <c r="DD14" s="14">
        <f t="shared" si="33"/>
        <v>0</v>
      </c>
      <c r="DE14" s="14">
        <f t="shared" si="34"/>
        <v>0</v>
      </c>
      <c r="DF14" s="14">
        <f t="shared" si="35"/>
        <v>0</v>
      </c>
      <c r="DG14" s="14">
        <f t="shared" si="36"/>
        <v>0</v>
      </c>
      <c r="DH14" s="14">
        <f t="shared" si="37"/>
        <v>0</v>
      </c>
      <c r="DI14" s="13"/>
      <c r="DK14" s="12">
        <f t="shared" si="76"/>
        <v>2027</v>
      </c>
      <c r="DL14" s="14">
        <f t="shared" si="38"/>
        <v>0</v>
      </c>
      <c r="DM14" s="14">
        <f t="shared" si="39"/>
        <v>0</v>
      </c>
      <c r="DN14" s="14">
        <f t="shared" si="40"/>
        <v>0</v>
      </c>
      <c r="DO14" s="14">
        <f t="shared" si="41"/>
        <v>0</v>
      </c>
      <c r="DP14" s="14">
        <f t="shared" si="42"/>
        <v>8.6009314395159091</v>
      </c>
      <c r="DQ14" s="14">
        <f t="shared" si="43"/>
        <v>0</v>
      </c>
      <c r="DR14" s="14">
        <f t="shared" si="44"/>
        <v>0</v>
      </c>
      <c r="DS14" s="14">
        <f t="shared" si="45"/>
        <v>0</v>
      </c>
      <c r="DT14" s="14">
        <f t="shared" si="46"/>
        <v>0</v>
      </c>
      <c r="DU14" s="14">
        <f t="shared" si="47"/>
        <v>0</v>
      </c>
      <c r="DV14" s="14">
        <f t="shared" si="48"/>
        <v>0</v>
      </c>
      <c r="DW14" s="14">
        <f t="shared" si="49"/>
        <v>0</v>
      </c>
      <c r="DX14" s="14">
        <f t="shared" si="50"/>
        <v>0</v>
      </c>
      <c r="DY14" s="14">
        <f t="shared" si="51"/>
        <v>0</v>
      </c>
      <c r="DZ14" s="14">
        <f t="shared" si="52"/>
        <v>18.012091403259351</v>
      </c>
      <c r="EA14" s="14">
        <f t="shared" si="53"/>
        <v>0</v>
      </c>
      <c r="EB14" s="14">
        <f t="shared" si="54"/>
        <v>0</v>
      </c>
      <c r="EC14" s="14">
        <f t="shared" si="55"/>
        <v>0</v>
      </c>
      <c r="ED14" s="14">
        <f t="shared" si="56"/>
        <v>39.023309910163043</v>
      </c>
      <c r="EE14" s="14">
        <f t="shared" si="57"/>
        <v>36.848846968272113</v>
      </c>
      <c r="EF14" s="14">
        <f t="shared" si="58"/>
        <v>0</v>
      </c>
      <c r="EG14" s="14">
        <f t="shared" si="59"/>
        <v>0</v>
      </c>
      <c r="EH14" s="14">
        <f t="shared" si="60"/>
        <v>0</v>
      </c>
      <c r="EI14" s="14">
        <f t="shared" si="61"/>
        <v>0</v>
      </c>
      <c r="EJ14" s="14">
        <f t="shared" si="62"/>
        <v>0</v>
      </c>
      <c r="EK14" s="14">
        <f t="shared" si="63"/>
        <v>0</v>
      </c>
      <c r="EL14" s="14">
        <f t="shared" si="64"/>
        <v>0</v>
      </c>
      <c r="EM14" s="14">
        <f t="shared" si="65"/>
        <v>0</v>
      </c>
      <c r="EN14" s="14">
        <f t="shared" si="66"/>
        <v>0</v>
      </c>
      <c r="EO14" s="14">
        <f t="shared" si="67"/>
        <v>0</v>
      </c>
      <c r="EP14" s="14">
        <f t="shared" si="68"/>
        <v>0</v>
      </c>
      <c r="EQ14" s="14">
        <f t="shared" si="69"/>
        <v>0</v>
      </c>
      <c r="ER14" s="14">
        <f t="shared" si="70"/>
        <v>0</v>
      </c>
      <c r="ES14" s="14">
        <f t="shared" si="71"/>
        <v>0</v>
      </c>
      <c r="ET14" s="14">
        <f t="shared" si="72"/>
        <v>0</v>
      </c>
      <c r="EU14" s="14" t="e">
        <f t="shared" si="73"/>
        <v>#DIV/0!</v>
      </c>
    </row>
    <row r="15" spans="1:151" x14ac:dyDescent="0.25">
      <c r="A15" s="12">
        <f t="shared" si="78"/>
        <v>2028</v>
      </c>
      <c r="B15" s="14">
        <f>INDEX('[2]Displacement Source Base'!$CO$145:$DN$180,MATCH(B$7,'[2]Displacement Source Base'!$CN$145:$CN$180,0),MATCH($A15,'[2]Displacement Source Base'!$CO$143:$DN$143,0))</f>
        <v>0</v>
      </c>
      <c r="C15" s="14">
        <f>INDEX('[2]Displacement Source Base'!$CO$145:$DN$180,MATCH(C$7,'[2]Displacement Source Base'!$CN$145:$CN$180,0),MATCH($A15,'[2]Displacement Source Base'!$CO$143:$DN$143,0))</f>
        <v>0</v>
      </c>
      <c r="D15" s="14">
        <f>INDEX('[2]Displacement Source Base'!$CO$145:$DN$180,MATCH(D$7,'[2]Displacement Source Base'!$CN$145:$CN$180,0),MATCH($A15,'[2]Displacement Source Base'!$CO$143:$DN$143,0))</f>
        <v>0</v>
      </c>
      <c r="E15" s="14">
        <f>INDEX('[2]Displacement Source Base'!$CO$145:$DN$180,MATCH(E$7,'[2]Displacement Source Base'!$CN$145:$CN$180,0),MATCH($A15,'[2]Displacement Source Base'!$CO$143:$DN$143,0))</f>
        <v>0</v>
      </c>
      <c r="F15" s="14">
        <f>INDEX('[2]Displacement Source Base'!$CO$145:$DN$180,MATCH(F$7,'[2]Displacement Source Base'!$CN$145:$CN$180,0),MATCH($A15,'[2]Displacement Source Base'!$CO$143:$DN$143,0))</f>
        <v>2.6320000000000001</v>
      </c>
      <c r="G15" s="14">
        <f>INDEX('[2]Displacement Source Base'!$CO$145:$DN$180,MATCH(G$7,'[2]Displacement Source Base'!$CN$145:$CN$180,0),MATCH($A15,'[2]Displacement Source Base'!$CO$143:$DN$143,0))</f>
        <v>0</v>
      </c>
      <c r="H15" s="14">
        <f>INDEX('[2]Displacement Source Base'!$CO$145:$DN$180,MATCH(H$7,'[2]Displacement Source Base'!$CN$145:$CN$180,0),MATCH($A15,'[2]Displacement Source Base'!$CO$143:$DN$143,0))</f>
        <v>0</v>
      </c>
      <c r="I15" s="14">
        <f>INDEX('[2]Displacement Source Base'!$CO$145:$DN$180,MATCH(I$7,'[2]Displacement Source Base'!$CN$145:$CN$180,0),MATCH($A15,'[2]Displacement Source Base'!$CO$143:$DN$143,0))</f>
        <v>0</v>
      </c>
      <c r="J15" s="14">
        <f>INDEX('[2]Displacement Source Base'!$CO$145:$DN$180,MATCH(J$7,'[2]Displacement Source Base'!$CN$145:$CN$180,0),MATCH($A15,'[2]Displacement Source Base'!$CO$143:$DN$143,0))</f>
        <v>0</v>
      </c>
      <c r="K15" s="14">
        <f>INDEX('[2]Displacement Source Base'!$CO$145:$DN$180,MATCH(K$7,'[2]Displacement Source Base'!$CN$145:$CN$180,0),MATCH($A15,'[2]Displacement Source Base'!$CO$143:$DN$143,0))</f>
        <v>0</v>
      </c>
      <c r="L15" s="14">
        <f>INDEX('[2]Displacement Source Base'!$CO$145:$DN$180,MATCH(L$7,'[2]Displacement Source Base'!$CN$145:$CN$180,0),MATCH($A15,'[2]Displacement Source Base'!$CO$143:$DN$143,0))</f>
        <v>0</v>
      </c>
      <c r="M15" s="14">
        <f>INDEX('[2]Displacement Source Base'!$CO$145:$DN$180,MATCH(M$7,'[2]Displacement Source Base'!$CN$145:$CN$180,0),MATCH($A15,'[2]Displacement Source Base'!$CO$143:$DN$143,0))</f>
        <v>0</v>
      </c>
      <c r="N15" s="14">
        <f>INDEX('[2]Displacement Source Base'!$CO$145:$DN$180,MATCH(N$7,'[2]Displacement Source Base'!$CN$145:$CN$180,0),MATCH($A15,'[2]Displacement Source Base'!$CO$143:$DN$143,0))</f>
        <v>0</v>
      </c>
      <c r="O15" s="14">
        <f>INDEX('[2]Displacement Source Base'!$CO$145:$DN$180,MATCH(O$7,'[2]Displacement Source Base'!$CN$145:$CN$180,0),MATCH($A15,'[2]Displacement Source Base'!$CO$143:$DN$143,0))</f>
        <v>0</v>
      </c>
      <c r="P15" s="14">
        <f>INDEX('[2]Displacement Source Base'!$CO$145:$DN$180,MATCH(P$7,'[2]Displacement Source Base'!$CN$145:$CN$180,0),MATCH($A15,'[2]Displacement Source Base'!$CO$143:$DN$143,0))</f>
        <v>2.4912253175250001</v>
      </c>
      <c r="Q15" s="14">
        <f>INDEX('[2]Displacement Source Base'!$CO$145:$DN$180,MATCH(Q$7,'[2]Displacement Source Base'!$CN$145:$CN$180,0),MATCH($A15,'[2]Displacement Source Base'!$CO$143:$DN$143,0))</f>
        <v>0</v>
      </c>
      <c r="R15" s="14">
        <f>INDEX('[2]Displacement Source Base'!$CO$145:$DN$180,MATCH(R$7,'[2]Displacement Source Base'!$CN$145:$CN$180,0),MATCH($A15,'[2]Displacement Source Base'!$CO$143:$DN$143,0))</f>
        <v>0</v>
      </c>
      <c r="S15" s="14">
        <f>INDEX('[2]Displacement Source Base'!$CO$145:$DN$180,MATCH(S$7,'[2]Displacement Source Base'!$CN$145:$CN$180,0),MATCH($A15,'[2]Displacement Source Base'!$CO$143:$DN$143,0))</f>
        <v>0</v>
      </c>
      <c r="T15" s="14">
        <f>INDEX('[2]Displacement Source Base'!$CO$145:$DN$180,MATCH(T$7,'[2]Displacement Source Base'!$CN$145:$CN$180,0),MATCH($A15,'[2]Displacement Source Base'!$CO$143:$DN$143,0))</f>
        <v>31.569310000000002</v>
      </c>
      <c r="U15" s="14">
        <f>INDEX('[2]Displacement Source Base'!$CO$145:$DN$180,MATCH(U$7,'[2]Displacement Source Base'!$CN$145:$CN$180,0),MATCH($A15,'[2]Displacement Source Base'!$CO$143:$DN$143,0))</f>
        <v>29.810200000000005</v>
      </c>
      <c r="V15" s="14">
        <f>INDEX('[2]Displacement Source Base'!$CO$145:$DN$180,MATCH(V$7,'[2]Displacement Source Base'!$CN$145:$CN$180,0),MATCH($A15,'[2]Displacement Source Base'!$CO$143:$DN$143,0))</f>
        <v>0</v>
      </c>
      <c r="W15" s="14">
        <f>INDEX('[2]Displacement Source Base'!$CO$145:$DN$180,MATCH(W$7,'[2]Displacement Source Base'!$CN$145:$CN$180,0),MATCH($A15,'[2]Displacement Source Base'!$CO$143:$DN$143,0))</f>
        <v>0</v>
      </c>
      <c r="X15" s="14">
        <f>INDEX('[2]Displacement Source Base'!$CO$145:$DN$180,MATCH(X$7,'[2]Displacement Source Base'!$CN$145:$CN$180,0),MATCH($A15,'[2]Displacement Source Base'!$CO$143:$DN$143,0))</f>
        <v>0</v>
      </c>
      <c r="Y15" s="14">
        <f>INDEX('[2]Displacement Source Base'!$CO$145:$DN$180,MATCH(Y$7,'[2]Displacement Source Base'!$CN$145:$CN$180,0),MATCH($A15,'[2]Displacement Source Base'!$CO$143:$DN$143,0))</f>
        <v>0</v>
      </c>
      <c r="Z15" s="14">
        <f>INDEX('[2]Displacement Source Base'!$CO$145:$DN$180,MATCH(Z$7,'[2]Displacement Source Base'!$CN$145:$CN$180,0),MATCH($A15,'[2]Displacement Source Base'!$CO$143:$DN$143,0))</f>
        <v>0</v>
      </c>
      <c r="AA15" s="14">
        <f>INDEX('[2]Displacement Source Base'!$CO$145:$DN$180,MATCH(AA$7,'[2]Displacement Source Base'!$CN$145:$CN$180,0),MATCH($A15,'[2]Displacement Source Base'!$CO$143:$DN$143,0))</f>
        <v>0</v>
      </c>
      <c r="AB15" s="14">
        <f>INDEX('[2]Displacement Source Base'!$CO$145:$DN$180,MATCH(AB$7,'[2]Displacement Source Base'!$CN$145:$CN$180,0),MATCH($A15,'[2]Displacement Source Base'!$CO$143:$DN$143,0))</f>
        <v>0</v>
      </c>
      <c r="AC15" s="14">
        <f>INDEX('[2]Displacement Source Base'!$CO$145:$DN$180,MATCH(AC$7,'[2]Displacement Source Base'!$CN$145:$CN$180,0),MATCH($A15,'[2]Displacement Source Base'!$CO$143:$DN$143,0))</f>
        <v>0</v>
      </c>
      <c r="AD15" s="14">
        <f>INDEX('[2]Displacement Source Base'!$CO$145:$DN$180,MATCH(AD$7,'[2]Displacement Source Base'!$CN$145:$CN$180,0),MATCH($A15,'[2]Displacement Source Base'!$CO$143:$DN$143,0))</f>
        <v>0</v>
      </c>
      <c r="AE15" s="14">
        <f>INDEX('[2]Displacement Source Base'!$CO$145:$DN$180,MATCH(AE$7,'[2]Displacement Source Base'!$CN$145:$CN$180,0),MATCH($A15,'[2]Displacement Source Base'!$CO$143:$DN$143,0))</f>
        <v>0</v>
      </c>
      <c r="AF15" s="14">
        <f>INDEX('[2]Displacement Source Base'!$CO$145:$DN$180,MATCH(AF$7,'[2]Displacement Source Base'!$CN$145:$CN$180,0),MATCH($A15,'[2]Displacement Source Base'!$CO$143:$DN$143,0))</f>
        <v>0</v>
      </c>
      <c r="AG15" s="14">
        <f>INDEX('[2]Displacement Source Base'!$CO$145:$DN$180,MATCH(AG$7,'[2]Displacement Source Base'!$CN$145:$CN$180,0),MATCH($A15,'[2]Displacement Source Base'!$CO$143:$DN$143,0))</f>
        <v>0</v>
      </c>
      <c r="AH15" s="14">
        <f>INDEX('[2]Displacement Source Base'!$CO$145:$DN$180,MATCH(AH$7,'[2]Displacement Source Base'!$CN$145:$CN$180,0),MATCH($A15,'[2]Displacement Source Base'!$CO$143:$DN$143,0))</f>
        <v>0</v>
      </c>
      <c r="AI15" s="14">
        <f>INDEX('[2]Displacement Source Base'!$CO$145:$DN$180,MATCH(AI$7,'[2]Displacement Source Base'!$CN$145:$CN$180,0),MATCH($A15,'[2]Displacement Source Base'!$CO$143:$DN$143,0))</f>
        <v>0</v>
      </c>
      <c r="AJ15" s="14">
        <f>INDEX('[2]Displacement Source Base'!$CO$145:$DN$180,MATCH(AJ$7,'[2]Displacement Source Base'!$CN$145:$CN$180,0),MATCH($A15,'[2]Displacement Source Base'!$CO$143:$DN$143,0))</f>
        <v>0</v>
      </c>
      <c r="AK15" s="13"/>
      <c r="AM15" s="12">
        <f t="shared" si="79"/>
        <v>2028</v>
      </c>
      <c r="AN15" s="14">
        <f>INDEX('[2]Displacement Source AC'!$CO$145:$DN$180,MATCH(AN$7,'[2]Displacement Source AC'!$CN$145:$CN$180,0),MATCH($A15,'[2]Displacement Source AC'!$CO$143:$DN$143,0))</f>
        <v>0</v>
      </c>
      <c r="AO15" s="14">
        <f>INDEX('[2]Displacement Source AC'!$CO$145:$DN$180,MATCH(AO$7,'[2]Displacement Source AC'!$CN$145:$CN$180,0),MATCH($A15,'[2]Displacement Source AC'!$CO$143:$DN$143,0))</f>
        <v>0</v>
      </c>
      <c r="AP15" s="14">
        <f>INDEX('[2]Displacement Source AC'!$CO$145:$DN$180,MATCH(AP$7,'[2]Displacement Source AC'!$CN$145:$CN$180,0),MATCH($A15,'[2]Displacement Source AC'!$CO$143:$DN$143,0))</f>
        <v>0</v>
      </c>
      <c r="AQ15" s="14">
        <f>INDEX('[2]Displacement Source AC'!$CO$145:$DN$180,MATCH(AQ$7,'[2]Displacement Source AC'!$CN$145:$CN$180,0),MATCH($A15,'[2]Displacement Source AC'!$CO$143:$DN$143,0))</f>
        <v>0</v>
      </c>
      <c r="AR15" s="14">
        <f>INDEX('[2]Displacement Source AC'!$CO$145:$DN$180,MATCH(AR$7,'[2]Displacement Source AC'!$CN$145:$CN$180,0),MATCH($A15,'[2]Displacement Source AC'!$CO$143:$DN$143,0))</f>
        <v>2.6320000000000001</v>
      </c>
      <c r="AS15" s="14">
        <f>INDEX('[2]Displacement Source AC'!$CO$145:$DN$180,MATCH(AS$7,'[2]Displacement Source AC'!$CN$145:$CN$180,0),MATCH($A15,'[2]Displacement Source AC'!$CO$143:$DN$143,0))</f>
        <v>0</v>
      </c>
      <c r="AT15" s="14">
        <f>INDEX('[2]Displacement Source AC'!$CO$145:$DN$180,MATCH(AT$7,'[2]Displacement Source AC'!$CN$145:$CN$180,0),MATCH($A15,'[2]Displacement Source AC'!$CO$143:$DN$143,0))</f>
        <v>0</v>
      </c>
      <c r="AU15" s="14">
        <f>INDEX('[2]Displacement Source AC'!$CO$145:$DN$180,MATCH(AU$7,'[2]Displacement Source AC'!$CN$145:$CN$180,0),MATCH($A15,'[2]Displacement Source AC'!$CO$143:$DN$143,0))</f>
        <v>0</v>
      </c>
      <c r="AV15" s="14">
        <f>INDEX('[2]Displacement Source AC'!$CO$145:$DN$180,MATCH(AV$7,'[2]Displacement Source AC'!$CN$145:$CN$180,0),MATCH($A15,'[2]Displacement Source AC'!$CO$143:$DN$143,0))</f>
        <v>0</v>
      </c>
      <c r="AW15" s="14">
        <f>INDEX('[2]Displacement Source AC'!$CO$145:$DN$180,MATCH(AW$7,'[2]Displacement Source AC'!$CN$145:$CN$180,0),MATCH($A15,'[2]Displacement Source AC'!$CO$143:$DN$143,0))</f>
        <v>0</v>
      </c>
      <c r="AX15" s="14">
        <f>INDEX('[2]Displacement Source AC'!$CO$145:$DN$180,MATCH(AX$7,'[2]Displacement Source AC'!$CN$145:$CN$180,0),MATCH($A15,'[2]Displacement Source AC'!$CO$143:$DN$143,0))</f>
        <v>0</v>
      </c>
      <c r="AY15" s="14">
        <f>INDEX('[2]Displacement Source AC'!$CO$145:$DN$180,MATCH(AY$7,'[2]Displacement Source AC'!$CN$145:$CN$180,0),MATCH($A15,'[2]Displacement Source AC'!$CO$143:$DN$143,0))</f>
        <v>0</v>
      </c>
      <c r="AZ15" s="14">
        <f>INDEX('[2]Displacement Source AC'!$CO$145:$DN$180,MATCH(AZ$7,'[2]Displacement Source AC'!$CN$145:$CN$180,0),MATCH($A15,'[2]Displacement Source AC'!$CO$143:$DN$143,0))</f>
        <v>0</v>
      </c>
      <c r="BA15" s="14">
        <f>INDEX('[2]Displacement Source AC'!$CO$145:$DN$180,MATCH(BA$7,'[2]Displacement Source AC'!$CN$145:$CN$180,0),MATCH($A15,'[2]Displacement Source AC'!$CO$143:$DN$143,0))</f>
        <v>0</v>
      </c>
      <c r="BB15" s="14">
        <f>INDEX('[2]Displacement Source AC'!$CO$145:$DN$180,MATCH(BB$7,'[2]Displacement Source AC'!$CN$145:$CN$180,0),MATCH($A15,'[2]Displacement Source AC'!$CO$143:$DN$143,0))</f>
        <v>2.4912253175250001</v>
      </c>
      <c r="BC15" s="14">
        <f>INDEX('[2]Displacement Source AC'!$CO$145:$DN$180,MATCH(BC$7,'[2]Displacement Source AC'!$CN$145:$CN$180,0),MATCH($A15,'[2]Displacement Source AC'!$CO$143:$DN$143,0))</f>
        <v>0</v>
      </c>
      <c r="BD15" s="14">
        <f>INDEX('[2]Displacement Source AC'!$CO$145:$DN$180,MATCH(BD$7,'[2]Displacement Source AC'!$CN$145:$CN$180,0),MATCH($A15,'[2]Displacement Source AC'!$CO$143:$DN$143,0))</f>
        <v>0</v>
      </c>
      <c r="BE15" s="14">
        <f>INDEX('[2]Displacement Source AC'!$CO$145:$DN$180,MATCH(BE$7,'[2]Displacement Source AC'!$CN$145:$CN$180,0),MATCH($A15,'[2]Displacement Source AC'!$CO$143:$DN$143,0))</f>
        <v>0</v>
      </c>
      <c r="BF15" s="14">
        <f>INDEX('[2]Displacement Source AC'!$CO$145:$DN$180,MATCH(BF$7,'[2]Displacement Source AC'!$CN$145:$CN$180,0),MATCH($A15,'[2]Displacement Source AC'!$CO$143:$DN$143,0))</f>
        <v>31.569310000000002</v>
      </c>
      <c r="BG15" s="14">
        <f>INDEX('[2]Displacement Source AC'!$CO$145:$DN$180,MATCH(BG$7,'[2]Displacement Source AC'!$CN$145:$CN$180,0),MATCH($A15,'[2]Displacement Source AC'!$CO$143:$DN$143,0))</f>
        <v>29.810200000000005</v>
      </c>
      <c r="BH15" s="14">
        <f>INDEX('[2]Displacement Source AC'!$CO$145:$DN$180,MATCH(BH$7,'[2]Displacement Source AC'!$CN$145:$CN$180,0),MATCH($A15,'[2]Displacement Source AC'!$CO$143:$DN$143,0))</f>
        <v>0</v>
      </c>
      <c r="BI15" s="14">
        <f>INDEX('[2]Displacement Source AC'!$CO$145:$DN$180,MATCH(BI$7,'[2]Displacement Source AC'!$CN$145:$CN$180,0),MATCH($A15,'[2]Displacement Source AC'!$CO$143:$DN$143,0))</f>
        <v>0</v>
      </c>
      <c r="BJ15" s="14">
        <f>INDEX('[2]Displacement Source AC'!$CO$145:$DN$180,MATCH(BJ$7,'[2]Displacement Source AC'!$CN$145:$CN$180,0),MATCH($A15,'[2]Displacement Source AC'!$CO$143:$DN$143,0))</f>
        <v>0</v>
      </c>
      <c r="BK15" s="14">
        <f>INDEX('[2]Displacement Source AC'!$CO$145:$DN$180,MATCH(BK$7,'[2]Displacement Source AC'!$CN$145:$CN$180,0),MATCH($A15,'[2]Displacement Source AC'!$CO$143:$DN$143,0))</f>
        <v>0</v>
      </c>
      <c r="BL15" s="14">
        <f>INDEX('[2]Displacement Source AC'!$CO$145:$DN$180,MATCH(BL$7,'[2]Displacement Source AC'!$CN$145:$CN$180,0),MATCH($A15,'[2]Displacement Source AC'!$CO$143:$DN$143,0))</f>
        <v>0</v>
      </c>
      <c r="BM15" s="14">
        <f>INDEX('[2]Displacement Source AC'!$CO$145:$DN$180,MATCH(BM$7,'[2]Displacement Source AC'!$CN$145:$CN$180,0),MATCH($A15,'[2]Displacement Source AC'!$CO$143:$DN$143,0))</f>
        <v>0</v>
      </c>
      <c r="BN15" s="14">
        <f>INDEX('[2]Displacement Source AC'!$CO$145:$DN$180,MATCH(BN$7,'[2]Displacement Source AC'!$CN$145:$CN$180,0),MATCH($A15,'[2]Displacement Source AC'!$CO$143:$DN$143,0))</f>
        <v>0</v>
      </c>
      <c r="BO15" s="14">
        <f>INDEX('[2]Displacement Source AC'!$CO$145:$DN$180,MATCH(BO$7,'[2]Displacement Source AC'!$CN$145:$CN$180,0),MATCH($A15,'[2]Displacement Source AC'!$CO$143:$DN$143,0))</f>
        <v>0</v>
      </c>
      <c r="BP15" s="14">
        <f>INDEX('[2]Displacement Source AC'!$CO$145:$DN$180,MATCH(BP$7,'[2]Displacement Source AC'!$CN$145:$CN$180,0),MATCH($A15,'[2]Displacement Source AC'!$CO$143:$DN$143,0))</f>
        <v>0</v>
      </c>
      <c r="BQ15" s="14">
        <f>INDEX('[2]Displacement Source AC'!$CO$145:$DN$180,MATCH(BQ$7,'[2]Displacement Source AC'!$CN$145:$CN$180,0),MATCH($A15,'[2]Displacement Source AC'!$CO$143:$DN$143,0))</f>
        <v>0</v>
      </c>
      <c r="BR15" s="14">
        <f>INDEX('[2]Displacement Source AC'!$CO$145:$DN$180,MATCH(BR$7,'[2]Displacement Source AC'!$CN$145:$CN$180,0),MATCH($A15,'[2]Displacement Source AC'!$CO$143:$DN$143,0))</f>
        <v>0</v>
      </c>
      <c r="BS15" s="14">
        <f>INDEX('[2]Displacement Source AC'!$CO$145:$DN$180,MATCH(BS$7,'[2]Displacement Source AC'!$CN$145:$CN$180,0),MATCH($A15,'[2]Displacement Source AC'!$CO$143:$DN$143,0))</f>
        <v>0</v>
      </c>
      <c r="BT15" s="14">
        <f>INDEX('[2]Displacement Source AC'!$CO$145:$DN$180,MATCH(BT$7,'[2]Displacement Source AC'!$CN$145:$CN$180,0),MATCH($A15,'[2]Displacement Source AC'!$CO$143:$DN$143,0))</f>
        <v>0</v>
      </c>
      <c r="BU15" s="14">
        <f>INDEX('[2]Displacement Source AC'!$CO$145:$DN$180,MATCH(BU$7,'[2]Displacement Source AC'!$CN$145:$CN$180,0),MATCH($A15,'[2]Displacement Source AC'!$CO$143:$DN$143,0))</f>
        <v>0</v>
      </c>
      <c r="BV15" s="14">
        <f>INDEX('[2]Displacement Source AC'!$CO$145:$DN$180,MATCH(BV$7,'[2]Displacement Source AC'!$CN$145:$CN$180,0),MATCH($A15,'[2]Displacement Source AC'!$CO$143:$DN$143,0))</f>
        <v>0</v>
      </c>
      <c r="BW15" s="13"/>
      <c r="BY15" s="12">
        <f t="shared" si="75"/>
        <v>2028</v>
      </c>
      <c r="BZ15" s="14">
        <f t="shared" si="3"/>
        <v>0</v>
      </c>
      <c r="CA15" s="14">
        <f t="shared" si="4"/>
        <v>0</v>
      </c>
      <c r="CB15" s="14">
        <f t="shared" si="5"/>
        <v>0</v>
      </c>
      <c r="CC15" s="14">
        <f t="shared" si="6"/>
        <v>0</v>
      </c>
      <c r="CD15" s="14">
        <f t="shared" si="7"/>
        <v>8.6009314395159091</v>
      </c>
      <c r="CE15" s="14">
        <f t="shared" si="8"/>
        <v>0</v>
      </c>
      <c r="CF15" s="14">
        <f t="shared" si="9"/>
        <v>0</v>
      </c>
      <c r="CG15" s="14">
        <f t="shared" si="10"/>
        <v>0</v>
      </c>
      <c r="CH15" s="14">
        <f t="shared" si="11"/>
        <v>0</v>
      </c>
      <c r="CI15" s="14">
        <f t="shared" si="12"/>
        <v>0</v>
      </c>
      <c r="CJ15" s="14">
        <f t="shared" si="13"/>
        <v>0</v>
      </c>
      <c r="CK15" s="14">
        <f t="shared" si="14"/>
        <v>0</v>
      </c>
      <c r="CL15" s="14">
        <f t="shared" si="15"/>
        <v>0</v>
      </c>
      <c r="CM15" s="14">
        <f t="shared" si="16"/>
        <v>0</v>
      </c>
      <c r="CN15" s="14">
        <f t="shared" si="17"/>
        <v>18.012091403259351</v>
      </c>
      <c r="CO15" s="14">
        <f t="shared" si="18"/>
        <v>0</v>
      </c>
      <c r="CP15" s="14">
        <f t="shared" si="19"/>
        <v>0</v>
      </c>
      <c r="CQ15" s="14">
        <f t="shared" si="20"/>
        <v>0</v>
      </c>
      <c r="CR15" s="14">
        <f t="shared" si="21"/>
        <v>39.023309910163043</v>
      </c>
      <c r="CS15" s="14">
        <f t="shared" si="22"/>
        <v>36.848846968272113</v>
      </c>
      <c r="CT15" s="14">
        <f t="shared" si="23"/>
        <v>0</v>
      </c>
      <c r="CU15" s="14">
        <f t="shared" si="24"/>
        <v>0</v>
      </c>
      <c r="CV15" s="14">
        <f t="shared" si="25"/>
        <v>0</v>
      </c>
      <c r="CW15" s="14">
        <f t="shared" si="26"/>
        <v>0</v>
      </c>
      <c r="CX15" s="14">
        <f t="shared" si="27"/>
        <v>0</v>
      </c>
      <c r="CY15" s="14">
        <f t="shared" si="28"/>
        <v>0</v>
      </c>
      <c r="CZ15" s="14">
        <f t="shared" si="29"/>
        <v>0</v>
      </c>
      <c r="DA15" s="14">
        <f t="shared" si="30"/>
        <v>0</v>
      </c>
      <c r="DB15" s="14">
        <f t="shared" si="31"/>
        <v>0</v>
      </c>
      <c r="DC15" s="14">
        <f t="shared" si="32"/>
        <v>0</v>
      </c>
      <c r="DD15" s="14">
        <f t="shared" si="33"/>
        <v>0</v>
      </c>
      <c r="DE15" s="14">
        <f t="shared" si="34"/>
        <v>0</v>
      </c>
      <c r="DF15" s="14">
        <f t="shared" si="35"/>
        <v>0</v>
      </c>
      <c r="DG15" s="14">
        <f t="shared" si="36"/>
        <v>0</v>
      </c>
      <c r="DH15" s="14">
        <f t="shared" si="37"/>
        <v>0</v>
      </c>
      <c r="DI15" s="13"/>
      <c r="DK15" s="12">
        <f t="shared" si="76"/>
        <v>2028</v>
      </c>
      <c r="DL15" s="14">
        <f t="shared" si="38"/>
        <v>0</v>
      </c>
      <c r="DM15" s="14">
        <f t="shared" si="39"/>
        <v>0</v>
      </c>
      <c r="DN15" s="14">
        <f t="shared" si="40"/>
        <v>0</v>
      </c>
      <c r="DO15" s="14">
        <f t="shared" si="41"/>
        <v>0</v>
      </c>
      <c r="DP15" s="14">
        <f t="shared" si="42"/>
        <v>8.6009314395159091</v>
      </c>
      <c r="DQ15" s="14">
        <f t="shared" si="43"/>
        <v>0</v>
      </c>
      <c r="DR15" s="14">
        <f t="shared" si="44"/>
        <v>0</v>
      </c>
      <c r="DS15" s="14">
        <f t="shared" si="45"/>
        <v>0</v>
      </c>
      <c r="DT15" s="14">
        <f t="shared" si="46"/>
        <v>0</v>
      </c>
      <c r="DU15" s="14">
        <f t="shared" si="47"/>
        <v>0</v>
      </c>
      <c r="DV15" s="14">
        <f t="shared" si="48"/>
        <v>0</v>
      </c>
      <c r="DW15" s="14">
        <f t="shared" si="49"/>
        <v>0</v>
      </c>
      <c r="DX15" s="14">
        <f t="shared" si="50"/>
        <v>0</v>
      </c>
      <c r="DY15" s="14">
        <f t="shared" si="51"/>
        <v>0</v>
      </c>
      <c r="DZ15" s="14">
        <f t="shared" si="52"/>
        <v>18.012091403259351</v>
      </c>
      <c r="EA15" s="14">
        <f t="shared" si="53"/>
        <v>0</v>
      </c>
      <c r="EB15" s="14">
        <f t="shared" si="54"/>
        <v>0</v>
      </c>
      <c r="EC15" s="14">
        <f t="shared" si="55"/>
        <v>0</v>
      </c>
      <c r="ED15" s="14">
        <f t="shared" si="56"/>
        <v>39.023309910163043</v>
      </c>
      <c r="EE15" s="14">
        <f t="shared" si="57"/>
        <v>36.848846968272113</v>
      </c>
      <c r="EF15" s="14">
        <f t="shared" si="58"/>
        <v>0</v>
      </c>
      <c r="EG15" s="14">
        <f t="shared" si="59"/>
        <v>0</v>
      </c>
      <c r="EH15" s="14">
        <f t="shared" si="60"/>
        <v>0</v>
      </c>
      <c r="EI15" s="14">
        <f t="shared" si="61"/>
        <v>0</v>
      </c>
      <c r="EJ15" s="14">
        <f t="shared" si="62"/>
        <v>0</v>
      </c>
      <c r="EK15" s="14">
        <f t="shared" si="63"/>
        <v>0</v>
      </c>
      <c r="EL15" s="14">
        <f t="shared" si="64"/>
        <v>0</v>
      </c>
      <c r="EM15" s="14">
        <f t="shared" si="65"/>
        <v>0</v>
      </c>
      <c r="EN15" s="14">
        <f t="shared" si="66"/>
        <v>0</v>
      </c>
      <c r="EO15" s="14">
        <f t="shared" si="67"/>
        <v>0</v>
      </c>
      <c r="EP15" s="14">
        <f t="shared" si="68"/>
        <v>0</v>
      </c>
      <c r="EQ15" s="14">
        <f t="shared" si="69"/>
        <v>0</v>
      </c>
      <c r="ER15" s="14">
        <f t="shared" si="70"/>
        <v>0</v>
      </c>
      <c r="ES15" s="14">
        <f t="shared" si="71"/>
        <v>0</v>
      </c>
      <c r="ET15" s="14">
        <f t="shared" si="72"/>
        <v>0</v>
      </c>
      <c r="EU15" s="14" t="e">
        <f t="shared" si="73"/>
        <v>#DIV/0!</v>
      </c>
    </row>
    <row r="16" spans="1:151" x14ac:dyDescent="0.25">
      <c r="A16" s="12">
        <f t="shared" si="78"/>
        <v>2029</v>
      </c>
      <c r="B16" s="14">
        <f>INDEX('[2]Displacement Source Base'!$CO$145:$DN$180,MATCH(B$7,'[2]Displacement Source Base'!$CN$145:$CN$180,0),MATCH($A16,'[2]Displacement Source Base'!$CO$143:$DN$143,0))</f>
        <v>0</v>
      </c>
      <c r="C16" s="14">
        <f>INDEX('[2]Displacement Source Base'!$CO$145:$DN$180,MATCH(C$7,'[2]Displacement Source Base'!$CN$145:$CN$180,0),MATCH($A16,'[2]Displacement Source Base'!$CO$143:$DN$143,0))</f>
        <v>0</v>
      </c>
      <c r="D16" s="14">
        <f>INDEX('[2]Displacement Source Base'!$CO$145:$DN$180,MATCH(D$7,'[2]Displacement Source Base'!$CN$145:$CN$180,0),MATCH($A16,'[2]Displacement Source Base'!$CO$143:$DN$143,0))</f>
        <v>0</v>
      </c>
      <c r="E16" s="14">
        <f>INDEX('[2]Displacement Source Base'!$CO$145:$DN$180,MATCH(E$7,'[2]Displacement Source Base'!$CN$145:$CN$180,0),MATCH($A16,'[2]Displacement Source Base'!$CO$143:$DN$143,0))</f>
        <v>0</v>
      </c>
      <c r="F16" s="14">
        <f>INDEX('[2]Displacement Source Base'!$CO$145:$DN$180,MATCH(F$7,'[2]Displacement Source Base'!$CN$145:$CN$180,0),MATCH($A16,'[2]Displacement Source Base'!$CO$143:$DN$143,0))</f>
        <v>2.6320000000000001</v>
      </c>
      <c r="G16" s="14">
        <f>INDEX('[2]Displacement Source Base'!$CO$145:$DN$180,MATCH(G$7,'[2]Displacement Source Base'!$CN$145:$CN$180,0),MATCH($A16,'[2]Displacement Source Base'!$CO$143:$DN$143,0))</f>
        <v>0</v>
      </c>
      <c r="H16" s="14">
        <f>INDEX('[2]Displacement Source Base'!$CO$145:$DN$180,MATCH(H$7,'[2]Displacement Source Base'!$CN$145:$CN$180,0),MATCH($A16,'[2]Displacement Source Base'!$CO$143:$DN$143,0))</f>
        <v>0</v>
      </c>
      <c r="I16" s="14">
        <f>INDEX('[2]Displacement Source Base'!$CO$145:$DN$180,MATCH(I$7,'[2]Displacement Source Base'!$CN$145:$CN$180,0),MATCH($A16,'[2]Displacement Source Base'!$CO$143:$DN$143,0))</f>
        <v>0</v>
      </c>
      <c r="J16" s="14">
        <f>INDEX('[2]Displacement Source Base'!$CO$145:$DN$180,MATCH(J$7,'[2]Displacement Source Base'!$CN$145:$CN$180,0),MATCH($A16,'[2]Displacement Source Base'!$CO$143:$DN$143,0))</f>
        <v>0</v>
      </c>
      <c r="K16" s="14">
        <f>INDEX('[2]Displacement Source Base'!$CO$145:$DN$180,MATCH(K$7,'[2]Displacement Source Base'!$CN$145:$CN$180,0),MATCH($A16,'[2]Displacement Source Base'!$CO$143:$DN$143,0))</f>
        <v>0</v>
      </c>
      <c r="L16" s="14">
        <f>INDEX('[2]Displacement Source Base'!$CO$145:$DN$180,MATCH(L$7,'[2]Displacement Source Base'!$CN$145:$CN$180,0),MATCH($A16,'[2]Displacement Source Base'!$CO$143:$DN$143,0))</f>
        <v>0</v>
      </c>
      <c r="M16" s="14">
        <f>INDEX('[2]Displacement Source Base'!$CO$145:$DN$180,MATCH(M$7,'[2]Displacement Source Base'!$CN$145:$CN$180,0),MATCH($A16,'[2]Displacement Source Base'!$CO$143:$DN$143,0))</f>
        <v>0</v>
      </c>
      <c r="N16" s="14">
        <f>INDEX('[2]Displacement Source Base'!$CO$145:$DN$180,MATCH(N$7,'[2]Displacement Source Base'!$CN$145:$CN$180,0),MATCH($A16,'[2]Displacement Source Base'!$CO$143:$DN$143,0))</f>
        <v>0</v>
      </c>
      <c r="O16" s="14">
        <f>INDEX('[2]Displacement Source Base'!$CO$145:$DN$180,MATCH(O$7,'[2]Displacement Source Base'!$CN$145:$CN$180,0),MATCH($A16,'[2]Displacement Source Base'!$CO$143:$DN$143,0))</f>
        <v>0</v>
      </c>
      <c r="P16" s="14">
        <f>INDEX('[2]Displacement Source Base'!$CO$145:$DN$180,MATCH(P$7,'[2]Displacement Source Base'!$CN$145:$CN$180,0),MATCH($A16,'[2]Displacement Source Base'!$CO$143:$DN$143,0))</f>
        <v>2.4912253175250001</v>
      </c>
      <c r="Q16" s="14">
        <f>INDEX('[2]Displacement Source Base'!$CO$145:$DN$180,MATCH(Q$7,'[2]Displacement Source Base'!$CN$145:$CN$180,0),MATCH($A16,'[2]Displacement Source Base'!$CO$143:$DN$143,0))</f>
        <v>0</v>
      </c>
      <c r="R16" s="14">
        <f>INDEX('[2]Displacement Source Base'!$CO$145:$DN$180,MATCH(R$7,'[2]Displacement Source Base'!$CN$145:$CN$180,0),MATCH($A16,'[2]Displacement Source Base'!$CO$143:$DN$143,0))</f>
        <v>0</v>
      </c>
      <c r="S16" s="14">
        <f>INDEX('[2]Displacement Source Base'!$CO$145:$DN$180,MATCH(S$7,'[2]Displacement Source Base'!$CN$145:$CN$180,0),MATCH($A16,'[2]Displacement Source Base'!$CO$143:$DN$143,0))</f>
        <v>0</v>
      </c>
      <c r="T16" s="14">
        <f>INDEX('[2]Displacement Source Base'!$CO$145:$DN$180,MATCH(T$7,'[2]Displacement Source Base'!$CN$145:$CN$180,0),MATCH($A16,'[2]Displacement Source Base'!$CO$143:$DN$143,0))</f>
        <v>31.569310000000002</v>
      </c>
      <c r="U16" s="14">
        <f>INDEX('[2]Displacement Source Base'!$CO$145:$DN$180,MATCH(U$7,'[2]Displacement Source Base'!$CN$145:$CN$180,0),MATCH($A16,'[2]Displacement Source Base'!$CO$143:$DN$143,0))</f>
        <v>29.810200000000005</v>
      </c>
      <c r="V16" s="14">
        <f>INDEX('[2]Displacement Source Base'!$CO$145:$DN$180,MATCH(V$7,'[2]Displacement Source Base'!$CN$145:$CN$180,0),MATCH($A16,'[2]Displacement Source Base'!$CO$143:$DN$143,0))</f>
        <v>0</v>
      </c>
      <c r="W16" s="14">
        <f>INDEX('[2]Displacement Source Base'!$CO$145:$DN$180,MATCH(W$7,'[2]Displacement Source Base'!$CN$145:$CN$180,0),MATCH($A16,'[2]Displacement Source Base'!$CO$143:$DN$143,0))</f>
        <v>0</v>
      </c>
      <c r="X16" s="14">
        <f>INDEX('[2]Displacement Source Base'!$CO$145:$DN$180,MATCH(X$7,'[2]Displacement Source Base'!$CN$145:$CN$180,0),MATCH($A16,'[2]Displacement Source Base'!$CO$143:$DN$143,0))</f>
        <v>0</v>
      </c>
      <c r="Y16" s="14">
        <f>INDEX('[2]Displacement Source Base'!$CO$145:$DN$180,MATCH(Y$7,'[2]Displacement Source Base'!$CN$145:$CN$180,0),MATCH($A16,'[2]Displacement Source Base'!$CO$143:$DN$143,0))</f>
        <v>0</v>
      </c>
      <c r="Z16" s="14">
        <f>INDEX('[2]Displacement Source Base'!$CO$145:$DN$180,MATCH(Z$7,'[2]Displacement Source Base'!$CN$145:$CN$180,0),MATCH($A16,'[2]Displacement Source Base'!$CO$143:$DN$143,0))</f>
        <v>0</v>
      </c>
      <c r="AA16" s="14">
        <f>INDEX('[2]Displacement Source Base'!$CO$145:$DN$180,MATCH(AA$7,'[2]Displacement Source Base'!$CN$145:$CN$180,0),MATCH($A16,'[2]Displacement Source Base'!$CO$143:$DN$143,0))</f>
        <v>0</v>
      </c>
      <c r="AB16" s="14">
        <f>INDEX('[2]Displacement Source Base'!$CO$145:$DN$180,MATCH(AB$7,'[2]Displacement Source Base'!$CN$145:$CN$180,0),MATCH($A16,'[2]Displacement Source Base'!$CO$143:$DN$143,0))</f>
        <v>0</v>
      </c>
      <c r="AC16" s="14">
        <f>INDEX('[2]Displacement Source Base'!$CO$145:$DN$180,MATCH(AC$7,'[2]Displacement Source Base'!$CN$145:$CN$180,0),MATCH($A16,'[2]Displacement Source Base'!$CO$143:$DN$143,0))</f>
        <v>0</v>
      </c>
      <c r="AD16" s="14">
        <f>INDEX('[2]Displacement Source Base'!$CO$145:$DN$180,MATCH(AD$7,'[2]Displacement Source Base'!$CN$145:$CN$180,0),MATCH($A16,'[2]Displacement Source Base'!$CO$143:$DN$143,0))</f>
        <v>0</v>
      </c>
      <c r="AE16" s="14">
        <f>INDEX('[2]Displacement Source Base'!$CO$145:$DN$180,MATCH(AE$7,'[2]Displacement Source Base'!$CN$145:$CN$180,0),MATCH($A16,'[2]Displacement Source Base'!$CO$143:$DN$143,0))</f>
        <v>0</v>
      </c>
      <c r="AF16" s="14">
        <f>INDEX('[2]Displacement Source Base'!$CO$145:$DN$180,MATCH(AF$7,'[2]Displacement Source Base'!$CN$145:$CN$180,0),MATCH($A16,'[2]Displacement Source Base'!$CO$143:$DN$143,0))</f>
        <v>0</v>
      </c>
      <c r="AG16" s="14">
        <f>INDEX('[2]Displacement Source Base'!$CO$145:$DN$180,MATCH(AG$7,'[2]Displacement Source Base'!$CN$145:$CN$180,0),MATCH($A16,'[2]Displacement Source Base'!$CO$143:$DN$143,0))</f>
        <v>0</v>
      </c>
      <c r="AH16" s="14">
        <f>INDEX('[2]Displacement Source Base'!$CO$145:$DN$180,MATCH(AH$7,'[2]Displacement Source Base'!$CN$145:$CN$180,0),MATCH($A16,'[2]Displacement Source Base'!$CO$143:$DN$143,0))</f>
        <v>0</v>
      </c>
      <c r="AI16" s="14">
        <f>INDEX('[2]Displacement Source Base'!$CO$145:$DN$180,MATCH(AI$7,'[2]Displacement Source Base'!$CN$145:$CN$180,0),MATCH($A16,'[2]Displacement Source Base'!$CO$143:$DN$143,0))</f>
        <v>0</v>
      </c>
      <c r="AJ16" s="14">
        <f>INDEX('[2]Displacement Source Base'!$CO$145:$DN$180,MATCH(AJ$7,'[2]Displacement Source Base'!$CN$145:$CN$180,0),MATCH($A16,'[2]Displacement Source Base'!$CO$143:$DN$143,0))</f>
        <v>0</v>
      </c>
      <c r="AK16" s="13"/>
      <c r="AM16" s="12">
        <f t="shared" si="79"/>
        <v>2029</v>
      </c>
      <c r="AN16" s="14">
        <f>INDEX('[2]Displacement Source AC'!$CO$145:$DN$180,MATCH(AN$7,'[2]Displacement Source AC'!$CN$145:$CN$180,0),MATCH($A16,'[2]Displacement Source AC'!$CO$143:$DN$143,0))</f>
        <v>0</v>
      </c>
      <c r="AO16" s="14">
        <f>INDEX('[2]Displacement Source AC'!$CO$145:$DN$180,MATCH(AO$7,'[2]Displacement Source AC'!$CN$145:$CN$180,0),MATCH($A16,'[2]Displacement Source AC'!$CO$143:$DN$143,0))</f>
        <v>0</v>
      </c>
      <c r="AP16" s="14">
        <f>INDEX('[2]Displacement Source AC'!$CO$145:$DN$180,MATCH(AP$7,'[2]Displacement Source AC'!$CN$145:$CN$180,0),MATCH($A16,'[2]Displacement Source AC'!$CO$143:$DN$143,0))</f>
        <v>0</v>
      </c>
      <c r="AQ16" s="14">
        <f>INDEX('[2]Displacement Source AC'!$CO$145:$DN$180,MATCH(AQ$7,'[2]Displacement Source AC'!$CN$145:$CN$180,0),MATCH($A16,'[2]Displacement Source AC'!$CO$143:$DN$143,0))</f>
        <v>0</v>
      </c>
      <c r="AR16" s="14">
        <f>INDEX('[2]Displacement Source AC'!$CO$145:$DN$180,MATCH(AR$7,'[2]Displacement Source AC'!$CN$145:$CN$180,0),MATCH($A16,'[2]Displacement Source AC'!$CO$143:$DN$143,0))</f>
        <v>2.6320000000000001</v>
      </c>
      <c r="AS16" s="14">
        <f>INDEX('[2]Displacement Source AC'!$CO$145:$DN$180,MATCH(AS$7,'[2]Displacement Source AC'!$CN$145:$CN$180,0),MATCH($A16,'[2]Displacement Source AC'!$CO$143:$DN$143,0))</f>
        <v>0</v>
      </c>
      <c r="AT16" s="14">
        <f>INDEX('[2]Displacement Source AC'!$CO$145:$DN$180,MATCH(AT$7,'[2]Displacement Source AC'!$CN$145:$CN$180,0),MATCH($A16,'[2]Displacement Source AC'!$CO$143:$DN$143,0))</f>
        <v>0</v>
      </c>
      <c r="AU16" s="14">
        <f>INDEX('[2]Displacement Source AC'!$CO$145:$DN$180,MATCH(AU$7,'[2]Displacement Source AC'!$CN$145:$CN$180,0),MATCH($A16,'[2]Displacement Source AC'!$CO$143:$DN$143,0))</f>
        <v>0</v>
      </c>
      <c r="AV16" s="14">
        <f>INDEX('[2]Displacement Source AC'!$CO$145:$DN$180,MATCH(AV$7,'[2]Displacement Source AC'!$CN$145:$CN$180,0),MATCH($A16,'[2]Displacement Source AC'!$CO$143:$DN$143,0))</f>
        <v>0</v>
      </c>
      <c r="AW16" s="14">
        <f>INDEX('[2]Displacement Source AC'!$CO$145:$DN$180,MATCH(AW$7,'[2]Displacement Source AC'!$CN$145:$CN$180,0),MATCH($A16,'[2]Displacement Source AC'!$CO$143:$DN$143,0))</f>
        <v>0</v>
      </c>
      <c r="AX16" s="14">
        <f>INDEX('[2]Displacement Source AC'!$CO$145:$DN$180,MATCH(AX$7,'[2]Displacement Source AC'!$CN$145:$CN$180,0),MATCH($A16,'[2]Displacement Source AC'!$CO$143:$DN$143,0))</f>
        <v>0</v>
      </c>
      <c r="AY16" s="14">
        <f>INDEX('[2]Displacement Source AC'!$CO$145:$DN$180,MATCH(AY$7,'[2]Displacement Source AC'!$CN$145:$CN$180,0),MATCH($A16,'[2]Displacement Source AC'!$CO$143:$DN$143,0))</f>
        <v>0</v>
      </c>
      <c r="AZ16" s="14">
        <f>INDEX('[2]Displacement Source AC'!$CO$145:$DN$180,MATCH(AZ$7,'[2]Displacement Source AC'!$CN$145:$CN$180,0),MATCH($A16,'[2]Displacement Source AC'!$CO$143:$DN$143,0))</f>
        <v>0</v>
      </c>
      <c r="BA16" s="14">
        <f>INDEX('[2]Displacement Source AC'!$CO$145:$DN$180,MATCH(BA$7,'[2]Displacement Source AC'!$CN$145:$CN$180,0),MATCH($A16,'[2]Displacement Source AC'!$CO$143:$DN$143,0))</f>
        <v>0</v>
      </c>
      <c r="BB16" s="14">
        <f>INDEX('[2]Displacement Source AC'!$CO$145:$DN$180,MATCH(BB$7,'[2]Displacement Source AC'!$CN$145:$CN$180,0),MATCH($A16,'[2]Displacement Source AC'!$CO$143:$DN$143,0))</f>
        <v>2.4912253175250001</v>
      </c>
      <c r="BC16" s="14">
        <f>INDEX('[2]Displacement Source AC'!$CO$145:$DN$180,MATCH(BC$7,'[2]Displacement Source AC'!$CN$145:$CN$180,0),MATCH($A16,'[2]Displacement Source AC'!$CO$143:$DN$143,0))</f>
        <v>0</v>
      </c>
      <c r="BD16" s="14">
        <f>INDEX('[2]Displacement Source AC'!$CO$145:$DN$180,MATCH(BD$7,'[2]Displacement Source AC'!$CN$145:$CN$180,0),MATCH($A16,'[2]Displacement Source AC'!$CO$143:$DN$143,0))</f>
        <v>0</v>
      </c>
      <c r="BE16" s="14">
        <f>INDEX('[2]Displacement Source AC'!$CO$145:$DN$180,MATCH(BE$7,'[2]Displacement Source AC'!$CN$145:$CN$180,0),MATCH($A16,'[2]Displacement Source AC'!$CO$143:$DN$143,0))</f>
        <v>0</v>
      </c>
      <c r="BF16" s="14">
        <f>INDEX('[2]Displacement Source AC'!$CO$145:$DN$180,MATCH(BF$7,'[2]Displacement Source AC'!$CN$145:$CN$180,0),MATCH($A16,'[2]Displacement Source AC'!$CO$143:$DN$143,0))</f>
        <v>31.569310000000002</v>
      </c>
      <c r="BG16" s="14">
        <f>INDEX('[2]Displacement Source AC'!$CO$145:$DN$180,MATCH(BG$7,'[2]Displacement Source AC'!$CN$145:$CN$180,0),MATCH($A16,'[2]Displacement Source AC'!$CO$143:$DN$143,0))</f>
        <v>29.810200000000005</v>
      </c>
      <c r="BH16" s="14">
        <f>INDEX('[2]Displacement Source AC'!$CO$145:$DN$180,MATCH(BH$7,'[2]Displacement Source AC'!$CN$145:$CN$180,0),MATCH($A16,'[2]Displacement Source AC'!$CO$143:$DN$143,0))</f>
        <v>0</v>
      </c>
      <c r="BI16" s="14">
        <f>INDEX('[2]Displacement Source AC'!$CO$145:$DN$180,MATCH(BI$7,'[2]Displacement Source AC'!$CN$145:$CN$180,0),MATCH($A16,'[2]Displacement Source AC'!$CO$143:$DN$143,0))</f>
        <v>0</v>
      </c>
      <c r="BJ16" s="14">
        <f>INDEX('[2]Displacement Source AC'!$CO$145:$DN$180,MATCH(BJ$7,'[2]Displacement Source AC'!$CN$145:$CN$180,0),MATCH($A16,'[2]Displacement Source AC'!$CO$143:$DN$143,0))</f>
        <v>0</v>
      </c>
      <c r="BK16" s="14">
        <f>INDEX('[2]Displacement Source AC'!$CO$145:$DN$180,MATCH(BK$7,'[2]Displacement Source AC'!$CN$145:$CN$180,0),MATCH($A16,'[2]Displacement Source AC'!$CO$143:$DN$143,0))</f>
        <v>0</v>
      </c>
      <c r="BL16" s="14">
        <f>INDEX('[2]Displacement Source AC'!$CO$145:$DN$180,MATCH(BL$7,'[2]Displacement Source AC'!$CN$145:$CN$180,0),MATCH($A16,'[2]Displacement Source AC'!$CO$143:$DN$143,0))</f>
        <v>0</v>
      </c>
      <c r="BM16" s="14">
        <f>INDEX('[2]Displacement Source AC'!$CO$145:$DN$180,MATCH(BM$7,'[2]Displacement Source AC'!$CN$145:$CN$180,0),MATCH($A16,'[2]Displacement Source AC'!$CO$143:$DN$143,0))</f>
        <v>0</v>
      </c>
      <c r="BN16" s="14">
        <f>INDEX('[2]Displacement Source AC'!$CO$145:$DN$180,MATCH(BN$7,'[2]Displacement Source AC'!$CN$145:$CN$180,0),MATCH($A16,'[2]Displacement Source AC'!$CO$143:$DN$143,0))</f>
        <v>0</v>
      </c>
      <c r="BO16" s="14">
        <f>INDEX('[2]Displacement Source AC'!$CO$145:$DN$180,MATCH(BO$7,'[2]Displacement Source AC'!$CN$145:$CN$180,0),MATCH($A16,'[2]Displacement Source AC'!$CO$143:$DN$143,0))</f>
        <v>0</v>
      </c>
      <c r="BP16" s="14">
        <f>INDEX('[2]Displacement Source AC'!$CO$145:$DN$180,MATCH(BP$7,'[2]Displacement Source AC'!$CN$145:$CN$180,0),MATCH($A16,'[2]Displacement Source AC'!$CO$143:$DN$143,0))</f>
        <v>0</v>
      </c>
      <c r="BQ16" s="14">
        <f>INDEX('[2]Displacement Source AC'!$CO$145:$DN$180,MATCH(BQ$7,'[2]Displacement Source AC'!$CN$145:$CN$180,0),MATCH($A16,'[2]Displacement Source AC'!$CO$143:$DN$143,0))</f>
        <v>0</v>
      </c>
      <c r="BR16" s="14">
        <f>INDEX('[2]Displacement Source AC'!$CO$145:$DN$180,MATCH(BR$7,'[2]Displacement Source AC'!$CN$145:$CN$180,0),MATCH($A16,'[2]Displacement Source AC'!$CO$143:$DN$143,0))</f>
        <v>0</v>
      </c>
      <c r="BS16" s="14">
        <f>INDEX('[2]Displacement Source AC'!$CO$145:$DN$180,MATCH(BS$7,'[2]Displacement Source AC'!$CN$145:$CN$180,0),MATCH($A16,'[2]Displacement Source AC'!$CO$143:$DN$143,0))</f>
        <v>0</v>
      </c>
      <c r="BT16" s="14">
        <f>INDEX('[2]Displacement Source AC'!$CO$145:$DN$180,MATCH(BT$7,'[2]Displacement Source AC'!$CN$145:$CN$180,0),MATCH($A16,'[2]Displacement Source AC'!$CO$143:$DN$143,0))</f>
        <v>0</v>
      </c>
      <c r="BU16" s="14">
        <f>INDEX('[2]Displacement Source AC'!$CO$145:$DN$180,MATCH(BU$7,'[2]Displacement Source AC'!$CN$145:$CN$180,0),MATCH($A16,'[2]Displacement Source AC'!$CO$143:$DN$143,0))</f>
        <v>0</v>
      </c>
      <c r="BV16" s="14">
        <f>INDEX('[2]Displacement Source AC'!$CO$145:$DN$180,MATCH(BV$7,'[2]Displacement Source AC'!$CN$145:$CN$180,0),MATCH($A16,'[2]Displacement Source AC'!$CO$143:$DN$143,0))</f>
        <v>0</v>
      </c>
      <c r="BW16" s="13"/>
      <c r="BY16" s="12">
        <f t="shared" si="75"/>
        <v>2029</v>
      </c>
      <c r="BZ16" s="14">
        <f t="shared" si="3"/>
        <v>0</v>
      </c>
      <c r="CA16" s="14">
        <f t="shared" si="4"/>
        <v>0</v>
      </c>
      <c r="CB16" s="14">
        <f t="shared" si="5"/>
        <v>0</v>
      </c>
      <c r="CC16" s="14">
        <f t="shared" si="6"/>
        <v>0</v>
      </c>
      <c r="CD16" s="14">
        <f t="shared" si="7"/>
        <v>8.6009314395159091</v>
      </c>
      <c r="CE16" s="14">
        <f t="shared" si="8"/>
        <v>0</v>
      </c>
      <c r="CF16" s="14">
        <f t="shared" si="9"/>
        <v>0</v>
      </c>
      <c r="CG16" s="14">
        <f t="shared" si="10"/>
        <v>0</v>
      </c>
      <c r="CH16" s="14">
        <f t="shared" si="11"/>
        <v>0</v>
      </c>
      <c r="CI16" s="14">
        <f t="shared" si="12"/>
        <v>0</v>
      </c>
      <c r="CJ16" s="14">
        <f t="shared" si="13"/>
        <v>0</v>
      </c>
      <c r="CK16" s="14">
        <f t="shared" si="14"/>
        <v>0</v>
      </c>
      <c r="CL16" s="14">
        <f t="shared" si="15"/>
        <v>0</v>
      </c>
      <c r="CM16" s="14">
        <f t="shared" si="16"/>
        <v>0</v>
      </c>
      <c r="CN16" s="14">
        <f t="shared" si="17"/>
        <v>18.012091403259351</v>
      </c>
      <c r="CO16" s="14">
        <f t="shared" si="18"/>
        <v>0</v>
      </c>
      <c r="CP16" s="14">
        <f t="shared" si="19"/>
        <v>0</v>
      </c>
      <c r="CQ16" s="14">
        <f t="shared" si="20"/>
        <v>0</v>
      </c>
      <c r="CR16" s="14">
        <f t="shared" si="21"/>
        <v>39.023309910163043</v>
      </c>
      <c r="CS16" s="14">
        <f t="shared" si="22"/>
        <v>36.848846968272113</v>
      </c>
      <c r="CT16" s="14">
        <f t="shared" si="23"/>
        <v>0</v>
      </c>
      <c r="CU16" s="14">
        <f t="shared" si="24"/>
        <v>0</v>
      </c>
      <c r="CV16" s="14">
        <f t="shared" si="25"/>
        <v>0</v>
      </c>
      <c r="CW16" s="14">
        <f t="shared" si="26"/>
        <v>0</v>
      </c>
      <c r="CX16" s="14">
        <f t="shared" si="27"/>
        <v>0</v>
      </c>
      <c r="CY16" s="14">
        <f t="shared" si="28"/>
        <v>0</v>
      </c>
      <c r="CZ16" s="14">
        <f t="shared" si="29"/>
        <v>0</v>
      </c>
      <c r="DA16" s="14">
        <f t="shared" si="30"/>
        <v>0</v>
      </c>
      <c r="DB16" s="14">
        <f t="shared" si="31"/>
        <v>0</v>
      </c>
      <c r="DC16" s="14">
        <f t="shared" si="32"/>
        <v>0</v>
      </c>
      <c r="DD16" s="14">
        <f t="shared" si="33"/>
        <v>0</v>
      </c>
      <c r="DE16" s="14">
        <f t="shared" si="34"/>
        <v>0</v>
      </c>
      <c r="DF16" s="14">
        <f t="shared" si="35"/>
        <v>0</v>
      </c>
      <c r="DG16" s="14">
        <f t="shared" si="36"/>
        <v>0</v>
      </c>
      <c r="DH16" s="14">
        <f t="shared" si="37"/>
        <v>0</v>
      </c>
      <c r="DI16" s="13"/>
      <c r="DK16" s="12">
        <f t="shared" si="76"/>
        <v>2029</v>
      </c>
      <c r="DL16" s="14">
        <f t="shared" si="38"/>
        <v>0</v>
      </c>
      <c r="DM16" s="14">
        <f t="shared" si="39"/>
        <v>0</v>
      </c>
      <c r="DN16" s="14">
        <f t="shared" si="40"/>
        <v>0</v>
      </c>
      <c r="DO16" s="14">
        <f t="shared" si="41"/>
        <v>0</v>
      </c>
      <c r="DP16" s="14">
        <f t="shared" si="42"/>
        <v>8.6009314395159091</v>
      </c>
      <c r="DQ16" s="14">
        <f t="shared" si="43"/>
        <v>0</v>
      </c>
      <c r="DR16" s="14">
        <f t="shared" si="44"/>
        <v>0</v>
      </c>
      <c r="DS16" s="14">
        <f t="shared" si="45"/>
        <v>0</v>
      </c>
      <c r="DT16" s="14">
        <f t="shared" si="46"/>
        <v>0</v>
      </c>
      <c r="DU16" s="14">
        <f t="shared" si="47"/>
        <v>0</v>
      </c>
      <c r="DV16" s="14">
        <f t="shared" si="48"/>
        <v>0</v>
      </c>
      <c r="DW16" s="14">
        <f t="shared" si="49"/>
        <v>0</v>
      </c>
      <c r="DX16" s="14">
        <f t="shared" si="50"/>
        <v>0</v>
      </c>
      <c r="DY16" s="14">
        <f t="shared" si="51"/>
        <v>0</v>
      </c>
      <c r="DZ16" s="14">
        <f t="shared" si="52"/>
        <v>18.012091403259351</v>
      </c>
      <c r="EA16" s="14">
        <f t="shared" si="53"/>
        <v>0</v>
      </c>
      <c r="EB16" s="14">
        <f t="shared" si="54"/>
        <v>0</v>
      </c>
      <c r="EC16" s="14">
        <f t="shared" si="55"/>
        <v>0</v>
      </c>
      <c r="ED16" s="14">
        <f t="shared" si="56"/>
        <v>39.023309910163043</v>
      </c>
      <c r="EE16" s="14">
        <f t="shared" si="57"/>
        <v>36.848846968272113</v>
      </c>
      <c r="EF16" s="14">
        <f t="shared" si="58"/>
        <v>0</v>
      </c>
      <c r="EG16" s="14">
        <f t="shared" si="59"/>
        <v>0</v>
      </c>
      <c r="EH16" s="14">
        <f t="shared" si="60"/>
        <v>0</v>
      </c>
      <c r="EI16" s="14">
        <f t="shared" si="61"/>
        <v>0</v>
      </c>
      <c r="EJ16" s="14">
        <f t="shared" si="62"/>
        <v>0</v>
      </c>
      <c r="EK16" s="14">
        <f t="shared" si="63"/>
        <v>0</v>
      </c>
      <c r="EL16" s="14">
        <f t="shared" si="64"/>
        <v>0</v>
      </c>
      <c r="EM16" s="14">
        <f t="shared" si="65"/>
        <v>0</v>
      </c>
      <c r="EN16" s="14">
        <f t="shared" si="66"/>
        <v>0</v>
      </c>
      <c r="EO16" s="14">
        <f t="shared" si="67"/>
        <v>0</v>
      </c>
      <c r="EP16" s="14">
        <f t="shared" si="68"/>
        <v>0</v>
      </c>
      <c r="EQ16" s="14">
        <f t="shared" si="69"/>
        <v>0</v>
      </c>
      <c r="ER16" s="14">
        <f t="shared" si="70"/>
        <v>0</v>
      </c>
      <c r="ES16" s="14">
        <f t="shared" si="71"/>
        <v>0</v>
      </c>
      <c r="ET16" s="14">
        <f t="shared" si="72"/>
        <v>0</v>
      </c>
      <c r="EU16" s="14" t="e">
        <f t="shared" si="73"/>
        <v>#DIV/0!</v>
      </c>
    </row>
    <row r="17" spans="1:151" x14ac:dyDescent="0.25">
      <c r="A17" s="12">
        <f t="shared" si="78"/>
        <v>2030</v>
      </c>
      <c r="B17" s="14">
        <f>INDEX('[2]Displacement Source Base'!$CO$145:$DN$180,MATCH(B$7,'[2]Displacement Source Base'!$CN$145:$CN$180,0),MATCH($A17,'[2]Displacement Source Base'!$CO$143:$DN$143,0))</f>
        <v>0</v>
      </c>
      <c r="C17" s="14">
        <f>INDEX('[2]Displacement Source Base'!$CO$145:$DN$180,MATCH(C$7,'[2]Displacement Source Base'!$CN$145:$CN$180,0),MATCH($A17,'[2]Displacement Source Base'!$CO$143:$DN$143,0))</f>
        <v>0</v>
      </c>
      <c r="D17" s="14">
        <f>INDEX('[2]Displacement Source Base'!$CO$145:$DN$180,MATCH(D$7,'[2]Displacement Source Base'!$CN$145:$CN$180,0),MATCH($A17,'[2]Displacement Source Base'!$CO$143:$DN$143,0))</f>
        <v>0</v>
      </c>
      <c r="E17" s="14">
        <f>INDEX('[2]Displacement Source Base'!$CO$145:$DN$180,MATCH(E$7,'[2]Displacement Source Base'!$CN$145:$CN$180,0),MATCH($A17,'[2]Displacement Source Base'!$CO$143:$DN$143,0))</f>
        <v>0</v>
      </c>
      <c r="F17" s="14">
        <f>INDEX('[2]Displacement Source Base'!$CO$145:$DN$180,MATCH(F$7,'[2]Displacement Source Base'!$CN$145:$CN$180,0),MATCH($A17,'[2]Displacement Source Base'!$CO$143:$DN$143,0))</f>
        <v>2.6320000000000001</v>
      </c>
      <c r="G17" s="14">
        <f>INDEX('[2]Displacement Source Base'!$CO$145:$DN$180,MATCH(G$7,'[2]Displacement Source Base'!$CN$145:$CN$180,0),MATCH($A17,'[2]Displacement Source Base'!$CO$143:$DN$143,0))</f>
        <v>0</v>
      </c>
      <c r="H17" s="14">
        <f>INDEX('[2]Displacement Source Base'!$CO$145:$DN$180,MATCH(H$7,'[2]Displacement Source Base'!$CN$145:$CN$180,0),MATCH($A17,'[2]Displacement Source Base'!$CO$143:$DN$143,0))</f>
        <v>0</v>
      </c>
      <c r="I17" s="14">
        <f>INDEX('[2]Displacement Source Base'!$CO$145:$DN$180,MATCH(I$7,'[2]Displacement Source Base'!$CN$145:$CN$180,0),MATCH($A17,'[2]Displacement Source Base'!$CO$143:$DN$143,0))</f>
        <v>0</v>
      </c>
      <c r="J17" s="14">
        <f>INDEX('[2]Displacement Source Base'!$CO$145:$DN$180,MATCH(J$7,'[2]Displacement Source Base'!$CN$145:$CN$180,0),MATCH($A17,'[2]Displacement Source Base'!$CO$143:$DN$143,0))</f>
        <v>0</v>
      </c>
      <c r="K17" s="14">
        <f>INDEX('[2]Displacement Source Base'!$CO$145:$DN$180,MATCH(K$7,'[2]Displacement Source Base'!$CN$145:$CN$180,0),MATCH($A17,'[2]Displacement Source Base'!$CO$143:$DN$143,0))</f>
        <v>0</v>
      </c>
      <c r="L17" s="14">
        <f>INDEX('[2]Displacement Source Base'!$CO$145:$DN$180,MATCH(L$7,'[2]Displacement Source Base'!$CN$145:$CN$180,0),MATCH($A17,'[2]Displacement Source Base'!$CO$143:$DN$143,0))</f>
        <v>0</v>
      </c>
      <c r="M17" s="14">
        <f>INDEX('[2]Displacement Source Base'!$CO$145:$DN$180,MATCH(M$7,'[2]Displacement Source Base'!$CN$145:$CN$180,0),MATCH($A17,'[2]Displacement Source Base'!$CO$143:$DN$143,0))</f>
        <v>0</v>
      </c>
      <c r="N17" s="14">
        <f>INDEX('[2]Displacement Source Base'!$CO$145:$DN$180,MATCH(N$7,'[2]Displacement Source Base'!$CN$145:$CN$180,0),MATCH($A17,'[2]Displacement Source Base'!$CO$143:$DN$143,0))</f>
        <v>0</v>
      </c>
      <c r="O17" s="14">
        <f>INDEX('[2]Displacement Source Base'!$CO$145:$DN$180,MATCH(O$7,'[2]Displacement Source Base'!$CN$145:$CN$180,0),MATCH($A17,'[2]Displacement Source Base'!$CO$143:$DN$143,0))</f>
        <v>0</v>
      </c>
      <c r="P17" s="14">
        <f>INDEX('[2]Displacement Source Base'!$CO$145:$DN$180,MATCH(P$7,'[2]Displacement Source Base'!$CN$145:$CN$180,0),MATCH($A17,'[2]Displacement Source Base'!$CO$143:$DN$143,0))</f>
        <v>2.4912253175250001</v>
      </c>
      <c r="Q17" s="14">
        <f>INDEX('[2]Displacement Source Base'!$CO$145:$DN$180,MATCH(Q$7,'[2]Displacement Source Base'!$CN$145:$CN$180,0),MATCH($A17,'[2]Displacement Source Base'!$CO$143:$DN$143,0))</f>
        <v>0</v>
      </c>
      <c r="R17" s="14">
        <f>INDEX('[2]Displacement Source Base'!$CO$145:$DN$180,MATCH(R$7,'[2]Displacement Source Base'!$CN$145:$CN$180,0),MATCH($A17,'[2]Displacement Source Base'!$CO$143:$DN$143,0))</f>
        <v>0</v>
      </c>
      <c r="S17" s="14">
        <f>INDEX('[2]Displacement Source Base'!$CO$145:$DN$180,MATCH(S$7,'[2]Displacement Source Base'!$CN$145:$CN$180,0),MATCH($A17,'[2]Displacement Source Base'!$CO$143:$DN$143,0))</f>
        <v>0</v>
      </c>
      <c r="T17" s="14">
        <f>INDEX('[2]Displacement Source Base'!$CO$145:$DN$180,MATCH(T$7,'[2]Displacement Source Base'!$CN$145:$CN$180,0),MATCH($A17,'[2]Displacement Source Base'!$CO$143:$DN$143,0))</f>
        <v>31.569310000000002</v>
      </c>
      <c r="U17" s="14">
        <f>INDEX('[2]Displacement Source Base'!$CO$145:$DN$180,MATCH(U$7,'[2]Displacement Source Base'!$CN$145:$CN$180,0),MATCH($A17,'[2]Displacement Source Base'!$CO$143:$DN$143,0))</f>
        <v>29.810200000000005</v>
      </c>
      <c r="V17" s="14">
        <f>INDEX('[2]Displacement Source Base'!$CO$145:$DN$180,MATCH(V$7,'[2]Displacement Source Base'!$CN$145:$CN$180,0),MATCH($A17,'[2]Displacement Source Base'!$CO$143:$DN$143,0))</f>
        <v>0</v>
      </c>
      <c r="W17" s="14">
        <f>INDEX('[2]Displacement Source Base'!$CO$145:$DN$180,MATCH(W$7,'[2]Displacement Source Base'!$CN$145:$CN$180,0),MATCH($A17,'[2]Displacement Source Base'!$CO$143:$DN$143,0))</f>
        <v>0</v>
      </c>
      <c r="X17" s="14">
        <f>INDEX('[2]Displacement Source Base'!$CO$145:$DN$180,MATCH(X$7,'[2]Displacement Source Base'!$CN$145:$CN$180,0),MATCH($A17,'[2]Displacement Source Base'!$CO$143:$DN$143,0))</f>
        <v>0</v>
      </c>
      <c r="Y17" s="14">
        <f>INDEX('[2]Displacement Source Base'!$CO$145:$DN$180,MATCH(Y$7,'[2]Displacement Source Base'!$CN$145:$CN$180,0),MATCH($A17,'[2]Displacement Source Base'!$CO$143:$DN$143,0))</f>
        <v>0</v>
      </c>
      <c r="Z17" s="14">
        <f>INDEX('[2]Displacement Source Base'!$CO$145:$DN$180,MATCH(Z$7,'[2]Displacement Source Base'!$CN$145:$CN$180,0),MATCH($A17,'[2]Displacement Source Base'!$CO$143:$DN$143,0))</f>
        <v>0</v>
      </c>
      <c r="AA17" s="14">
        <f>INDEX('[2]Displacement Source Base'!$CO$145:$DN$180,MATCH(AA$7,'[2]Displacement Source Base'!$CN$145:$CN$180,0),MATCH($A17,'[2]Displacement Source Base'!$CO$143:$DN$143,0))</f>
        <v>0</v>
      </c>
      <c r="AB17" s="14">
        <f>INDEX('[2]Displacement Source Base'!$CO$145:$DN$180,MATCH(AB$7,'[2]Displacement Source Base'!$CN$145:$CN$180,0),MATCH($A17,'[2]Displacement Source Base'!$CO$143:$DN$143,0))</f>
        <v>0</v>
      </c>
      <c r="AC17" s="14">
        <f>INDEX('[2]Displacement Source Base'!$CO$145:$DN$180,MATCH(AC$7,'[2]Displacement Source Base'!$CN$145:$CN$180,0),MATCH($A17,'[2]Displacement Source Base'!$CO$143:$DN$143,0))</f>
        <v>0</v>
      </c>
      <c r="AD17" s="14">
        <f>INDEX('[2]Displacement Source Base'!$CO$145:$DN$180,MATCH(AD$7,'[2]Displacement Source Base'!$CN$145:$CN$180,0),MATCH($A17,'[2]Displacement Source Base'!$CO$143:$DN$143,0))</f>
        <v>0</v>
      </c>
      <c r="AE17" s="14">
        <f>INDEX('[2]Displacement Source Base'!$CO$145:$DN$180,MATCH(AE$7,'[2]Displacement Source Base'!$CN$145:$CN$180,0),MATCH($A17,'[2]Displacement Source Base'!$CO$143:$DN$143,0))</f>
        <v>0</v>
      </c>
      <c r="AF17" s="14">
        <f>INDEX('[2]Displacement Source Base'!$CO$145:$DN$180,MATCH(AF$7,'[2]Displacement Source Base'!$CN$145:$CN$180,0),MATCH($A17,'[2]Displacement Source Base'!$CO$143:$DN$143,0))</f>
        <v>0</v>
      </c>
      <c r="AG17" s="14">
        <f>INDEX('[2]Displacement Source Base'!$CO$145:$DN$180,MATCH(AG$7,'[2]Displacement Source Base'!$CN$145:$CN$180,0),MATCH($A17,'[2]Displacement Source Base'!$CO$143:$DN$143,0))</f>
        <v>0</v>
      </c>
      <c r="AH17" s="14">
        <f>INDEX('[2]Displacement Source Base'!$CO$145:$DN$180,MATCH(AH$7,'[2]Displacement Source Base'!$CN$145:$CN$180,0),MATCH($A17,'[2]Displacement Source Base'!$CO$143:$DN$143,0))</f>
        <v>0</v>
      </c>
      <c r="AI17" s="14">
        <f>INDEX('[2]Displacement Source Base'!$CO$145:$DN$180,MATCH(AI$7,'[2]Displacement Source Base'!$CN$145:$CN$180,0),MATCH($A17,'[2]Displacement Source Base'!$CO$143:$DN$143,0))</f>
        <v>0</v>
      </c>
      <c r="AJ17" s="14">
        <f>INDEX('[2]Displacement Source Base'!$CO$145:$DN$180,MATCH(AJ$7,'[2]Displacement Source Base'!$CN$145:$CN$180,0),MATCH($A17,'[2]Displacement Source Base'!$CO$143:$DN$143,0))</f>
        <v>0</v>
      </c>
      <c r="AK17" s="13"/>
      <c r="AM17" s="12">
        <f t="shared" si="79"/>
        <v>2030</v>
      </c>
      <c r="AN17" s="14">
        <f>INDEX('[2]Displacement Source AC'!$CO$145:$DN$180,MATCH(AN$7,'[2]Displacement Source AC'!$CN$145:$CN$180,0),MATCH($A17,'[2]Displacement Source AC'!$CO$143:$DN$143,0))</f>
        <v>0</v>
      </c>
      <c r="AO17" s="14">
        <f>INDEX('[2]Displacement Source AC'!$CO$145:$DN$180,MATCH(AO$7,'[2]Displacement Source AC'!$CN$145:$CN$180,0),MATCH($A17,'[2]Displacement Source AC'!$CO$143:$DN$143,0))</f>
        <v>0</v>
      </c>
      <c r="AP17" s="14">
        <f>INDEX('[2]Displacement Source AC'!$CO$145:$DN$180,MATCH(AP$7,'[2]Displacement Source AC'!$CN$145:$CN$180,0),MATCH($A17,'[2]Displacement Source AC'!$CO$143:$DN$143,0))</f>
        <v>0</v>
      </c>
      <c r="AQ17" s="14">
        <f>INDEX('[2]Displacement Source AC'!$CO$145:$DN$180,MATCH(AQ$7,'[2]Displacement Source AC'!$CN$145:$CN$180,0),MATCH($A17,'[2]Displacement Source AC'!$CO$143:$DN$143,0))</f>
        <v>0</v>
      </c>
      <c r="AR17" s="14">
        <f>INDEX('[2]Displacement Source AC'!$CO$145:$DN$180,MATCH(AR$7,'[2]Displacement Source AC'!$CN$145:$CN$180,0),MATCH($A17,'[2]Displacement Source AC'!$CO$143:$DN$143,0))</f>
        <v>2.6320000000000001</v>
      </c>
      <c r="AS17" s="14">
        <f>INDEX('[2]Displacement Source AC'!$CO$145:$DN$180,MATCH(AS$7,'[2]Displacement Source AC'!$CN$145:$CN$180,0),MATCH($A17,'[2]Displacement Source AC'!$CO$143:$DN$143,0))</f>
        <v>0</v>
      </c>
      <c r="AT17" s="14">
        <f>INDEX('[2]Displacement Source AC'!$CO$145:$DN$180,MATCH(AT$7,'[2]Displacement Source AC'!$CN$145:$CN$180,0),MATCH($A17,'[2]Displacement Source AC'!$CO$143:$DN$143,0))</f>
        <v>0</v>
      </c>
      <c r="AU17" s="14">
        <f>INDEX('[2]Displacement Source AC'!$CO$145:$DN$180,MATCH(AU$7,'[2]Displacement Source AC'!$CN$145:$CN$180,0),MATCH($A17,'[2]Displacement Source AC'!$CO$143:$DN$143,0))</f>
        <v>0</v>
      </c>
      <c r="AV17" s="14">
        <f>INDEX('[2]Displacement Source AC'!$CO$145:$DN$180,MATCH(AV$7,'[2]Displacement Source AC'!$CN$145:$CN$180,0),MATCH($A17,'[2]Displacement Source AC'!$CO$143:$DN$143,0))</f>
        <v>0</v>
      </c>
      <c r="AW17" s="14">
        <f>INDEX('[2]Displacement Source AC'!$CO$145:$DN$180,MATCH(AW$7,'[2]Displacement Source AC'!$CN$145:$CN$180,0),MATCH($A17,'[2]Displacement Source AC'!$CO$143:$DN$143,0))</f>
        <v>0</v>
      </c>
      <c r="AX17" s="14">
        <f>INDEX('[2]Displacement Source AC'!$CO$145:$DN$180,MATCH(AX$7,'[2]Displacement Source AC'!$CN$145:$CN$180,0),MATCH($A17,'[2]Displacement Source AC'!$CO$143:$DN$143,0))</f>
        <v>0</v>
      </c>
      <c r="AY17" s="14">
        <f>INDEX('[2]Displacement Source AC'!$CO$145:$DN$180,MATCH(AY$7,'[2]Displacement Source AC'!$CN$145:$CN$180,0),MATCH($A17,'[2]Displacement Source AC'!$CO$143:$DN$143,0))</f>
        <v>0</v>
      </c>
      <c r="AZ17" s="14">
        <f>INDEX('[2]Displacement Source AC'!$CO$145:$DN$180,MATCH(AZ$7,'[2]Displacement Source AC'!$CN$145:$CN$180,0),MATCH($A17,'[2]Displacement Source AC'!$CO$143:$DN$143,0))</f>
        <v>0</v>
      </c>
      <c r="BA17" s="14">
        <f>INDEX('[2]Displacement Source AC'!$CO$145:$DN$180,MATCH(BA$7,'[2]Displacement Source AC'!$CN$145:$CN$180,0),MATCH($A17,'[2]Displacement Source AC'!$CO$143:$DN$143,0))</f>
        <v>0</v>
      </c>
      <c r="BB17" s="14">
        <f>INDEX('[2]Displacement Source AC'!$CO$145:$DN$180,MATCH(BB$7,'[2]Displacement Source AC'!$CN$145:$CN$180,0),MATCH($A17,'[2]Displacement Source AC'!$CO$143:$DN$143,0))</f>
        <v>2.4912253175250001</v>
      </c>
      <c r="BC17" s="14">
        <f>INDEX('[2]Displacement Source AC'!$CO$145:$DN$180,MATCH(BC$7,'[2]Displacement Source AC'!$CN$145:$CN$180,0),MATCH($A17,'[2]Displacement Source AC'!$CO$143:$DN$143,0))</f>
        <v>0</v>
      </c>
      <c r="BD17" s="14">
        <f>INDEX('[2]Displacement Source AC'!$CO$145:$DN$180,MATCH(BD$7,'[2]Displacement Source AC'!$CN$145:$CN$180,0),MATCH($A17,'[2]Displacement Source AC'!$CO$143:$DN$143,0))</f>
        <v>0</v>
      </c>
      <c r="BE17" s="14">
        <f>INDEX('[2]Displacement Source AC'!$CO$145:$DN$180,MATCH(BE$7,'[2]Displacement Source AC'!$CN$145:$CN$180,0),MATCH($A17,'[2]Displacement Source AC'!$CO$143:$DN$143,0))</f>
        <v>0</v>
      </c>
      <c r="BF17" s="14">
        <f>INDEX('[2]Displacement Source AC'!$CO$145:$DN$180,MATCH(BF$7,'[2]Displacement Source AC'!$CN$145:$CN$180,0),MATCH($A17,'[2]Displacement Source AC'!$CO$143:$DN$143,0))</f>
        <v>31.569310000000002</v>
      </c>
      <c r="BG17" s="14">
        <f>INDEX('[2]Displacement Source AC'!$CO$145:$DN$180,MATCH(BG$7,'[2]Displacement Source AC'!$CN$145:$CN$180,0),MATCH($A17,'[2]Displacement Source AC'!$CO$143:$DN$143,0))</f>
        <v>29.810200000000005</v>
      </c>
      <c r="BH17" s="14">
        <f>INDEX('[2]Displacement Source AC'!$CO$145:$DN$180,MATCH(BH$7,'[2]Displacement Source AC'!$CN$145:$CN$180,0),MATCH($A17,'[2]Displacement Source AC'!$CO$143:$DN$143,0))</f>
        <v>0</v>
      </c>
      <c r="BI17" s="14">
        <f>INDEX('[2]Displacement Source AC'!$CO$145:$DN$180,MATCH(BI$7,'[2]Displacement Source AC'!$CN$145:$CN$180,0),MATCH($A17,'[2]Displacement Source AC'!$CO$143:$DN$143,0))</f>
        <v>0</v>
      </c>
      <c r="BJ17" s="14">
        <f>INDEX('[2]Displacement Source AC'!$CO$145:$DN$180,MATCH(BJ$7,'[2]Displacement Source AC'!$CN$145:$CN$180,0),MATCH($A17,'[2]Displacement Source AC'!$CO$143:$DN$143,0))</f>
        <v>0</v>
      </c>
      <c r="BK17" s="14">
        <f>INDEX('[2]Displacement Source AC'!$CO$145:$DN$180,MATCH(BK$7,'[2]Displacement Source AC'!$CN$145:$CN$180,0),MATCH($A17,'[2]Displacement Source AC'!$CO$143:$DN$143,0))</f>
        <v>0</v>
      </c>
      <c r="BL17" s="14">
        <f>INDEX('[2]Displacement Source AC'!$CO$145:$DN$180,MATCH(BL$7,'[2]Displacement Source AC'!$CN$145:$CN$180,0),MATCH($A17,'[2]Displacement Source AC'!$CO$143:$DN$143,0))</f>
        <v>0</v>
      </c>
      <c r="BM17" s="14">
        <f>INDEX('[2]Displacement Source AC'!$CO$145:$DN$180,MATCH(BM$7,'[2]Displacement Source AC'!$CN$145:$CN$180,0),MATCH($A17,'[2]Displacement Source AC'!$CO$143:$DN$143,0))</f>
        <v>0</v>
      </c>
      <c r="BN17" s="14">
        <f>INDEX('[2]Displacement Source AC'!$CO$145:$DN$180,MATCH(BN$7,'[2]Displacement Source AC'!$CN$145:$CN$180,0),MATCH($A17,'[2]Displacement Source AC'!$CO$143:$DN$143,0))</f>
        <v>0</v>
      </c>
      <c r="BO17" s="14">
        <f>INDEX('[2]Displacement Source AC'!$CO$145:$DN$180,MATCH(BO$7,'[2]Displacement Source AC'!$CN$145:$CN$180,0),MATCH($A17,'[2]Displacement Source AC'!$CO$143:$DN$143,0))</f>
        <v>0</v>
      </c>
      <c r="BP17" s="14">
        <f>INDEX('[2]Displacement Source AC'!$CO$145:$DN$180,MATCH(BP$7,'[2]Displacement Source AC'!$CN$145:$CN$180,0),MATCH($A17,'[2]Displacement Source AC'!$CO$143:$DN$143,0))</f>
        <v>0</v>
      </c>
      <c r="BQ17" s="14">
        <f>INDEX('[2]Displacement Source AC'!$CO$145:$DN$180,MATCH(BQ$7,'[2]Displacement Source AC'!$CN$145:$CN$180,0),MATCH($A17,'[2]Displacement Source AC'!$CO$143:$DN$143,0))</f>
        <v>0</v>
      </c>
      <c r="BR17" s="14">
        <f>INDEX('[2]Displacement Source AC'!$CO$145:$DN$180,MATCH(BR$7,'[2]Displacement Source AC'!$CN$145:$CN$180,0),MATCH($A17,'[2]Displacement Source AC'!$CO$143:$DN$143,0))</f>
        <v>0</v>
      </c>
      <c r="BS17" s="14">
        <f>INDEX('[2]Displacement Source AC'!$CO$145:$DN$180,MATCH(BS$7,'[2]Displacement Source AC'!$CN$145:$CN$180,0),MATCH($A17,'[2]Displacement Source AC'!$CO$143:$DN$143,0))</f>
        <v>0</v>
      </c>
      <c r="BT17" s="14">
        <f>INDEX('[2]Displacement Source AC'!$CO$145:$DN$180,MATCH(BT$7,'[2]Displacement Source AC'!$CN$145:$CN$180,0),MATCH($A17,'[2]Displacement Source AC'!$CO$143:$DN$143,0))</f>
        <v>100</v>
      </c>
      <c r="BU17" s="14">
        <f>INDEX('[2]Displacement Source AC'!$CO$145:$DN$180,MATCH(BU$7,'[2]Displacement Source AC'!$CN$145:$CN$180,0),MATCH($A17,'[2]Displacement Source AC'!$CO$143:$DN$143,0))</f>
        <v>0</v>
      </c>
      <c r="BV17" s="14">
        <f>INDEX('[2]Displacement Source AC'!$CO$145:$DN$180,MATCH(BV$7,'[2]Displacement Source AC'!$CN$145:$CN$180,0),MATCH($A17,'[2]Displacement Source AC'!$CO$143:$DN$143,0))</f>
        <v>0</v>
      </c>
      <c r="BW17" s="13"/>
      <c r="BY17" s="12">
        <f t="shared" si="75"/>
        <v>2030</v>
      </c>
      <c r="BZ17" s="14">
        <f t="shared" si="3"/>
        <v>0</v>
      </c>
      <c r="CA17" s="14">
        <f t="shared" si="4"/>
        <v>0</v>
      </c>
      <c r="CB17" s="14">
        <f t="shared" si="5"/>
        <v>0</v>
      </c>
      <c r="CC17" s="14">
        <f t="shared" si="6"/>
        <v>0</v>
      </c>
      <c r="CD17" s="14">
        <f t="shared" si="7"/>
        <v>8.6009314395159091</v>
      </c>
      <c r="CE17" s="14">
        <f t="shared" si="8"/>
        <v>0</v>
      </c>
      <c r="CF17" s="14">
        <f t="shared" si="9"/>
        <v>0</v>
      </c>
      <c r="CG17" s="14">
        <f t="shared" si="10"/>
        <v>0</v>
      </c>
      <c r="CH17" s="14">
        <f t="shared" si="11"/>
        <v>0</v>
      </c>
      <c r="CI17" s="14">
        <f t="shared" si="12"/>
        <v>0</v>
      </c>
      <c r="CJ17" s="14">
        <f t="shared" si="13"/>
        <v>0</v>
      </c>
      <c r="CK17" s="14">
        <f t="shared" si="14"/>
        <v>0</v>
      </c>
      <c r="CL17" s="14">
        <f t="shared" si="15"/>
        <v>0</v>
      </c>
      <c r="CM17" s="14">
        <f t="shared" si="16"/>
        <v>0</v>
      </c>
      <c r="CN17" s="14">
        <f t="shared" si="17"/>
        <v>18.012091403259351</v>
      </c>
      <c r="CO17" s="14">
        <f t="shared" si="18"/>
        <v>0</v>
      </c>
      <c r="CP17" s="14">
        <f t="shared" si="19"/>
        <v>0</v>
      </c>
      <c r="CQ17" s="14">
        <f t="shared" si="20"/>
        <v>0</v>
      </c>
      <c r="CR17" s="14">
        <f t="shared" si="21"/>
        <v>39.023309910163043</v>
      </c>
      <c r="CS17" s="14">
        <f t="shared" si="22"/>
        <v>36.848846968272113</v>
      </c>
      <c r="CT17" s="14">
        <f t="shared" si="23"/>
        <v>0</v>
      </c>
      <c r="CU17" s="14">
        <f t="shared" si="24"/>
        <v>0</v>
      </c>
      <c r="CV17" s="14">
        <f t="shared" si="25"/>
        <v>0</v>
      </c>
      <c r="CW17" s="14">
        <f t="shared" si="26"/>
        <v>0</v>
      </c>
      <c r="CX17" s="14">
        <f t="shared" si="27"/>
        <v>0</v>
      </c>
      <c r="CY17" s="14">
        <f t="shared" si="28"/>
        <v>0</v>
      </c>
      <c r="CZ17" s="14">
        <f t="shared" si="29"/>
        <v>0</v>
      </c>
      <c r="DA17" s="14">
        <f t="shared" si="30"/>
        <v>0</v>
      </c>
      <c r="DB17" s="14">
        <f t="shared" si="31"/>
        <v>0</v>
      </c>
      <c r="DC17" s="14">
        <f t="shared" si="32"/>
        <v>0</v>
      </c>
      <c r="DD17" s="14">
        <f t="shared" si="33"/>
        <v>0</v>
      </c>
      <c r="DE17" s="14">
        <f t="shared" si="34"/>
        <v>0</v>
      </c>
      <c r="DF17" s="14">
        <f t="shared" si="35"/>
        <v>0</v>
      </c>
      <c r="DG17" s="14">
        <f t="shared" si="36"/>
        <v>0</v>
      </c>
      <c r="DH17" s="14">
        <f t="shared" si="37"/>
        <v>0</v>
      </c>
      <c r="DI17" s="13"/>
      <c r="DK17" s="12">
        <f t="shared" si="76"/>
        <v>2030</v>
      </c>
      <c r="DL17" s="14">
        <f t="shared" si="38"/>
        <v>0</v>
      </c>
      <c r="DM17" s="14">
        <f t="shared" si="39"/>
        <v>0</v>
      </c>
      <c r="DN17" s="14">
        <f t="shared" si="40"/>
        <v>0</v>
      </c>
      <c r="DO17" s="14">
        <f t="shared" si="41"/>
        <v>0</v>
      </c>
      <c r="DP17" s="14">
        <f t="shared" si="42"/>
        <v>8.6009314395159091</v>
      </c>
      <c r="DQ17" s="14">
        <f t="shared" si="43"/>
        <v>0</v>
      </c>
      <c r="DR17" s="14">
        <f t="shared" si="44"/>
        <v>0</v>
      </c>
      <c r="DS17" s="14">
        <f t="shared" si="45"/>
        <v>0</v>
      </c>
      <c r="DT17" s="14">
        <f t="shared" si="46"/>
        <v>0</v>
      </c>
      <c r="DU17" s="14">
        <f t="shared" si="47"/>
        <v>0</v>
      </c>
      <c r="DV17" s="14">
        <f t="shared" si="48"/>
        <v>0</v>
      </c>
      <c r="DW17" s="14">
        <f t="shared" si="49"/>
        <v>0</v>
      </c>
      <c r="DX17" s="14">
        <f t="shared" si="50"/>
        <v>0</v>
      </c>
      <c r="DY17" s="14">
        <f t="shared" si="51"/>
        <v>0</v>
      </c>
      <c r="DZ17" s="14">
        <f t="shared" si="52"/>
        <v>18.012091403259351</v>
      </c>
      <c r="EA17" s="14">
        <f t="shared" si="53"/>
        <v>0</v>
      </c>
      <c r="EB17" s="14">
        <f t="shared" si="54"/>
        <v>0</v>
      </c>
      <c r="EC17" s="14">
        <f t="shared" si="55"/>
        <v>0</v>
      </c>
      <c r="ED17" s="14">
        <f t="shared" si="56"/>
        <v>39.023309910163043</v>
      </c>
      <c r="EE17" s="14">
        <f t="shared" si="57"/>
        <v>36.848846968272113</v>
      </c>
      <c r="EF17" s="14">
        <f t="shared" si="58"/>
        <v>0</v>
      </c>
      <c r="EG17" s="14">
        <f t="shared" si="59"/>
        <v>0</v>
      </c>
      <c r="EH17" s="14">
        <f t="shared" si="60"/>
        <v>0</v>
      </c>
      <c r="EI17" s="14">
        <f t="shared" si="61"/>
        <v>0</v>
      </c>
      <c r="EJ17" s="14">
        <f t="shared" si="62"/>
        <v>0</v>
      </c>
      <c r="EK17" s="14">
        <f t="shared" si="63"/>
        <v>0</v>
      </c>
      <c r="EL17" s="14">
        <f t="shared" si="64"/>
        <v>0</v>
      </c>
      <c r="EM17" s="14">
        <f t="shared" si="65"/>
        <v>0</v>
      </c>
      <c r="EN17" s="14">
        <f t="shared" si="66"/>
        <v>0</v>
      </c>
      <c r="EO17" s="14">
        <f t="shared" si="67"/>
        <v>0</v>
      </c>
      <c r="EP17" s="14">
        <f t="shared" si="68"/>
        <v>0</v>
      </c>
      <c r="EQ17" s="14">
        <f t="shared" si="69"/>
        <v>0</v>
      </c>
      <c r="ER17" s="14">
        <f t="shared" si="70"/>
        <v>107.06638115631692</v>
      </c>
      <c r="ES17" s="14">
        <f t="shared" si="71"/>
        <v>0</v>
      </c>
      <c r="ET17" s="14">
        <f t="shared" si="72"/>
        <v>0</v>
      </c>
      <c r="EU17" s="14" t="e">
        <f t="shared" si="73"/>
        <v>#DIV/0!</v>
      </c>
    </row>
    <row r="18" spans="1:151" x14ac:dyDescent="0.25">
      <c r="A18" s="12">
        <f t="shared" si="78"/>
        <v>2031</v>
      </c>
      <c r="B18" s="14">
        <f>INDEX('[2]Displacement Source Base'!$CO$145:$DN$180,MATCH(B$7,'[2]Displacement Source Base'!$CN$145:$CN$180,0),MATCH($A18,'[2]Displacement Source Base'!$CO$143:$DN$143,0))</f>
        <v>0</v>
      </c>
      <c r="C18" s="14">
        <f>INDEX('[2]Displacement Source Base'!$CO$145:$DN$180,MATCH(C$7,'[2]Displacement Source Base'!$CN$145:$CN$180,0),MATCH($A18,'[2]Displacement Source Base'!$CO$143:$DN$143,0))</f>
        <v>0</v>
      </c>
      <c r="D18" s="14">
        <f>INDEX('[2]Displacement Source Base'!$CO$145:$DN$180,MATCH(D$7,'[2]Displacement Source Base'!$CN$145:$CN$180,0),MATCH($A18,'[2]Displacement Source Base'!$CO$143:$DN$143,0))</f>
        <v>0</v>
      </c>
      <c r="E18" s="14">
        <f>INDEX('[2]Displacement Source Base'!$CO$145:$DN$180,MATCH(E$7,'[2]Displacement Source Base'!$CN$145:$CN$180,0),MATCH($A18,'[2]Displacement Source Base'!$CO$143:$DN$143,0))</f>
        <v>0</v>
      </c>
      <c r="F18" s="14">
        <f>INDEX('[2]Displacement Source Base'!$CO$145:$DN$180,MATCH(F$7,'[2]Displacement Source Base'!$CN$145:$CN$180,0),MATCH($A18,'[2]Displacement Source Base'!$CO$143:$DN$143,0))</f>
        <v>2.6320000000000001</v>
      </c>
      <c r="G18" s="14">
        <f>INDEX('[2]Displacement Source Base'!$CO$145:$DN$180,MATCH(G$7,'[2]Displacement Source Base'!$CN$145:$CN$180,0),MATCH($A18,'[2]Displacement Source Base'!$CO$143:$DN$143,0))</f>
        <v>0</v>
      </c>
      <c r="H18" s="14">
        <f>INDEX('[2]Displacement Source Base'!$CO$145:$DN$180,MATCH(H$7,'[2]Displacement Source Base'!$CN$145:$CN$180,0),MATCH($A18,'[2]Displacement Source Base'!$CO$143:$DN$143,0))</f>
        <v>0</v>
      </c>
      <c r="I18" s="14">
        <f>INDEX('[2]Displacement Source Base'!$CO$145:$DN$180,MATCH(I$7,'[2]Displacement Source Base'!$CN$145:$CN$180,0),MATCH($A18,'[2]Displacement Source Base'!$CO$143:$DN$143,0))</f>
        <v>0</v>
      </c>
      <c r="J18" s="14">
        <f>INDEX('[2]Displacement Source Base'!$CO$145:$DN$180,MATCH(J$7,'[2]Displacement Source Base'!$CN$145:$CN$180,0),MATCH($A18,'[2]Displacement Source Base'!$CO$143:$DN$143,0))</f>
        <v>0</v>
      </c>
      <c r="K18" s="14">
        <f>INDEX('[2]Displacement Source Base'!$CO$145:$DN$180,MATCH(K$7,'[2]Displacement Source Base'!$CN$145:$CN$180,0),MATCH($A18,'[2]Displacement Source Base'!$CO$143:$DN$143,0))</f>
        <v>0</v>
      </c>
      <c r="L18" s="14">
        <f>INDEX('[2]Displacement Source Base'!$CO$145:$DN$180,MATCH(L$7,'[2]Displacement Source Base'!$CN$145:$CN$180,0),MATCH($A18,'[2]Displacement Source Base'!$CO$143:$DN$143,0))</f>
        <v>0</v>
      </c>
      <c r="M18" s="14">
        <f>INDEX('[2]Displacement Source Base'!$CO$145:$DN$180,MATCH(M$7,'[2]Displacement Source Base'!$CN$145:$CN$180,0),MATCH($A18,'[2]Displacement Source Base'!$CO$143:$DN$143,0))</f>
        <v>0</v>
      </c>
      <c r="N18" s="14">
        <f>INDEX('[2]Displacement Source Base'!$CO$145:$DN$180,MATCH(N$7,'[2]Displacement Source Base'!$CN$145:$CN$180,0),MATCH($A18,'[2]Displacement Source Base'!$CO$143:$DN$143,0))</f>
        <v>0</v>
      </c>
      <c r="O18" s="14">
        <f>INDEX('[2]Displacement Source Base'!$CO$145:$DN$180,MATCH(O$7,'[2]Displacement Source Base'!$CN$145:$CN$180,0),MATCH($A18,'[2]Displacement Source Base'!$CO$143:$DN$143,0))</f>
        <v>0</v>
      </c>
      <c r="P18" s="14">
        <f>INDEX('[2]Displacement Source Base'!$CO$145:$DN$180,MATCH(P$7,'[2]Displacement Source Base'!$CN$145:$CN$180,0),MATCH($A18,'[2]Displacement Source Base'!$CO$143:$DN$143,0))</f>
        <v>2.4912253175250001</v>
      </c>
      <c r="Q18" s="14">
        <f>INDEX('[2]Displacement Source Base'!$CO$145:$DN$180,MATCH(Q$7,'[2]Displacement Source Base'!$CN$145:$CN$180,0),MATCH($A18,'[2]Displacement Source Base'!$CO$143:$DN$143,0))</f>
        <v>0</v>
      </c>
      <c r="R18" s="14">
        <f>INDEX('[2]Displacement Source Base'!$CO$145:$DN$180,MATCH(R$7,'[2]Displacement Source Base'!$CN$145:$CN$180,0),MATCH($A18,'[2]Displacement Source Base'!$CO$143:$DN$143,0))</f>
        <v>0</v>
      </c>
      <c r="S18" s="14">
        <f>INDEX('[2]Displacement Source Base'!$CO$145:$DN$180,MATCH(S$7,'[2]Displacement Source Base'!$CN$145:$CN$180,0),MATCH($A18,'[2]Displacement Source Base'!$CO$143:$DN$143,0))</f>
        <v>0</v>
      </c>
      <c r="T18" s="14">
        <f>INDEX('[2]Displacement Source Base'!$CO$145:$DN$180,MATCH(T$7,'[2]Displacement Source Base'!$CN$145:$CN$180,0),MATCH($A18,'[2]Displacement Source Base'!$CO$143:$DN$143,0))</f>
        <v>31.569310000000002</v>
      </c>
      <c r="U18" s="14">
        <f>INDEX('[2]Displacement Source Base'!$CO$145:$DN$180,MATCH(U$7,'[2]Displacement Source Base'!$CN$145:$CN$180,0),MATCH($A18,'[2]Displacement Source Base'!$CO$143:$DN$143,0))</f>
        <v>29.810200000000005</v>
      </c>
      <c r="V18" s="14">
        <f>INDEX('[2]Displacement Source Base'!$CO$145:$DN$180,MATCH(V$7,'[2]Displacement Source Base'!$CN$145:$CN$180,0),MATCH($A18,'[2]Displacement Source Base'!$CO$143:$DN$143,0))</f>
        <v>0</v>
      </c>
      <c r="W18" s="14">
        <f>INDEX('[2]Displacement Source Base'!$CO$145:$DN$180,MATCH(W$7,'[2]Displacement Source Base'!$CN$145:$CN$180,0),MATCH($A18,'[2]Displacement Source Base'!$CO$143:$DN$143,0))</f>
        <v>0</v>
      </c>
      <c r="X18" s="14">
        <f>INDEX('[2]Displacement Source Base'!$CO$145:$DN$180,MATCH(X$7,'[2]Displacement Source Base'!$CN$145:$CN$180,0),MATCH($A18,'[2]Displacement Source Base'!$CO$143:$DN$143,0))</f>
        <v>0</v>
      </c>
      <c r="Y18" s="14">
        <f>INDEX('[2]Displacement Source Base'!$CO$145:$DN$180,MATCH(Y$7,'[2]Displacement Source Base'!$CN$145:$CN$180,0),MATCH($A18,'[2]Displacement Source Base'!$CO$143:$DN$143,0))</f>
        <v>0</v>
      </c>
      <c r="Z18" s="14">
        <f>INDEX('[2]Displacement Source Base'!$CO$145:$DN$180,MATCH(Z$7,'[2]Displacement Source Base'!$CN$145:$CN$180,0),MATCH($A18,'[2]Displacement Source Base'!$CO$143:$DN$143,0))</f>
        <v>0</v>
      </c>
      <c r="AA18" s="14">
        <f>INDEX('[2]Displacement Source Base'!$CO$145:$DN$180,MATCH(AA$7,'[2]Displacement Source Base'!$CN$145:$CN$180,0),MATCH($A18,'[2]Displacement Source Base'!$CO$143:$DN$143,0))</f>
        <v>0</v>
      </c>
      <c r="AB18" s="14">
        <f>INDEX('[2]Displacement Source Base'!$CO$145:$DN$180,MATCH(AB$7,'[2]Displacement Source Base'!$CN$145:$CN$180,0),MATCH($A18,'[2]Displacement Source Base'!$CO$143:$DN$143,0))</f>
        <v>0</v>
      </c>
      <c r="AC18" s="14">
        <f>INDEX('[2]Displacement Source Base'!$CO$145:$DN$180,MATCH(AC$7,'[2]Displacement Source Base'!$CN$145:$CN$180,0),MATCH($A18,'[2]Displacement Source Base'!$CO$143:$DN$143,0))</f>
        <v>0</v>
      </c>
      <c r="AD18" s="14">
        <f>INDEX('[2]Displacement Source Base'!$CO$145:$DN$180,MATCH(AD$7,'[2]Displacement Source Base'!$CN$145:$CN$180,0),MATCH($A18,'[2]Displacement Source Base'!$CO$143:$DN$143,0))</f>
        <v>0</v>
      </c>
      <c r="AE18" s="14">
        <f>INDEX('[2]Displacement Source Base'!$CO$145:$DN$180,MATCH(AE$7,'[2]Displacement Source Base'!$CN$145:$CN$180,0),MATCH($A18,'[2]Displacement Source Base'!$CO$143:$DN$143,0))</f>
        <v>0</v>
      </c>
      <c r="AF18" s="14">
        <f>INDEX('[2]Displacement Source Base'!$CO$145:$DN$180,MATCH(AF$7,'[2]Displacement Source Base'!$CN$145:$CN$180,0),MATCH($A18,'[2]Displacement Source Base'!$CO$143:$DN$143,0))</f>
        <v>0</v>
      </c>
      <c r="AG18" s="14">
        <f>INDEX('[2]Displacement Source Base'!$CO$145:$DN$180,MATCH(AG$7,'[2]Displacement Source Base'!$CN$145:$CN$180,0),MATCH($A18,'[2]Displacement Source Base'!$CO$143:$DN$143,0))</f>
        <v>0</v>
      </c>
      <c r="AH18" s="14">
        <f>INDEX('[2]Displacement Source Base'!$CO$145:$DN$180,MATCH(AH$7,'[2]Displacement Source Base'!$CN$145:$CN$180,0),MATCH($A18,'[2]Displacement Source Base'!$CO$143:$DN$143,0))</f>
        <v>0</v>
      </c>
      <c r="AI18" s="14">
        <f>INDEX('[2]Displacement Source Base'!$CO$145:$DN$180,MATCH(AI$7,'[2]Displacement Source Base'!$CN$145:$CN$180,0),MATCH($A18,'[2]Displacement Source Base'!$CO$143:$DN$143,0))</f>
        <v>0</v>
      </c>
      <c r="AJ18" s="14">
        <f>INDEX('[2]Displacement Source Base'!$CO$145:$DN$180,MATCH(AJ$7,'[2]Displacement Source Base'!$CN$145:$CN$180,0),MATCH($A18,'[2]Displacement Source Base'!$CO$143:$DN$143,0))</f>
        <v>0</v>
      </c>
      <c r="AK18" s="13"/>
      <c r="AM18" s="12">
        <f t="shared" si="79"/>
        <v>2031</v>
      </c>
      <c r="AN18" s="14">
        <f>INDEX('[2]Displacement Source AC'!$CO$145:$DN$180,MATCH(AN$7,'[2]Displacement Source AC'!$CN$145:$CN$180,0),MATCH($A18,'[2]Displacement Source AC'!$CO$143:$DN$143,0))</f>
        <v>0</v>
      </c>
      <c r="AO18" s="14">
        <f>INDEX('[2]Displacement Source AC'!$CO$145:$DN$180,MATCH(AO$7,'[2]Displacement Source AC'!$CN$145:$CN$180,0),MATCH($A18,'[2]Displacement Source AC'!$CO$143:$DN$143,0))</f>
        <v>0</v>
      </c>
      <c r="AP18" s="14">
        <f>INDEX('[2]Displacement Source AC'!$CO$145:$DN$180,MATCH(AP$7,'[2]Displacement Source AC'!$CN$145:$CN$180,0),MATCH($A18,'[2]Displacement Source AC'!$CO$143:$DN$143,0))</f>
        <v>0</v>
      </c>
      <c r="AQ18" s="14">
        <f>INDEX('[2]Displacement Source AC'!$CO$145:$DN$180,MATCH(AQ$7,'[2]Displacement Source AC'!$CN$145:$CN$180,0),MATCH($A18,'[2]Displacement Source AC'!$CO$143:$DN$143,0))</f>
        <v>0</v>
      </c>
      <c r="AR18" s="14">
        <f>INDEX('[2]Displacement Source AC'!$CO$145:$DN$180,MATCH(AR$7,'[2]Displacement Source AC'!$CN$145:$CN$180,0),MATCH($A18,'[2]Displacement Source AC'!$CO$143:$DN$143,0))</f>
        <v>2.6320000000000001</v>
      </c>
      <c r="AS18" s="14">
        <f>INDEX('[2]Displacement Source AC'!$CO$145:$DN$180,MATCH(AS$7,'[2]Displacement Source AC'!$CN$145:$CN$180,0),MATCH($A18,'[2]Displacement Source AC'!$CO$143:$DN$143,0))</f>
        <v>0</v>
      </c>
      <c r="AT18" s="14">
        <f>INDEX('[2]Displacement Source AC'!$CO$145:$DN$180,MATCH(AT$7,'[2]Displacement Source AC'!$CN$145:$CN$180,0),MATCH($A18,'[2]Displacement Source AC'!$CO$143:$DN$143,0))</f>
        <v>0</v>
      </c>
      <c r="AU18" s="14">
        <f>INDEX('[2]Displacement Source AC'!$CO$145:$DN$180,MATCH(AU$7,'[2]Displacement Source AC'!$CN$145:$CN$180,0),MATCH($A18,'[2]Displacement Source AC'!$CO$143:$DN$143,0))</f>
        <v>0</v>
      </c>
      <c r="AV18" s="14">
        <f>INDEX('[2]Displacement Source AC'!$CO$145:$DN$180,MATCH(AV$7,'[2]Displacement Source AC'!$CN$145:$CN$180,0),MATCH($A18,'[2]Displacement Source AC'!$CO$143:$DN$143,0))</f>
        <v>0</v>
      </c>
      <c r="AW18" s="14">
        <f>INDEX('[2]Displacement Source AC'!$CO$145:$DN$180,MATCH(AW$7,'[2]Displacement Source AC'!$CN$145:$CN$180,0),MATCH($A18,'[2]Displacement Source AC'!$CO$143:$DN$143,0))</f>
        <v>0</v>
      </c>
      <c r="AX18" s="14">
        <f>INDEX('[2]Displacement Source AC'!$CO$145:$DN$180,MATCH(AX$7,'[2]Displacement Source AC'!$CN$145:$CN$180,0),MATCH($A18,'[2]Displacement Source AC'!$CO$143:$DN$143,0))</f>
        <v>0</v>
      </c>
      <c r="AY18" s="14">
        <f>INDEX('[2]Displacement Source AC'!$CO$145:$DN$180,MATCH(AY$7,'[2]Displacement Source AC'!$CN$145:$CN$180,0),MATCH($A18,'[2]Displacement Source AC'!$CO$143:$DN$143,0))</f>
        <v>0</v>
      </c>
      <c r="AZ18" s="14">
        <f>INDEX('[2]Displacement Source AC'!$CO$145:$DN$180,MATCH(AZ$7,'[2]Displacement Source AC'!$CN$145:$CN$180,0),MATCH($A18,'[2]Displacement Source AC'!$CO$143:$DN$143,0))</f>
        <v>0</v>
      </c>
      <c r="BA18" s="14">
        <f>INDEX('[2]Displacement Source AC'!$CO$145:$DN$180,MATCH(BA$7,'[2]Displacement Source AC'!$CN$145:$CN$180,0),MATCH($A18,'[2]Displacement Source AC'!$CO$143:$DN$143,0))</f>
        <v>0</v>
      </c>
      <c r="BB18" s="14">
        <f>INDEX('[2]Displacement Source AC'!$CO$145:$DN$180,MATCH(BB$7,'[2]Displacement Source AC'!$CN$145:$CN$180,0),MATCH($A18,'[2]Displacement Source AC'!$CO$143:$DN$143,0))</f>
        <v>2.4912253175250001</v>
      </c>
      <c r="BC18" s="14">
        <f>INDEX('[2]Displacement Source AC'!$CO$145:$DN$180,MATCH(BC$7,'[2]Displacement Source AC'!$CN$145:$CN$180,0),MATCH($A18,'[2]Displacement Source AC'!$CO$143:$DN$143,0))</f>
        <v>0</v>
      </c>
      <c r="BD18" s="14">
        <f>INDEX('[2]Displacement Source AC'!$CO$145:$DN$180,MATCH(BD$7,'[2]Displacement Source AC'!$CN$145:$CN$180,0),MATCH($A18,'[2]Displacement Source AC'!$CO$143:$DN$143,0))</f>
        <v>0</v>
      </c>
      <c r="BE18" s="14">
        <f>INDEX('[2]Displacement Source AC'!$CO$145:$DN$180,MATCH(BE$7,'[2]Displacement Source AC'!$CN$145:$CN$180,0),MATCH($A18,'[2]Displacement Source AC'!$CO$143:$DN$143,0))</f>
        <v>0</v>
      </c>
      <c r="BF18" s="14">
        <f>INDEX('[2]Displacement Source AC'!$CO$145:$DN$180,MATCH(BF$7,'[2]Displacement Source AC'!$CN$145:$CN$180,0),MATCH($A18,'[2]Displacement Source AC'!$CO$143:$DN$143,0))</f>
        <v>31.569310000000002</v>
      </c>
      <c r="BG18" s="14">
        <f>INDEX('[2]Displacement Source AC'!$CO$145:$DN$180,MATCH(BG$7,'[2]Displacement Source AC'!$CN$145:$CN$180,0),MATCH($A18,'[2]Displacement Source AC'!$CO$143:$DN$143,0))</f>
        <v>29.810200000000005</v>
      </c>
      <c r="BH18" s="14">
        <f>INDEX('[2]Displacement Source AC'!$CO$145:$DN$180,MATCH(BH$7,'[2]Displacement Source AC'!$CN$145:$CN$180,0),MATCH($A18,'[2]Displacement Source AC'!$CO$143:$DN$143,0))</f>
        <v>0</v>
      </c>
      <c r="BI18" s="14">
        <f>INDEX('[2]Displacement Source AC'!$CO$145:$DN$180,MATCH(BI$7,'[2]Displacement Source AC'!$CN$145:$CN$180,0),MATCH($A18,'[2]Displacement Source AC'!$CO$143:$DN$143,0))</f>
        <v>0</v>
      </c>
      <c r="BJ18" s="14">
        <f>INDEX('[2]Displacement Source AC'!$CO$145:$DN$180,MATCH(BJ$7,'[2]Displacement Source AC'!$CN$145:$CN$180,0),MATCH($A18,'[2]Displacement Source AC'!$CO$143:$DN$143,0))</f>
        <v>0</v>
      </c>
      <c r="BK18" s="14">
        <f>INDEX('[2]Displacement Source AC'!$CO$145:$DN$180,MATCH(BK$7,'[2]Displacement Source AC'!$CN$145:$CN$180,0),MATCH($A18,'[2]Displacement Source AC'!$CO$143:$DN$143,0))</f>
        <v>0</v>
      </c>
      <c r="BL18" s="14">
        <f>INDEX('[2]Displacement Source AC'!$CO$145:$DN$180,MATCH(BL$7,'[2]Displacement Source AC'!$CN$145:$CN$180,0),MATCH($A18,'[2]Displacement Source AC'!$CO$143:$DN$143,0))</f>
        <v>0</v>
      </c>
      <c r="BM18" s="14">
        <f>INDEX('[2]Displacement Source AC'!$CO$145:$DN$180,MATCH(BM$7,'[2]Displacement Source AC'!$CN$145:$CN$180,0),MATCH($A18,'[2]Displacement Source AC'!$CO$143:$DN$143,0))</f>
        <v>0</v>
      </c>
      <c r="BN18" s="14">
        <f>INDEX('[2]Displacement Source AC'!$CO$145:$DN$180,MATCH(BN$7,'[2]Displacement Source AC'!$CN$145:$CN$180,0),MATCH($A18,'[2]Displacement Source AC'!$CO$143:$DN$143,0))</f>
        <v>0</v>
      </c>
      <c r="BO18" s="14">
        <f>INDEX('[2]Displacement Source AC'!$CO$145:$DN$180,MATCH(BO$7,'[2]Displacement Source AC'!$CN$145:$CN$180,0),MATCH($A18,'[2]Displacement Source AC'!$CO$143:$DN$143,0))</f>
        <v>0</v>
      </c>
      <c r="BP18" s="14">
        <f>INDEX('[2]Displacement Source AC'!$CO$145:$DN$180,MATCH(BP$7,'[2]Displacement Source AC'!$CN$145:$CN$180,0),MATCH($A18,'[2]Displacement Source AC'!$CO$143:$DN$143,0))</f>
        <v>0</v>
      </c>
      <c r="BQ18" s="14">
        <f>INDEX('[2]Displacement Source AC'!$CO$145:$DN$180,MATCH(BQ$7,'[2]Displacement Source AC'!$CN$145:$CN$180,0),MATCH($A18,'[2]Displacement Source AC'!$CO$143:$DN$143,0))</f>
        <v>0</v>
      </c>
      <c r="BR18" s="14">
        <f>INDEX('[2]Displacement Source AC'!$CO$145:$DN$180,MATCH(BR$7,'[2]Displacement Source AC'!$CN$145:$CN$180,0),MATCH($A18,'[2]Displacement Source AC'!$CO$143:$DN$143,0))</f>
        <v>0</v>
      </c>
      <c r="BS18" s="14">
        <f>INDEX('[2]Displacement Source AC'!$CO$145:$DN$180,MATCH(BS$7,'[2]Displacement Source AC'!$CN$145:$CN$180,0),MATCH($A18,'[2]Displacement Source AC'!$CO$143:$DN$143,0))</f>
        <v>0</v>
      </c>
      <c r="BT18" s="14">
        <f>INDEX('[2]Displacement Source AC'!$CO$145:$DN$180,MATCH(BT$7,'[2]Displacement Source AC'!$CN$145:$CN$180,0),MATCH($A18,'[2]Displacement Source AC'!$CO$143:$DN$143,0))</f>
        <v>100</v>
      </c>
      <c r="BU18" s="14">
        <f>INDEX('[2]Displacement Source AC'!$CO$145:$DN$180,MATCH(BU$7,'[2]Displacement Source AC'!$CN$145:$CN$180,0),MATCH($A18,'[2]Displacement Source AC'!$CO$143:$DN$143,0))</f>
        <v>0</v>
      </c>
      <c r="BV18" s="14">
        <f>INDEX('[2]Displacement Source AC'!$CO$145:$DN$180,MATCH(BV$7,'[2]Displacement Source AC'!$CN$145:$CN$180,0),MATCH($A18,'[2]Displacement Source AC'!$CO$143:$DN$143,0))</f>
        <v>0</v>
      </c>
      <c r="BW18" s="13"/>
      <c r="BY18" s="12">
        <f t="shared" si="75"/>
        <v>2031</v>
      </c>
      <c r="BZ18" s="14">
        <f t="shared" si="3"/>
        <v>0</v>
      </c>
      <c r="CA18" s="14">
        <f t="shared" si="4"/>
        <v>0</v>
      </c>
      <c r="CB18" s="14">
        <f t="shared" si="5"/>
        <v>0</v>
      </c>
      <c r="CC18" s="14">
        <f t="shared" si="6"/>
        <v>0</v>
      </c>
      <c r="CD18" s="14">
        <f t="shared" si="7"/>
        <v>8.6009314395159091</v>
      </c>
      <c r="CE18" s="14">
        <f t="shared" si="8"/>
        <v>0</v>
      </c>
      <c r="CF18" s="14">
        <f t="shared" si="9"/>
        <v>0</v>
      </c>
      <c r="CG18" s="14">
        <f t="shared" si="10"/>
        <v>0</v>
      </c>
      <c r="CH18" s="14">
        <f t="shared" si="11"/>
        <v>0</v>
      </c>
      <c r="CI18" s="14">
        <f t="shared" si="12"/>
        <v>0</v>
      </c>
      <c r="CJ18" s="14">
        <f t="shared" si="13"/>
        <v>0</v>
      </c>
      <c r="CK18" s="14">
        <f t="shared" si="14"/>
        <v>0</v>
      </c>
      <c r="CL18" s="14">
        <f t="shared" si="15"/>
        <v>0</v>
      </c>
      <c r="CM18" s="14">
        <f t="shared" si="16"/>
        <v>0</v>
      </c>
      <c r="CN18" s="14">
        <f t="shared" si="17"/>
        <v>18.012091403259351</v>
      </c>
      <c r="CO18" s="14">
        <f t="shared" si="18"/>
        <v>0</v>
      </c>
      <c r="CP18" s="14">
        <f t="shared" si="19"/>
        <v>0</v>
      </c>
      <c r="CQ18" s="14">
        <f t="shared" si="20"/>
        <v>0</v>
      </c>
      <c r="CR18" s="14">
        <f t="shared" si="21"/>
        <v>39.023309910163043</v>
      </c>
      <c r="CS18" s="14">
        <f t="shared" si="22"/>
        <v>36.848846968272113</v>
      </c>
      <c r="CT18" s="14">
        <f t="shared" si="23"/>
        <v>0</v>
      </c>
      <c r="CU18" s="14">
        <f t="shared" si="24"/>
        <v>0</v>
      </c>
      <c r="CV18" s="14">
        <f t="shared" si="25"/>
        <v>0</v>
      </c>
      <c r="CW18" s="14">
        <f t="shared" si="26"/>
        <v>0</v>
      </c>
      <c r="CX18" s="14">
        <f t="shared" si="27"/>
        <v>0</v>
      </c>
      <c r="CY18" s="14">
        <f t="shared" si="28"/>
        <v>0</v>
      </c>
      <c r="CZ18" s="14">
        <f t="shared" si="29"/>
        <v>0</v>
      </c>
      <c r="DA18" s="14">
        <f t="shared" si="30"/>
        <v>0</v>
      </c>
      <c r="DB18" s="14">
        <f t="shared" si="31"/>
        <v>0</v>
      </c>
      <c r="DC18" s="14">
        <f t="shared" si="32"/>
        <v>0</v>
      </c>
      <c r="DD18" s="14">
        <f t="shared" si="33"/>
        <v>0</v>
      </c>
      <c r="DE18" s="14">
        <f t="shared" si="34"/>
        <v>0</v>
      </c>
      <c r="DF18" s="14">
        <f t="shared" si="35"/>
        <v>0</v>
      </c>
      <c r="DG18" s="14">
        <f t="shared" si="36"/>
        <v>0</v>
      </c>
      <c r="DH18" s="14">
        <f t="shared" si="37"/>
        <v>0</v>
      </c>
      <c r="DI18" s="13"/>
      <c r="DK18" s="12">
        <f t="shared" si="76"/>
        <v>2031</v>
      </c>
      <c r="DL18" s="14">
        <f t="shared" si="38"/>
        <v>0</v>
      </c>
      <c r="DM18" s="14">
        <f t="shared" si="39"/>
        <v>0</v>
      </c>
      <c r="DN18" s="14">
        <f t="shared" si="40"/>
        <v>0</v>
      </c>
      <c r="DO18" s="14">
        <f t="shared" si="41"/>
        <v>0</v>
      </c>
      <c r="DP18" s="14">
        <f t="shared" si="42"/>
        <v>8.6009314395159091</v>
      </c>
      <c r="DQ18" s="14">
        <f t="shared" si="43"/>
        <v>0</v>
      </c>
      <c r="DR18" s="14">
        <f t="shared" si="44"/>
        <v>0</v>
      </c>
      <c r="DS18" s="14">
        <f t="shared" si="45"/>
        <v>0</v>
      </c>
      <c r="DT18" s="14">
        <f t="shared" si="46"/>
        <v>0</v>
      </c>
      <c r="DU18" s="14">
        <f t="shared" si="47"/>
        <v>0</v>
      </c>
      <c r="DV18" s="14">
        <f t="shared" si="48"/>
        <v>0</v>
      </c>
      <c r="DW18" s="14">
        <f t="shared" si="49"/>
        <v>0</v>
      </c>
      <c r="DX18" s="14">
        <f t="shared" si="50"/>
        <v>0</v>
      </c>
      <c r="DY18" s="14">
        <f t="shared" si="51"/>
        <v>0</v>
      </c>
      <c r="DZ18" s="14">
        <f t="shared" si="52"/>
        <v>18.012091403259351</v>
      </c>
      <c r="EA18" s="14">
        <f t="shared" si="53"/>
        <v>0</v>
      </c>
      <c r="EB18" s="14">
        <f t="shared" si="54"/>
        <v>0</v>
      </c>
      <c r="EC18" s="14">
        <f t="shared" si="55"/>
        <v>0</v>
      </c>
      <c r="ED18" s="14">
        <f t="shared" si="56"/>
        <v>39.023309910163043</v>
      </c>
      <c r="EE18" s="14">
        <f t="shared" si="57"/>
        <v>36.848846968272113</v>
      </c>
      <c r="EF18" s="14">
        <f t="shared" si="58"/>
        <v>0</v>
      </c>
      <c r="EG18" s="14">
        <f t="shared" si="59"/>
        <v>0</v>
      </c>
      <c r="EH18" s="14">
        <f t="shared" si="60"/>
        <v>0</v>
      </c>
      <c r="EI18" s="14">
        <f t="shared" si="61"/>
        <v>0</v>
      </c>
      <c r="EJ18" s="14">
        <f t="shared" si="62"/>
        <v>0</v>
      </c>
      <c r="EK18" s="14">
        <f t="shared" si="63"/>
        <v>0</v>
      </c>
      <c r="EL18" s="14">
        <f t="shared" si="64"/>
        <v>0</v>
      </c>
      <c r="EM18" s="14">
        <f t="shared" si="65"/>
        <v>0</v>
      </c>
      <c r="EN18" s="14">
        <f t="shared" si="66"/>
        <v>0</v>
      </c>
      <c r="EO18" s="14">
        <f t="shared" si="67"/>
        <v>0</v>
      </c>
      <c r="EP18" s="14">
        <f t="shared" si="68"/>
        <v>0</v>
      </c>
      <c r="EQ18" s="14">
        <f t="shared" si="69"/>
        <v>0</v>
      </c>
      <c r="ER18" s="14">
        <f t="shared" si="70"/>
        <v>107.06638115631692</v>
      </c>
      <c r="ES18" s="14">
        <f t="shared" si="71"/>
        <v>0</v>
      </c>
      <c r="ET18" s="14">
        <f t="shared" si="72"/>
        <v>0</v>
      </c>
      <c r="EU18" s="14" t="e">
        <f t="shared" si="73"/>
        <v>#DIV/0!</v>
      </c>
    </row>
    <row r="19" spans="1:151" x14ac:dyDescent="0.25">
      <c r="A19" s="12">
        <f t="shared" si="78"/>
        <v>2032</v>
      </c>
      <c r="B19" s="14">
        <f>INDEX('[2]Displacement Source Base'!$CO$145:$DN$180,MATCH(B$7,'[2]Displacement Source Base'!$CN$145:$CN$180,0),MATCH($A19,'[2]Displacement Source Base'!$CO$143:$DN$143,0))</f>
        <v>0</v>
      </c>
      <c r="C19" s="14">
        <f>INDEX('[2]Displacement Source Base'!$CO$145:$DN$180,MATCH(C$7,'[2]Displacement Source Base'!$CN$145:$CN$180,0),MATCH($A19,'[2]Displacement Source Base'!$CO$143:$DN$143,0))</f>
        <v>0</v>
      </c>
      <c r="D19" s="14">
        <f>INDEX('[2]Displacement Source Base'!$CO$145:$DN$180,MATCH(D$7,'[2]Displacement Source Base'!$CN$145:$CN$180,0),MATCH($A19,'[2]Displacement Source Base'!$CO$143:$DN$143,0))</f>
        <v>0</v>
      </c>
      <c r="E19" s="14">
        <f>INDEX('[2]Displacement Source Base'!$CO$145:$DN$180,MATCH(E$7,'[2]Displacement Source Base'!$CN$145:$CN$180,0),MATCH($A19,'[2]Displacement Source Base'!$CO$143:$DN$143,0))</f>
        <v>0</v>
      </c>
      <c r="F19" s="14">
        <f>INDEX('[2]Displacement Source Base'!$CO$145:$DN$180,MATCH(F$7,'[2]Displacement Source Base'!$CN$145:$CN$180,0),MATCH($A19,'[2]Displacement Source Base'!$CO$143:$DN$143,0))</f>
        <v>2.6320000000000001</v>
      </c>
      <c r="G19" s="14">
        <f>INDEX('[2]Displacement Source Base'!$CO$145:$DN$180,MATCH(G$7,'[2]Displacement Source Base'!$CN$145:$CN$180,0),MATCH($A19,'[2]Displacement Source Base'!$CO$143:$DN$143,0))</f>
        <v>0</v>
      </c>
      <c r="H19" s="14">
        <f>INDEX('[2]Displacement Source Base'!$CO$145:$DN$180,MATCH(H$7,'[2]Displacement Source Base'!$CN$145:$CN$180,0),MATCH($A19,'[2]Displacement Source Base'!$CO$143:$DN$143,0))</f>
        <v>0</v>
      </c>
      <c r="I19" s="14">
        <f>INDEX('[2]Displacement Source Base'!$CO$145:$DN$180,MATCH(I$7,'[2]Displacement Source Base'!$CN$145:$CN$180,0),MATCH($A19,'[2]Displacement Source Base'!$CO$143:$DN$143,0))</f>
        <v>0</v>
      </c>
      <c r="J19" s="14">
        <f>INDEX('[2]Displacement Source Base'!$CO$145:$DN$180,MATCH(J$7,'[2]Displacement Source Base'!$CN$145:$CN$180,0),MATCH($A19,'[2]Displacement Source Base'!$CO$143:$DN$143,0))</f>
        <v>0</v>
      </c>
      <c r="K19" s="14">
        <f>INDEX('[2]Displacement Source Base'!$CO$145:$DN$180,MATCH(K$7,'[2]Displacement Source Base'!$CN$145:$CN$180,0),MATCH($A19,'[2]Displacement Source Base'!$CO$143:$DN$143,0))</f>
        <v>0</v>
      </c>
      <c r="L19" s="14">
        <f>INDEX('[2]Displacement Source Base'!$CO$145:$DN$180,MATCH(L$7,'[2]Displacement Source Base'!$CN$145:$CN$180,0),MATCH($A19,'[2]Displacement Source Base'!$CO$143:$DN$143,0))</f>
        <v>0</v>
      </c>
      <c r="M19" s="14">
        <f>INDEX('[2]Displacement Source Base'!$CO$145:$DN$180,MATCH(M$7,'[2]Displacement Source Base'!$CN$145:$CN$180,0),MATCH($A19,'[2]Displacement Source Base'!$CO$143:$DN$143,0))</f>
        <v>0</v>
      </c>
      <c r="N19" s="14">
        <f>INDEX('[2]Displacement Source Base'!$CO$145:$DN$180,MATCH(N$7,'[2]Displacement Source Base'!$CN$145:$CN$180,0),MATCH($A19,'[2]Displacement Source Base'!$CO$143:$DN$143,0))</f>
        <v>0</v>
      </c>
      <c r="O19" s="14">
        <f>INDEX('[2]Displacement Source Base'!$CO$145:$DN$180,MATCH(O$7,'[2]Displacement Source Base'!$CN$145:$CN$180,0),MATCH($A19,'[2]Displacement Source Base'!$CO$143:$DN$143,0))</f>
        <v>0</v>
      </c>
      <c r="P19" s="14">
        <f>INDEX('[2]Displacement Source Base'!$CO$145:$DN$180,MATCH(P$7,'[2]Displacement Source Base'!$CN$145:$CN$180,0),MATCH($A19,'[2]Displacement Source Base'!$CO$143:$DN$143,0))</f>
        <v>2.4912253175250001</v>
      </c>
      <c r="Q19" s="14">
        <f>INDEX('[2]Displacement Source Base'!$CO$145:$DN$180,MATCH(Q$7,'[2]Displacement Source Base'!$CN$145:$CN$180,0),MATCH($A19,'[2]Displacement Source Base'!$CO$143:$DN$143,0))</f>
        <v>0</v>
      </c>
      <c r="R19" s="14">
        <f>INDEX('[2]Displacement Source Base'!$CO$145:$DN$180,MATCH(R$7,'[2]Displacement Source Base'!$CN$145:$CN$180,0),MATCH($A19,'[2]Displacement Source Base'!$CO$143:$DN$143,0))</f>
        <v>0</v>
      </c>
      <c r="S19" s="14">
        <f>INDEX('[2]Displacement Source Base'!$CO$145:$DN$180,MATCH(S$7,'[2]Displacement Source Base'!$CN$145:$CN$180,0),MATCH($A19,'[2]Displacement Source Base'!$CO$143:$DN$143,0))</f>
        <v>0</v>
      </c>
      <c r="T19" s="14">
        <f>INDEX('[2]Displacement Source Base'!$CO$145:$DN$180,MATCH(T$7,'[2]Displacement Source Base'!$CN$145:$CN$180,0),MATCH($A19,'[2]Displacement Source Base'!$CO$143:$DN$143,0))</f>
        <v>31.569310000000002</v>
      </c>
      <c r="U19" s="14">
        <f>INDEX('[2]Displacement Source Base'!$CO$145:$DN$180,MATCH(U$7,'[2]Displacement Source Base'!$CN$145:$CN$180,0),MATCH($A19,'[2]Displacement Source Base'!$CO$143:$DN$143,0))</f>
        <v>29.810200000000005</v>
      </c>
      <c r="V19" s="14">
        <f>INDEX('[2]Displacement Source Base'!$CO$145:$DN$180,MATCH(V$7,'[2]Displacement Source Base'!$CN$145:$CN$180,0),MATCH($A19,'[2]Displacement Source Base'!$CO$143:$DN$143,0))</f>
        <v>0</v>
      </c>
      <c r="W19" s="14">
        <f>INDEX('[2]Displacement Source Base'!$CO$145:$DN$180,MATCH(W$7,'[2]Displacement Source Base'!$CN$145:$CN$180,0),MATCH($A19,'[2]Displacement Source Base'!$CO$143:$DN$143,0))</f>
        <v>0</v>
      </c>
      <c r="X19" s="14">
        <f>INDEX('[2]Displacement Source Base'!$CO$145:$DN$180,MATCH(X$7,'[2]Displacement Source Base'!$CN$145:$CN$180,0),MATCH($A19,'[2]Displacement Source Base'!$CO$143:$DN$143,0))</f>
        <v>0</v>
      </c>
      <c r="Y19" s="14">
        <f>INDEX('[2]Displacement Source Base'!$CO$145:$DN$180,MATCH(Y$7,'[2]Displacement Source Base'!$CN$145:$CN$180,0),MATCH($A19,'[2]Displacement Source Base'!$CO$143:$DN$143,0))</f>
        <v>0</v>
      </c>
      <c r="Z19" s="14">
        <f>INDEX('[2]Displacement Source Base'!$CO$145:$DN$180,MATCH(Z$7,'[2]Displacement Source Base'!$CN$145:$CN$180,0),MATCH($A19,'[2]Displacement Source Base'!$CO$143:$DN$143,0))</f>
        <v>0</v>
      </c>
      <c r="AA19" s="14">
        <f>INDEX('[2]Displacement Source Base'!$CO$145:$DN$180,MATCH(AA$7,'[2]Displacement Source Base'!$CN$145:$CN$180,0),MATCH($A19,'[2]Displacement Source Base'!$CO$143:$DN$143,0))</f>
        <v>0</v>
      </c>
      <c r="AB19" s="14">
        <f>INDEX('[2]Displacement Source Base'!$CO$145:$DN$180,MATCH(AB$7,'[2]Displacement Source Base'!$CN$145:$CN$180,0),MATCH($A19,'[2]Displacement Source Base'!$CO$143:$DN$143,0))</f>
        <v>0</v>
      </c>
      <c r="AC19" s="14">
        <f>INDEX('[2]Displacement Source Base'!$CO$145:$DN$180,MATCH(AC$7,'[2]Displacement Source Base'!$CN$145:$CN$180,0),MATCH($A19,'[2]Displacement Source Base'!$CO$143:$DN$143,0))</f>
        <v>0</v>
      </c>
      <c r="AD19" s="14">
        <f>INDEX('[2]Displacement Source Base'!$CO$145:$DN$180,MATCH(AD$7,'[2]Displacement Source Base'!$CN$145:$CN$180,0),MATCH($A19,'[2]Displacement Source Base'!$CO$143:$DN$143,0))</f>
        <v>0</v>
      </c>
      <c r="AE19" s="14">
        <f>INDEX('[2]Displacement Source Base'!$CO$145:$DN$180,MATCH(AE$7,'[2]Displacement Source Base'!$CN$145:$CN$180,0),MATCH($A19,'[2]Displacement Source Base'!$CO$143:$DN$143,0))</f>
        <v>0</v>
      </c>
      <c r="AF19" s="14">
        <f>INDEX('[2]Displacement Source Base'!$CO$145:$DN$180,MATCH(AF$7,'[2]Displacement Source Base'!$CN$145:$CN$180,0),MATCH($A19,'[2]Displacement Source Base'!$CO$143:$DN$143,0))</f>
        <v>0</v>
      </c>
      <c r="AG19" s="14">
        <f>INDEX('[2]Displacement Source Base'!$CO$145:$DN$180,MATCH(AG$7,'[2]Displacement Source Base'!$CN$145:$CN$180,0),MATCH($A19,'[2]Displacement Source Base'!$CO$143:$DN$143,0))</f>
        <v>0</v>
      </c>
      <c r="AH19" s="14">
        <f>INDEX('[2]Displacement Source Base'!$CO$145:$DN$180,MATCH(AH$7,'[2]Displacement Source Base'!$CN$145:$CN$180,0),MATCH($A19,'[2]Displacement Source Base'!$CO$143:$DN$143,0))</f>
        <v>0</v>
      </c>
      <c r="AI19" s="14">
        <f>INDEX('[2]Displacement Source Base'!$CO$145:$DN$180,MATCH(AI$7,'[2]Displacement Source Base'!$CN$145:$CN$180,0),MATCH($A19,'[2]Displacement Source Base'!$CO$143:$DN$143,0))</f>
        <v>0</v>
      </c>
      <c r="AJ19" s="14">
        <f>INDEX('[2]Displacement Source Base'!$CO$145:$DN$180,MATCH(AJ$7,'[2]Displacement Source Base'!$CN$145:$CN$180,0),MATCH($A19,'[2]Displacement Source Base'!$CO$143:$DN$143,0))</f>
        <v>0</v>
      </c>
      <c r="AK19" s="13"/>
      <c r="AM19" s="12">
        <f t="shared" si="79"/>
        <v>2032</v>
      </c>
      <c r="AN19" s="14">
        <f>INDEX('[2]Displacement Source AC'!$CO$145:$DN$180,MATCH(AN$7,'[2]Displacement Source AC'!$CN$145:$CN$180,0),MATCH($A19,'[2]Displacement Source AC'!$CO$143:$DN$143,0))</f>
        <v>0</v>
      </c>
      <c r="AO19" s="14">
        <f>INDEX('[2]Displacement Source AC'!$CO$145:$DN$180,MATCH(AO$7,'[2]Displacement Source AC'!$CN$145:$CN$180,0),MATCH($A19,'[2]Displacement Source AC'!$CO$143:$DN$143,0))</f>
        <v>0</v>
      </c>
      <c r="AP19" s="14">
        <f>INDEX('[2]Displacement Source AC'!$CO$145:$DN$180,MATCH(AP$7,'[2]Displacement Source AC'!$CN$145:$CN$180,0),MATCH($A19,'[2]Displacement Source AC'!$CO$143:$DN$143,0))</f>
        <v>0</v>
      </c>
      <c r="AQ19" s="14">
        <f>INDEX('[2]Displacement Source AC'!$CO$145:$DN$180,MATCH(AQ$7,'[2]Displacement Source AC'!$CN$145:$CN$180,0),MATCH($A19,'[2]Displacement Source AC'!$CO$143:$DN$143,0))</f>
        <v>0</v>
      </c>
      <c r="AR19" s="14">
        <f>INDEX('[2]Displacement Source AC'!$CO$145:$DN$180,MATCH(AR$7,'[2]Displacement Source AC'!$CN$145:$CN$180,0),MATCH($A19,'[2]Displacement Source AC'!$CO$143:$DN$143,0))</f>
        <v>2.6320000000000001</v>
      </c>
      <c r="AS19" s="14">
        <f>INDEX('[2]Displacement Source AC'!$CO$145:$DN$180,MATCH(AS$7,'[2]Displacement Source AC'!$CN$145:$CN$180,0),MATCH($A19,'[2]Displacement Source AC'!$CO$143:$DN$143,0))</f>
        <v>0</v>
      </c>
      <c r="AT19" s="14">
        <f>INDEX('[2]Displacement Source AC'!$CO$145:$DN$180,MATCH(AT$7,'[2]Displacement Source AC'!$CN$145:$CN$180,0),MATCH($A19,'[2]Displacement Source AC'!$CO$143:$DN$143,0))</f>
        <v>0</v>
      </c>
      <c r="AU19" s="14">
        <f>INDEX('[2]Displacement Source AC'!$CO$145:$DN$180,MATCH(AU$7,'[2]Displacement Source AC'!$CN$145:$CN$180,0),MATCH($A19,'[2]Displacement Source AC'!$CO$143:$DN$143,0))</f>
        <v>0</v>
      </c>
      <c r="AV19" s="14">
        <f>INDEX('[2]Displacement Source AC'!$CO$145:$DN$180,MATCH(AV$7,'[2]Displacement Source AC'!$CN$145:$CN$180,0),MATCH($A19,'[2]Displacement Source AC'!$CO$143:$DN$143,0))</f>
        <v>0</v>
      </c>
      <c r="AW19" s="14">
        <f>INDEX('[2]Displacement Source AC'!$CO$145:$DN$180,MATCH(AW$7,'[2]Displacement Source AC'!$CN$145:$CN$180,0),MATCH($A19,'[2]Displacement Source AC'!$CO$143:$DN$143,0))</f>
        <v>0</v>
      </c>
      <c r="AX19" s="14">
        <f>INDEX('[2]Displacement Source AC'!$CO$145:$DN$180,MATCH(AX$7,'[2]Displacement Source AC'!$CN$145:$CN$180,0),MATCH($A19,'[2]Displacement Source AC'!$CO$143:$DN$143,0))</f>
        <v>0</v>
      </c>
      <c r="AY19" s="14">
        <f>INDEX('[2]Displacement Source AC'!$CO$145:$DN$180,MATCH(AY$7,'[2]Displacement Source AC'!$CN$145:$CN$180,0),MATCH($A19,'[2]Displacement Source AC'!$CO$143:$DN$143,0))</f>
        <v>0</v>
      </c>
      <c r="AZ19" s="14">
        <f>INDEX('[2]Displacement Source AC'!$CO$145:$DN$180,MATCH(AZ$7,'[2]Displacement Source AC'!$CN$145:$CN$180,0),MATCH($A19,'[2]Displacement Source AC'!$CO$143:$DN$143,0))</f>
        <v>0</v>
      </c>
      <c r="BA19" s="14">
        <f>INDEX('[2]Displacement Source AC'!$CO$145:$DN$180,MATCH(BA$7,'[2]Displacement Source AC'!$CN$145:$CN$180,0),MATCH($A19,'[2]Displacement Source AC'!$CO$143:$DN$143,0))</f>
        <v>0</v>
      </c>
      <c r="BB19" s="14">
        <f>INDEX('[2]Displacement Source AC'!$CO$145:$DN$180,MATCH(BB$7,'[2]Displacement Source AC'!$CN$145:$CN$180,0),MATCH($A19,'[2]Displacement Source AC'!$CO$143:$DN$143,0))</f>
        <v>2.4912253175250001</v>
      </c>
      <c r="BC19" s="14">
        <f>INDEX('[2]Displacement Source AC'!$CO$145:$DN$180,MATCH(BC$7,'[2]Displacement Source AC'!$CN$145:$CN$180,0),MATCH($A19,'[2]Displacement Source AC'!$CO$143:$DN$143,0))</f>
        <v>0</v>
      </c>
      <c r="BD19" s="14">
        <f>INDEX('[2]Displacement Source AC'!$CO$145:$DN$180,MATCH(BD$7,'[2]Displacement Source AC'!$CN$145:$CN$180,0),MATCH($A19,'[2]Displacement Source AC'!$CO$143:$DN$143,0))</f>
        <v>0</v>
      </c>
      <c r="BE19" s="14">
        <f>INDEX('[2]Displacement Source AC'!$CO$145:$DN$180,MATCH(BE$7,'[2]Displacement Source AC'!$CN$145:$CN$180,0),MATCH($A19,'[2]Displacement Source AC'!$CO$143:$DN$143,0))</f>
        <v>0</v>
      </c>
      <c r="BF19" s="14">
        <f>INDEX('[2]Displacement Source AC'!$CO$145:$DN$180,MATCH(BF$7,'[2]Displacement Source AC'!$CN$145:$CN$180,0),MATCH($A19,'[2]Displacement Source AC'!$CO$143:$DN$143,0))</f>
        <v>31.569310000000002</v>
      </c>
      <c r="BG19" s="14">
        <f>INDEX('[2]Displacement Source AC'!$CO$145:$DN$180,MATCH(BG$7,'[2]Displacement Source AC'!$CN$145:$CN$180,0),MATCH($A19,'[2]Displacement Source AC'!$CO$143:$DN$143,0))</f>
        <v>29.810200000000005</v>
      </c>
      <c r="BH19" s="14">
        <f>INDEX('[2]Displacement Source AC'!$CO$145:$DN$180,MATCH(BH$7,'[2]Displacement Source AC'!$CN$145:$CN$180,0),MATCH($A19,'[2]Displacement Source AC'!$CO$143:$DN$143,0))</f>
        <v>0</v>
      </c>
      <c r="BI19" s="14">
        <f>INDEX('[2]Displacement Source AC'!$CO$145:$DN$180,MATCH(BI$7,'[2]Displacement Source AC'!$CN$145:$CN$180,0),MATCH($A19,'[2]Displacement Source AC'!$CO$143:$DN$143,0))</f>
        <v>0</v>
      </c>
      <c r="BJ19" s="14">
        <f>INDEX('[2]Displacement Source AC'!$CO$145:$DN$180,MATCH(BJ$7,'[2]Displacement Source AC'!$CN$145:$CN$180,0),MATCH($A19,'[2]Displacement Source AC'!$CO$143:$DN$143,0))</f>
        <v>0</v>
      </c>
      <c r="BK19" s="14">
        <f>INDEX('[2]Displacement Source AC'!$CO$145:$DN$180,MATCH(BK$7,'[2]Displacement Source AC'!$CN$145:$CN$180,0),MATCH($A19,'[2]Displacement Source AC'!$CO$143:$DN$143,0))</f>
        <v>0</v>
      </c>
      <c r="BL19" s="14">
        <f>INDEX('[2]Displacement Source AC'!$CO$145:$DN$180,MATCH(BL$7,'[2]Displacement Source AC'!$CN$145:$CN$180,0),MATCH($A19,'[2]Displacement Source AC'!$CO$143:$DN$143,0))</f>
        <v>0</v>
      </c>
      <c r="BM19" s="14">
        <f>INDEX('[2]Displacement Source AC'!$CO$145:$DN$180,MATCH(BM$7,'[2]Displacement Source AC'!$CN$145:$CN$180,0),MATCH($A19,'[2]Displacement Source AC'!$CO$143:$DN$143,0))</f>
        <v>0</v>
      </c>
      <c r="BN19" s="14">
        <f>INDEX('[2]Displacement Source AC'!$CO$145:$DN$180,MATCH(BN$7,'[2]Displacement Source AC'!$CN$145:$CN$180,0),MATCH($A19,'[2]Displacement Source AC'!$CO$143:$DN$143,0))</f>
        <v>0</v>
      </c>
      <c r="BO19" s="14">
        <f>INDEX('[2]Displacement Source AC'!$CO$145:$DN$180,MATCH(BO$7,'[2]Displacement Source AC'!$CN$145:$CN$180,0),MATCH($A19,'[2]Displacement Source AC'!$CO$143:$DN$143,0))</f>
        <v>0</v>
      </c>
      <c r="BP19" s="14">
        <f>INDEX('[2]Displacement Source AC'!$CO$145:$DN$180,MATCH(BP$7,'[2]Displacement Source AC'!$CN$145:$CN$180,0),MATCH($A19,'[2]Displacement Source AC'!$CO$143:$DN$143,0))</f>
        <v>0</v>
      </c>
      <c r="BQ19" s="14">
        <f>INDEX('[2]Displacement Source AC'!$CO$145:$DN$180,MATCH(BQ$7,'[2]Displacement Source AC'!$CN$145:$CN$180,0),MATCH($A19,'[2]Displacement Source AC'!$CO$143:$DN$143,0))</f>
        <v>0</v>
      </c>
      <c r="BR19" s="14">
        <f>INDEX('[2]Displacement Source AC'!$CO$145:$DN$180,MATCH(BR$7,'[2]Displacement Source AC'!$CN$145:$CN$180,0),MATCH($A19,'[2]Displacement Source AC'!$CO$143:$DN$143,0))</f>
        <v>0</v>
      </c>
      <c r="BS19" s="14">
        <f>INDEX('[2]Displacement Source AC'!$CO$145:$DN$180,MATCH(BS$7,'[2]Displacement Source AC'!$CN$145:$CN$180,0),MATCH($A19,'[2]Displacement Source AC'!$CO$143:$DN$143,0))</f>
        <v>0</v>
      </c>
      <c r="BT19" s="14">
        <f>INDEX('[2]Displacement Source AC'!$CO$145:$DN$180,MATCH(BT$7,'[2]Displacement Source AC'!$CN$145:$CN$180,0),MATCH($A19,'[2]Displacement Source AC'!$CO$143:$DN$143,0))</f>
        <v>100</v>
      </c>
      <c r="BU19" s="14">
        <f>INDEX('[2]Displacement Source AC'!$CO$145:$DN$180,MATCH(BU$7,'[2]Displacement Source AC'!$CN$145:$CN$180,0),MATCH($A19,'[2]Displacement Source AC'!$CO$143:$DN$143,0))</f>
        <v>0</v>
      </c>
      <c r="BV19" s="14">
        <f>INDEX('[2]Displacement Source AC'!$CO$145:$DN$180,MATCH(BV$7,'[2]Displacement Source AC'!$CN$145:$CN$180,0),MATCH($A19,'[2]Displacement Source AC'!$CO$143:$DN$143,0))</f>
        <v>0</v>
      </c>
      <c r="BW19" s="13"/>
      <c r="BY19" s="12">
        <f t="shared" si="75"/>
        <v>2032</v>
      </c>
      <c r="BZ19" s="14">
        <f t="shared" si="3"/>
        <v>0</v>
      </c>
      <c r="CA19" s="14">
        <f t="shared" si="4"/>
        <v>0</v>
      </c>
      <c r="CB19" s="14">
        <f t="shared" si="5"/>
        <v>0</v>
      </c>
      <c r="CC19" s="14">
        <f t="shared" si="6"/>
        <v>0</v>
      </c>
      <c r="CD19" s="14">
        <f t="shared" si="7"/>
        <v>8.6009314395159091</v>
      </c>
      <c r="CE19" s="14">
        <f t="shared" si="8"/>
        <v>0</v>
      </c>
      <c r="CF19" s="14">
        <f t="shared" si="9"/>
        <v>0</v>
      </c>
      <c r="CG19" s="14">
        <f t="shared" si="10"/>
        <v>0</v>
      </c>
      <c r="CH19" s="14">
        <f t="shared" si="11"/>
        <v>0</v>
      </c>
      <c r="CI19" s="14">
        <f t="shared" si="12"/>
        <v>0</v>
      </c>
      <c r="CJ19" s="14">
        <f t="shared" si="13"/>
        <v>0</v>
      </c>
      <c r="CK19" s="14">
        <f t="shared" si="14"/>
        <v>0</v>
      </c>
      <c r="CL19" s="14">
        <f t="shared" si="15"/>
        <v>0</v>
      </c>
      <c r="CM19" s="14">
        <f t="shared" si="16"/>
        <v>0</v>
      </c>
      <c r="CN19" s="14">
        <f t="shared" si="17"/>
        <v>18.012091403259351</v>
      </c>
      <c r="CO19" s="14">
        <f t="shared" si="18"/>
        <v>0</v>
      </c>
      <c r="CP19" s="14">
        <f t="shared" si="19"/>
        <v>0</v>
      </c>
      <c r="CQ19" s="14">
        <f t="shared" si="20"/>
        <v>0</v>
      </c>
      <c r="CR19" s="14">
        <f t="shared" si="21"/>
        <v>39.023309910163043</v>
      </c>
      <c r="CS19" s="14">
        <f t="shared" si="22"/>
        <v>36.848846968272113</v>
      </c>
      <c r="CT19" s="14">
        <f t="shared" si="23"/>
        <v>0</v>
      </c>
      <c r="CU19" s="14">
        <f t="shared" si="24"/>
        <v>0</v>
      </c>
      <c r="CV19" s="14">
        <f t="shared" si="25"/>
        <v>0</v>
      </c>
      <c r="CW19" s="14">
        <f t="shared" si="26"/>
        <v>0</v>
      </c>
      <c r="CX19" s="14">
        <f t="shared" si="27"/>
        <v>0</v>
      </c>
      <c r="CY19" s="14">
        <f t="shared" si="28"/>
        <v>0</v>
      </c>
      <c r="CZ19" s="14">
        <f t="shared" si="29"/>
        <v>0</v>
      </c>
      <c r="DA19" s="14">
        <f t="shared" si="30"/>
        <v>0</v>
      </c>
      <c r="DB19" s="14">
        <f t="shared" si="31"/>
        <v>0</v>
      </c>
      <c r="DC19" s="14">
        <f t="shared" si="32"/>
        <v>0</v>
      </c>
      <c r="DD19" s="14">
        <f t="shared" si="33"/>
        <v>0</v>
      </c>
      <c r="DE19" s="14">
        <f t="shared" si="34"/>
        <v>0</v>
      </c>
      <c r="DF19" s="14">
        <f t="shared" si="35"/>
        <v>0</v>
      </c>
      <c r="DG19" s="14">
        <f t="shared" si="36"/>
        <v>0</v>
      </c>
      <c r="DH19" s="14">
        <f t="shared" si="37"/>
        <v>0</v>
      </c>
      <c r="DI19" s="13"/>
      <c r="DK19" s="12">
        <f t="shared" si="76"/>
        <v>2032</v>
      </c>
      <c r="DL19" s="14">
        <f t="shared" si="38"/>
        <v>0</v>
      </c>
      <c r="DM19" s="14">
        <f t="shared" si="39"/>
        <v>0</v>
      </c>
      <c r="DN19" s="14">
        <f t="shared" si="40"/>
        <v>0</v>
      </c>
      <c r="DO19" s="14">
        <f t="shared" si="41"/>
        <v>0</v>
      </c>
      <c r="DP19" s="14">
        <f t="shared" si="42"/>
        <v>8.6009314395159091</v>
      </c>
      <c r="DQ19" s="14">
        <f t="shared" si="43"/>
        <v>0</v>
      </c>
      <c r="DR19" s="14">
        <f t="shared" si="44"/>
        <v>0</v>
      </c>
      <c r="DS19" s="14">
        <f t="shared" si="45"/>
        <v>0</v>
      </c>
      <c r="DT19" s="14">
        <f t="shared" si="46"/>
        <v>0</v>
      </c>
      <c r="DU19" s="14">
        <f t="shared" si="47"/>
        <v>0</v>
      </c>
      <c r="DV19" s="14">
        <f t="shared" si="48"/>
        <v>0</v>
      </c>
      <c r="DW19" s="14">
        <f t="shared" si="49"/>
        <v>0</v>
      </c>
      <c r="DX19" s="14">
        <f t="shared" si="50"/>
        <v>0</v>
      </c>
      <c r="DY19" s="14">
        <f t="shared" si="51"/>
        <v>0</v>
      </c>
      <c r="DZ19" s="14">
        <f t="shared" si="52"/>
        <v>18.012091403259351</v>
      </c>
      <c r="EA19" s="14">
        <f t="shared" si="53"/>
        <v>0</v>
      </c>
      <c r="EB19" s="14">
        <f t="shared" si="54"/>
        <v>0</v>
      </c>
      <c r="EC19" s="14">
        <f t="shared" si="55"/>
        <v>0</v>
      </c>
      <c r="ED19" s="14">
        <f t="shared" si="56"/>
        <v>39.023309910163043</v>
      </c>
      <c r="EE19" s="14">
        <f t="shared" si="57"/>
        <v>36.848846968272113</v>
      </c>
      <c r="EF19" s="14">
        <f t="shared" si="58"/>
        <v>0</v>
      </c>
      <c r="EG19" s="14">
        <f t="shared" si="59"/>
        <v>0</v>
      </c>
      <c r="EH19" s="14">
        <f t="shared" si="60"/>
        <v>0</v>
      </c>
      <c r="EI19" s="14">
        <f t="shared" si="61"/>
        <v>0</v>
      </c>
      <c r="EJ19" s="14">
        <f t="shared" si="62"/>
        <v>0</v>
      </c>
      <c r="EK19" s="14">
        <f t="shared" si="63"/>
        <v>0</v>
      </c>
      <c r="EL19" s="14">
        <f t="shared" si="64"/>
        <v>0</v>
      </c>
      <c r="EM19" s="14">
        <f t="shared" si="65"/>
        <v>0</v>
      </c>
      <c r="EN19" s="14">
        <f t="shared" si="66"/>
        <v>0</v>
      </c>
      <c r="EO19" s="14">
        <f t="shared" si="67"/>
        <v>0</v>
      </c>
      <c r="EP19" s="14">
        <f t="shared" si="68"/>
        <v>0</v>
      </c>
      <c r="EQ19" s="14">
        <f t="shared" si="69"/>
        <v>0</v>
      </c>
      <c r="ER19" s="14">
        <f t="shared" si="70"/>
        <v>107.06638115631692</v>
      </c>
      <c r="ES19" s="14">
        <f t="shared" si="71"/>
        <v>0</v>
      </c>
      <c r="ET19" s="14">
        <f t="shared" si="72"/>
        <v>0</v>
      </c>
      <c r="EU19" s="14" t="e">
        <f t="shared" si="73"/>
        <v>#DIV/0!</v>
      </c>
    </row>
    <row r="20" spans="1:151" x14ac:dyDescent="0.25">
      <c r="A20" s="12">
        <f t="shared" si="78"/>
        <v>2033</v>
      </c>
      <c r="B20" s="14">
        <f>INDEX('[2]Displacement Source Base'!$CO$145:$DN$180,MATCH(B$7,'[2]Displacement Source Base'!$CN$145:$CN$180,0),MATCH($A20,'[2]Displacement Source Base'!$CO$143:$DN$143,0))</f>
        <v>0</v>
      </c>
      <c r="C20" s="14">
        <f>INDEX('[2]Displacement Source Base'!$CO$145:$DN$180,MATCH(C$7,'[2]Displacement Source Base'!$CN$145:$CN$180,0),MATCH($A20,'[2]Displacement Source Base'!$CO$143:$DN$143,0))</f>
        <v>0</v>
      </c>
      <c r="D20" s="14">
        <f>INDEX('[2]Displacement Source Base'!$CO$145:$DN$180,MATCH(D$7,'[2]Displacement Source Base'!$CN$145:$CN$180,0),MATCH($A20,'[2]Displacement Source Base'!$CO$143:$DN$143,0))</f>
        <v>0</v>
      </c>
      <c r="E20" s="14">
        <f>INDEX('[2]Displacement Source Base'!$CO$145:$DN$180,MATCH(E$7,'[2]Displacement Source Base'!$CN$145:$CN$180,0),MATCH($A20,'[2]Displacement Source Base'!$CO$143:$DN$143,0))</f>
        <v>0</v>
      </c>
      <c r="F20" s="14">
        <f>INDEX('[2]Displacement Source Base'!$CO$145:$DN$180,MATCH(F$7,'[2]Displacement Source Base'!$CN$145:$CN$180,0),MATCH($A20,'[2]Displacement Source Base'!$CO$143:$DN$143,0))</f>
        <v>2.6320000000000001</v>
      </c>
      <c r="G20" s="14">
        <f>INDEX('[2]Displacement Source Base'!$CO$145:$DN$180,MATCH(G$7,'[2]Displacement Source Base'!$CN$145:$CN$180,0),MATCH($A20,'[2]Displacement Source Base'!$CO$143:$DN$143,0))</f>
        <v>0</v>
      </c>
      <c r="H20" s="14">
        <f>INDEX('[2]Displacement Source Base'!$CO$145:$DN$180,MATCH(H$7,'[2]Displacement Source Base'!$CN$145:$CN$180,0),MATCH($A20,'[2]Displacement Source Base'!$CO$143:$DN$143,0))</f>
        <v>0</v>
      </c>
      <c r="I20" s="14">
        <f>INDEX('[2]Displacement Source Base'!$CO$145:$DN$180,MATCH(I$7,'[2]Displacement Source Base'!$CN$145:$CN$180,0),MATCH($A20,'[2]Displacement Source Base'!$CO$143:$DN$143,0))</f>
        <v>0</v>
      </c>
      <c r="J20" s="14">
        <f>INDEX('[2]Displacement Source Base'!$CO$145:$DN$180,MATCH(J$7,'[2]Displacement Source Base'!$CN$145:$CN$180,0),MATCH($A20,'[2]Displacement Source Base'!$CO$143:$DN$143,0))</f>
        <v>0</v>
      </c>
      <c r="K20" s="14">
        <f>INDEX('[2]Displacement Source Base'!$CO$145:$DN$180,MATCH(K$7,'[2]Displacement Source Base'!$CN$145:$CN$180,0),MATCH($A20,'[2]Displacement Source Base'!$CO$143:$DN$143,0))</f>
        <v>0</v>
      </c>
      <c r="L20" s="14">
        <f>INDEX('[2]Displacement Source Base'!$CO$145:$DN$180,MATCH(L$7,'[2]Displacement Source Base'!$CN$145:$CN$180,0),MATCH($A20,'[2]Displacement Source Base'!$CO$143:$DN$143,0))</f>
        <v>0</v>
      </c>
      <c r="M20" s="14">
        <f>INDEX('[2]Displacement Source Base'!$CO$145:$DN$180,MATCH(M$7,'[2]Displacement Source Base'!$CN$145:$CN$180,0),MATCH($A20,'[2]Displacement Source Base'!$CO$143:$DN$143,0))</f>
        <v>0</v>
      </c>
      <c r="N20" s="14">
        <f>INDEX('[2]Displacement Source Base'!$CO$145:$DN$180,MATCH(N$7,'[2]Displacement Source Base'!$CN$145:$CN$180,0),MATCH($A20,'[2]Displacement Source Base'!$CO$143:$DN$143,0))</f>
        <v>0</v>
      </c>
      <c r="O20" s="14">
        <f>INDEX('[2]Displacement Source Base'!$CO$145:$DN$180,MATCH(O$7,'[2]Displacement Source Base'!$CN$145:$CN$180,0),MATCH($A20,'[2]Displacement Source Base'!$CO$143:$DN$143,0))</f>
        <v>0</v>
      </c>
      <c r="P20" s="14">
        <f>INDEX('[2]Displacement Source Base'!$CO$145:$DN$180,MATCH(P$7,'[2]Displacement Source Base'!$CN$145:$CN$180,0),MATCH($A20,'[2]Displacement Source Base'!$CO$143:$DN$143,0))</f>
        <v>2.4912253175250001</v>
      </c>
      <c r="Q20" s="14">
        <f>INDEX('[2]Displacement Source Base'!$CO$145:$DN$180,MATCH(Q$7,'[2]Displacement Source Base'!$CN$145:$CN$180,0),MATCH($A20,'[2]Displacement Source Base'!$CO$143:$DN$143,0))</f>
        <v>0</v>
      </c>
      <c r="R20" s="14">
        <f>INDEX('[2]Displacement Source Base'!$CO$145:$DN$180,MATCH(R$7,'[2]Displacement Source Base'!$CN$145:$CN$180,0),MATCH($A20,'[2]Displacement Source Base'!$CO$143:$DN$143,0))</f>
        <v>0</v>
      </c>
      <c r="S20" s="14">
        <f>INDEX('[2]Displacement Source Base'!$CO$145:$DN$180,MATCH(S$7,'[2]Displacement Source Base'!$CN$145:$CN$180,0),MATCH($A20,'[2]Displacement Source Base'!$CO$143:$DN$143,0))</f>
        <v>0</v>
      </c>
      <c r="T20" s="14">
        <f>INDEX('[2]Displacement Source Base'!$CO$145:$DN$180,MATCH(T$7,'[2]Displacement Source Base'!$CN$145:$CN$180,0),MATCH($A20,'[2]Displacement Source Base'!$CO$143:$DN$143,0))</f>
        <v>31.569310000000002</v>
      </c>
      <c r="U20" s="14">
        <f>INDEX('[2]Displacement Source Base'!$CO$145:$DN$180,MATCH(U$7,'[2]Displacement Source Base'!$CN$145:$CN$180,0),MATCH($A20,'[2]Displacement Source Base'!$CO$143:$DN$143,0))</f>
        <v>29.810200000000005</v>
      </c>
      <c r="V20" s="14">
        <f>INDEX('[2]Displacement Source Base'!$CO$145:$DN$180,MATCH(V$7,'[2]Displacement Source Base'!$CN$145:$CN$180,0),MATCH($A20,'[2]Displacement Source Base'!$CO$143:$DN$143,0))</f>
        <v>0</v>
      </c>
      <c r="W20" s="14">
        <f>INDEX('[2]Displacement Source Base'!$CO$145:$DN$180,MATCH(W$7,'[2]Displacement Source Base'!$CN$145:$CN$180,0),MATCH($A20,'[2]Displacement Source Base'!$CO$143:$DN$143,0))</f>
        <v>0</v>
      </c>
      <c r="X20" s="14">
        <f>INDEX('[2]Displacement Source Base'!$CO$145:$DN$180,MATCH(X$7,'[2]Displacement Source Base'!$CN$145:$CN$180,0),MATCH($A20,'[2]Displacement Source Base'!$CO$143:$DN$143,0))</f>
        <v>0</v>
      </c>
      <c r="Y20" s="14">
        <f>INDEX('[2]Displacement Source Base'!$CO$145:$DN$180,MATCH(Y$7,'[2]Displacement Source Base'!$CN$145:$CN$180,0),MATCH($A20,'[2]Displacement Source Base'!$CO$143:$DN$143,0))</f>
        <v>0</v>
      </c>
      <c r="Z20" s="14">
        <f>INDEX('[2]Displacement Source Base'!$CO$145:$DN$180,MATCH(Z$7,'[2]Displacement Source Base'!$CN$145:$CN$180,0),MATCH($A20,'[2]Displacement Source Base'!$CO$143:$DN$143,0))</f>
        <v>0</v>
      </c>
      <c r="AA20" s="14">
        <f>INDEX('[2]Displacement Source Base'!$CO$145:$DN$180,MATCH(AA$7,'[2]Displacement Source Base'!$CN$145:$CN$180,0),MATCH($A20,'[2]Displacement Source Base'!$CO$143:$DN$143,0))</f>
        <v>0</v>
      </c>
      <c r="AB20" s="14">
        <f>INDEX('[2]Displacement Source Base'!$CO$145:$DN$180,MATCH(AB$7,'[2]Displacement Source Base'!$CN$145:$CN$180,0),MATCH($A20,'[2]Displacement Source Base'!$CO$143:$DN$143,0))</f>
        <v>0</v>
      </c>
      <c r="AC20" s="14">
        <f>INDEX('[2]Displacement Source Base'!$CO$145:$DN$180,MATCH(AC$7,'[2]Displacement Source Base'!$CN$145:$CN$180,0),MATCH($A20,'[2]Displacement Source Base'!$CO$143:$DN$143,0))</f>
        <v>0</v>
      </c>
      <c r="AD20" s="14">
        <f>INDEX('[2]Displacement Source Base'!$CO$145:$DN$180,MATCH(AD$7,'[2]Displacement Source Base'!$CN$145:$CN$180,0),MATCH($A20,'[2]Displacement Source Base'!$CO$143:$DN$143,0))</f>
        <v>0</v>
      </c>
      <c r="AE20" s="14">
        <f>INDEX('[2]Displacement Source Base'!$CO$145:$DN$180,MATCH(AE$7,'[2]Displacement Source Base'!$CN$145:$CN$180,0),MATCH($A20,'[2]Displacement Source Base'!$CO$143:$DN$143,0))</f>
        <v>0</v>
      </c>
      <c r="AF20" s="14">
        <f>INDEX('[2]Displacement Source Base'!$CO$145:$DN$180,MATCH(AF$7,'[2]Displacement Source Base'!$CN$145:$CN$180,0),MATCH($A20,'[2]Displacement Source Base'!$CO$143:$DN$143,0))</f>
        <v>0</v>
      </c>
      <c r="AG20" s="14">
        <f>INDEX('[2]Displacement Source Base'!$CO$145:$DN$180,MATCH(AG$7,'[2]Displacement Source Base'!$CN$145:$CN$180,0),MATCH($A20,'[2]Displacement Source Base'!$CO$143:$DN$143,0))</f>
        <v>0</v>
      </c>
      <c r="AH20" s="14">
        <f>INDEX('[2]Displacement Source Base'!$CO$145:$DN$180,MATCH(AH$7,'[2]Displacement Source Base'!$CN$145:$CN$180,0),MATCH($A20,'[2]Displacement Source Base'!$CO$143:$DN$143,0))</f>
        <v>0</v>
      </c>
      <c r="AI20" s="14">
        <f>INDEX('[2]Displacement Source Base'!$CO$145:$DN$180,MATCH(AI$7,'[2]Displacement Source Base'!$CN$145:$CN$180,0),MATCH($A20,'[2]Displacement Source Base'!$CO$143:$DN$143,0))</f>
        <v>0</v>
      </c>
      <c r="AJ20" s="14">
        <f>INDEX('[2]Displacement Source Base'!$CO$145:$DN$180,MATCH(AJ$7,'[2]Displacement Source Base'!$CN$145:$CN$180,0),MATCH($A20,'[2]Displacement Source Base'!$CO$143:$DN$143,0))</f>
        <v>0</v>
      </c>
      <c r="AK20" s="13"/>
      <c r="AM20" s="12">
        <f t="shared" si="79"/>
        <v>2033</v>
      </c>
      <c r="AN20" s="14">
        <f>INDEX('[2]Displacement Source AC'!$CO$145:$DN$180,MATCH(AN$7,'[2]Displacement Source AC'!$CN$145:$CN$180,0),MATCH($A20,'[2]Displacement Source AC'!$CO$143:$DN$143,0))</f>
        <v>0</v>
      </c>
      <c r="AO20" s="14">
        <f>INDEX('[2]Displacement Source AC'!$CO$145:$DN$180,MATCH(AO$7,'[2]Displacement Source AC'!$CN$145:$CN$180,0),MATCH($A20,'[2]Displacement Source AC'!$CO$143:$DN$143,0))</f>
        <v>0</v>
      </c>
      <c r="AP20" s="14">
        <f>INDEX('[2]Displacement Source AC'!$CO$145:$DN$180,MATCH(AP$7,'[2]Displacement Source AC'!$CN$145:$CN$180,0),MATCH($A20,'[2]Displacement Source AC'!$CO$143:$DN$143,0))</f>
        <v>0</v>
      </c>
      <c r="AQ20" s="14">
        <f>INDEX('[2]Displacement Source AC'!$CO$145:$DN$180,MATCH(AQ$7,'[2]Displacement Source AC'!$CN$145:$CN$180,0),MATCH($A20,'[2]Displacement Source AC'!$CO$143:$DN$143,0))</f>
        <v>0</v>
      </c>
      <c r="AR20" s="14">
        <f>INDEX('[2]Displacement Source AC'!$CO$145:$DN$180,MATCH(AR$7,'[2]Displacement Source AC'!$CN$145:$CN$180,0),MATCH($A20,'[2]Displacement Source AC'!$CO$143:$DN$143,0))</f>
        <v>2.6320000000000001</v>
      </c>
      <c r="AS20" s="14">
        <f>INDEX('[2]Displacement Source AC'!$CO$145:$DN$180,MATCH(AS$7,'[2]Displacement Source AC'!$CN$145:$CN$180,0),MATCH($A20,'[2]Displacement Source AC'!$CO$143:$DN$143,0))</f>
        <v>0</v>
      </c>
      <c r="AT20" s="14">
        <f>INDEX('[2]Displacement Source AC'!$CO$145:$DN$180,MATCH(AT$7,'[2]Displacement Source AC'!$CN$145:$CN$180,0),MATCH($A20,'[2]Displacement Source AC'!$CO$143:$DN$143,0))</f>
        <v>0</v>
      </c>
      <c r="AU20" s="14">
        <f>INDEX('[2]Displacement Source AC'!$CO$145:$DN$180,MATCH(AU$7,'[2]Displacement Source AC'!$CN$145:$CN$180,0),MATCH($A20,'[2]Displacement Source AC'!$CO$143:$DN$143,0))</f>
        <v>0</v>
      </c>
      <c r="AV20" s="14">
        <f>INDEX('[2]Displacement Source AC'!$CO$145:$DN$180,MATCH(AV$7,'[2]Displacement Source AC'!$CN$145:$CN$180,0),MATCH($A20,'[2]Displacement Source AC'!$CO$143:$DN$143,0))</f>
        <v>0</v>
      </c>
      <c r="AW20" s="14">
        <f>INDEX('[2]Displacement Source AC'!$CO$145:$DN$180,MATCH(AW$7,'[2]Displacement Source AC'!$CN$145:$CN$180,0),MATCH($A20,'[2]Displacement Source AC'!$CO$143:$DN$143,0))</f>
        <v>0</v>
      </c>
      <c r="AX20" s="14">
        <f>INDEX('[2]Displacement Source AC'!$CO$145:$DN$180,MATCH(AX$7,'[2]Displacement Source AC'!$CN$145:$CN$180,0),MATCH($A20,'[2]Displacement Source AC'!$CO$143:$DN$143,0))</f>
        <v>0</v>
      </c>
      <c r="AY20" s="14">
        <f>INDEX('[2]Displacement Source AC'!$CO$145:$DN$180,MATCH(AY$7,'[2]Displacement Source AC'!$CN$145:$CN$180,0),MATCH($A20,'[2]Displacement Source AC'!$CO$143:$DN$143,0))</f>
        <v>0</v>
      </c>
      <c r="AZ20" s="14">
        <f>INDEX('[2]Displacement Source AC'!$CO$145:$DN$180,MATCH(AZ$7,'[2]Displacement Source AC'!$CN$145:$CN$180,0),MATCH($A20,'[2]Displacement Source AC'!$CO$143:$DN$143,0))</f>
        <v>0</v>
      </c>
      <c r="BA20" s="14">
        <f>INDEX('[2]Displacement Source AC'!$CO$145:$DN$180,MATCH(BA$7,'[2]Displacement Source AC'!$CN$145:$CN$180,0),MATCH($A20,'[2]Displacement Source AC'!$CO$143:$DN$143,0))</f>
        <v>0</v>
      </c>
      <c r="BB20" s="14">
        <f>INDEX('[2]Displacement Source AC'!$CO$145:$DN$180,MATCH(BB$7,'[2]Displacement Source AC'!$CN$145:$CN$180,0),MATCH($A20,'[2]Displacement Source AC'!$CO$143:$DN$143,0))</f>
        <v>2.4912253175250001</v>
      </c>
      <c r="BC20" s="14">
        <f>INDEX('[2]Displacement Source AC'!$CO$145:$DN$180,MATCH(BC$7,'[2]Displacement Source AC'!$CN$145:$CN$180,0),MATCH($A20,'[2]Displacement Source AC'!$CO$143:$DN$143,0))</f>
        <v>0</v>
      </c>
      <c r="BD20" s="14">
        <f>INDEX('[2]Displacement Source AC'!$CO$145:$DN$180,MATCH(BD$7,'[2]Displacement Source AC'!$CN$145:$CN$180,0),MATCH($A20,'[2]Displacement Source AC'!$CO$143:$DN$143,0))</f>
        <v>0</v>
      </c>
      <c r="BE20" s="14">
        <f>INDEX('[2]Displacement Source AC'!$CO$145:$DN$180,MATCH(BE$7,'[2]Displacement Source AC'!$CN$145:$CN$180,0),MATCH($A20,'[2]Displacement Source AC'!$CO$143:$DN$143,0))</f>
        <v>0</v>
      </c>
      <c r="BF20" s="14">
        <f>INDEX('[2]Displacement Source AC'!$CO$145:$DN$180,MATCH(BF$7,'[2]Displacement Source AC'!$CN$145:$CN$180,0),MATCH($A20,'[2]Displacement Source AC'!$CO$143:$DN$143,0))</f>
        <v>31.569310000000002</v>
      </c>
      <c r="BG20" s="14">
        <f>INDEX('[2]Displacement Source AC'!$CO$145:$DN$180,MATCH(BG$7,'[2]Displacement Source AC'!$CN$145:$CN$180,0),MATCH($A20,'[2]Displacement Source AC'!$CO$143:$DN$143,0))</f>
        <v>29.810200000000005</v>
      </c>
      <c r="BH20" s="14">
        <f>INDEX('[2]Displacement Source AC'!$CO$145:$DN$180,MATCH(BH$7,'[2]Displacement Source AC'!$CN$145:$CN$180,0),MATCH($A20,'[2]Displacement Source AC'!$CO$143:$DN$143,0))</f>
        <v>0</v>
      </c>
      <c r="BI20" s="14">
        <f>INDEX('[2]Displacement Source AC'!$CO$145:$DN$180,MATCH(BI$7,'[2]Displacement Source AC'!$CN$145:$CN$180,0),MATCH($A20,'[2]Displacement Source AC'!$CO$143:$DN$143,0))</f>
        <v>0</v>
      </c>
      <c r="BJ20" s="14">
        <f>INDEX('[2]Displacement Source AC'!$CO$145:$DN$180,MATCH(BJ$7,'[2]Displacement Source AC'!$CN$145:$CN$180,0),MATCH($A20,'[2]Displacement Source AC'!$CO$143:$DN$143,0))</f>
        <v>0</v>
      </c>
      <c r="BK20" s="14">
        <f>INDEX('[2]Displacement Source AC'!$CO$145:$DN$180,MATCH(BK$7,'[2]Displacement Source AC'!$CN$145:$CN$180,0),MATCH($A20,'[2]Displacement Source AC'!$CO$143:$DN$143,0))</f>
        <v>0</v>
      </c>
      <c r="BL20" s="14">
        <f>INDEX('[2]Displacement Source AC'!$CO$145:$DN$180,MATCH(BL$7,'[2]Displacement Source AC'!$CN$145:$CN$180,0),MATCH($A20,'[2]Displacement Source AC'!$CO$143:$DN$143,0))</f>
        <v>0</v>
      </c>
      <c r="BM20" s="14">
        <f>INDEX('[2]Displacement Source AC'!$CO$145:$DN$180,MATCH(BM$7,'[2]Displacement Source AC'!$CN$145:$CN$180,0),MATCH($A20,'[2]Displacement Source AC'!$CO$143:$DN$143,0))</f>
        <v>0</v>
      </c>
      <c r="BN20" s="14">
        <f>INDEX('[2]Displacement Source AC'!$CO$145:$DN$180,MATCH(BN$7,'[2]Displacement Source AC'!$CN$145:$CN$180,0),MATCH($A20,'[2]Displacement Source AC'!$CO$143:$DN$143,0))</f>
        <v>0</v>
      </c>
      <c r="BO20" s="14">
        <f>INDEX('[2]Displacement Source AC'!$CO$145:$DN$180,MATCH(BO$7,'[2]Displacement Source AC'!$CN$145:$CN$180,0),MATCH($A20,'[2]Displacement Source AC'!$CO$143:$DN$143,0))</f>
        <v>0</v>
      </c>
      <c r="BP20" s="14">
        <f>INDEX('[2]Displacement Source AC'!$CO$145:$DN$180,MATCH(BP$7,'[2]Displacement Source AC'!$CN$145:$CN$180,0),MATCH($A20,'[2]Displacement Source AC'!$CO$143:$DN$143,0))</f>
        <v>0</v>
      </c>
      <c r="BQ20" s="14">
        <f>INDEX('[2]Displacement Source AC'!$CO$145:$DN$180,MATCH(BQ$7,'[2]Displacement Source AC'!$CN$145:$CN$180,0),MATCH($A20,'[2]Displacement Source AC'!$CO$143:$DN$143,0))</f>
        <v>0</v>
      </c>
      <c r="BR20" s="14">
        <f>INDEX('[2]Displacement Source AC'!$CO$145:$DN$180,MATCH(BR$7,'[2]Displacement Source AC'!$CN$145:$CN$180,0),MATCH($A20,'[2]Displacement Source AC'!$CO$143:$DN$143,0))</f>
        <v>0</v>
      </c>
      <c r="BS20" s="14">
        <f>INDEX('[2]Displacement Source AC'!$CO$145:$DN$180,MATCH(BS$7,'[2]Displacement Source AC'!$CN$145:$CN$180,0),MATCH($A20,'[2]Displacement Source AC'!$CO$143:$DN$143,0))</f>
        <v>0</v>
      </c>
      <c r="BT20" s="14">
        <f>INDEX('[2]Displacement Source AC'!$CO$145:$DN$180,MATCH(BT$7,'[2]Displacement Source AC'!$CN$145:$CN$180,0),MATCH($A20,'[2]Displacement Source AC'!$CO$143:$DN$143,0))</f>
        <v>100</v>
      </c>
      <c r="BU20" s="14">
        <f>INDEX('[2]Displacement Source AC'!$CO$145:$DN$180,MATCH(BU$7,'[2]Displacement Source AC'!$CN$145:$CN$180,0),MATCH($A20,'[2]Displacement Source AC'!$CO$143:$DN$143,0))</f>
        <v>0</v>
      </c>
      <c r="BV20" s="14">
        <f>INDEX('[2]Displacement Source AC'!$CO$145:$DN$180,MATCH(BV$7,'[2]Displacement Source AC'!$CN$145:$CN$180,0),MATCH($A20,'[2]Displacement Source AC'!$CO$143:$DN$143,0))</f>
        <v>0</v>
      </c>
      <c r="BW20" s="13"/>
      <c r="BY20" s="12">
        <f t="shared" si="75"/>
        <v>2033</v>
      </c>
      <c r="BZ20" s="14">
        <f t="shared" si="3"/>
        <v>0</v>
      </c>
      <c r="CA20" s="14">
        <f t="shared" si="4"/>
        <v>0</v>
      </c>
      <c r="CB20" s="14">
        <f t="shared" si="5"/>
        <v>0</v>
      </c>
      <c r="CC20" s="14">
        <f t="shared" si="6"/>
        <v>0</v>
      </c>
      <c r="CD20" s="14">
        <f t="shared" si="7"/>
        <v>8.6009314395159091</v>
      </c>
      <c r="CE20" s="14">
        <f t="shared" si="8"/>
        <v>0</v>
      </c>
      <c r="CF20" s="14">
        <f t="shared" si="9"/>
        <v>0</v>
      </c>
      <c r="CG20" s="14">
        <f t="shared" si="10"/>
        <v>0</v>
      </c>
      <c r="CH20" s="14">
        <f t="shared" si="11"/>
        <v>0</v>
      </c>
      <c r="CI20" s="14">
        <f t="shared" si="12"/>
        <v>0</v>
      </c>
      <c r="CJ20" s="14">
        <f t="shared" si="13"/>
        <v>0</v>
      </c>
      <c r="CK20" s="14">
        <f t="shared" si="14"/>
        <v>0</v>
      </c>
      <c r="CL20" s="14">
        <f t="shared" si="15"/>
        <v>0</v>
      </c>
      <c r="CM20" s="14">
        <f t="shared" si="16"/>
        <v>0</v>
      </c>
      <c r="CN20" s="14">
        <f t="shared" si="17"/>
        <v>18.012091403259351</v>
      </c>
      <c r="CO20" s="14">
        <f t="shared" si="18"/>
        <v>0</v>
      </c>
      <c r="CP20" s="14">
        <f t="shared" si="19"/>
        <v>0</v>
      </c>
      <c r="CQ20" s="14">
        <f t="shared" si="20"/>
        <v>0</v>
      </c>
      <c r="CR20" s="14">
        <f t="shared" si="21"/>
        <v>39.023309910163043</v>
      </c>
      <c r="CS20" s="14">
        <f t="shared" si="22"/>
        <v>36.848846968272113</v>
      </c>
      <c r="CT20" s="14">
        <f t="shared" si="23"/>
        <v>0</v>
      </c>
      <c r="CU20" s="14">
        <f t="shared" si="24"/>
        <v>0</v>
      </c>
      <c r="CV20" s="14">
        <f t="shared" si="25"/>
        <v>0</v>
      </c>
      <c r="CW20" s="14">
        <f t="shared" si="26"/>
        <v>0</v>
      </c>
      <c r="CX20" s="14">
        <f t="shared" si="27"/>
        <v>0</v>
      </c>
      <c r="CY20" s="14">
        <f t="shared" si="28"/>
        <v>0</v>
      </c>
      <c r="CZ20" s="14">
        <f t="shared" si="29"/>
        <v>0</v>
      </c>
      <c r="DA20" s="14">
        <f t="shared" si="30"/>
        <v>0</v>
      </c>
      <c r="DB20" s="14">
        <f t="shared" si="31"/>
        <v>0</v>
      </c>
      <c r="DC20" s="14">
        <f t="shared" si="32"/>
        <v>0</v>
      </c>
      <c r="DD20" s="14">
        <f t="shared" si="33"/>
        <v>0</v>
      </c>
      <c r="DE20" s="14">
        <f t="shared" si="34"/>
        <v>0</v>
      </c>
      <c r="DF20" s="14">
        <f t="shared" si="35"/>
        <v>0</v>
      </c>
      <c r="DG20" s="14">
        <f t="shared" si="36"/>
        <v>0</v>
      </c>
      <c r="DH20" s="14">
        <f t="shared" si="37"/>
        <v>0</v>
      </c>
      <c r="DI20" s="13"/>
      <c r="DK20" s="12">
        <f t="shared" si="76"/>
        <v>2033</v>
      </c>
      <c r="DL20" s="14">
        <f t="shared" si="38"/>
        <v>0</v>
      </c>
      <c r="DM20" s="14">
        <f t="shared" si="39"/>
        <v>0</v>
      </c>
      <c r="DN20" s="14">
        <f t="shared" si="40"/>
        <v>0</v>
      </c>
      <c r="DO20" s="14">
        <f t="shared" si="41"/>
        <v>0</v>
      </c>
      <c r="DP20" s="14">
        <f t="shared" si="42"/>
        <v>8.6009314395159091</v>
      </c>
      <c r="DQ20" s="14">
        <f t="shared" si="43"/>
        <v>0</v>
      </c>
      <c r="DR20" s="14">
        <f t="shared" si="44"/>
        <v>0</v>
      </c>
      <c r="DS20" s="14">
        <f t="shared" si="45"/>
        <v>0</v>
      </c>
      <c r="DT20" s="14">
        <f t="shared" si="46"/>
        <v>0</v>
      </c>
      <c r="DU20" s="14">
        <f t="shared" si="47"/>
        <v>0</v>
      </c>
      <c r="DV20" s="14">
        <f t="shared" si="48"/>
        <v>0</v>
      </c>
      <c r="DW20" s="14">
        <f t="shared" si="49"/>
        <v>0</v>
      </c>
      <c r="DX20" s="14">
        <f t="shared" si="50"/>
        <v>0</v>
      </c>
      <c r="DY20" s="14">
        <f t="shared" si="51"/>
        <v>0</v>
      </c>
      <c r="DZ20" s="14">
        <f t="shared" si="52"/>
        <v>18.012091403259351</v>
      </c>
      <c r="EA20" s="14">
        <f t="shared" si="53"/>
        <v>0</v>
      </c>
      <c r="EB20" s="14">
        <f t="shared" si="54"/>
        <v>0</v>
      </c>
      <c r="EC20" s="14">
        <f t="shared" si="55"/>
        <v>0</v>
      </c>
      <c r="ED20" s="14">
        <f t="shared" si="56"/>
        <v>39.023309910163043</v>
      </c>
      <c r="EE20" s="14">
        <f t="shared" si="57"/>
        <v>36.848846968272113</v>
      </c>
      <c r="EF20" s="14">
        <f t="shared" si="58"/>
        <v>0</v>
      </c>
      <c r="EG20" s="14">
        <f t="shared" si="59"/>
        <v>0</v>
      </c>
      <c r="EH20" s="14">
        <f t="shared" si="60"/>
        <v>0</v>
      </c>
      <c r="EI20" s="14">
        <f t="shared" si="61"/>
        <v>0</v>
      </c>
      <c r="EJ20" s="14">
        <f t="shared" si="62"/>
        <v>0</v>
      </c>
      <c r="EK20" s="14">
        <f t="shared" si="63"/>
        <v>0</v>
      </c>
      <c r="EL20" s="14">
        <f t="shared" si="64"/>
        <v>0</v>
      </c>
      <c r="EM20" s="14">
        <f t="shared" si="65"/>
        <v>0</v>
      </c>
      <c r="EN20" s="14">
        <f t="shared" si="66"/>
        <v>0</v>
      </c>
      <c r="EO20" s="14">
        <f t="shared" si="67"/>
        <v>0</v>
      </c>
      <c r="EP20" s="14">
        <f t="shared" si="68"/>
        <v>0</v>
      </c>
      <c r="EQ20" s="14">
        <f t="shared" si="69"/>
        <v>0</v>
      </c>
      <c r="ER20" s="14">
        <f t="shared" si="70"/>
        <v>107.06638115631692</v>
      </c>
      <c r="ES20" s="14">
        <f t="shared" si="71"/>
        <v>0</v>
      </c>
      <c r="ET20" s="14">
        <f t="shared" si="72"/>
        <v>0</v>
      </c>
      <c r="EU20" s="14" t="e">
        <f t="shared" si="73"/>
        <v>#DIV/0!</v>
      </c>
    </row>
    <row r="21" spans="1:151" x14ac:dyDescent="0.25">
      <c r="A21" s="12">
        <f t="shared" si="78"/>
        <v>2034</v>
      </c>
      <c r="B21" s="14">
        <f>INDEX('[2]Displacement Source Base'!$CO$145:$DN$180,MATCH(B$7,'[2]Displacement Source Base'!$CN$145:$CN$180,0),MATCH($A21,'[2]Displacement Source Base'!$CO$143:$DN$143,0))</f>
        <v>0</v>
      </c>
      <c r="C21" s="14">
        <f>INDEX('[2]Displacement Source Base'!$CO$145:$DN$180,MATCH(C$7,'[2]Displacement Source Base'!$CN$145:$CN$180,0),MATCH($A21,'[2]Displacement Source Base'!$CO$143:$DN$143,0))</f>
        <v>0</v>
      </c>
      <c r="D21" s="14">
        <f>INDEX('[2]Displacement Source Base'!$CO$145:$DN$180,MATCH(D$7,'[2]Displacement Source Base'!$CN$145:$CN$180,0),MATCH($A21,'[2]Displacement Source Base'!$CO$143:$DN$143,0))</f>
        <v>0</v>
      </c>
      <c r="E21" s="14">
        <f>INDEX('[2]Displacement Source Base'!$CO$145:$DN$180,MATCH(E$7,'[2]Displacement Source Base'!$CN$145:$CN$180,0),MATCH($A21,'[2]Displacement Source Base'!$CO$143:$DN$143,0))</f>
        <v>0</v>
      </c>
      <c r="F21" s="14">
        <f>INDEX('[2]Displacement Source Base'!$CO$145:$DN$180,MATCH(F$7,'[2]Displacement Source Base'!$CN$145:$CN$180,0),MATCH($A21,'[2]Displacement Source Base'!$CO$143:$DN$143,0))</f>
        <v>2.6320000000000001</v>
      </c>
      <c r="G21" s="14">
        <f>INDEX('[2]Displacement Source Base'!$CO$145:$DN$180,MATCH(G$7,'[2]Displacement Source Base'!$CN$145:$CN$180,0),MATCH($A21,'[2]Displacement Source Base'!$CO$143:$DN$143,0))</f>
        <v>0</v>
      </c>
      <c r="H21" s="14">
        <f>INDEX('[2]Displacement Source Base'!$CO$145:$DN$180,MATCH(H$7,'[2]Displacement Source Base'!$CN$145:$CN$180,0),MATCH($A21,'[2]Displacement Source Base'!$CO$143:$DN$143,0))</f>
        <v>0</v>
      </c>
      <c r="I21" s="14">
        <f>INDEX('[2]Displacement Source Base'!$CO$145:$DN$180,MATCH(I$7,'[2]Displacement Source Base'!$CN$145:$CN$180,0),MATCH($A21,'[2]Displacement Source Base'!$CO$143:$DN$143,0))</f>
        <v>0</v>
      </c>
      <c r="J21" s="14">
        <f>INDEX('[2]Displacement Source Base'!$CO$145:$DN$180,MATCH(J$7,'[2]Displacement Source Base'!$CN$145:$CN$180,0),MATCH($A21,'[2]Displacement Source Base'!$CO$143:$DN$143,0))</f>
        <v>0</v>
      </c>
      <c r="K21" s="14">
        <f>INDEX('[2]Displacement Source Base'!$CO$145:$DN$180,MATCH(K$7,'[2]Displacement Source Base'!$CN$145:$CN$180,0),MATCH($A21,'[2]Displacement Source Base'!$CO$143:$DN$143,0))</f>
        <v>0</v>
      </c>
      <c r="L21" s="14">
        <f>INDEX('[2]Displacement Source Base'!$CO$145:$DN$180,MATCH(L$7,'[2]Displacement Source Base'!$CN$145:$CN$180,0),MATCH($A21,'[2]Displacement Source Base'!$CO$143:$DN$143,0))</f>
        <v>0</v>
      </c>
      <c r="M21" s="14">
        <f>INDEX('[2]Displacement Source Base'!$CO$145:$DN$180,MATCH(M$7,'[2]Displacement Source Base'!$CN$145:$CN$180,0),MATCH($A21,'[2]Displacement Source Base'!$CO$143:$DN$143,0))</f>
        <v>0</v>
      </c>
      <c r="N21" s="14">
        <f>INDEX('[2]Displacement Source Base'!$CO$145:$DN$180,MATCH(N$7,'[2]Displacement Source Base'!$CN$145:$CN$180,0),MATCH($A21,'[2]Displacement Source Base'!$CO$143:$DN$143,0))</f>
        <v>0</v>
      </c>
      <c r="O21" s="14">
        <f>INDEX('[2]Displacement Source Base'!$CO$145:$DN$180,MATCH(O$7,'[2]Displacement Source Base'!$CN$145:$CN$180,0),MATCH($A21,'[2]Displacement Source Base'!$CO$143:$DN$143,0))</f>
        <v>0</v>
      </c>
      <c r="P21" s="14">
        <f>INDEX('[2]Displacement Source Base'!$CO$145:$DN$180,MATCH(P$7,'[2]Displacement Source Base'!$CN$145:$CN$180,0),MATCH($A21,'[2]Displacement Source Base'!$CO$143:$DN$143,0))</f>
        <v>2.4912253175250001</v>
      </c>
      <c r="Q21" s="14">
        <f>INDEX('[2]Displacement Source Base'!$CO$145:$DN$180,MATCH(Q$7,'[2]Displacement Source Base'!$CN$145:$CN$180,0),MATCH($A21,'[2]Displacement Source Base'!$CO$143:$DN$143,0))</f>
        <v>0</v>
      </c>
      <c r="R21" s="14">
        <f>INDEX('[2]Displacement Source Base'!$CO$145:$DN$180,MATCH(R$7,'[2]Displacement Source Base'!$CN$145:$CN$180,0),MATCH($A21,'[2]Displacement Source Base'!$CO$143:$DN$143,0))</f>
        <v>0</v>
      </c>
      <c r="S21" s="14">
        <f>INDEX('[2]Displacement Source Base'!$CO$145:$DN$180,MATCH(S$7,'[2]Displacement Source Base'!$CN$145:$CN$180,0),MATCH($A21,'[2]Displacement Source Base'!$CO$143:$DN$143,0))</f>
        <v>0</v>
      </c>
      <c r="T21" s="14">
        <f>INDEX('[2]Displacement Source Base'!$CO$145:$DN$180,MATCH(T$7,'[2]Displacement Source Base'!$CN$145:$CN$180,0),MATCH($A21,'[2]Displacement Source Base'!$CO$143:$DN$143,0))</f>
        <v>31.569310000000002</v>
      </c>
      <c r="U21" s="14">
        <f>INDEX('[2]Displacement Source Base'!$CO$145:$DN$180,MATCH(U$7,'[2]Displacement Source Base'!$CN$145:$CN$180,0),MATCH($A21,'[2]Displacement Source Base'!$CO$143:$DN$143,0))</f>
        <v>29.810200000000005</v>
      </c>
      <c r="V21" s="14">
        <f>INDEX('[2]Displacement Source Base'!$CO$145:$DN$180,MATCH(V$7,'[2]Displacement Source Base'!$CN$145:$CN$180,0),MATCH($A21,'[2]Displacement Source Base'!$CO$143:$DN$143,0))</f>
        <v>0</v>
      </c>
      <c r="W21" s="14">
        <f>INDEX('[2]Displacement Source Base'!$CO$145:$DN$180,MATCH(W$7,'[2]Displacement Source Base'!$CN$145:$CN$180,0),MATCH($A21,'[2]Displacement Source Base'!$CO$143:$DN$143,0))</f>
        <v>0</v>
      </c>
      <c r="X21" s="14">
        <f>INDEX('[2]Displacement Source Base'!$CO$145:$DN$180,MATCH(X$7,'[2]Displacement Source Base'!$CN$145:$CN$180,0),MATCH($A21,'[2]Displacement Source Base'!$CO$143:$DN$143,0))</f>
        <v>0</v>
      </c>
      <c r="Y21" s="14">
        <f>INDEX('[2]Displacement Source Base'!$CO$145:$DN$180,MATCH(Y$7,'[2]Displacement Source Base'!$CN$145:$CN$180,0),MATCH($A21,'[2]Displacement Source Base'!$CO$143:$DN$143,0))</f>
        <v>0</v>
      </c>
      <c r="Z21" s="14">
        <f>INDEX('[2]Displacement Source Base'!$CO$145:$DN$180,MATCH(Z$7,'[2]Displacement Source Base'!$CN$145:$CN$180,0),MATCH($A21,'[2]Displacement Source Base'!$CO$143:$DN$143,0))</f>
        <v>0</v>
      </c>
      <c r="AA21" s="14">
        <f>INDEX('[2]Displacement Source Base'!$CO$145:$DN$180,MATCH(AA$7,'[2]Displacement Source Base'!$CN$145:$CN$180,0),MATCH($A21,'[2]Displacement Source Base'!$CO$143:$DN$143,0))</f>
        <v>0</v>
      </c>
      <c r="AB21" s="14">
        <f>INDEX('[2]Displacement Source Base'!$CO$145:$DN$180,MATCH(AB$7,'[2]Displacement Source Base'!$CN$145:$CN$180,0),MATCH($A21,'[2]Displacement Source Base'!$CO$143:$DN$143,0))</f>
        <v>0</v>
      </c>
      <c r="AC21" s="14">
        <f>INDEX('[2]Displacement Source Base'!$CO$145:$DN$180,MATCH(AC$7,'[2]Displacement Source Base'!$CN$145:$CN$180,0),MATCH($A21,'[2]Displacement Source Base'!$CO$143:$DN$143,0))</f>
        <v>0</v>
      </c>
      <c r="AD21" s="14">
        <f>INDEX('[2]Displacement Source Base'!$CO$145:$DN$180,MATCH(AD$7,'[2]Displacement Source Base'!$CN$145:$CN$180,0),MATCH($A21,'[2]Displacement Source Base'!$CO$143:$DN$143,0))</f>
        <v>0</v>
      </c>
      <c r="AE21" s="14">
        <f>INDEX('[2]Displacement Source Base'!$CO$145:$DN$180,MATCH(AE$7,'[2]Displacement Source Base'!$CN$145:$CN$180,0),MATCH($A21,'[2]Displacement Source Base'!$CO$143:$DN$143,0))</f>
        <v>0</v>
      </c>
      <c r="AF21" s="14">
        <f>INDEX('[2]Displacement Source Base'!$CO$145:$DN$180,MATCH(AF$7,'[2]Displacement Source Base'!$CN$145:$CN$180,0),MATCH($A21,'[2]Displacement Source Base'!$CO$143:$DN$143,0))</f>
        <v>0</v>
      </c>
      <c r="AG21" s="14">
        <f>INDEX('[2]Displacement Source Base'!$CO$145:$DN$180,MATCH(AG$7,'[2]Displacement Source Base'!$CN$145:$CN$180,0),MATCH($A21,'[2]Displacement Source Base'!$CO$143:$DN$143,0))</f>
        <v>0</v>
      </c>
      <c r="AH21" s="14">
        <f>INDEX('[2]Displacement Source Base'!$CO$145:$DN$180,MATCH(AH$7,'[2]Displacement Source Base'!$CN$145:$CN$180,0),MATCH($A21,'[2]Displacement Source Base'!$CO$143:$DN$143,0))</f>
        <v>0</v>
      </c>
      <c r="AI21" s="14">
        <f>INDEX('[2]Displacement Source Base'!$CO$145:$DN$180,MATCH(AI$7,'[2]Displacement Source Base'!$CN$145:$CN$180,0),MATCH($A21,'[2]Displacement Source Base'!$CO$143:$DN$143,0))</f>
        <v>0</v>
      </c>
      <c r="AJ21" s="14">
        <f>INDEX('[2]Displacement Source Base'!$CO$145:$DN$180,MATCH(AJ$7,'[2]Displacement Source Base'!$CN$145:$CN$180,0),MATCH($A21,'[2]Displacement Source Base'!$CO$143:$DN$143,0))</f>
        <v>0</v>
      </c>
      <c r="AK21" s="13"/>
      <c r="AM21" s="12">
        <f t="shared" si="79"/>
        <v>2034</v>
      </c>
      <c r="AN21" s="14">
        <f>INDEX('[2]Displacement Source AC'!$CO$145:$DN$180,MATCH(AN$7,'[2]Displacement Source AC'!$CN$145:$CN$180,0),MATCH($A21,'[2]Displacement Source AC'!$CO$143:$DN$143,0))</f>
        <v>0</v>
      </c>
      <c r="AO21" s="14">
        <f>INDEX('[2]Displacement Source AC'!$CO$145:$DN$180,MATCH(AO$7,'[2]Displacement Source AC'!$CN$145:$CN$180,0),MATCH($A21,'[2]Displacement Source AC'!$CO$143:$DN$143,0))</f>
        <v>0</v>
      </c>
      <c r="AP21" s="14">
        <f>INDEX('[2]Displacement Source AC'!$CO$145:$DN$180,MATCH(AP$7,'[2]Displacement Source AC'!$CN$145:$CN$180,0),MATCH($A21,'[2]Displacement Source AC'!$CO$143:$DN$143,0))</f>
        <v>0</v>
      </c>
      <c r="AQ21" s="14">
        <f>INDEX('[2]Displacement Source AC'!$CO$145:$DN$180,MATCH(AQ$7,'[2]Displacement Source AC'!$CN$145:$CN$180,0),MATCH($A21,'[2]Displacement Source AC'!$CO$143:$DN$143,0))</f>
        <v>0</v>
      </c>
      <c r="AR21" s="14">
        <f>INDEX('[2]Displacement Source AC'!$CO$145:$DN$180,MATCH(AR$7,'[2]Displacement Source AC'!$CN$145:$CN$180,0),MATCH($A21,'[2]Displacement Source AC'!$CO$143:$DN$143,0))</f>
        <v>2.6320000000000001</v>
      </c>
      <c r="AS21" s="14">
        <f>INDEX('[2]Displacement Source AC'!$CO$145:$DN$180,MATCH(AS$7,'[2]Displacement Source AC'!$CN$145:$CN$180,0),MATCH($A21,'[2]Displacement Source AC'!$CO$143:$DN$143,0))</f>
        <v>0</v>
      </c>
      <c r="AT21" s="14">
        <f>INDEX('[2]Displacement Source AC'!$CO$145:$DN$180,MATCH(AT$7,'[2]Displacement Source AC'!$CN$145:$CN$180,0),MATCH($A21,'[2]Displacement Source AC'!$CO$143:$DN$143,0))</f>
        <v>0</v>
      </c>
      <c r="AU21" s="14">
        <f>INDEX('[2]Displacement Source AC'!$CO$145:$DN$180,MATCH(AU$7,'[2]Displacement Source AC'!$CN$145:$CN$180,0),MATCH($A21,'[2]Displacement Source AC'!$CO$143:$DN$143,0))</f>
        <v>0</v>
      </c>
      <c r="AV21" s="14">
        <f>INDEX('[2]Displacement Source AC'!$CO$145:$DN$180,MATCH(AV$7,'[2]Displacement Source AC'!$CN$145:$CN$180,0),MATCH($A21,'[2]Displacement Source AC'!$CO$143:$DN$143,0))</f>
        <v>0</v>
      </c>
      <c r="AW21" s="14">
        <f>INDEX('[2]Displacement Source AC'!$CO$145:$DN$180,MATCH(AW$7,'[2]Displacement Source AC'!$CN$145:$CN$180,0),MATCH($A21,'[2]Displacement Source AC'!$CO$143:$DN$143,0))</f>
        <v>0</v>
      </c>
      <c r="AX21" s="14">
        <f>INDEX('[2]Displacement Source AC'!$CO$145:$DN$180,MATCH(AX$7,'[2]Displacement Source AC'!$CN$145:$CN$180,0),MATCH($A21,'[2]Displacement Source AC'!$CO$143:$DN$143,0))</f>
        <v>0</v>
      </c>
      <c r="AY21" s="14">
        <f>INDEX('[2]Displacement Source AC'!$CO$145:$DN$180,MATCH(AY$7,'[2]Displacement Source AC'!$CN$145:$CN$180,0),MATCH($A21,'[2]Displacement Source AC'!$CO$143:$DN$143,0))</f>
        <v>0</v>
      </c>
      <c r="AZ21" s="14">
        <f>INDEX('[2]Displacement Source AC'!$CO$145:$DN$180,MATCH(AZ$7,'[2]Displacement Source AC'!$CN$145:$CN$180,0),MATCH($A21,'[2]Displacement Source AC'!$CO$143:$DN$143,0))</f>
        <v>0</v>
      </c>
      <c r="BA21" s="14">
        <f>INDEX('[2]Displacement Source AC'!$CO$145:$DN$180,MATCH(BA$7,'[2]Displacement Source AC'!$CN$145:$CN$180,0),MATCH($A21,'[2]Displacement Source AC'!$CO$143:$DN$143,0))</f>
        <v>0</v>
      </c>
      <c r="BB21" s="14">
        <f>INDEX('[2]Displacement Source AC'!$CO$145:$DN$180,MATCH(BB$7,'[2]Displacement Source AC'!$CN$145:$CN$180,0),MATCH($A21,'[2]Displacement Source AC'!$CO$143:$DN$143,0))</f>
        <v>2.4912253175250001</v>
      </c>
      <c r="BC21" s="14">
        <f>INDEX('[2]Displacement Source AC'!$CO$145:$DN$180,MATCH(BC$7,'[2]Displacement Source AC'!$CN$145:$CN$180,0),MATCH($A21,'[2]Displacement Source AC'!$CO$143:$DN$143,0))</f>
        <v>0</v>
      </c>
      <c r="BD21" s="14">
        <f>INDEX('[2]Displacement Source AC'!$CO$145:$DN$180,MATCH(BD$7,'[2]Displacement Source AC'!$CN$145:$CN$180,0),MATCH($A21,'[2]Displacement Source AC'!$CO$143:$DN$143,0))</f>
        <v>0</v>
      </c>
      <c r="BE21" s="14">
        <f>INDEX('[2]Displacement Source AC'!$CO$145:$DN$180,MATCH(BE$7,'[2]Displacement Source AC'!$CN$145:$CN$180,0),MATCH($A21,'[2]Displacement Source AC'!$CO$143:$DN$143,0))</f>
        <v>0</v>
      </c>
      <c r="BF21" s="14">
        <f>INDEX('[2]Displacement Source AC'!$CO$145:$DN$180,MATCH(BF$7,'[2]Displacement Source AC'!$CN$145:$CN$180,0),MATCH($A21,'[2]Displacement Source AC'!$CO$143:$DN$143,0))</f>
        <v>31.569310000000002</v>
      </c>
      <c r="BG21" s="14">
        <f>INDEX('[2]Displacement Source AC'!$CO$145:$DN$180,MATCH(BG$7,'[2]Displacement Source AC'!$CN$145:$CN$180,0),MATCH($A21,'[2]Displacement Source AC'!$CO$143:$DN$143,0))</f>
        <v>29.810200000000005</v>
      </c>
      <c r="BH21" s="14">
        <f>INDEX('[2]Displacement Source AC'!$CO$145:$DN$180,MATCH(BH$7,'[2]Displacement Source AC'!$CN$145:$CN$180,0),MATCH($A21,'[2]Displacement Source AC'!$CO$143:$DN$143,0))</f>
        <v>0</v>
      </c>
      <c r="BI21" s="14">
        <f>INDEX('[2]Displacement Source AC'!$CO$145:$DN$180,MATCH(BI$7,'[2]Displacement Source AC'!$CN$145:$CN$180,0),MATCH($A21,'[2]Displacement Source AC'!$CO$143:$DN$143,0))</f>
        <v>0</v>
      </c>
      <c r="BJ21" s="14">
        <f>INDEX('[2]Displacement Source AC'!$CO$145:$DN$180,MATCH(BJ$7,'[2]Displacement Source AC'!$CN$145:$CN$180,0),MATCH($A21,'[2]Displacement Source AC'!$CO$143:$DN$143,0))</f>
        <v>0</v>
      </c>
      <c r="BK21" s="14">
        <f>INDEX('[2]Displacement Source AC'!$CO$145:$DN$180,MATCH(BK$7,'[2]Displacement Source AC'!$CN$145:$CN$180,0),MATCH($A21,'[2]Displacement Source AC'!$CO$143:$DN$143,0))</f>
        <v>0</v>
      </c>
      <c r="BL21" s="14">
        <f>INDEX('[2]Displacement Source AC'!$CO$145:$DN$180,MATCH(BL$7,'[2]Displacement Source AC'!$CN$145:$CN$180,0),MATCH($A21,'[2]Displacement Source AC'!$CO$143:$DN$143,0))</f>
        <v>0</v>
      </c>
      <c r="BM21" s="14">
        <f>INDEX('[2]Displacement Source AC'!$CO$145:$DN$180,MATCH(BM$7,'[2]Displacement Source AC'!$CN$145:$CN$180,0),MATCH($A21,'[2]Displacement Source AC'!$CO$143:$DN$143,0))</f>
        <v>0</v>
      </c>
      <c r="BN21" s="14">
        <f>INDEX('[2]Displacement Source AC'!$CO$145:$DN$180,MATCH(BN$7,'[2]Displacement Source AC'!$CN$145:$CN$180,0),MATCH($A21,'[2]Displacement Source AC'!$CO$143:$DN$143,0))</f>
        <v>0</v>
      </c>
      <c r="BO21" s="14">
        <f>INDEX('[2]Displacement Source AC'!$CO$145:$DN$180,MATCH(BO$7,'[2]Displacement Source AC'!$CN$145:$CN$180,0),MATCH($A21,'[2]Displacement Source AC'!$CO$143:$DN$143,0))</f>
        <v>0</v>
      </c>
      <c r="BP21" s="14">
        <f>INDEX('[2]Displacement Source AC'!$CO$145:$DN$180,MATCH(BP$7,'[2]Displacement Source AC'!$CN$145:$CN$180,0),MATCH($A21,'[2]Displacement Source AC'!$CO$143:$DN$143,0))</f>
        <v>0</v>
      </c>
      <c r="BQ21" s="14">
        <f>INDEX('[2]Displacement Source AC'!$CO$145:$DN$180,MATCH(BQ$7,'[2]Displacement Source AC'!$CN$145:$CN$180,0),MATCH($A21,'[2]Displacement Source AC'!$CO$143:$DN$143,0))</f>
        <v>0</v>
      </c>
      <c r="BR21" s="14">
        <f>INDEX('[2]Displacement Source AC'!$CO$145:$DN$180,MATCH(BR$7,'[2]Displacement Source AC'!$CN$145:$CN$180,0),MATCH($A21,'[2]Displacement Source AC'!$CO$143:$DN$143,0))</f>
        <v>0</v>
      </c>
      <c r="BS21" s="14">
        <f>INDEX('[2]Displacement Source AC'!$CO$145:$DN$180,MATCH(BS$7,'[2]Displacement Source AC'!$CN$145:$CN$180,0),MATCH($A21,'[2]Displacement Source AC'!$CO$143:$DN$143,0))</f>
        <v>0</v>
      </c>
      <c r="BT21" s="14">
        <f>INDEX('[2]Displacement Source AC'!$CO$145:$DN$180,MATCH(BT$7,'[2]Displacement Source AC'!$CN$145:$CN$180,0),MATCH($A21,'[2]Displacement Source AC'!$CO$143:$DN$143,0))</f>
        <v>100</v>
      </c>
      <c r="BU21" s="14">
        <f>INDEX('[2]Displacement Source AC'!$CO$145:$DN$180,MATCH(BU$7,'[2]Displacement Source AC'!$CN$145:$CN$180,0),MATCH($A21,'[2]Displacement Source AC'!$CO$143:$DN$143,0))</f>
        <v>0</v>
      </c>
      <c r="BV21" s="14">
        <f>INDEX('[2]Displacement Source AC'!$CO$145:$DN$180,MATCH(BV$7,'[2]Displacement Source AC'!$CN$145:$CN$180,0),MATCH($A21,'[2]Displacement Source AC'!$CO$143:$DN$143,0))</f>
        <v>0</v>
      </c>
      <c r="BW21" s="13"/>
      <c r="BY21" s="12">
        <f t="shared" si="75"/>
        <v>2034</v>
      </c>
      <c r="BZ21" s="14">
        <f t="shared" si="3"/>
        <v>0</v>
      </c>
      <c r="CA21" s="14">
        <f t="shared" si="4"/>
        <v>0</v>
      </c>
      <c r="CB21" s="14">
        <f t="shared" si="5"/>
        <v>0</v>
      </c>
      <c r="CC21" s="14">
        <f t="shared" si="6"/>
        <v>0</v>
      </c>
      <c r="CD21" s="14">
        <f t="shared" si="7"/>
        <v>8.6009314395159091</v>
      </c>
      <c r="CE21" s="14">
        <f t="shared" si="8"/>
        <v>0</v>
      </c>
      <c r="CF21" s="14">
        <f t="shared" si="9"/>
        <v>0</v>
      </c>
      <c r="CG21" s="14">
        <f t="shared" si="10"/>
        <v>0</v>
      </c>
      <c r="CH21" s="14">
        <f t="shared" si="11"/>
        <v>0</v>
      </c>
      <c r="CI21" s="14">
        <f t="shared" si="12"/>
        <v>0</v>
      </c>
      <c r="CJ21" s="14">
        <f t="shared" si="13"/>
        <v>0</v>
      </c>
      <c r="CK21" s="14">
        <f t="shared" si="14"/>
        <v>0</v>
      </c>
      <c r="CL21" s="14">
        <f t="shared" si="15"/>
        <v>0</v>
      </c>
      <c r="CM21" s="14">
        <f t="shared" si="16"/>
        <v>0</v>
      </c>
      <c r="CN21" s="14">
        <f t="shared" si="17"/>
        <v>18.012091403259351</v>
      </c>
      <c r="CO21" s="14">
        <f t="shared" si="18"/>
        <v>0</v>
      </c>
      <c r="CP21" s="14">
        <f t="shared" si="19"/>
        <v>0</v>
      </c>
      <c r="CQ21" s="14">
        <f t="shared" si="20"/>
        <v>0</v>
      </c>
      <c r="CR21" s="14">
        <f t="shared" si="21"/>
        <v>39.023309910163043</v>
      </c>
      <c r="CS21" s="14">
        <f t="shared" si="22"/>
        <v>36.848846968272113</v>
      </c>
      <c r="CT21" s="14">
        <f t="shared" si="23"/>
        <v>0</v>
      </c>
      <c r="CU21" s="14">
        <f t="shared" si="24"/>
        <v>0</v>
      </c>
      <c r="CV21" s="14">
        <f t="shared" si="25"/>
        <v>0</v>
      </c>
      <c r="CW21" s="14">
        <f t="shared" si="26"/>
        <v>0</v>
      </c>
      <c r="CX21" s="14">
        <f t="shared" si="27"/>
        <v>0</v>
      </c>
      <c r="CY21" s="14">
        <f t="shared" si="28"/>
        <v>0</v>
      </c>
      <c r="CZ21" s="14">
        <f t="shared" si="29"/>
        <v>0</v>
      </c>
      <c r="DA21" s="14">
        <f t="shared" si="30"/>
        <v>0</v>
      </c>
      <c r="DB21" s="14">
        <f t="shared" si="31"/>
        <v>0</v>
      </c>
      <c r="DC21" s="14">
        <f t="shared" si="32"/>
        <v>0</v>
      </c>
      <c r="DD21" s="14">
        <f t="shared" si="33"/>
        <v>0</v>
      </c>
      <c r="DE21" s="14">
        <f t="shared" si="34"/>
        <v>0</v>
      </c>
      <c r="DF21" s="14">
        <f t="shared" si="35"/>
        <v>0</v>
      </c>
      <c r="DG21" s="14">
        <f t="shared" si="36"/>
        <v>0</v>
      </c>
      <c r="DH21" s="14">
        <f t="shared" si="37"/>
        <v>0</v>
      </c>
      <c r="DI21" s="13"/>
      <c r="DK21" s="12">
        <f t="shared" si="76"/>
        <v>2034</v>
      </c>
      <c r="DL21" s="14">
        <f t="shared" si="38"/>
        <v>0</v>
      </c>
      <c r="DM21" s="14">
        <f t="shared" si="39"/>
        <v>0</v>
      </c>
      <c r="DN21" s="14">
        <f t="shared" si="40"/>
        <v>0</v>
      </c>
      <c r="DO21" s="14">
        <f t="shared" si="41"/>
        <v>0</v>
      </c>
      <c r="DP21" s="14">
        <f t="shared" si="42"/>
        <v>8.6009314395159091</v>
      </c>
      <c r="DQ21" s="14">
        <f t="shared" si="43"/>
        <v>0</v>
      </c>
      <c r="DR21" s="14">
        <f t="shared" si="44"/>
        <v>0</v>
      </c>
      <c r="DS21" s="14">
        <f t="shared" si="45"/>
        <v>0</v>
      </c>
      <c r="DT21" s="14">
        <f t="shared" si="46"/>
        <v>0</v>
      </c>
      <c r="DU21" s="14">
        <f t="shared" si="47"/>
        <v>0</v>
      </c>
      <c r="DV21" s="14">
        <f t="shared" si="48"/>
        <v>0</v>
      </c>
      <c r="DW21" s="14">
        <f t="shared" si="49"/>
        <v>0</v>
      </c>
      <c r="DX21" s="14">
        <f t="shared" si="50"/>
        <v>0</v>
      </c>
      <c r="DY21" s="14">
        <f t="shared" si="51"/>
        <v>0</v>
      </c>
      <c r="DZ21" s="14">
        <f t="shared" si="52"/>
        <v>18.012091403259351</v>
      </c>
      <c r="EA21" s="14">
        <f t="shared" si="53"/>
        <v>0</v>
      </c>
      <c r="EB21" s="14">
        <f t="shared" si="54"/>
        <v>0</v>
      </c>
      <c r="EC21" s="14">
        <f t="shared" si="55"/>
        <v>0</v>
      </c>
      <c r="ED21" s="14">
        <f t="shared" si="56"/>
        <v>39.023309910163043</v>
      </c>
      <c r="EE21" s="14">
        <f t="shared" si="57"/>
        <v>36.848846968272113</v>
      </c>
      <c r="EF21" s="14">
        <f t="shared" si="58"/>
        <v>0</v>
      </c>
      <c r="EG21" s="14">
        <f t="shared" si="59"/>
        <v>0</v>
      </c>
      <c r="EH21" s="14">
        <f t="shared" si="60"/>
        <v>0</v>
      </c>
      <c r="EI21" s="14">
        <f t="shared" si="61"/>
        <v>0</v>
      </c>
      <c r="EJ21" s="14">
        <f t="shared" si="62"/>
        <v>0</v>
      </c>
      <c r="EK21" s="14">
        <f t="shared" si="63"/>
        <v>0</v>
      </c>
      <c r="EL21" s="14">
        <f t="shared" si="64"/>
        <v>0</v>
      </c>
      <c r="EM21" s="14">
        <f t="shared" si="65"/>
        <v>0</v>
      </c>
      <c r="EN21" s="14">
        <f t="shared" si="66"/>
        <v>0</v>
      </c>
      <c r="EO21" s="14">
        <f t="shared" si="67"/>
        <v>0</v>
      </c>
      <c r="EP21" s="14">
        <f t="shared" si="68"/>
        <v>0</v>
      </c>
      <c r="EQ21" s="14">
        <f t="shared" si="69"/>
        <v>0</v>
      </c>
      <c r="ER21" s="14">
        <f t="shared" si="70"/>
        <v>107.06638115631692</v>
      </c>
      <c r="ES21" s="14">
        <f t="shared" si="71"/>
        <v>0</v>
      </c>
      <c r="ET21" s="14">
        <f t="shared" si="72"/>
        <v>0</v>
      </c>
      <c r="EU21" s="14" t="e">
        <f t="shared" si="73"/>
        <v>#DIV/0!</v>
      </c>
    </row>
    <row r="22" spans="1:151" x14ac:dyDescent="0.25">
      <c r="A22" s="12">
        <f t="shared" si="78"/>
        <v>2035</v>
      </c>
      <c r="B22" s="14">
        <f>INDEX('[2]Displacement Source Base'!$CO$145:$DN$180,MATCH(B$7,'[2]Displacement Source Base'!$CN$145:$CN$180,0),MATCH($A22,'[2]Displacement Source Base'!$CO$143:$DN$143,0))</f>
        <v>0</v>
      </c>
      <c r="C22" s="14">
        <f>INDEX('[2]Displacement Source Base'!$CO$145:$DN$180,MATCH(C$7,'[2]Displacement Source Base'!$CN$145:$CN$180,0),MATCH($A22,'[2]Displacement Source Base'!$CO$143:$DN$143,0))</f>
        <v>0</v>
      </c>
      <c r="D22" s="14">
        <f>INDEX('[2]Displacement Source Base'!$CO$145:$DN$180,MATCH(D$7,'[2]Displacement Source Base'!$CN$145:$CN$180,0),MATCH($A22,'[2]Displacement Source Base'!$CO$143:$DN$143,0))</f>
        <v>0</v>
      </c>
      <c r="E22" s="14">
        <f>INDEX('[2]Displacement Source Base'!$CO$145:$DN$180,MATCH(E$7,'[2]Displacement Source Base'!$CN$145:$CN$180,0),MATCH($A22,'[2]Displacement Source Base'!$CO$143:$DN$143,0))</f>
        <v>0</v>
      </c>
      <c r="F22" s="14">
        <f>INDEX('[2]Displacement Source Base'!$CO$145:$DN$180,MATCH(F$7,'[2]Displacement Source Base'!$CN$145:$CN$180,0),MATCH($A22,'[2]Displacement Source Base'!$CO$143:$DN$143,0))</f>
        <v>2.6320000000000001</v>
      </c>
      <c r="G22" s="14">
        <f>INDEX('[2]Displacement Source Base'!$CO$145:$DN$180,MATCH(G$7,'[2]Displacement Source Base'!$CN$145:$CN$180,0),MATCH($A22,'[2]Displacement Source Base'!$CO$143:$DN$143,0))</f>
        <v>0</v>
      </c>
      <c r="H22" s="14">
        <f>INDEX('[2]Displacement Source Base'!$CO$145:$DN$180,MATCH(H$7,'[2]Displacement Source Base'!$CN$145:$CN$180,0),MATCH($A22,'[2]Displacement Source Base'!$CO$143:$DN$143,0))</f>
        <v>0</v>
      </c>
      <c r="I22" s="14">
        <f>INDEX('[2]Displacement Source Base'!$CO$145:$DN$180,MATCH(I$7,'[2]Displacement Source Base'!$CN$145:$CN$180,0),MATCH($A22,'[2]Displacement Source Base'!$CO$143:$DN$143,0))</f>
        <v>0</v>
      </c>
      <c r="J22" s="14">
        <f>INDEX('[2]Displacement Source Base'!$CO$145:$DN$180,MATCH(J$7,'[2]Displacement Source Base'!$CN$145:$CN$180,0),MATCH($A22,'[2]Displacement Source Base'!$CO$143:$DN$143,0))</f>
        <v>0</v>
      </c>
      <c r="K22" s="14">
        <f>INDEX('[2]Displacement Source Base'!$CO$145:$DN$180,MATCH(K$7,'[2]Displacement Source Base'!$CN$145:$CN$180,0),MATCH($A22,'[2]Displacement Source Base'!$CO$143:$DN$143,0))</f>
        <v>0</v>
      </c>
      <c r="L22" s="14">
        <f>INDEX('[2]Displacement Source Base'!$CO$145:$DN$180,MATCH(L$7,'[2]Displacement Source Base'!$CN$145:$CN$180,0),MATCH($A22,'[2]Displacement Source Base'!$CO$143:$DN$143,0))</f>
        <v>0</v>
      </c>
      <c r="M22" s="14">
        <f>INDEX('[2]Displacement Source Base'!$CO$145:$DN$180,MATCH(M$7,'[2]Displacement Source Base'!$CN$145:$CN$180,0),MATCH($A22,'[2]Displacement Source Base'!$CO$143:$DN$143,0))</f>
        <v>0</v>
      </c>
      <c r="N22" s="14">
        <f>INDEX('[2]Displacement Source Base'!$CO$145:$DN$180,MATCH(N$7,'[2]Displacement Source Base'!$CN$145:$CN$180,0),MATCH($A22,'[2]Displacement Source Base'!$CO$143:$DN$143,0))</f>
        <v>0</v>
      </c>
      <c r="O22" s="14">
        <f>INDEX('[2]Displacement Source Base'!$CO$145:$DN$180,MATCH(O$7,'[2]Displacement Source Base'!$CN$145:$CN$180,0),MATCH($A22,'[2]Displacement Source Base'!$CO$143:$DN$143,0))</f>
        <v>0</v>
      </c>
      <c r="P22" s="14">
        <f>INDEX('[2]Displacement Source Base'!$CO$145:$DN$180,MATCH(P$7,'[2]Displacement Source Base'!$CN$145:$CN$180,0),MATCH($A22,'[2]Displacement Source Base'!$CO$143:$DN$143,0))</f>
        <v>2.4912253175250001</v>
      </c>
      <c r="Q22" s="14">
        <f>INDEX('[2]Displacement Source Base'!$CO$145:$DN$180,MATCH(Q$7,'[2]Displacement Source Base'!$CN$145:$CN$180,0),MATCH($A22,'[2]Displacement Source Base'!$CO$143:$DN$143,0))</f>
        <v>0</v>
      </c>
      <c r="R22" s="14">
        <f>INDEX('[2]Displacement Source Base'!$CO$145:$DN$180,MATCH(R$7,'[2]Displacement Source Base'!$CN$145:$CN$180,0),MATCH($A22,'[2]Displacement Source Base'!$CO$143:$DN$143,0))</f>
        <v>0</v>
      </c>
      <c r="S22" s="14">
        <f>INDEX('[2]Displacement Source Base'!$CO$145:$DN$180,MATCH(S$7,'[2]Displacement Source Base'!$CN$145:$CN$180,0),MATCH($A22,'[2]Displacement Source Base'!$CO$143:$DN$143,0))</f>
        <v>0</v>
      </c>
      <c r="T22" s="14">
        <f>INDEX('[2]Displacement Source Base'!$CO$145:$DN$180,MATCH(T$7,'[2]Displacement Source Base'!$CN$145:$CN$180,0),MATCH($A22,'[2]Displacement Source Base'!$CO$143:$DN$143,0))</f>
        <v>31.569310000000002</v>
      </c>
      <c r="U22" s="14">
        <f>INDEX('[2]Displacement Source Base'!$CO$145:$DN$180,MATCH(U$7,'[2]Displacement Source Base'!$CN$145:$CN$180,0),MATCH($A22,'[2]Displacement Source Base'!$CO$143:$DN$143,0))</f>
        <v>29.810200000000005</v>
      </c>
      <c r="V22" s="14">
        <f>INDEX('[2]Displacement Source Base'!$CO$145:$DN$180,MATCH(V$7,'[2]Displacement Source Base'!$CN$145:$CN$180,0),MATCH($A22,'[2]Displacement Source Base'!$CO$143:$DN$143,0))</f>
        <v>0</v>
      </c>
      <c r="W22" s="14">
        <f>INDEX('[2]Displacement Source Base'!$CO$145:$DN$180,MATCH(W$7,'[2]Displacement Source Base'!$CN$145:$CN$180,0),MATCH($A22,'[2]Displacement Source Base'!$CO$143:$DN$143,0))</f>
        <v>0</v>
      </c>
      <c r="X22" s="14">
        <f>INDEX('[2]Displacement Source Base'!$CO$145:$DN$180,MATCH(X$7,'[2]Displacement Source Base'!$CN$145:$CN$180,0),MATCH($A22,'[2]Displacement Source Base'!$CO$143:$DN$143,0))</f>
        <v>0</v>
      </c>
      <c r="Y22" s="14">
        <f>INDEX('[2]Displacement Source Base'!$CO$145:$DN$180,MATCH(Y$7,'[2]Displacement Source Base'!$CN$145:$CN$180,0),MATCH($A22,'[2]Displacement Source Base'!$CO$143:$DN$143,0))</f>
        <v>0</v>
      </c>
      <c r="Z22" s="14">
        <f>INDEX('[2]Displacement Source Base'!$CO$145:$DN$180,MATCH(Z$7,'[2]Displacement Source Base'!$CN$145:$CN$180,0),MATCH($A22,'[2]Displacement Source Base'!$CO$143:$DN$143,0))</f>
        <v>0</v>
      </c>
      <c r="AA22" s="14">
        <f>INDEX('[2]Displacement Source Base'!$CO$145:$DN$180,MATCH(AA$7,'[2]Displacement Source Base'!$CN$145:$CN$180,0),MATCH($A22,'[2]Displacement Source Base'!$CO$143:$DN$143,0))</f>
        <v>0</v>
      </c>
      <c r="AB22" s="14">
        <f>INDEX('[2]Displacement Source Base'!$CO$145:$DN$180,MATCH(AB$7,'[2]Displacement Source Base'!$CN$145:$CN$180,0),MATCH($A22,'[2]Displacement Source Base'!$CO$143:$DN$143,0))</f>
        <v>0</v>
      </c>
      <c r="AC22" s="14">
        <f>INDEX('[2]Displacement Source Base'!$CO$145:$DN$180,MATCH(AC$7,'[2]Displacement Source Base'!$CN$145:$CN$180,0),MATCH($A22,'[2]Displacement Source Base'!$CO$143:$DN$143,0))</f>
        <v>0</v>
      </c>
      <c r="AD22" s="14">
        <f>INDEX('[2]Displacement Source Base'!$CO$145:$DN$180,MATCH(AD$7,'[2]Displacement Source Base'!$CN$145:$CN$180,0),MATCH($A22,'[2]Displacement Source Base'!$CO$143:$DN$143,0))</f>
        <v>0</v>
      </c>
      <c r="AE22" s="14">
        <f>INDEX('[2]Displacement Source Base'!$CO$145:$DN$180,MATCH(AE$7,'[2]Displacement Source Base'!$CN$145:$CN$180,0),MATCH($A22,'[2]Displacement Source Base'!$CO$143:$DN$143,0))</f>
        <v>0</v>
      </c>
      <c r="AF22" s="14">
        <f>INDEX('[2]Displacement Source Base'!$CO$145:$DN$180,MATCH(AF$7,'[2]Displacement Source Base'!$CN$145:$CN$180,0),MATCH($A22,'[2]Displacement Source Base'!$CO$143:$DN$143,0))</f>
        <v>0</v>
      </c>
      <c r="AG22" s="14">
        <f>INDEX('[2]Displacement Source Base'!$CO$145:$DN$180,MATCH(AG$7,'[2]Displacement Source Base'!$CN$145:$CN$180,0),MATCH($A22,'[2]Displacement Source Base'!$CO$143:$DN$143,0))</f>
        <v>0</v>
      </c>
      <c r="AH22" s="14">
        <f>INDEX('[2]Displacement Source Base'!$CO$145:$DN$180,MATCH(AH$7,'[2]Displacement Source Base'!$CN$145:$CN$180,0),MATCH($A22,'[2]Displacement Source Base'!$CO$143:$DN$143,0))</f>
        <v>0</v>
      </c>
      <c r="AI22" s="14">
        <f>INDEX('[2]Displacement Source Base'!$CO$145:$DN$180,MATCH(AI$7,'[2]Displacement Source Base'!$CN$145:$CN$180,0),MATCH($A22,'[2]Displacement Source Base'!$CO$143:$DN$143,0))</f>
        <v>0</v>
      </c>
      <c r="AJ22" s="14">
        <f>INDEX('[2]Displacement Source Base'!$CO$145:$DN$180,MATCH(AJ$7,'[2]Displacement Source Base'!$CN$145:$CN$180,0),MATCH($A22,'[2]Displacement Source Base'!$CO$143:$DN$143,0))</f>
        <v>0</v>
      </c>
      <c r="AK22" s="13"/>
      <c r="AM22" s="12">
        <f t="shared" si="79"/>
        <v>2035</v>
      </c>
      <c r="AN22" s="14">
        <f>INDEX('[2]Displacement Source AC'!$CO$145:$DN$180,MATCH(AN$7,'[2]Displacement Source AC'!$CN$145:$CN$180,0),MATCH($A22,'[2]Displacement Source AC'!$CO$143:$DN$143,0))</f>
        <v>0</v>
      </c>
      <c r="AO22" s="14">
        <f>INDEX('[2]Displacement Source AC'!$CO$145:$DN$180,MATCH(AO$7,'[2]Displacement Source AC'!$CN$145:$CN$180,0),MATCH($A22,'[2]Displacement Source AC'!$CO$143:$DN$143,0))</f>
        <v>0</v>
      </c>
      <c r="AP22" s="14">
        <f>INDEX('[2]Displacement Source AC'!$CO$145:$DN$180,MATCH(AP$7,'[2]Displacement Source AC'!$CN$145:$CN$180,0),MATCH($A22,'[2]Displacement Source AC'!$CO$143:$DN$143,0))</f>
        <v>0</v>
      </c>
      <c r="AQ22" s="14">
        <f>INDEX('[2]Displacement Source AC'!$CO$145:$DN$180,MATCH(AQ$7,'[2]Displacement Source AC'!$CN$145:$CN$180,0),MATCH($A22,'[2]Displacement Source AC'!$CO$143:$DN$143,0))</f>
        <v>0</v>
      </c>
      <c r="AR22" s="14">
        <f>INDEX('[2]Displacement Source AC'!$CO$145:$DN$180,MATCH(AR$7,'[2]Displacement Source AC'!$CN$145:$CN$180,0),MATCH($A22,'[2]Displacement Source AC'!$CO$143:$DN$143,0))</f>
        <v>2.6320000000000001</v>
      </c>
      <c r="AS22" s="14">
        <f>INDEX('[2]Displacement Source AC'!$CO$145:$DN$180,MATCH(AS$7,'[2]Displacement Source AC'!$CN$145:$CN$180,0),MATCH($A22,'[2]Displacement Source AC'!$CO$143:$DN$143,0))</f>
        <v>0</v>
      </c>
      <c r="AT22" s="14">
        <f>INDEX('[2]Displacement Source AC'!$CO$145:$DN$180,MATCH(AT$7,'[2]Displacement Source AC'!$CN$145:$CN$180,0),MATCH($A22,'[2]Displacement Source AC'!$CO$143:$DN$143,0))</f>
        <v>0</v>
      </c>
      <c r="AU22" s="14">
        <f>INDEX('[2]Displacement Source AC'!$CO$145:$DN$180,MATCH(AU$7,'[2]Displacement Source AC'!$CN$145:$CN$180,0),MATCH($A22,'[2]Displacement Source AC'!$CO$143:$DN$143,0))</f>
        <v>0</v>
      </c>
      <c r="AV22" s="14">
        <f>INDEX('[2]Displacement Source AC'!$CO$145:$DN$180,MATCH(AV$7,'[2]Displacement Source AC'!$CN$145:$CN$180,0),MATCH($A22,'[2]Displacement Source AC'!$CO$143:$DN$143,0))</f>
        <v>0</v>
      </c>
      <c r="AW22" s="14">
        <f>INDEX('[2]Displacement Source AC'!$CO$145:$DN$180,MATCH(AW$7,'[2]Displacement Source AC'!$CN$145:$CN$180,0),MATCH($A22,'[2]Displacement Source AC'!$CO$143:$DN$143,0))</f>
        <v>0</v>
      </c>
      <c r="AX22" s="14">
        <f>INDEX('[2]Displacement Source AC'!$CO$145:$DN$180,MATCH(AX$7,'[2]Displacement Source AC'!$CN$145:$CN$180,0),MATCH($A22,'[2]Displacement Source AC'!$CO$143:$DN$143,0))</f>
        <v>0</v>
      </c>
      <c r="AY22" s="14">
        <f>INDEX('[2]Displacement Source AC'!$CO$145:$DN$180,MATCH(AY$7,'[2]Displacement Source AC'!$CN$145:$CN$180,0),MATCH($A22,'[2]Displacement Source AC'!$CO$143:$DN$143,0))</f>
        <v>0</v>
      </c>
      <c r="AZ22" s="14">
        <f>INDEX('[2]Displacement Source AC'!$CO$145:$DN$180,MATCH(AZ$7,'[2]Displacement Source AC'!$CN$145:$CN$180,0),MATCH($A22,'[2]Displacement Source AC'!$CO$143:$DN$143,0))</f>
        <v>0</v>
      </c>
      <c r="BA22" s="14">
        <f>INDEX('[2]Displacement Source AC'!$CO$145:$DN$180,MATCH(BA$7,'[2]Displacement Source AC'!$CN$145:$CN$180,0),MATCH($A22,'[2]Displacement Source AC'!$CO$143:$DN$143,0))</f>
        <v>0</v>
      </c>
      <c r="BB22" s="14">
        <f>INDEX('[2]Displacement Source AC'!$CO$145:$DN$180,MATCH(BB$7,'[2]Displacement Source AC'!$CN$145:$CN$180,0),MATCH($A22,'[2]Displacement Source AC'!$CO$143:$DN$143,0))</f>
        <v>2.4912253175250001</v>
      </c>
      <c r="BC22" s="14">
        <f>INDEX('[2]Displacement Source AC'!$CO$145:$DN$180,MATCH(BC$7,'[2]Displacement Source AC'!$CN$145:$CN$180,0),MATCH($A22,'[2]Displacement Source AC'!$CO$143:$DN$143,0))</f>
        <v>0</v>
      </c>
      <c r="BD22" s="14">
        <f>INDEX('[2]Displacement Source AC'!$CO$145:$DN$180,MATCH(BD$7,'[2]Displacement Source AC'!$CN$145:$CN$180,0),MATCH($A22,'[2]Displacement Source AC'!$CO$143:$DN$143,0))</f>
        <v>0</v>
      </c>
      <c r="BE22" s="14">
        <f>INDEX('[2]Displacement Source AC'!$CO$145:$DN$180,MATCH(BE$7,'[2]Displacement Source AC'!$CN$145:$CN$180,0),MATCH($A22,'[2]Displacement Source AC'!$CO$143:$DN$143,0))</f>
        <v>0</v>
      </c>
      <c r="BF22" s="14">
        <f>INDEX('[2]Displacement Source AC'!$CO$145:$DN$180,MATCH(BF$7,'[2]Displacement Source AC'!$CN$145:$CN$180,0),MATCH($A22,'[2]Displacement Source AC'!$CO$143:$DN$143,0))</f>
        <v>31.569310000000002</v>
      </c>
      <c r="BG22" s="14">
        <f>INDEX('[2]Displacement Source AC'!$CO$145:$DN$180,MATCH(BG$7,'[2]Displacement Source AC'!$CN$145:$CN$180,0),MATCH($A22,'[2]Displacement Source AC'!$CO$143:$DN$143,0))</f>
        <v>29.810200000000005</v>
      </c>
      <c r="BH22" s="14">
        <f>INDEX('[2]Displacement Source AC'!$CO$145:$DN$180,MATCH(BH$7,'[2]Displacement Source AC'!$CN$145:$CN$180,0),MATCH($A22,'[2]Displacement Source AC'!$CO$143:$DN$143,0))</f>
        <v>0</v>
      </c>
      <c r="BI22" s="14">
        <f>INDEX('[2]Displacement Source AC'!$CO$145:$DN$180,MATCH(BI$7,'[2]Displacement Source AC'!$CN$145:$CN$180,0),MATCH($A22,'[2]Displacement Source AC'!$CO$143:$DN$143,0))</f>
        <v>0</v>
      </c>
      <c r="BJ22" s="14">
        <f>INDEX('[2]Displacement Source AC'!$CO$145:$DN$180,MATCH(BJ$7,'[2]Displacement Source AC'!$CN$145:$CN$180,0),MATCH($A22,'[2]Displacement Source AC'!$CO$143:$DN$143,0))</f>
        <v>0</v>
      </c>
      <c r="BK22" s="14">
        <f>INDEX('[2]Displacement Source AC'!$CO$145:$DN$180,MATCH(BK$7,'[2]Displacement Source AC'!$CN$145:$CN$180,0),MATCH($A22,'[2]Displacement Source AC'!$CO$143:$DN$143,0))</f>
        <v>0</v>
      </c>
      <c r="BL22" s="14">
        <f>INDEX('[2]Displacement Source AC'!$CO$145:$DN$180,MATCH(BL$7,'[2]Displacement Source AC'!$CN$145:$CN$180,0),MATCH($A22,'[2]Displacement Source AC'!$CO$143:$DN$143,0))</f>
        <v>0</v>
      </c>
      <c r="BM22" s="14">
        <f>INDEX('[2]Displacement Source AC'!$CO$145:$DN$180,MATCH(BM$7,'[2]Displacement Source AC'!$CN$145:$CN$180,0),MATCH($A22,'[2]Displacement Source AC'!$CO$143:$DN$143,0))</f>
        <v>0</v>
      </c>
      <c r="BN22" s="14">
        <f>INDEX('[2]Displacement Source AC'!$CO$145:$DN$180,MATCH(BN$7,'[2]Displacement Source AC'!$CN$145:$CN$180,0),MATCH($A22,'[2]Displacement Source AC'!$CO$143:$DN$143,0))</f>
        <v>0</v>
      </c>
      <c r="BO22" s="14">
        <f>INDEX('[2]Displacement Source AC'!$CO$145:$DN$180,MATCH(BO$7,'[2]Displacement Source AC'!$CN$145:$CN$180,0),MATCH($A22,'[2]Displacement Source AC'!$CO$143:$DN$143,0))</f>
        <v>0</v>
      </c>
      <c r="BP22" s="14">
        <f>INDEX('[2]Displacement Source AC'!$CO$145:$DN$180,MATCH(BP$7,'[2]Displacement Source AC'!$CN$145:$CN$180,0),MATCH($A22,'[2]Displacement Source AC'!$CO$143:$DN$143,0))</f>
        <v>0</v>
      </c>
      <c r="BQ22" s="14">
        <f>INDEX('[2]Displacement Source AC'!$CO$145:$DN$180,MATCH(BQ$7,'[2]Displacement Source AC'!$CN$145:$CN$180,0),MATCH($A22,'[2]Displacement Source AC'!$CO$143:$DN$143,0))</f>
        <v>0</v>
      </c>
      <c r="BR22" s="14">
        <f>INDEX('[2]Displacement Source AC'!$CO$145:$DN$180,MATCH(BR$7,'[2]Displacement Source AC'!$CN$145:$CN$180,0),MATCH($A22,'[2]Displacement Source AC'!$CO$143:$DN$143,0))</f>
        <v>0</v>
      </c>
      <c r="BS22" s="14">
        <f>INDEX('[2]Displacement Source AC'!$CO$145:$DN$180,MATCH(BS$7,'[2]Displacement Source AC'!$CN$145:$CN$180,0),MATCH($A22,'[2]Displacement Source AC'!$CO$143:$DN$143,0))</f>
        <v>0</v>
      </c>
      <c r="BT22" s="14">
        <f>INDEX('[2]Displacement Source AC'!$CO$145:$DN$180,MATCH(BT$7,'[2]Displacement Source AC'!$CN$145:$CN$180,0),MATCH($A22,'[2]Displacement Source AC'!$CO$143:$DN$143,0))</f>
        <v>100</v>
      </c>
      <c r="BU22" s="14">
        <f>INDEX('[2]Displacement Source AC'!$CO$145:$DN$180,MATCH(BU$7,'[2]Displacement Source AC'!$CN$145:$CN$180,0),MATCH($A22,'[2]Displacement Source AC'!$CO$143:$DN$143,0))</f>
        <v>0</v>
      </c>
      <c r="BV22" s="14">
        <f>INDEX('[2]Displacement Source AC'!$CO$145:$DN$180,MATCH(BV$7,'[2]Displacement Source AC'!$CN$145:$CN$180,0),MATCH($A22,'[2]Displacement Source AC'!$CO$143:$DN$143,0))</f>
        <v>0</v>
      </c>
      <c r="BW22" s="13"/>
      <c r="BY22" s="12">
        <f t="shared" si="75"/>
        <v>2035</v>
      </c>
      <c r="BZ22" s="14">
        <f t="shared" si="3"/>
        <v>0</v>
      </c>
      <c r="CA22" s="14">
        <f t="shared" si="4"/>
        <v>0</v>
      </c>
      <c r="CB22" s="14">
        <f t="shared" si="5"/>
        <v>0</v>
      </c>
      <c r="CC22" s="14">
        <f t="shared" si="6"/>
        <v>0</v>
      </c>
      <c r="CD22" s="14">
        <f t="shared" si="7"/>
        <v>8.6009314395159091</v>
      </c>
      <c r="CE22" s="14">
        <f t="shared" si="8"/>
        <v>0</v>
      </c>
      <c r="CF22" s="14">
        <f t="shared" si="9"/>
        <v>0</v>
      </c>
      <c r="CG22" s="14">
        <f t="shared" si="10"/>
        <v>0</v>
      </c>
      <c r="CH22" s="14">
        <f t="shared" si="11"/>
        <v>0</v>
      </c>
      <c r="CI22" s="14">
        <f t="shared" si="12"/>
        <v>0</v>
      </c>
      <c r="CJ22" s="14">
        <f t="shared" si="13"/>
        <v>0</v>
      </c>
      <c r="CK22" s="14">
        <f t="shared" si="14"/>
        <v>0</v>
      </c>
      <c r="CL22" s="14">
        <f t="shared" si="15"/>
        <v>0</v>
      </c>
      <c r="CM22" s="14">
        <f t="shared" si="16"/>
        <v>0</v>
      </c>
      <c r="CN22" s="14">
        <f t="shared" si="17"/>
        <v>18.012091403259351</v>
      </c>
      <c r="CO22" s="14">
        <f t="shared" si="18"/>
        <v>0</v>
      </c>
      <c r="CP22" s="14">
        <f t="shared" si="19"/>
        <v>0</v>
      </c>
      <c r="CQ22" s="14">
        <f t="shared" si="20"/>
        <v>0</v>
      </c>
      <c r="CR22" s="14">
        <f t="shared" si="21"/>
        <v>39.023309910163043</v>
      </c>
      <c r="CS22" s="14">
        <f t="shared" si="22"/>
        <v>36.848846968272113</v>
      </c>
      <c r="CT22" s="14">
        <f t="shared" si="23"/>
        <v>0</v>
      </c>
      <c r="CU22" s="14">
        <f t="shared" si="24"/>
        <v>0</v>
      </c>
      <c r="CV22" s="14">
        <f t="shared" si="25"/>
        <v>0</v>
      </c>
      <c r="CW22" s="14">
        <f t="shared" si="26"/>
        <v>0</v>
      </c>
      <c r="CX22" s="14">
        <f t="shared" si="27"/>
        <v>0</v>
      </c>
      <c r="CY22" s="14">
        <f t="shared" si="28"/>
        <v>0</v>
      </c>
      <c r="CZ22" s="14">
        <f t="shared" si="29"/>
        <v>0</v>
      </c>
      <c r="DA22" s="14">
        <f t="shared" si="30"/>
        <v>0</v>
      </c>
      <c r="DB22" s="14">
        <f t="shared" si="31"/>
        <v>0</v>
      </c>
      <c r="DC22" s="14">
        <f t="shared" si="32"/>
        <v>0</v>
      </c>
      <c r="DD22" s="14">
        <f t="shared" si="33"/>
        <v>0</v>
      </c>
      <c r="DE22" s="14">
        <f t="shared" si="34"/>
        <v>0</v>
      </c>
      <c r="DF22" s="14">
        <f t="shared" si="35"/>
        <v>0</v>
      </c>
      <c r="DG22" s="14">
        <f t="shared" si="36"/>
        <v>0</v>
      </c>
      <c r="DH22" s="14">
        <f t="shared" si="37"/>
        <v>0</v>
      </c>
      <c r="DI22" s="13"/>
      <c r="DK22" s="12">
        <f t="shared" si="76"/>
        <v>2035</v>
      </c>
      <c r="DL22" s="14">
        <f t="shared" si="38"/>
        <v>0</v>
      </c>
      <c r="DM22" s="14">
        <f t="shared" si="39"/>
        <v>0</v>
      </c>
      <c r="DN22" s="14">
        <f t="shared" si="40"/>
        <v>0</v>
      </c>
      <c r="DO22" s="14">
        <f t="shared" si="41"/>
        <v>0</v>
      </c>
      <c r="DP22" s="14">
        <f t="shared" si="42"/>
        <v>8.6009314395159091</v>
      </c>
      <c r="DQ22" s="14">
        <f t="shared" si="43"/>
        <v>0</v>
      </c>
      <c r="DR22" s="14">
        <f t="shared" si="44"/>
        <v>0</v>
      </c>
      <c r="DS22" s="14">
        <f t="shared" si="45"/>
        <v>0</v>
      </c>
      <c r="DT22" s="14">
        <f t="shared" si="46"/>
        <v>0</v>
      </c>
      <c r="DU22" s="14">
        <f t="shared" si="47"/>
        <v>0</v>
      </c>
      <c r="DV22" s="14">
        <f t="shared" si="48"/>
        <v>0</v>
      </c>
      <c r="DW22" s="14">
        <f t="shared" si="49"/>
        <v>0</v>
      </c>
      <c r="DX22" s="14">
        <f t="shared" si="50"/>
        <v>0</v>
      </c>
      <c r="DY22" s="14">
        <f t="shared" si="51"/>
        <v>0</v>
      </c>
      <c r="DZ22" s="14">
        <f t="shared" si="52"/>
        <v>18.012091403259351</v>
      </c>
      <c r="EA22" s="14">
        <f t="shared" si="53"/>
        <v>0</v>
      </c>
      <c r="EB22" s="14">
        <f t="shared" si="54"/>
        <v>0</v>
      </c>
      <c r="EC22" s="14">
        <f t="shared" si="55"/>
        <v>0</v>
      </c>
      <c r="ED22" s="14">
        <f t="shared" si="56"/>
        <v>39.023309910163043</v>
      </c>
      <c r="EE22" s="14">
        <f t="shared" si="57"/>
        <v>36.848846968272113</v>
      </c>
      <c r="EF22" s="14">
        <f t="shared" si="58"/>
        <v>0</v>
      </c>
      <c r="EG22" s="14">
        <f t="shared" si="59"/>
        <v>0</v>
      </c>
      <c r="EH22" s="14">
        <f t="shared" si="60"/>
        <v>0</v>
      </c>
      <c r="EI22" s="14">
        <f t="shared" si="61"/>
        <v>0</v>
      </c>
      <c r="EJ22" s="14">
        <f t="shared" si="62"/>
        <v>0</v>
      </c>
      <c r="EK22" s="14">
        <f t="shared" si="63"/>
        <v>0</v>
      </c>
      <c r="EL22" s="14">
        <f t="shared" si="64"/>
        <v>0</v>
      </c>
      <c r="EM22" s="14">
        <f t="shared" si="65"/>
        <v>0</v>
      </c>
      <c r="EN22" s="14">
        <f t="shared" si="66"/>
        <v>0</v>
      </c>
      <c r="EO22" s="14">
        <f t="shared" si="67"/>
        <v>0</v>
      </c>
      <c r="EP22" s="14">
        <f t="shared" si="68"/>
        <v>0</v>
      </c>
      <c r="EQ22" s="14">
        <f t="shared" si="69"/>
        <v>0</v>
      </c>
      <c r="ER22" s="14">
        <f t="shared" si="70"/>
        <v>107.06638115631692</v>
      </c>
      <c r="ES22" s="14">
        <f t="shared" si="71"/>
        <v>0</v>
      </c>
      <c r="ET22" s="14">
        <f t="shared" si="72"/>
        <v>0</v>
      </c>
      <c r="EU22" s="14" t="e">
        <f t="shared" si="73"/>
        <v>#DIV/0!</v>
      </c>
    </row>
    <row r="23" spans="1:151" x14ac:dyDescent="0.25">
      <c r="A23" s="12">
        <f t="shared" si="78"/>
        <v>2036</v>
      </c>
      <c r="B23" s="14">
        <f>INDEX('[2]Displacement Source Base'!$CO$145:$DN$180,MATCH(B$7,'[2]Displacement Source Base'!$CN$145:$CN$180,0),MATCH($A23,'[2]Displacement Source Base'!$CO$143:$DN$143,0))</f>
        <v>0</v>
      </c>
      <c r="C23" s="14">
        <f>INDEX('[2]Displacement Source Base'!$CO$145:$DN$180,MATCH(C$7,'[2]Displacement Source Base'!$CN$145:$CN$180,0),MATCH($A23,'[2]Displacement Source Base'!$CO$143:$DN$143,0))</f>
        <v>0</v>
      </c>
      <c r="D23" s="14">
        <f>INDEX('[2]Displacement Source Base'!$CO$145:$DN$180,MATCH(D$7,'[2]Displacement Source Base'!$CN$145:$CN$180,0),MATCH($A23,'[2]Displacement Source Base'!$CO$143:$DN$143,0))</f>
        <v>0</v>
      </c>
      <c r="E23" s="14">
        <f>INDEX('[2]Displacement Source Base'!$CO$145:$DN$180,MATCH(E$7,'[2]Displacement Source Base'!$CN$145:$CN$180,0),MATCH($A23,'[2]Displacement Source Base'!$CO$143:$DN$143,0))</f>
        <v>0</v>
      </c>
      <c r="F23" s="14">
        <f>INDEX('[2]Displacement Source Base'!$CO$145:$DN$180,MATCH(F$7,'[2]Displacement Source Base'!$CN$145:$CN$180,0),MATCH($A23,'[2]Displacement Source Base'!$CO$143:$DN$143,0))</f>
        <v>2.6320000000000001</v>
      </c>
      <c r="G23" s="14">
        <f>INDEX('[2]Displacement Source Base'!$CO$145:$DN$180,MATCH(G$7,'[2]Displacement Source Base'!$CN$145:$CN$180,0),MATCH($A23,'[2]Displacement Source Base'!$CO$143:$DN$143,0))</f>
        <v>0</v>
      </c>
      <c r="H23" s="14">
        <f>INDEX('[2]Displacement Source Base'!$CO$145:$DN$180,MATCH(H$7,'[2]Displacement Source Base'!$CN$145:$CN$180,0),MATCH($A23,'[2]Displacement Source Base'!$CO$143:$DN$143,0))</f>
        <v>0</v>
      </c>
      <c r="I23" s="14">
        <f>INDEX('[2]Displacement Source Base'!$CO$145:$DN$180,MATCH(I$7,'[2]Displacement Source Base'!$CN$145:$CN$180,0),MATCH($A23,'[2]Displacement Source Base'!$CO$143:$DN$143,0))</f>
        <v>0</v>
      </c>
      <c r="J23" s="14">
        <f>INDEX('[2]Displacement Source Base'!$CO$145:$DN$180,MATCH(J$7,'[2]Displacement Source Base'!$CN$145:$CN$180,0),MATCH($A23,'[2]Displacement Source Base'!$CO$143:$DN$143,0))</f>
        <v>0</v>
      </c>
      <c r="K23" s="14">
        <f>INDEX('[2]Displacement Source Base'!$CO$145:$DN$180,MATCH(K$7,'[2]Displacement Source Base'!$CN$145:$CN$180,0),MATCH($A23,'[2]Displacement Source Base'!$CO$143:$DN$143,0))</f>
        <v>0</v>
      </c>
      <c r="L23" s="14">
        <f>INDEX('[2]Displacement Source Base'!$CO$145:$DN$180,MATCH(L$7,'[2]Displacement Source Base'!$CN$145:$CN$180,0),MATCH($A23,'[2]Displacement Source Base'!$CO$143:$DN$143,0))</f>
        <v>0</v>
      </c>
      <c r="M23" s="14">
        <f>INDEX('[2]Displacement Source Base'!$CO$145:$DN$180,MATCH(M$7,'[2]Displacement Source Base'!$CN$145:$CN$180,0),MATCH($A23,'[2]Displacement Source Base'!$CO$143:$DN$143,0))</f>
        <v>0</v>
      </c>
      <c r="N23" s="14">
        <f>INDEX('[2]Displacement Source Base'!$CO$145:$DN$180,MATCH(N$7,'[2]Displacement Source Base'!$CN$145:$CN$180,0),MATCH($A23,'[2]Displacement Source Base'!$CO$143:$DN$143,0))</f>
        <v>0</v>
      </c>
      <c r="O23" s="14">
        <f>INDEX('[2]Displacement Source Base'!$CO$145:$DN$180,MATCH(O$7,'[2]Displacement Source Base'!$CN$145:$CN$180,0),MATCH($A23,'[2]Displacement Source Base'!$CO$143:$DN$143,0))</f>
        <v>0</v>
      </c>
      <c r="P23" s="14">
        <f>INDEX('[2]Displacement Source Base'!$CO$145:$DN$180,MATCH(P$7,'[2]Displacement Source Base'!$CN$145:$CN$180,0),MATCH($A23,'[2]Displacement Source Base'!$CO$143:$DN$143,0))</f>
        <v>2.4912253175250001</v>
      </c>
      <c r="Q23" s="14">
        <f>INDEX('[2]Displacement Source Base'!$CO$145:$DN$180,MATCH(Q$7,'[2]Displacement Source Base'!$CN$145:$CN$180,0),MATCH($A23,'[2]Displacement Source Base'!$CO$143:$DN$143,0))</f>
        <v>0</v>
      </c>
      <c r="R23" s="14">
        <f>INDEX('[2]Displacement Source Base'!$CO$145:$DN$180,MATCH(R$7,'[2]Displacement Source Base'!$CN$145:$CN$180,0),MATCH($A23,'[2]Displacement Source Base'!$CO$143:$DN$143,0))</f>
        <v>0</v>
      </c>
      <c r="S23" s="14">
        <f>INDEX('[2]Displacement Source Base'!$CO$145:$DN$180,MATCH(S$7,'[2]Displacement Source Base'!$CN$145:$CN$180,0),MATCH($A23,'[2]Displacement Source Base'!$CO$143:$DN$143,0))</f>
        <v>0</v>
      </c>
      <c r="T23" s="14">
        <f>INDEX('[2]Displacement Source Base'!$CO$145:$DN$180,MATCH(T$7,'[2]Displacement Source Base'!$CN$145:$CN$180,0),MATCH($A23,'[2]Displacement Source Base'!$CO$143:$DN$143,0))</f>
        <v>31.569310000000002</v>
      </c>
      <c r="U23" s="14">
        <f>INDEX('[2]Displacement Source Base'!$CO$145:$DN$180,MATCH(U$7,'[2]Displacement Source Base'!$CN$145:$CN$180,0),MATCH($A23,'[2]Displacement Source Base'!$CO$143:$DN$143,0))</f>
        <v>29.810200000000005</v>
      </c>
      <c r="V23" s="14">
        <f>INDEX('[2]Displacement Source Base'!$CO$145:$DN$180,MATCH(V$7,'[2]Displacement Source Base'!$CN$145:$CN$180,0),MATCH($A23,'[2]Displacement Source Base'!$CO$143:$DN$143,0))</f>
        <v>0</v>
      </c>
      <c r="W23" s="14">
        <f>INDEX('[2]Displacement Source Base'!$CO$145:$DN$180,MATCH(W$7,'[2]Displacement Source Base'!$CN$145:$CN$180,0),MATCH($A23,'[2]Displacement Source Base'!$CO$143:$DN$143,0))</f>
        <v>0</v>
      </c>
      <c r="X23" s="14">
        <f>INDEX('[2]Displacement Source Base'!$CO$145:$DN$180,MATCH(X$7,'[2]Displacement Source Base'!$CN$145:$CN$180,0),MATCH($A23,'[2]Displacement Source Base'!$CO$143:$DN$143,0))</f>
        <v>0</v>
      </c>
      <c r="Y23" s="14">
        <f>INDEX('[2]Displacement Source Base'!$CO$145:$DN$180,MATCH(Y$7,'[2]Displacement Source Base'!$CN$145:$CN$180,0),MATCH($A23,'[2]Displacement Source Base'!$CO$143:$DN$143,0))</f>
        <v>0</v>
      </c>
      <c r="Z23" s="14">
        <f>INDEX('[2]Displacement Source Base'!$CO$145:$DN$180,MATCH(Z$7,'[2]Displacement Source Base'!$CN$145:$CN$180,0),MATCH($A23,'[2]Displacement Source Base'!$CO$143:$DN$143,0))</f>
        <v>0</v>
      </c>
      <c r="AA23" s="14">
        <f>INDEX('[2]Displacement Source Base'!$CO$145:$DN$180,MATCH(AA$7,'[2]Displacement Source Base'!$CN$145:$CN$180,0),MATCH($A23,'[2]Displacement Source Base'!$CO$143:$DN$143,0))</f>
        <v>0</v>
      </c>
      <c r="AB23" s="14">
        <f>INDEX('[2]Displacement Source Base'!$CO$145:$DN$180,MATCH(AB$7,'[2]Displacement Source Base'!$CN$145:$CN$180,0),MATCH($A23,'[2]Displacement Source Base'!$CO$143:$DN$143,0))</f>
        <v>0</v>
      </c>
      <c r="AC23" s="14">
        <f>INDEX('[2]Displacement Source Base'!$CO$145:$DN$180,MATCH(AC$7,'[2]Displacement Source Base'!$CN$145:$CN$180,0),MATCH($A23,'[2]Displacement Source Base'!$CO$143:$DN$143,0))</f>
        <v>0</v>
      </c>
      <c r="AD23" s="14">
        <f>INDEX('[2]Displacement Source Base'!$CO$145:$DN$180,MATCH(AD$7,'[2]Displacement Source Base'!$CN$145:$CN$180,0),MATCH($A23,'[2]Displacement Source Base'!$CO$143:$DN$143,0))</f>
        <v>0</v>
      </c>
      <c r="AE23" s="14">
        <f>INDEX('[2]Displacement Source Base'!$CO$145:$DN$180,MATCH(AE$7,'[2]Displacement Source Base'!$CN$145:$CN$180,0),MATCH($A23,'[2]Displacement Source Base'!$CO$143:$DN$143,0))</f>
        <v>0</v>
      </c>
      <c r="AF23" s="14">
        <f>INDEX('[2]Displacement Source Base'!$CO$145:$DN$180,MATCH(AF$7,'[2]Displacement Source Base'!$CN$145:$CN$180,0),MATCH($A23,'[2]Displacement Source Base'!$CO$143:$DN$143,0))</f>
        <v>0</v>
      </c>
      <c r="AG23" s="14">
        <f>INDEX('[2]Displacement Source Base'!$CO$145:$DN$180,MATCH(AG$7,'[2]Displacement Source Base'!$CN$145:$CN$180,0),MATCH($A23,'[2]Displacement Source Base'!$CO$143:$DN$143,0))</f>
        <v>0</v>
      </c>
      <c r="AH23" s="14">
        <f>INDEX('[2]Displacement Source Base'!$CO$145:$DN$180,MATCH(AH$7,'[2]Displacement Source Base'!$CN$145:$CN$180,0),MATCH($A23,'[2]Displacement Source Base'!$CO$143:$DN$143,0))</f>
        <v>0</v>
      </c>
      <c r="AI23" s="14">
        <f>INDEX('[2]Displacement Source Base'!$CO$145:$DN$180,MATCH(AI$7,'[2]Displacement Source Base'!$CN$145:$CN$180,0),MATCH($A23,'[2]Displacement Source Base'!$CO$143:$DN$143,0))</f>
        <v>0</v>
      </c>
      <c r="AJ23" s="14">
        <f>INDEX('[2]Displacement Source Base'!$CO$145:$DN$180,MATCH(AJ$7,'[2]Displacement Source Base'!$CN$145:$CN$180,0),MATCH($A23,'[2]Displacement Source Base'!$CO$143:$DN$143,0))</f>
        <v>0</v>
      </c>
      <c r="AK23" s="13"/>
      <c r="AM23" s="12">
        <f t="shared" si="79"/>
        <v>2036</v>
      </c>
      <c r="AN23" s="14">
        <f>INDEX('[2]Displacement Source AC'!$CO$145:$DN$180,MATCH(AN$7,'[2]Displacement Source AC'!$CN$145:$CN$180,0),MATCH($A23,'[2]Displacement Source AC'!$CO$143:$DN$143,0))</f>
        <v>0</v>
      </c>
      <c r="AO23" s="14">
        <f>INDEX('[2]Displacement Source AC'!$CO$145:$DN$180,MATCH(AO$7,'[2]Displacement Source AC'!$CN$145:$CN$180,0),MATCH($A23,'[2]Displacement Source AC'!$CO$143:$DN$143,0))</f>
        <v>0</v>
      </c>
      <c r="AP23" s="14">
        <f>INDEX('[2]Displacement Source AC'!$CO$145:$DN$180,MATCH(AP$7,'[2]Displacement Source AC'!$CN$145:$CN$180,0),MATCH($A23,'[2]Displacement Source AC'!$CO$143:$DN$143,0))</f>
        <v>0</v>
      </c>
      <c r="AQ23" s="14">
        <f>INDEX('[2]Displacement Source AC'!$CO$145:$DN$180,MATCH(AQ$7,'[2]Displacement Source AC'!$CN$145:$CN$180,0),MATCH($A23,'[2]Displacement Source AC'!$CO$143:$DN$143,0))</f>
        <v>0</v>
      </c>
      <c r="AR23" s="14">
        <f>INDEX('[2]Displacement Source AC'!$CO$145:$DN$180,MATCH(AR$7,'[2]Displacement Source AC'!$CN$145:$CN$180,0),MATCH($A23,'[2]Displacement Source AC'!$CO$143:$DN$143,0))</f>
        <v>2.6320000000000001</v>
      </c>
      <c r="AS23" s="14">
        <f>INDEX('[2]Displacement Source AC'!$CO$145:$DN$180,MATCH(AS$7,'[2]Displacement Source AC'!$CN$145:$CN$180,0),MATCH($A23,'[2]Displacement Source AC'!$CO$143:$DN$143,0))</f>
        <v>0</v>
      </c>
      <c r="AT23" s="14">
        <f>INDEX('[2]Displacement Source AC'!$CO$145:$DN$180,MATCH(AT$7,'[2]Displacement Source AC'!$CN$145:$CN$180,0),MATCH($A23,'[2]Displacement Source AC'!$CO$143:$DN$143,0))</f>
        <v>0</v>
      </c>
      <c r="AU23" s="14">
        <f>INDEX('[2]Displacement Source AC'!$CO$145:$DN$180,MATCH(AU$7,'[2]Displacement Source AC'!$CN$145:$CN$180,0),MATCH($A23,'[2]Displacement Source AC'!$CO$143:$DN$143,0))</f>
        <v>0</v>
      </c>
      <c r="AV23" s="14">
        <f>INDEX('[2]Displacement Source AC'!$CO$145:$DN$180,MATCH(AV$7,'[2]Displacement Source AC'!$CN$145:$CN$180,0),MATCH($A23,'[2]Displacement Source AC'!$CO$143:$DN$143,0))</f>
        <v>0</v>
      </c>
      <c r="AW23" s="14">
        <f>INDEX('[2]Displacement Source AC'!$CO$145:$DN$180,MATCH(AW$7,'[2]Displacement Source AC'!$CN$145:$CN$180,0),MATCH($A23,'[2]Displacement Source AC'!$CO$143:$DN$143,0))</f>
        <v>0</v>
      </c>
      <c r="AX23" s="14">
        <f>INDEX('[2]Displacement Source AC'!$CO$145:$DN$180,MATCH(AX$7,'[2]Displacement Source AC'!$CN$145:$CN$180,0),MATCH($A23,'[2]Displacement Source AC'!$CO$143:$DN$143,0))</f>
        <v>0</v>
      </c>
      <c r="AY23" s="14">
        <f>INDEX('[2]Displacement Source AC'!$CO$145:$DN$180,MATCH(AY$7,'[2]Displacement Source AC'!$CN$145:$CN$180,0),MATCH($A23,'[2]Displacement Source AC'!$CO$143:$DN$143,0))</f>
        <v>0</v>
      </c>
      <c r="AZ23" s="14">
        <f>INDEX('[2]Displacement Source AC'!$CO$145:$DN$180,MATCH(AZ$7,'[2]Displacement Source AC'!$CN$145:$CN$180,0),MATCH($A23,'[2]Displacement Source AC'!$CO$143:$DN$143,0))</f>
        <v>0</v>
      </c>
      <c r="BA23" s="14">
        <f>INDEX('[2]Displacement Source AC'!$CO$145:$DN$180,MATCH(BA$7,'[2]Displacement Source AC'!$CN$145:$CN$180,0),MATCH($A23,'[2]Displacement Source AC'!$CO$143:$DN$143,0))</f>
        <v>0</v>
      </c>
      <c r="BB23" s="14">
        <f>INDEX('[2]Displacement Source AC'!$CO$145:$DN$180,MATCH(BB$7,'[2]Displacement Source AC'!$CN$145:$CN$180,0),MATCH($A23,'[2]Displacement Source AC'!$CO$143:$DN$143,0))</f>
        <v>2.4912253175250001</v>
      </c>
      <c r="BC23" s="14">
        <f>INDEX('[2]Displacement Source AC'!$CO$145:$DN$180,MATCH(BC$7,'[2]Displacement Source AC'!$CN$145:$CN$180,0),MATCH($A23,'[2]Displacement Source AC'!$CO$143:$DN$143,0))</f>
        <v>0</v>
      </c>
      <c r="BD23" s="14">
        <f>INDEX('[2]Displacement Source AC'!$CO$145:$DN$180,MATCH(BD$7,'[2]Displacement Source AC'!$CN$145:$CN$180,0),MATCH($A23,'[2]Displacement Source AC'!$CO$143:$DN$143,0))</f>
        <v>0</v>
      </c>
      <c r="BE23" s="14">
        <f>INDEX('[2]Displacement Source AC'!$CO$145:$DN$180,MATCH(BE$7,'[2]Displacement Source AC'!$CN$145:$CN$180,0),MATCH($A23,'[2]Displacement Source AC'!$CO$143:$DN$143,0))</f>
        <v>0</v>
      </c>
      <c r="BF23" s="14">
        <f>INDEX('[2]Displacement Source AC'!$CO$145:$DN$180,MATCH(BF$7,'[2]Displacement Source AC'!$CN$145:$CN$180,0),MATCH($A23,'[2]Displacement Source AC'!$CO$143:$DN$143,0))</f>
        <v>31.569310000000002</v>
      </c>
      <c r="BG23" s="14">
        <f>INDEX('[2]Displacement Source AC'!$CO$145:$DN$180,MATCH(BG$7,'[2]Displacement Source AC'!$CN$145:$CN$180,0),MATCH($A23,'[2]Displacement Source AC'!$CO$143:$DN$143,0))</f>
        <v>29.810200000000005</v>
      </c>
      <c r="BH23" s="14">
        <f>INDEX('[2]Displacement Source AC'!$CO$145:$DN$180,MATCH(BH$7,'[2]Displacement Source AC'!$CN$145:$CN$180,0),MATCH($A23,'[2]Displacement Source AC'!$CO$143:$DN$143,0))</f>
        <v>0</v>
      </c>
      <c r="BI23" s="14">
        <f>INDEX('[2]Displacement Source AC'!$CO$145:$DN$180,MATCH(BI$7,'[2]Displacement Source AC'!$CN$145:$CN$180,0),MATCH($A23,'[2]Displacement Source AC'!$CO$143:$DN$143,0))</f>
        <v>0</v>
      </c>
      <c r="BJ23" s="14">
        <f>INDEX('[2]Displacement Source AC'!$CO$145:$DN$180,MATCH(BJ$7,'[2]Displacement Source AC'!$CN$145:$CN$180,0),MATCH($A23,'[2]Displacement Source AC'!$CO$143:$DN$143,0))</f>
        <v>0</v>
      </c>
      <c r="BK23" s="14">
        <f>INDEX('[2]Displacement Source AC'!$CO$145:$DN$180,MATCH(BK$7,'[2]Displacement Source AC'!$CN$145:$CN$180,0),MATCH($A23,'[2]Displacement Source AC'!$CO$143:$DN$143,0))</f>
        <v>0</v>
      </c>
      <c r="BL23" s="14">
        <f>INDEX('[2]Displacement Source AC'!$CO$145:$DN$180,MATCH(BL$7,'[2]Displacement Source AC'!$CN$145:$CN$180,0),MATCH($A23,'[2]Displacement Source AC'!$CO$143:$DN$143,0))</f>
        <v>0</v>
      </c>
      <c r="BM23" s="14">
        <f>INDEX('[2]Displacement Source AC'!$CO$145:$DN$180,MATCH(BM$7,'[2]Displacement Source AC'!$CN$145:$CN$180,0),MATCH($A23,'[2]Displacement Source AC'!$CO$143:$DN$143,0))</f>
        <v>0</v>
      </c>
      <c r="BN23" s="14">
        <f>INDEX('[2]Displacement Source AC'!$CO$145:$DN$180,MATCH(BN$7,'[2]Displacement Source AC'!$CN$145:$CN$180,0),MATCH($A23,'[2]Displacement Source AC'!$CO$143:$DN$143,0))</f>
        <v>0</v>
      </c>
      <c r="BO23" s="14">
        <f>INDEX('[2]Displacement Source AC'!$CO$145:$DN$180,MATCH(BO$7,'[2]Displacement Source AC'!$CN$145:$CN$180,0),MATCH($A23,'[2]Displacement Source AC'!$CO$143:$DN$143,0))</f>
        <v>0</v>
      </c>
      <c r="BP23" s="14">
        <f>INDEX('[2]Displacement Source AC'!$CO$145:$DN$180,MATCH(BP$7,'[2]Displacement Source AC'!$CN$145:$CN$180,0),MATCH($A23,'[2]Displacement Source AC'!$CO$143:$DN$143,0))</f>
        <v>0</v>
      </c>
      <c r="BQ23" s="14">
        <f>INDEX('[2]Displacement Source AC'!$CO$145:$DN$180,MATCH(BQ$7,'[2]Displacement Source AC'!$CN$145:$CN$180,0),MATCH($A23,'[2]Displacement Source AC'!$CO$143:$DN$143,0))</f>
        <v>0</v>
      </c>
      <c r="BR23" s="14">
        <f>INDEX('[2]Displacement Source AC'!$CO$145:$DN$180,MATCH(BR$7,'[2]Displacement Source AC'!$CN$145:$CN$180,0),MATCH($A23,'[2]Displacement Source AC'!$CO$143:$DN$143,0))</f>
        <v>0</v>
      </c>
      <c r="BS23" s="14">
        <f>INDEX('[2]Displacement Source AC'!$CO$145:$DN$180,MATCH(BS$7,'[2]Displacement Source AC'!$CN$145:$CN$180,0),MATCH($A23,'[2]Displacement Source AC'!$CO$143:$DN$143,0))</f>
        <v>0</v>
      </c>
      <c r="BT23" s="14">
        <f>INDEX('[2]Displacement Source AC'!$CO$145:$DN$180,MATCH(BT$7,'[2]Displacement Source AC'!$CN$145:$CN$180,0),MATCH($A23,'[2]Displacement Source AC'!$CO$143:$DN$143,0))</f>
        <v>100</v>
      </c>
      <c r="BU23" s="14">
        <f>INDEX('[2]Displacement Source AC'!$CO$145:$DN$180,MATCH(BU$7,'[2]Displacement Source AC'!$CN$145:$CN$180,0),MATCH($A23,'[2]Displacement Source AC'!$CO$143:$DN$143,0))</f>
        <v>0</v>
      </c>
      <c r="BV23" s="14">
        <f>INDEX('[2]Displacement Source AC'!$CO$145:$DN$180,MATCH(BV$7,'[2]Displacement Source AC'!$CN$145:$CN$180,0),MATCH($A23,'[2]Displacement Source AC'!$CO$143:$DN$143,0))</f>
        <v>0</v>
      </c>
      <c r="BW23" s="13"/>
      <c r="BY23" s="12">
        <f t="shared" si="75"/>
        <v>2036</v>
      </c>
      <c r="BZ23" s="14">
        <f t="shared" si="3"/>
        <v>0</v>
      </c>
      <c r="CA23" s="14">
        <f t="shared" si="4"/>
        <v>0</v>
      </c>
      <c r="CB23" s="14">
        <f t="shared" si="5"/>
        <v>0</v>
      </c>
      <c r="CC23" s="14">
        <f t="shared" si="6"/>
        <v>0</v>
      </c>
      <c r="CD23" s="14">
        <f t="shared" si="7"/>
        <v>8.6009314395159091</v>
      </c>
      <c r="CE23" s="14">
        <f t="shared" si="8"/>
        <v>0</v>
      </c>
      <c r="CF23" s="14">
        <f t="shared" si="9"/>
        <v>0</v>
      </c>
      <c r="CG23" s="14">
        <f t="shared" si="10"/>
        <v>0</v>
      </c>
      <c r="CH23" s="14">
        <f t="shared" si="11"/>
        <v>0</v>
      </c>
      <c r="CI23" s="14">
        <f t="shared" si="12"/>
        <v>0</v>
      </c>
      <c r="CJ23" s="14">
        <f t="shared" si="13"/>
        <v>0</v>
      </c>
      <c r="CK23" s="14">
        <f t="shared" si="14"/>
        <v>0</v>
      </c>
      <c r="CL23" s="14">
        <f t="shared" si="15"/>
        <v>0</v>
      </c>
      <c r="CM23" s="14">
        <f t="shared" si="16"/>
        <v>0</v>
      </c>
      <c r="CN23" s="14">
        <f t="shared" si="17"/>
        <v>18.012091403259351</v>
      </c>
      <c r="CO23" s="14">
        <f t="shared" si="18"/>
        <v>0</v>
      </c>
      <c r="CP23" s="14">
        <f t="shared" si="19"/>
        <v>0</v>
      </c>
      <c r="CQ23" s="14">
        <f t="shared" si="20"/>
        <v>0</v>
      </c>
      <c r="CR23" s="14">
        <f t="shared" si="21"/>
        <v>39.023309910163043</v>
      </c>
      <c r="CS23" s="14">
        <f t="shared" si="22"/>
        <v>36.848846968272113</v>
      </c>
      <c r="CT23" s="14">
        <f t="shared" si="23"/>
        <v>0</v>
      </c>
      <c r="CU23" s="14">
        <f t="shared" si="24"/>
        <v>0</v>
      </c>
      <c r="CV23" s="14">
        <f t="shared" si="25"/>
        <v>0</v>
      </c>
      <c r="CW23" s="14">
        <f t="shared" si="26"/>
        <v>0</v>
      </c>
      <c r="CX23" s="14">
        <f t="shared" si="27"/>
        <v>0</v>
      </c>
      <c r="CY23" s="14">
        <f t="shared" si="28"/>
        <v>0</v>
      </c>
      <c r="CZ23" s="14">
        <f t="shared" si="29"/>
        <v>0</v>
      </c>
      <c r="DA23" s="14">
        <f t="shared" si="30"/>
        <v>0</v>
      </c>
      <c r="DB23" s="14">
        <f t="shared" si="31"/>
        <v>0</v>
      </c>
      <c r="DC23" s="14">
        <f t="shared" si="32"/>
        <v>0</v>
      </c>
      <c r="DD23" s="14">
        <f t="shared" si="33"/>
        <v>0</v>
      </c>
      <c r="DE23" s="14">
        <f t="shared" si="34"/>
        <v>0</v>
      </c>
      <c r="DF23" s="14">
        <f t="shared" si="35"/>
        <v>0</v>
      </c>
      <c r="DG23" s="14">
        <f t="shared" si="36"/>
        <v>0</v>
      </c>
      <c r="DH23" s="14">
        <f t="shared" si="37"/>
        <v>0</v>
      </c>
      <c r="DI23" s="13"/>
      <c r="DK23" s="12">
        <f t="shared" si="76"/>
        <v>2036</v>
      </c>
      <c r="DL23" s="14">
        <f t="shared" si="38"/>
        <v>0</v>
      </c>
      <c r="DM23" s="14">
        <f t="shared" si="39"/>
        <v>0</v>
      </c>
      <c r="DN23" s="14">
        <f t="shared" si="40"/>
        <v>0</v>
      </c>
      <c r="DO23" s="14">
        <f t="shared" si="41"/>
        <v>0</v>
      </c>
      <c r="DP23" s="14">
        <f t="shared" si="42"/>
        <v>8.6009314395159091</v>
      </c>
      <c r="DQ23" s="14">
        <f t="shared" si="43"/>
        <v>0</v>
      </c>
      <c r="DR23" s="14">
        <f t="shared" si="44"/>
        <v>0</v>
      </c>
      <c r="DS23" s="14">
        <f t="shared" si="45"/>
        <v>0</v>
      </c>
      <c r="DT23" s="14">
        <f t="shared" si="46"/>
        <v>0</v>
      </c>
      <c r="DU23" s="14">
        <f t="shared" si="47"/>
        <v>0</v>
      </c>
      <c r="DV23" s="14">
        <f t="shared" si="48"/>
        <v>0</v>
      </c>
      <c r="DW23" s="14">
        <f t="shared" si="49"/>
        <v>0</v>
      </c>
      <c r="DX23" s="14">
        <f t="shared" si="50"/>
        <v>0</v>
      </c>
      <c r="DY23" s="14">
        <f t="shared" si="51"/>
        <v>0</v>
      </c>
      <c r="DZ23" s="14">
        <f t="shared" si="52"/>
        <v>18.012091403259351</v>
      </c>
      <c r="EA23" s="14">
        <f t="shared" si="53"/>
        <v>0</v>
      </c>
      <c r="EB23" s="14">
        <f t="shared" si="54"/>
        <v>0</v>
      </c>
      <c r="EC23" s="14">
        <f t="shared" si="55"/>
        <v>0</v>
      </c>
      <c r="ED23" s="14">
        <f t="shared" si="56"/>
        <v>39.023309910163043</v>
      </c>
      <c r="EE23" s="14">
        <f t="shared" si="57"/>
        <v>36.848846968272113</v>
      </c>
      <c r="EF23" s="14">
        <f t="shared" si="58"/>
        <v>0</v>
      </c>
      <c r="EG23" s="14">
        <f t="shared" si="59"/>
        <v>0</v>
      </c>
      <c r="EH23" s="14">
        <f t="shared" si="60"/>
        <v>0</v>
      </c>
      <c r="EI23" s="14">
        <f t="shared" si="61"/>
        <v>0</v>
      </c>
      <c r="EJ23" s="14">
        <f t="shared" si="62"/>
        <v>0</v>
      </c>
      <c r="EK23" s="14">
        <f t="shared" si="63"/>
        <v>0</v>
      </c>
      <c r="EL23" s="14">
        <f t="shared" si="64"/>
        <v>0</v>
      </c>
      <c r="EM23" s="14">
        <f t="shared" si="65"/>
        <v>0</v>
      </c>
      <c r="EN23" s="14">
        <f t="shared" si="66"/>
        <v>0</v>
      </c>
      <c r="EO23" s="14">
        <f t="shared" si="67"/>
        <v>0</v>
      </c>
      <c r="EP23" s="14">
        <f t="shared" si="68"/>
        <v>0</v>
      </c>
      <c r="EQ23" s="14">
        <f t="shared" si="69"/>
        <v>0</v>
      </c>
      <c r="ER23" s="14">
        <f t="shared" si="70"/>
        <v>107.06638115631692</v>
      </c>
      <c r="ES23" s="14">
        <f t="shared" si="71"/>
        <v>0</v>
      </c>
      <c r="ET23" s="14">
        <f t="shared" si="72"/>
        <v>0</v>
      </c>
      <c r="EU23" s="14" t="e">
        <f t="shared" si="73"/>
        <v>#DIV/0!</v>
      </c>
    </row>
    <row r="24" spans="1:151" x14ac:dyDescent="0.25">
      <c r="A24" s="12">
        <f t="shared" si="78"/>
        <v>2037</v>
      </c>
      <c r="B24" s="14">
        <f>INDEX('[2]Displacement Source Base'!$CO$145:$DN$180,MATCH(B$7,'[2]Displacement Source Base'!$CN$145:$CN$180,0),MATCH($A24,'[2]Displacement Source Base'!$CO$143:$DN$143,0))</f>
        <v>0</v>
      </c>
      <c r="C24" s="14">
        <f>INDEX('[2]Displacement Source Base'!$CO$145:$DN$180,MATCH(C$7,'[2]Displacement Source Base'!$CN$145:$CN$180,0),MATCH($A24,'[2]Displacement Source Base'!$CO$143:$DN$143,0))</f>
        <v>0</v>
      </c>
      <c r="D24" s="14">
        <f>INDEX('[2]Displacement Source Base'!$CO$145:$DN$180,MATCH(D$7,'[2]Displacement Source Base'!$CN$145:$CN$180,0),MATCH($A24,'[2]Displacement Source Base'!$CO$143:$DN$143,0))</f>
        <v>0</v>
      </c>
      <c r="E24" s="14">
        <f>INDEX('[2]Displacement Source Base'!$CO$145:$DN$180,MATCH(E$7,'[2]Displacement Source Base'!$CN$145:$CN$180,0),MATCH($A24,'[2]Displacement Source Base'!$CO$143:$DN$143,0))</f>
        <v>0</v>
      </c>
      <c r="F24" s="14">
        <f>INDEX('[2]Displacement Source Base'!$CO$145:$DN$180,MATCH(F$7,'[2]Displacement Source Base'!$CN$145:$CN$180,0),MATCH($A24,'[2]Displacement Source Base'!$CO$143:$DN$143,0))</f>
        <v>2.6320000000000001</v>
      </c>
      <c r="G24" s="14">
        <f>INDEX('[2]Displacement Source Base'!$CO$145:$DN$180,MATCH(G$7,'[2]Displacement Source Base'!$CN$145:$CN$180,0),MATCH($A24,'[2]Displacement Source Base'!$CO$143:$DN$143,0))</f>
        <v>0</v>
      </c>
      <c r="H24" s="14">
        <f>INDEX('[2]Displacement Source Base'!$CO$145:$DN$180,MATCH(H$7,'[2]Displacement Source Base'!$CN$145:$CN$180,0),MATCH($A24,'[2]Displacement Source Base'!$CO$143:$DN$143,0))</f>
        <v>0</v>
      </c>
      <c r="I24" s="14">
        <f>INDEX('[2]Displacement Source Base'!$CO$145:$DN$180,MATCH(I$7,'[2]Displacement Source Base'!$CN$145:$CN$180,0),MATCH($A24,'[2]Displacement Source Base'!$CO$143:$DN$143,0))</f>
        <v>0</v>
      </c>
      <c r="J24" s="14">
        <f>INDEX('[2]Displacement Source Base'!$CO$145:$DN$180,MATCH(J$7,'[2]Displacement Source Base'!$CN$145:$CN$180,0),MATCH($A24,'[2]Displacement Source Base'!$CO$143:$DN$143,0))</f>
        <v>0</v>
      </c>
      <c r="K24" s="14">
        <f>INDEX('[2]Displacement Source Base'!$CO$145:$DN$180,MATCH(K$7,'[2]Displacement Source Base'!$CN$145:$CN$180,0),MATCH($A24,'[2]Displacement Source Base'!$CO$143:$DN$143,0))</f>
        <v>0</v>
      </c>
      <c r="L24" s="14">
        <f>INDEX('[2]Displacement Source Base'!$CO$145:$DN$180,MATCH(L$7,'[2]Displacement Source Base'!$CN$145:$CN$180,0),MATCH($A24,'[2]Displacement Source Base'!$CO$143:$DN$143,0))</f>
        <v>0</v>
      </c>
      <c r="M24" s="14">
        <f>INDEX('[2]Displacement Source Base'!$CO$145:$DN$180,MATCH(M$7,'[2]Displacement Source Base'!$CN$145:$CN$180,0),MATCH($A24,'[2]Displacement Source Base'!$CO$143:$DN$143,0))</f>
        <v>0</v>
      </c>
      <c r="N24" s="14">
        <f>INDEX('[2]Displacement Source Base'!$CO$145:$DN$180,MATCH(N$7,'[2]Displacement Source Base'!$CN$145:$CN$180,0),MATCH($A24,'[2]Displacement Source Base'!$CO$143:$DN$143,0))</f>
        <v>0</v>
      </c>
      <c r="O24" s="14">
        <f>INDEX('[2]Displacement Source Base'!$CO$145:$DN$180,MATCH(O$7,'[2]Displacement Source Base'!$CN$145:$CN$180,0),MATCH($A24,'[2]Displacement Source Base'!$CO$143:$DN$143,0))</f>
        <v>0</v>
      </c>
      <c r="P24" s="14">
        <f>INDEX('[2]Displacement Source Base'!$CO$145:$DN$180,MATCH(P$7,'[2]Displacement Source Base'!$CN$145:$CN$180,0),MATCH($A24,'[2]Displacement Source Base'!$CO$143:$DN$143,0))</f>
        <v>2.4912253175250001</v>
      </c>
      <c r="Q24" s="14">
        <f>INDEX('[2]Displacement Source Base'!$CO$145:$DN$180,MATCH(Q$7,'[2]Displacement Source Base'!$CN$145:$CN$180,0),MATCH($A24,'[2]Displacement Source Base'!$CO$143:$DN$143,0))</f>
        <v>0</v>
      </c>
      <c r="R24" s="14">
        <f>INDEX('[2]Displacement Source Base'!$CO$145:$DN$180,MATCH(R$7,'[2]Displacement Source Base'!$CN$145:$CN$180,0),MATCH($A24,'[2]Displacement Source Base'!$CO$143:$DN$143,0))</f>
        <v>0</v>
      </c>
      <c r="S24" s="14">
        <f>INDEX('[2]Displacement Source Base'!$CO$145:$DN$180,MATCH(S$7,'[2]Displacement Source Base'!$CN$145:$CN$180,0),MATCH($A24,'[2]Displacement Source Base'!$CO$143:$DN$143,0))</f>
        <v>0</v>
      </c>
      <c r="T24" s="14">
        <f>INDEX('[2]Displacement Source Base'!$CO$145:$DN$180,MATCH(T$7,'[2]Displacement Source Base'!$CN$145:$CN$180,0),MATCH($A24,'[2]Displacement Source Base'!$CO$143:$DN$143,0))</f>
        <v>31.569310000000002</v>
      </c>
      <c r="U24" s="14">
        <f>INDEX('[2]Displacement Source Base'!$CO$145:$DN$180,MATCH(U$7,'[2]Displacement Source Base'!$CN$145:$CN$180,0),MATCH($A24,'[2]Displacement Source Base'!$CO$143:$DN$143,0))</f>
        <v>29.810200000000005</v>
      </c>
      <c r="V24" s="14">
        <f>INDEX('[2]Displacement Source Base'!$CO$145:$DN$180,MATCH(V$7,'[2]Displacement Source Base'!$CN$145:$CN$180,0),MATCH($A24,'[2]Displacement Source Base'!$CO$143:$DN$143,0))</f>
        <v>0</v>
      </c>
      <c r="W24" s="14">
        <f>INDEX('[2]Displacement Source Base'!$CO$145:$DN$180,MATCH(W$7,'[2]Displacement Source Base'!$CN$145:$CN$180,0),MATCH($A24,'[2]Displacement Source Base'!$CO$143:$DN$143,0))</f>
        <v>0</v>
      </c>
      <c r="X24" s="14">
        <f>INDEX('[2]Displacement Source Base'!$CO$145:$DN$180,MATCH(X$7,'[2]Displacement Source Base'!$CN$145:$CN$180,0),MATCH($A24,'[2]Displacement Source Base'!$CO$143:$DN$143,0))</f>
        <v>0</v>
      </c>
      <c r="Y24" s="14">
        <f>INDEX('[2]Displacement Source Base'!$CO$145:$DN$180,MATCH(Y$7,'[2]Displacement Source Base'!$CN$145:$CN$180,0),MATCH($A24,'[2]Displacement Source Base'!$CO$143:$DN$143,0))</f>
        <v>0</v>
      </c>
      <c r="Z24" s="14">
        <f>INDEX('[2]Displacement Source Base'!$CO$145:$DN$180,MATCH(Z$7,'[2]Displacement Source Base'!$CN$145:$CN$180,0),MATCH($A24,'[2]Displacement Source Base'!$CO$143:$DN$143,0))</f>
        <v>0</v>
      </c>
      <c r="AA24" s="14">
        <f>INDEX('[2]Displacement Source Base'!$CO$145:$DN$180,MATCH(AA$7,'[2]Displacement Source Base'!$CN$145:$CN$180,0),MATCH($A24,'[2]Displacement Source Base'!$CO$143:$DN$143,0))</f>
        <v>0</v>
      </c>
      <c r="AB24" s="14">
        <f>INDEX('[2]Displacement Source Base'!$CO$145:$DN$180,MATCH(AB$7,'[2]Displacement Source Base'!$CN$145:$CN$180,0),MATCH($A24,'[2]Displacement Source Base'!$CO$143:$DN$143,0))</f>
        <v>0</v>
      </c>
      <c r="AC24" s="14">
        <f>INDEX('[2]Displacement Source Base'!$CO$145:$DN$180,MATCH(AC$7,'[2]Displacement Source Base'!$CN$145:$CN$180,0),MATCH($A24,'[2]Displacement Source Base'!$CO$143:$DN$143,0))</f>
        <v>0</v>
      </c>
      <c r="AD24" s="14">
        <f>INDEX('[2]Displacement Source Base'!$CO$145:$DN$180,MATCH(AD$7,'[2]Displacement Source Base'!$CN$145:$CN$180,0),MATCH($A24,'[2]Displacement Source Base'!$CO$143:$DN$143,0))</f>
        <v>0</v>
      </c>
      <c r="AE24" s="14">
        <f>INDEX('[2]Displacement Source Base'!$CO$145:$DN$180,MATCH(AE$7,'[2]Displacement Source Base'!$CN$145:$CN$180,0),MATCH($A24,'[2]Displacement Source Base'!$CO$143:$DN$143,0))</f>
        <v>0</v>
      </c>
      <c r="AF24" s="14">
        <f>INDEX('[2]Displacement Source Base'!$CO$145:$DN$180,MATCH(AF$7,'[2]Displacement Source Base'!$CN$145:$CN$180,0),MATCH($A24,'[2]Displacement Source Base'!$CO$143:$DN$143,0))</f>
        <v>0</v>
      </c>
      <c r="AG24" s="14">
        <f>INDEX('[2]Displacement Source Base'!$CO$145:$DN$180,MATCH(AG$7,'[2]Displacement Source Base'!$CN$145:$CN$180,0),MATCH($A24,'[2]Displacement Source Base'!$CO$143:$DN$143,0))</f>
        <v>0</v>
      </c>
      <c r="AH24" s="14">
        <f>INDEX('[2]Displacement Source Base'!$CO$145:$DN$180,MATCH(AH$7,'[2]Displacement Source Base'!$CN$145:$CN$180,0),MATCH($A24,'[2]Displacement Source Base'!$CO$143:$DN$143,0))</f>
        <v>0</v>
      </c>
      <c r="AI24" s="14">
        <f>INDEX('[2]Displacement Source Base'!$CO$145:$DN$180,MATCH(AI$7,'[2]Displacement Source Base'!$CN$145:$CN$180,0),MATCH($A24,'[2]Displacement Source Base'!$CO$143:$DN$143,0))</f>
        <v>0</v>
      </c>
      <c r="AJ24" s="14">
        <f>INDEX('[2]Displacement Source Base'!$CO$145:$DN$180,MATCH(AJ$7,'[2]Displacement Source Base'!$CN$145:$CN$180,0),MATCH($A24,'[2]Displacement Source Base'!$CO$143:$DN$143,0))</f>
        <v>0</v>
      </c>
      <c r="AK24" s="13"/>
      <c r="AM24" s="12">
        <f t="shared" si="79"/>
        <v>2037</v>
      </c>
      <c r="AN24" s="14">
        <f>INDEX('[2]Displacement Source AC'!$CO$145:$DN$180,MATCH(AN$7,'[2]Displacement Source AC'!$CN$145:$CN$180,0),MATCH($A24,'[2]Displacement Source AC'!$CO$143:$DN$143,0))</f>
        <v>0</v>
      </c>
      <c r="AO24" s="14">
        <f>INDEX('[2]Displacement Source AC'!$CO$145:$DN$180,MATCH(AO$7,'[2]Displacement Source AC'!$CN$145:$CN$180,0),MATCH($A24,'[2]Displacement Source AC'!$CO$143:$DN$143,0))</f>
        <v>0</v>
      </c>
      <c r="AP24" s="14">
        <f>INDEX('[2]Displacement Source AC'!$CO$145:$DN$180,MATCH(AP$7,'[2]Displacement Source AC'!$CN$145:$CN$180,0),MATCH($A24,'[2]Displacement Source AC'!$CO$143:$DN$143,0))</f>
        <v>0</v>
      </c>
      <c r="AQ24" s="14">
        <f>INDEX('[2]Displacement Source AC'!$CO$145:$DN$180,MATCH(AQ$7,'[2]Displacement Source AC'!$CN$145:$CN$180,0),MATCH($A24,'[2]Displacement Source AC'!$CO$143:$DN$143,0))</f>
        <v>0</v>
      </c>
      <c r="AR24" s="14">
        <f>INDEX('[2]Displacement Source AC'!$CO$145:$DN$180,MATCH(AR$7,'[2]Displacement Source AC'!$CN$145:$CN$180,0),MATCH($A24,'[2]Displacement Source AC'!$CO$143:$DN$143,0))</f>
        <v>2.6320000000000001</v>
      </c>
      <c r="AS24" s="14">
        <f>INDEX('[2]Displacement Source AC'!$CO$145:$DN$180,MATCH(AS$7,'[2]Displacement Source AC'!$CN$145:$CN$180,0),MATCH($A24,'[2]Displacement Source AC'!$CO$143:$DN$143,0))</f>
        <v>0</v>
      </c>
      <c r="AT24" s="14">
        <f>INDEX('[2]Displacement Source AC'!$CO$145:$DN$180,MATCH(AT$7,'[2]Displacement Source AC'!$CN$145:$CN$180,0),MATCH($A24,'[2]Displacement Source AC'!$CO$143:$DN$143,0))</f>
        <v>0</v>
      </c>
      <c r="AU24" s="14">
        <f>INDEX('[2]Displacement Source AC'!$CO$145:$DN$180,MATCH(AU$7,'[2]Displacement Source AC'!$CN$145:$CN$180,0),MATCH($A24,'[2]Displacement Source AC'!$CO$143:$DN$143,0))</f>
        <v>0</v>
      </c>
      <c r="AV24" s="14">
        <f>INDEX('[2]Displacement Source AC'!$CO$145:$DN$180,MATCH(AV$7,'[2]Displacement Source AC'!$CN$145:$CN$180,0),MATCH($A24,'[2]Displacement Source AC'!$CO$143:$DN$143,0))</f>
        <v>0</v>
      </c>
      <c r="AW24" s="14">
        <f>INDEX('[2]Displacement Source AC'!$CO$145:$DN$180,MATCH(AW$7,'[2]Displacement Source AC'!$CN$145:$CN$180,0),MATCH($A24,'[2]Displacement Source AC'!$CO$143:$DN$143,0))</f>
        <v>0</v>
      </c>
      <c r="AX24" s="14">
        <f>INDEX('[2]Displacement Source AC'!$CO$145:$DN$180,MATCH(AX$7,'[2]Displacement Source AC'!$CN$145:$CN$180,0),MATCH($A24,'[2]Displacement Source AC'!$CO$143:$DN$143,0))</f>
        <v>0</v>
      </c>
      <c r="AY24" s="14">
        <f>INDEX('[2]Displacement Source AC'!$CO$145:$DN$180,MATCH(AY$7,'[2]Displacement Source AC'!$CN$145:$CN$180,0),MATCH($A24,'[2]Displacement Source AC'!$CO$143:$DN$143,0))</f>
        <v>0</v>
      </c>
      <c r="AZ24" s="14">
        <f>INDEX('[2]Displacement Source AC'!$CO$145:$DN$180,MATCH(AZ$7,'[2]Displacement Source AC'!$CN$145:$CN$180,0),MATCH($A24,'[2]Displacement Source AC'!$CO$143:$DN$143,0))</f>
        <v>0</v>
      </c>
      <c r="BA24" s="14">
        <f>INDEX('[2]Displacement Source AC'!$CO$145:$DN$180,MATCH(BA$7,'[2]Displacement Source AC'!$CN$145:$CN$180,0),MATCH($A24,'[2]Displacement Source AC'!$CO$143:$DN$143,0))</f>
        <v>0</v>
      </c>
      <c r="BB24" s="14">
        <f>INDEX('[2]Displacement Source AC'!$CO$145:$DN$180,MATCH(BB$7,'[2]Displacement Source AC'!$CN$145:$CN$180,0),MATCH($A24,'[2]Displacement Source AC'!$CO$143:$DN$143,0))</f>
        <v>2.4912253175250001</v>
      </c>
      <c r="BC24" s="14">
        <f>INDEX('[2]Displacement Source AC'!$CO$145:$DN$180,MATCH(BC$7,'[2]Displacement Source AC'!$CN$145:$CN$180,0),MATCH($A24,'[2]Displacement Source AC'!$CO$143:$DN$143,0))</f>
        <v>0</v>
      </c>
      <c r="BD24" s="14">
        <f>INDEX('[2]Displacement Source AC'!$CO$145:$DN$180,MATCH(BD$7,'[2]Displacement Source AC'!$CN$145:$CN$180,0),MATCH($A24,'[2]Displacement Source AC'!$CO$143:$DN$143,0))</f>
        <v>0</v>
      </c>
      <c r="BE24" s="14">
        <f>INDEX('[2]Displacement Source AC'!$CO$145:$DN$180,MATCH(BE$7,'[2]Displacement Source AC'!$CN$145:$CN$180,0),MATCH($A24,'[2]Displacement Source AC'!$CO$143:$DN$143,0))</f>
        <v>0</v>
      </c>
      <c r="BF24" s="14">
        <f>INDEX('[2]Displacement Source AC'!$CO$145:$DN$180,MATCH(BF$7,'[2]Displacement Source AC'!$CN$145:$CN$180,0),MATCH($A24,'[2]Displacement Source AC'!$CO$143:$DN$143,0))</f>
        <v>31.569310000000002</v>
      </c>
      <c r="BG24" s="14">
        <f>INDEX('[2]Displacement Source AC'!$CO$145:$DN$180,MATCH(BG$7,'[2]Displacement Source AC'!$CN$145:$CN$180,0),MATCH($A24,'[2]Displacement Source AC'!$CO$143:$DN$143,0))</f>
        <v>29.810200000000005</v>
      </c>
      <c r="BH24" s="14">
        <f>INDEX('[2]Displacement Source AC'!$CO$145:$DN$180,MATCH(BH$7,'[2]Displacement Source AC'!$CN$145:$CN$180,0),MATCH($A24,'[2]Displacement Source AC'!$CO$143:$DN$143,0))</f>
        <v>0</v>
      </c>
      <c r="BI24" s="14">
        <f>INDEX('[2]Displacement Source AC'!$CO$145:$DN$180,MATCH(BI$7,'[2]Displacement Source AC'!$CN$145:$CN$180,0),MATCH($A24,'[2]Displacement Source AC'!$CO$143:$DN$143,0))</f>
        <v>0</v>
      </c>
      <c r="BJ24" s="14">
        <f>INDEX('[2]Displacement Source AC'!$CO$145:$DN$180,MATCH(BJ$7,'[2]Displacement Source AC'!$CN$145:$CN$180,0),MATCH($A24,'[2]Displacement Source AC'!$CO$143:$DN$143,0))</f>
        <v>0</v>
      </c>
      <c r="BK24" s="14">
        <f>INDEX('[2]Displacement Source AC'!$CO$145:$DN$180,MATCH(BK$7,'[2]Displacement Source AC'!$CN$145:$CN$180,0),MATCH($A24,'[2]Displacement Source AC'!$CO$143:$DN$143,0))</f>
        <v>0</v>
      </c>
      <c r="BL24" s="14">
        <f>INDEX('[2]Displacement Source AC'!$CO$145:$DN$180,MATCH(BL$7,'[2]Displacement Source AC'!$CN$145:$CN$180,0),MATCH($A24,'[2]Displacement Source AC'!$CO$143:$DN$143,0))</f>
        <v>0</v>
      </c>
      <c r="BM24" s="14">
        <f>INDEX('[2]Displacement Source AC'!$CO$145:$DN$180,MATCH(BM$7,'[2]Displacement Source AC'!$CN$145:$CN$180,0),MATCH($A24,'[2]Displacement Source AC'!$CO$143:$DN$143,0))</f>
        <v>0</v>
      </c>
      <c r="BN24" s="14">
        <f>INDEX('[2]Displacement Source AC'!$CO$145:$DN$180,MATCH(BN$7,'[2]Displacement Source AC'!$CN$145:$CN$180,0),MATCH($A24,'[2]Displacement Source AC'!$CO$143:$DN$143,0))</f>
        <v>0</v>
      </c>
      <c r="BO24" s="14">
        <f>INDEX('[2]Displacement Source AC'!$CO$145:$DN$180,MATCH(BO$7,'[2]Displacement Source AC'!$CN$145:$CN$180,0),MATCH($A24,'[2]Displacement Source AC'!$CO$143:$DN$143,0))</f>
        <v>0</v>
      </c>
      <c r="BP24" s="14">
        <f>INDEX('[2]Displacement Source AC'!$CO$145:$DN$180,MATCH(BP$7,'[2]Displacement Source AC'!$CN$145:$CN$180,0),MATCH($A24,'[2]Displacement Source AC'!$CO$143:$DN$143,0))</f>
        <v>0</v>
      </c>
      <c r="BQ24" s="14">
        <f>INDEX('[2]Displacement Source AC'!$CO$145:$DN$180,MATCH(BQ$7,'[2]Displacement Source AC'!$CN$145:$CN$180,0),MATCH($A24,'[2]Displacement Source AC'!$CO$143:$DN$143,0))</f>
        <v>0</v>
      </c>
      <c r="BR24" s="14">
        <f>INDEX('[2]Displacement Source AC'!$CO$145:$DN$180,MATCH(BR$7,'[2]Displacement Source AC'!$CN$145:$CN$180,0),MATCH($A24,'[2]Displacement Source AC'!$CO$143:$DN$143,0))</f>
        <v>0</v>
      </c>
      <c r="BS24" s="14">
        <f>INDEX('[2]Displacement Source AC'!$CO$145:$DN$180,MATCH(BS$7,'[2]Displacement Source AC'!$CN$145:$CN$180,0),MATCH($A24,'[2]Displacement Source AC'!$CO$143:$DN$143,0))</f>
        <v>0</v>
      </c>
      <c r="BT24" s="14">
        <f>INDEX('[2]Displacement Source AC'!$CO$145:$DN$180,MATCH(BT$7,'[2]Displacement Source AC'!$CN$145:$CN$180,0),MATCH($A24,'[2]Displacement Source AC'!$CO$143:$DN$143,0))</f>
        <v>100</v>
      </c>
      <c r="BU24" s="14">
        <f>INDEX('[2]Displacement Source AC'!$CO$145:$DN$180,MATCH(BU$7,'[2]Displacement Source AC'!$CN$145:$CN$180,0),MATCH($A24,'[2]Displacement Source AC'!$CO$143:$DN$143,0))</f>
        <v>0</v>
      </c>
      <c r="BV24" s="14">
        <f>INDEX('[2]Displacement Source AC'!$CO$145:$DN$180,MATCH(BV$7,'[2]Displacement Source AC'!$CN$145:$CN$180,0),MATCH($A24,'[2]Displacement Source AC'!$CO$143:$DN$143,0))</f>
        <v>0</v>
      </c>
      <c r="BW24" s="13"/>
      <c r="BY24" s="12">
        <f t="shared" si="75"/>
        <v>2037</v>
      </c>
      <c r="BZ24" s="14">
        <f t="shared" si="3"/>
        <v>0</v>
      </c>
      <c r="CA24" s="14">
        <f t="shared" si="4"/>
        <v>0</v>
      </c>
      <c r="CB24" s="14">
        <f t="shared" si="5"/>
        <v>0</v>
      </c>
      <c r="CC24" s="14">
        <f t="shared" si="6"/>
        <v>0</v>
      </c>
      <c r="CD24" s="14">
        <f t="shared" si="7"/>
        <v>8.6009314395159091</v>
      </c>
      <c r="CE24" s="14">
        <f t="shared" si="8"/>
        <v>0</v>
      </c>
      <c r="CF24" s="14">
        <f t="shared" si="9"/>
        <v>0</v>
      </c>
      <c r="CG24" s="14">
        <f t="shared" si="10"/>
        <v>0</v>
      </c>
      <c r="CH24" s="14">
        <f t="shared" si="11"/>
        <v>0</v>
      </c>
      <c r="CI24" s="14">
        <f t="shared" si="12"/>
        <v>0</v>
      </c>
      <c r="CJ24" s="14">
        <f t="shared" si="13"/>
        <v>0</v>
      </c>
      <c r="CK24" s="14">
        <f t="shared" si="14"/>
        <v>0</v>
      </c>
      <c r="CL24" s="14">
        <f t="shared" si="15"/>
        <v>0</v>
      </c>
      <c r="CM24" s="14">
        <f t="shared" si="16"/>
        <v>0</v>
      </c>
      <c r="CN24" s="14">
        <f t="shared" si="17"/>
        <v>18.012091403259351</v>
      </c>
      <c r="CO24" s="14">
        <f t="shared" si="18"/>
        <v>0</v>
      </c>
      <c r="CP24" s="14">
        <f t="shared" si="19"/>
        <v>0</v>
      </c>
      <c r="CQ24" s="14">
        <f t="shared" si="20"/>
        <v>0</v>
      </c>
      <c r="CR24" s="14">
        <f t="shared" si="21"/>
        <v>39.023309910163043</v>
      </c>
      <c r="CS24" s="14">
        <f t="shared" si="22"/>
        <v>36.848846968272113</v>
      </c>
      <c r="CT24" s="14">
        <f t="shared" si="23"/>
        <v>0</v>
      </c>
      <c r="CU24" s="14">
        <f t="shared" si="24"/>
        <v>0</v>
      </c>
      <c r="CV24" s="14">
        <f t="shared" si="25"/>
        <v>0</v>
      </c>
      <c r="CW24" s="14">
        <f t="shared" si="26"/>
        <v>0</v>
      </c>
      <c r="CX24" s="14">
        <f t="shared" si="27"/>
        <v>0</v>
      </c>
      <c r="CY24" s="14">
        <f t="shared" si="28"/>
        <v>0</v>
      </c>
      <c r="CZ24" s="14">
        <f t="shared" si="29"/>
        <v>0</v>
      </c>
      <c r="DA24" s="14">
        <f t="shared" si="30"/>
        <v>0</v>
      </c>
      <c r="DB24" s="14">
        <f t="shared" si="31"/>
        <v>0</v>
      </c>
      <c r="DC24" s="14">
        <f t="shared" si="32"/>
        <v>0</v>
      </c>
      <c r="DD24" s="14">
        <f t="shared" si="33"/>
        <v>0</v>
      </c>
      <c r="DE24" s="14">
        <f t="shared" si="34"/>
        <v>0</v>
      </c>
      <c r="DF24" s="14">
        <f t="shared" si="35"/>
        <v>0</v>
      </c>
      <c r="DG24" s="14">
        <f t="shared" si="36"/>
        <v>0</v>
      </c>
      <c r="DH24" s="14">
        <f t="shared" si="37"/>
        <v>0</v>
      </c>
      <c r="DI24" s="13"/>
      <c r="DK24" s="12">
        <f t="shared" si="76"/>
        <v>2037</v>
      </c>
      <c r="DL24" s="14">
        <f t="shared" si="38"/>
        <v>0</v>
      </c>
      <c r="DM24" s="14">
        <f t="shared" si="39"/>
        <v>0</v>
      </c>
      <c r="DN24" s="14">
        <f t="shared" si="40"/>
        <v>0</v>
      </c>
      <c r="DO24" s="14">
        <f t="shared" si="41"/>
        <v>0</v>
      </c>
      <c r="DP24" s="14">
        <f t="shared" si="42"/>
        <v>8.6009314395159091</v>
      </c>
      <c r="DQ24" s="14">
        <f t="shared" si="43"/>
        <v>0</v>
      </c>
      <c r="DR24" s="14">
        <f t="shared" si="44"/>
        <v>0</v>
      </c>
      <c r="DS24" s="14">
        <f t="shared" si="45"/>
        <v>0</v>
      </c>
      <c r="DT24" s="14">
        <f t="shared" si="46"/>
        <v>0</v>
      </c>
      <c r="DU24" s="14">
        <f t="shared" si="47"/>
        <v>0</v>
      </c>
      <c r="DV24" s="14">
        <f t="shared" si="48"/>
        <v>0</v>
      </c>
      <c r="DW24" s="14">
        <f t="shared" si="49"/>
        <v>0</v>
      </c>
      <c r="DX24" s="14">
        <f t="shared" si="50"/>
        <v>0</v>
      </c>
      <c r="DY24" s="14">
        <f t="shared" si="51"/>
        <v>0</v>
      </c>
      <c r="DZ24" s="14">
        <f t="shared" si="52"/>
        <v>18.012091403259351</v>
      </c>
      <c r="EA24" s="14">
        <f t="shared" si="53"/>
        <v>0</v>
      </c>
      <c r="EB24" s="14">
        <f t="shared" si="54"/>
        <v>0</v>
      </c>
      <c r="EC24" s="14">
        <f t="shared" si="55"/>
        <v>0</v>
      </c>
      <c r="ED24" s="14">
        <f t="shared" si="56"/>
        <v>39.023309910163043</v>
      </c>
      <c r="EE24" s="14">
        <f t="shared" si="57"/>
        <v>36.848846968272113</v>
      </c>
      <c r="EF24" s="14">
        <f t="shared" si="58"/>
        <v>0</v>
      </c>
      <c r="EG24" s="14">
        <f t="shared" si="59"/>
        <v>0</v>
      </c>
      <c r="EH24" s="14">
        <f t="shared" si="60"/>
        <v>0</v>
      </c>
      <c r="EI24" s="14">
        <f t="shared" si="61"/>
        <v>0</v>
      </c>
      <c r="EJ24" s="14">
        <f t="shared" si="62"/>
        <v>0</v>
      </c>
      <c r="EK24" s="14">
        <f t="shared" si="63"/>
        <v>0</v>
      </c>
      <c r="EL24" s="14">
        <f t="shared" si="64"/>
        <v>0</v>
      </c>
      <c r="EM24" s="14">
        <f t="shared" si="65"/>
        <v>0</v>
      </c>
      <c r="EN24" s="14">
        <f t="shared" si="66"/>
        <v>0</v>
      </c>
      <c r="EO24" s="14">
        <f t="shared" si="67"/>
        <v>0</v>
      </c>
      <c r="EP24" s="14">
        <f t="shared" si="68"/>
        <v>0</v>
      </c>
      <c r="EQ24" s="14">
        <f t="shared" si="69"/>
        <v>0</v>
      </c>
      <c r="ER24" s="14">
        <f t="shared" si="70"/>
        <v>107.06638115631692</v>
      </c>
      <c r="ES24" s="14">
        <f t="shared" si="71"/>
        <v>0</v>
      </c>
      <c r="ET24" s="14">
        <f t="shared" si="72"/>
        <v>0</v>
      </c>
      <c r="EU24" s="14" t="e">
        <f t="shared" si="73"/>
        <v>#DIV/0!</v>
      </c>
    </row>
    <row r="25" spans="1:151" x14ac:dyDescent="0.25">
      <c r="A25" s="12">
        <f t="shared" si="78"/>
        <v>2038</v>
      </c>
      <c r="B25" s="14">
        <f>INDEX('[2]Displacement Source Base'!$CO$145:$DN$180,MATCH(B$7,'[2]Displacement Source Base'!$CN$145:$CN$180,0),MATCH($A25,'[2]Displacement Source Base'!$CO$143:$DN$143,0))</f>
        <v>0</v>
      </c>
      <c r="C25" s="14">
        <f>INDEX('[2]Displacement Source Base'!$CO$145:$DN$180,MATCH(C$7,'[2]Displacement Source Base'!$CN$145:$CN$180,0),MATCH($A25,'[2]Displacement Source Base'!$CO$143:$DN$143,0))</f>
        <v>0</v>
      </c>
      <c r="D25" s="14">
        <f>INDEX('[2]Displacement Source Base'!$CO$145:$DN$180,MATCH(D$7,'[2]Displacement Source Base'!$CN$145:$CN$180,0),MATCH($A25,'[2]Displacement Source Base'!$CO$143:$DN$143,0))</f>
        <v>0</v>
      </c>
      <c r="E25" s="14">
        <f>INDEX('[2]Displacement Source Base'!$CO$145:$DN$180,MATCH(E$7,'[2]Displacement Source Base'!$CN$145:$CN$180,0),MATCH($A25,'[2]Displacement Source Base'!$CO$143:$DN$143,0))</f>
        <v>0</v>
      </c>
      <c r="F25" s="14">
        <f>INDEX('[2]Displacement Source Base'!$CO$145:$DN$180,MATCH(F$7,'[2]Displacement Source Base'!$CN$145:$CN$180,0),MATCH($A25,'[2]Displacement Source Base'!$CO$143:$DN$143,0))</f>
        <v>2.6320000000000001</v>
      </c>
      <c r="G25" s="14">
        <f>INDEX('[2]Displacement Source Base'!$CO$145:$DN$180,MATCH(G$7,'[2]Displacement Source Base'!$CN$145:$CN$180,0),MATCH($A25,'[2]Displacement Source Base'!$CO$143:$DN$143,0))</f>
        <v>0</v>
      </c>
      <c r="H25" s="14">
        <f>INDEX('[2]Displacement Source Base'!$CO$145:$DN$180,MATCH(H$7,'[2]Displacement Source Base'!$CN$145:$CN$180,0),MATCH($A25,'[2]Displacement Source Base'!$CO$143:$DN$143,0))</f>
        <v>0</v>
      </c>
      <c r="I25" s="14">
        <f>INDEX('[2]Displacement Source Base'!$CO$145:$DN$180,MATCH(I$7,'[2]Displacement Source Base'!$CN$145:$CN$180,0),MATCH($A25,'[2]Displacement Source Base'!$CO$143:$DN$143,0))</f>
        <v>0</v>
      </c>
      <c r="J25" s="14">
        <f>INDEX('[2]Displacement Source Base'!$CO$145:$DN$180,MATCH(J$7,'[2]Displacement Source Base'!$CN$145:$CN$180,0),MATCH($A25,'[2]Displacement Source Base'!$CO$143:$DN$143,0))</f>
        <v>0</v>
      </c>
      <c r="K25" s="14">
        <f>INDEX('[2]Displacement Source Base'!$CO$145:$DN$180,MATCH(K$7,'[2]Displacement Source Base'!$CN$145:$CN$180,0),MATCH($A25,'[2]Displacement Source Base'!$CO$143:$DN$143,0))</f>
        <v>0</v>
      </c>
      <c r="L25" s="14">
        <f>INDEX('[2]Displacement Source Base'!$CO$145:$DN$180,MATCH(L$7,'[2]Displacement Source Base'!$CN$145:$CN$180,0),MATCH($A25,'[2]Displacement Source Base'!$CO$143:$DN$143,0))</f>
        <v>0</v>
      </c>
      <c r="M25" s="14">
        <f>INDEX('[2]Displacement Source Base'!$CO$145:$DN$180,MATCH(M$7,'[2]Displacement Source Base'!$CN$145:$CN$180,0),MATCH($A25,'[2]Displacement Source Base'!$CO$143:$DN$143,0))</f>
        <v>0</v>
      </c>
      <c r="N25" s="14">
        <f>INDEX('[2]Displacement Source Base'!$CO$145:$DN$180,MATCH(N$7,'[2]Displacement Source Base'!$CN$145:$CN$180,0),MATCH($A25,'[2]Displacement Source Base'!$CO$143:$DN$143,0))</f>
        <v>0</v>
      </c>
      <c r="O25" s="14">
        <f>INDEX('[2]Displacement Source Base'!$CO$145:$DN$180,MATCH(O$7,'[2]Displacement Source Base'!$CN$145:$CN$180,0),MATCH($A25,'[2]Displacement Source Base'!$CO$143:$DN$143,0))</f>
        <v>0</v>
      </c>
      <c r="P25" s="14">
        <f>INDEX('[2]Displacement Source Base'!$CO$145:$DN$180,MATCH(P$7,'[2]Displacement Source Base'!$CN$145:$CN$180,0),MATCH($A25,'[2]Displacement Source Base'!$CO$143:$DN$143,0))</f>
        <v>2.4912253175250001</v>
      </c>
      <c r="Q25" s="14">
        <f>INDEX('[2]Displacement Source Base'!$CO$145:$DN$180,MATCH(Q$7,'[2]Displacement Source Base'!$CN$145:$CN$180,0),MATCH($A25,'[2]Displacement Source Base'!$CO$143:$DN$143,0))</f>
        <v>0</v>
      </c>
      <c r="R25" s="14">
        <f>INDEX('[2]Displacement Source Base'!$CO$145:$DN$180,MATCH(R$7,'[2]Displacement Source Base'!$CN$145:$CN$180,0),MATCH($A25,'[2]Displacement Source Base'!$CO$143:$DN$143,0))</f>
        <v>0</v>
      </c>
      <c r="S25" s="14">
        <f>INDEX('[2]Displacement Source Base'!$CO$145:$DN$180,MATCH(S$7,'[2]Displacement Source Base'!$CN$145:$CN$180,0),MATCH($A25,'[2]Displacement Source Base'!$CO$143:$DN$143,0))</f>
        <v>0</v>
      </c>
      <c r="T25" s="14">
        <f>INDEX('[2]Displacement Source Base'!$CO$145:$DN$180,MATCH(T$7,'[2]Displacement Source Base'!$CN$145:$CN$180,0),MATCH($A25,'[2]Displacement Source Base'!$CO$143:$DN$143,0))</f>
        <v>31.569310000000002</v>
      </c>
      <c r="U25" s="14">
        <f>INDEX('[2]Displacement Source Base'!$CO$145:$DN$180,MATCH(U$7,'[2]Displacement Source Base'!$CN$145:$CN$180,0),MATCH($A25,'[2]Displacement Source Base'!$CO$143:$DN$143,0))</f>
        <v>29.810200000000005</v>
      </c>
      <c r="V25" s="14">
        <f>INDEX('[2]Displacement Source Base'!$CO$145:$DN$180,MATCH(V$7,'[2]Displacement Source Base'!$CN$145:$CN$180,0),MATCH($A25,'[2]Displacement Source Base'!$CO$143:$DN$143,0))</f>
        <v>0</v>
      </c>
      <c r="W25" s="14">
        <f>INDEX('[2]Displacement Source Base'!$CO$145:$DN$180,MATCH(W$7,'[2]Displacement Source Base'!$CN$145:$CN$180,0),MATCH($A25,'[2]Displacement Source Base'!$CO$143:$DN$143,0))</f>
        <v>0</v>
      </c>
      <c r="X25" s="14">
        <f>INDEX('[2]Displacement Source Base'!$CO$145:$DN$180,MATCH(X$7,'[2]Displacement Source Base'!$CN$145:$CN$180,0),MATCH($A25,'[2]Displacement Source Base'!$CO$143:$DN$143,0))</f>
        <v>0</v>
      </c>
      <c r="Y25" s="14">
        <f>INDEX('[2]Displacement Source Base'!$CO$145:$DN$180,MATCH(Y$7,'[2]Displacement Source Base'!$CN$145:$CN$180,0),MATCH($A25,'[2]Displacement Source Base'!$CO$143:$DN$143,0))</f>
        <v>0</v>
      </c>
      <c r="Z25" s="14">
        <f>INDEX('[2]Displacement Source Base'!$CO$145:$DN$180,MATCH(Z$7,'[2]Displacement Source Base'!$CN$145:$CN$180,0),MATCH($A25,'[2]Displacement Source Base'!$CO$143:$DN$143,0))</f>
        <v>0</v>
      </c>
      <c r="AA25" s="14">
        <f>INDEX('[2]Displacement Source Base'!$CO$145:$DN$180,MATCH(AA$7,'[2]Displacement Source Base'!$CN$145:$CN$180,0),MATCH($A25,'[2]Displacement Source Base'!$CO$143:$DN$143,0))</f>
        <v>0</v>
      </c>
      <c r="AB25" s="14">
        <f>INDEX('[2]Displacement Source Base'!$CO$145:$DN$180,MATCH(AB$7,'[2]Displacement Source Base'!$CN$145:$CN$180,0),MATCH($A25,'[2]Displacement Source Base'!$CO$143:$DN$143,0))</f>
        <v>0</v>
      </c>
      <c r="AC25" s="14">
        <f>INDEX('[2]Displacement Source Base'!$CO$145:$DN$180,MATCH(AC$7,'[2]Displacement Source Base'!$CN$145:$CN$180,0),MATCH($A25,'[2]Displacement Source Base'!$CO$143:$DN$143,0))</f>
        <v>0</v>
      </c>
      <c r="AD25" s="14">
        <f>INDEX('[2]Displacement Source Base'!$CO$145:$DN$180,MATCH(AD$7,'[2]Displacement Source Base'!$CN$145:$CN$180,0),MATCH($A25,'[2]Displacement Source Base'!$CO$143:$DN$143,0))</f>
        <v>0</v>
      </c>
      <c r="AE25" s="14">
        <f>INDEX('[2]Displacement Source Base'!$CO$145:$DN$180,MATCH(AE$7,'[2]Displacement Source Base'!$CN$145:$CN$180,0),MATCH($A25,'[2]Displacement Source Base'!$CO$143:$DN$143,0))</f>
        <v>0</v>
      </c>
      <c r="AF25" s="14">
        <f>INDEX('[2]Displacement Source Base'!$CO$145:$DN$180,MATCH(AF$7,'[2]Displacement Source Base'!$CN$145:$CN$180,0),MATCH($A25,'[2]Displacement Source Base'!$CO$143:$DN$143,0))</f>
        <v>0</v>
      </c>
      <c r="AG25" s="14">
        <f>INDEX('[2]Displacement Source Base'!$CO$145:$DN$180,MATCH(AG$7,'[2]Displacement Source Base'!$CN$145:$CN$180,0),MATCH($A25,'[2]Displacement Source Base'!$CO$143:$DN$143,0))</f>
        <v>0</v>
      </c>
      <c r="AH25" s="14">
        <f>INDEX('[2]Displacement Source Base'!$CO$145:$DN$180,MATCH(AH$7,'[2]Displacement Source Base'!$CN$145:$CN$180,0),MATCH($A25,'[2]Displacement Source Base'!$CO$143:$DN$143,0))</f>
        <v>0</v>
      </c>
      <c r="AI25" s="14">
        <f>INDEX('[2]Displacement Source Base'!$CO$145:$DN$180,MATCH(AI$7,'[2]Displacement Source Base'!$CN$145:$CN$180,0),MATCH($A25,'[2]Displacement Source Base'!$CO$143:$DN$143,0))</f>
        <v>0</v>
      </c>
      <c r="AJ25" s="14">
        <f>INDEX('[2]Displacement Source Base'!$CO$145:$DN$180,MATCH(AJ$7,'[2]Displacement Source Base'!$CN$145:$CN$180,0),MATCH($A25,'[2]Displacement Source Base'!$CO$143:$DN$143,0))</f>
        <v>0</v>
      </c>
      <c r="AK25" s="13"/>
      <c r="AM25" s="12">
        <f t="shared" si="79"/>
        <v>2038</v>
      </c>
      <c r="AN25" s="14">
        <f>INDEX('[2]Displacement Source AC'!$CO$145:$DN$180,MATCH(AN$7,'[2]Displacement Source AC'!$CN$145:$CN$180,0),MATCH($A25,'[2]Displacement Source AC'!$CO$143:$DN$143,0))</f>
        <v>0</v>
      </c>
      <c r="AO25" s="14">
        <f>INDEX('[2]Displacement Source AC'!$CO$145:$DN$180,MATCH(AO$7,'[2]Displacement Source AC'!$CN$145:$CN$180,0),MATCH($A25,'[2]Displacement Source AC'!$CO$143:$DN$143,0))</f>
        <v>0</v>
      </c>
      <c r="AP25" s="14">
        <f>INDEX('[2]Displacement Source AC'!$CO$145:$DN$180,MATCH(AP$7,'[2]Displacement Source AC'!$CN$145:$CN$180,0),MATCH($A25,'[2]Displacement Source AC'!$CO$143:$DN$143,0))</f>
        <v>0</v>
      </c>
      <c r="AQ25" s="14">
        <f>INDEX('[2]Displacement Source AC'!$CO$145:$DN$180,MATCH(AQ$7,'[2]Displacement Source AC'!$CN$145:$CN$180,0),MATCH($A25,'[2]Displacement Source AC'!$CO$143:$DN$143,0))</f>
        <v>0</v>
      </c>
      <c r="AR25" s="14">
        <f>INDEX('[2]Displacement Source AC'!$CO$145:$DN$180,MATCH(AR$7,'[2]Displacement Source AC'!$CN$145:$CN$180,0),MATCH($A25,'[2]Displacement Source AC'!$CO$143:$DN$143,0))</f>
        <v>2.6320000000000001</v>
      </c>
      <c r="AS25" s="14">
        <f>INDEX('[2]Displacement Source AC'!$CO$145:$DN$180,MATCH(AS$7,'[2]Displacement Source AC'!$CN$145:$CN$180,0),MATCH($A25,'[2]Displacement Source AC'!$CO$143:$DN$143,0))</f>
        <v>0</v>
      </c>
      <c r="AT25" s="14">
        <f>INDEX('[2]Displacement Source AC'!$CO$145:$DN$180,MATCH(AT$7,'[2]Displacement Source AC'!$CN$145:$CN$180,0),MATCH($A25,'[2]Displacement Source AC'!$CO$143:$DN$143,0))</f>
        <v>0</v>
      </c>
      <c r="AU25" s="14">
        <f>INDEX('[2]Displacement Source AC'!$CO$145:$DN$180,MATCH(AU$7,'[2]Displacement Source AC'!$CN$145:$CN$180,0),MATCH($A25,'[2]Displacement Source AC'!$CO$143:$DN$143,0))</f>
        <v>0</v>
      </c>
      <c r="AV25" s="14">
        <f>INDEX('[2]Displacement Source AC'!$CO$145:$DN$180,MATCH(AV$7,'[2]Displacement Source AC'!$CN$145:$CN$180,0),MATCH($A25,'[2]Displacement Source AC'!$CO$143:$DN$143,0))</f>
        <v>0</v>
      </c>
      <c r="AW25" s="14">
        <f>INDEX('[2]Displacement Source AC'!$CO$145:$DN$180,MATCH(AW$7,'[2]Displacement Source AC'!$CN$145:$CN$180,0),MATCH($A25,'[2]Displacement Source AC'!$CO$143:$DN$143,0))</f>
        <v>0</v>
      </c>
      <c r="AX25" s="14">
        <f>INDEX('[2]Displacement Source AC'!$CO$145:$DN$180,MATCH(AX$7,'[2]Displacement Source AC'!$CN$145:$CN$180,0),MATCH($A25,'[2]Displacement Source AC'!$CO$143:$DN$143,0))</f>
        <v>0</v>
      </c>
      <c r="AY25" s="14">
        <f>INDEX('[2]Displacement Source AC'!$CO$145:$DN$180,MATCH(AY$7,'[2]Displacement Source AC'!$CN$145:$CN$180,0),MATCH($A25,'[2]Displacement Source AC'!$CO$143:$DN$143,0))</f>
        <v>0</v>
      </c>
      <c r="AZ25" s="14">
        <f>INDEX('[2]Displacement Source AC'!$CO$145:$DN$180,MATCH(AZ$7,'[2]Displacement Source AC'!$CN$145:$CN$180,0),MATCH($A25,'[2]Displacement Source AC'!$CO$143:$DN$143,0))</f>
        <v>0</v>
      </c>
      <c r="BA25" s="14">
        <f>INDEX('[2]Displacement Source AC'!$CO$145:$DN$180,MATCH(BA$7,'[2]Displacement Source AC'!$CN$145:$CN$180,0),MATCH($A25,'[2]Displacement Source AC'!$CO$143:$DN$143,0))</f>
        <v>0</v>
      </c>
      <c r="BB25" s="14">
        <f>INDEX('[2]Displacement Source AC'!$CO$145:$DN$180,MATCH(BB$7,'[2]Displacement Source AC'!$CN$145:$CN$180,0),MATCH($A25,'[2]Displacement Source AC'!$CO$143:$DN$143,0))</f>
        <v>2.4912253175250001</v>
      </c>
      <c r="BC25" s="14">
        <f>INDEX('[2]Displacement Source AC'!$CO$145:$DN$180,MATCH(BC$7,'[2]Displacement Source AC'!$CN$145:$CN$180,0),MATCH($A25,'[2]Displacement Source AC'!$CO$143:$DN$143,0))</f>
        <v>0</v>
      </c>
      <c r="BD25" s="14">
        <f>INDEX('[2]Displacement Source AC'!$CO$145:$DN$180,MATCH(BD$7,'[2]Displacement Source AC'!$CN$145:$CN$180,0),MATCH($A25,'[2]Displacement Source AC'!$CO$143:$DN$143,0))</f>
        <v>0</v>
      </c>
      <c r="BE25" s="14">
        <f>INDEX('[2]Displacement Source AC'!$CO$145:$DN$180,MATCH(BE$7,'[2]Displacement Source AC'!$CN$145:$CN$180,0),MATCH($A25,'[2]Displacement Source AC'!$CO$143:$DN$143,0))</f>
        <v>0</v>
      </c>
      <c r="BF25" s="14">
        <f>INDEX('[2]Displacement Source AC'!$CO$145:$DN$180,MATCH(BF$7,'[2]Displacement Source AC'!$CN$145:$CN$180,0),MATCH($A25,'[2]Displacement Source AC'!$CO$143:$DN$143,0))</f>
        <v>31.569310000000002</v>
      </c>
      <c r="BG25" s="14">
        <f>INDEX('[2]Displacement Source AC'!$CO$145:$DN$180,MATCH(BG$7,'[2]Displacement Source AC'!$CN$145:$CN$180,0),MATCH($A25,'[2]Displacement Source AC'!$CO$143:$DN$143,0))</f>
        <v>29.810200000000005</v>
      </c>
      <c r="BH25" s="14">
        <f>INDEX('[2]Displacement Source AC'!$CO$145:$DN$180,MATCH(BH$7,'[2]Displacement Source AC'!$CN$145:$CN$180,0),MATCH($A25,'[2]Displacement Source AC'!$CO$143:$DN$143,0))</f>
        <v>0</v>
      </c>
      <c r="BI25" s="14">
        <f>INDEX('[2]Displacement Source AC'!$CO$145:$DN$180,MATCH(BI$7,'[2]Displacement Source AC'!$CN$145:$CN$180,0),MATCH($A25,'[2]Displacement Source AC'!$CO$143:$DN$143,0))</f>
        <v>0</v>
      </c>
      <c r="BJ25" s="14">
        <f>INDEX('[2]Displacement Source AC'!$CO$145:$DN$180,MATCH(BJ$7,'[2]Displacement Source AC'!$CN$145:$CN$180,0),MATCH($A25,'[2]Displacement Source AC'!$CO$143:$DN$143,0))</f>
        <v>0</v>
      </c>
      <c r="BK25" s="14">
        <f>INDEX('[2]Displacement Source AC'!$CO$145:$DN$180,MATCH(BK$7,'[2]Displacement Source AC'!$CN$145:$CN$180,0),MATCH($A25,'[2]Displacement Source AC'!$CO$143:$DN$143,0))</f>
        <v>0</v>
      </c>
      <c r="BL25" s="14">
        <f>INDEX('[2]Displacement Source AC'!$CO$145:$DN$180,MATCH(BL$7,'[2]Displacement Source AC'!$CN$145:$CN$180,0),MATCH($A25,'[2]Displacement Source AC'!$CO$143:$DN$143,0))</f>
        <v>0</v>
      </c>
      <c r="BM25" s="14">
        <f>INDEX('[2]Displacement Source AC'!$CO$145:$DN$180,MATCH(BM$7,'[2]Displacement Source AC'!$CN$145:$CN$180,0),MATCH($A25,'[2]Displacement Source AC'!$CO$143:$DN$143,0))</f>
        <v>0</v>
      </c>
      <c r="BN25" s="14">
        <f>INDEX('[2]Displacement Source AC'!$CO$145:$DN$180,MATCH(BN$7,'[2]Displacement Source AC'!$CN$145:$CN$180,0),MATCH($A25,'[2]Displacement Source AC'!$CO$143:$DN$143,0))</f>
        <v>0</v>
      </c>
      <c r="BO25" s="14">
        <f>INDEX('[2]Displacement Source AC'!$CO$145:$DN$180,MATCH(BO$7,'[2]Displacement Source AC'!$CN$145:$CN$180,0),MATCH($A25,'[2]Displacement Source AC'!$CO$143:$DN$143,0))</f>
        <v>0</v>
      </c>
      <c r="BP25" s="14">
        <f>INDEX('[2]Displacement Source AC'!$CO$145:$DN$180,MATCH(BP$7,'[2]Displacement Source AC'!$CN$145:$CN$180,0),MATCH($A25,'[2]Displacement Source AC'!$CO$143:$DN$143,0))</f>
        <v>0</v>
      </c>
      <c r="BQ25" s="14">
        <f>INDEX('[2]Displacement Source AC'!$CO$145:$DN$180,MATCH(BQ$7,'[2]Displacement Source AC'!$CN$145:$CN$180,0),MATCH($A25,'[2]Displacement Source AC'!$CO$143:$DN$143,0))</f>
        <v>0</v>
      </c>
      <c r="BR25" s="14">
        <f>INDEX('[2]Displacement Source AC'!$CO$145:$DN$180,MATCH(BR$7,'[2]Displacement Source AC'!$CN$145:$CN$180,0),MATCH($A25,'[2]Displacement Source AC'!$CO$143:$DN$143,0))</f>
        <v>0</v>
      </c>
      <c r="BS25" s="14">
        <f>INDEX('[2]Displacement Source AC'!$CO$145:$DN$180,MATCH(BS$7,'[2]Displacement Source AC'!$CN$145:$CN$180,0),MATCH($A25,'[2]Displacement Source AC'!$CO$143:$DN$143,0))</f>
        <v>0</v>
      </c>
      <c r="BT25" s="14">
        <f>INDEX('[2]Displacement Source AC'!$CO$145:$DN$180,MATCH(BT$7,'[2]Displacement Source AC'!$CN$145:$CN$180,0),MATCH($A25,'[2]Displacement Source AC'!$CO$143:$DN$143,0))</f>
        <v>100</v>
      </c>
      <c r="BU25" s="14">
        <f>INDEX('[2]Displacement Source AC'!$CO$145:$DN$180,MATCH(BU$7,'[2]Displacement Source AC'!$CN$145:$CN$180,0),MATCH($A25,'[2]Displacement Source AC'!$CO$143:$DN$143,0))</f>
        <v>0</v>
      </c>
      <c r="BV25" s="14">
        <f>INDEX('[2]Displacement Source AC'!$CO$145:$DN$180,MATCH(BV$7,'[2]Displacement Source AC'!$CN$145:$CN$180,0),MATCH($A25,'[2]Displacement Source AC'!$CO$143:$DN$143,0))</f>
        <v>0</v>
      </c>
      <c r="BW25" s="13"/>
      <c r="BY25" s="12">
        <f t="shared" si="75"/>
        <v>2038</v>
      </c>
      <c r="BZ25" s="14">
        <f t="shared" si="3"/>
        <v>0</v>
      </c>
      <c r="CA25" s="14">
        <f t="shared" si="4"/>
        <v>0</v>
      </c>
      <c r="CB25" s="14">
        <f t="shared" si="5"/>
        <v>0</v>
      </c>
      <c r="CC25" s="14">
        <f t="shared" si="6"/>
        <v>0</v>
      </c>
      <c r="CD25" s="14">
        <f t="shared" si="7"/>
        <v>8.6009314395159091</v>
      </c>
      <c r="CE25" s="14">
        <f t="shared" si="8"/>
        <v>0</v>
      </c>
      <c r="CF25" s="14">
        <f t="shared" si="9"/>
        <v>0</v>
      </c>
      <c r="CG25" s="14">
        <f t="shared" si="10"/>
        <v>0</v>
      </c>
      <c r="CH25" s="14">
        <f t="shared" si="11"/>
        <v>0</v>
      </c>
      <c r="CI25" s="14">
        <f t="shared" si="12"/>
        <v>0</v>
      </c>
      <c r="CJ25" s="14">
        <f t="shared" si="13"/>
        <v>0</v>
      </c>
      <c r="CK25" s="14">
        <f t="shared" si="14"/>
        <v>0</v>
      </c>
      <c r="CL25" s="14">
        <f t="shared" si="15"/>
        <v>0</v>
      </c>
      <c r="CM25" s="14">
        <f t="shared" si="16"/>
        <v>0</v>
      </c>
      <c r="CN25" s="14">
        <f t="shared" si="17"/>
        <v>18.012091403259351</v>
      </c>
      <c r="CO25" s="14">
        <f t="shared" si="18"/>
        <v>0</v>
      </c>
      <c r="CP25" s="14">
        <f t="shared" si="19"/>
        <v>0</v>
      </c>
      <c r="CQ25" s="14">
        <f t="shared" si="20"/>
        <v>0</v>
      </c>
      <c r="CR25" s="14">
        <f t="shared" si="21"/>
        <v>39.023309910163043</v>
      </c>
      <c r="CS25" s="14">
        <f t="shared" si="22"/>
        <v>36.848846968272113</v>
      </c>
      <c r="CT25" s="14">
        <f t="shared" si="23"/>
        <v>0</v>
      </c>
      <c r="CU25" s="14">
        <f t="shared" si="24"/>
        <v>0</v>
      </c>
      <c r="CV25" s="14">
        <f t="shared" si="25"/>
        <v>0</v>
      </c>
      <c r="CW25" s="14">
        <f t="shared" si="26"/>
        <v>0</v>
      </c>
      <c r="CX25" s="14">
        <f t="shared" si="27"/>
        <v>0</v>
      </c>
      <c r="CY25" s="14">
        <f t="shared" si="28"/>
        <v>0</v>
      </c>
      <c r="CZ25" s="14">
        <f t="shared" si="29"/>
        <v>0</v>
      </c>
      <c r="DA25" s="14">
        <f t="shared" si="30"/>
        <v>0</v>
      </c>
      <c r="DB25" s="14">
        <f t="shared" si="31"/>
        <v>0</v>
      </c>
      <c r="DC25" s="14">
        <f t="shared" si="32"/>
        <v>0</v>
      </c>
      <c r="DD25" s="14">
        <f t="shared" si="33"/>
        <v>0</v>
      </c>
      <c r="DE25" s="14">
        <f t="shared" si="34"/>
        <v>0</v>
      </c>
      <c r="DF25" s="14">
        <f t="shared" si="35"/>
        <v>0</v>
      </c>
      <c r="DG25" s="14">
        <f t="shared" si="36"/>
        <v>0</v>
      </c>
      <c r="DH25" s="14">
        <f t="shared" si="37"/>
        <v>0</v>
      </c>
      <c r="DI25" s="13"/>
      <c r="DK25" s="12">
        <f t="shared" si="76"/>
        <v>2038</v>
      </c>
      <c r="DL25" s="14">
        <f t="shared" si="38"/>
        <v>0</v>
      </c>
      <c r="DM25" s="14">
        <f t="shared" si="39"/>
        <v>0</v>
      </c>
      <c r="DN25" s="14">
        <f t="shared" si="40"/>
        <v>0</v>
      </c>
      <c r="DO25" s="14">
        <f t="shared" si="41"/>
        <v>0</v>
      </c>
      <c r="DP25" s="14">
        <f t="shared" si="42"/>
        <v>8.6009314395159091</v>
      </c>
      <c r="DQ25" s="14">
        <f t="shared" si="43"/>
        <v>0</v>
      </c>
      <c r="DR25" s="14">
        <f t="shared" si="44"/>
        <v>0</v>
      </c>
      <c r="DS25" s="14">
        <f t="shared" si="45"/>
        <v>0</v>
      </c>
      <c r="DT25" s="14">
        <f t="shared" si="46"/>
        <v>0</v>
      </c>
      <c r="DU25" s="14">
        <f t="shared" si="47"/>
        <v>0</v>
      </c>
      <c r="DV25" s="14">
        <f t="shared" si="48"/>
        <v>0</v>
      </c>
      <c r="DW25" s="14">
        <f t="shared" si="49"/>
        <v>0</v>
      </c>
      <c r="DX25" s="14">
        <f t="shared" si="50"/>
        <v>0</v>
      </c>
      <c r="DY25" s="14">
        <f t="shared" si="51"/>
        <v>0</v>
      </c>
      <c r="DZ25" s="14">
        <f t="shared" si="52"/>
        <v>18.012091403259351</v>
      </c>
      <c r="EA25" s="14">
        <f t="shared" si="53"/>
        <v>0</v>
      </c>
      <c r="EB25" s="14">
        <f t="shared" si="54"/>
        <v>0</v>
      </c>
      <c r="EC25" s="14">
        <f t="shared" si="55"/>
        <v>0</v>
      </c>
      <c r="ED25" s="14">
        <f t="shared" si="56"/>
        <v>39.023309910163043</v>
      </c>
      <c r="EE25" s="14">
        <f t="shared" si="57"/>
        <v>36.848846968272113</v>
      </c>
      <c r="EF25" s="14">
        <f t="shared" si="58"/>
        <v>0</v>
      </c>
      <c r="EG25" s="14">
        <f t="shared" si="59"/>
        <v>0</v>
      </c>
      <c r="EH25" s="14">
        <f t="shared" si="60"/>
        <v>0</v>
      </c>
      <c r="EI25" s="14">
        <f t="shared" si="61"/>
        <v>0</v>
      </c>
      <c r="EJ25" s="14">
        <f t="shared" si="62"/>
        <v>0</v>
      </c>
      <c r="EK25" s="14">
        <f t="shared" si="63"/>
        <v>0</v>
      </c>
      <c r="EL25" s="14">
        <f t="shared" si="64"/>
        <v>0</v>
      </c>
      <c r="EM25" s="14">
        <f t="shared" si="65"/>
        <v>0</v>
      </c>
      <c r="EN25" s="14">
        <f t="shared" si="66"/>
        <v>0</v>
      </c>
      <c r="EO25" s="14">
        <f t="shared" si="67"/>
        <v>0</v>
      </c>
      <c r="EP25" s="14">
        <f t="shared" si="68"/>
        <v>0</v>
      </c>
      <c r="EQ25" s="14">
        <f t="shared" si="69"/>
        <v>0</v>
      </c>
      <c r="ER25" s="14">
        <f t="shared" si="70"/>
        <v>107.06638115631692</v>
      </c>
      <c r="ES25" s="14">
        <f t="shared" si="71"/>
        <v>0</v>
      </c>
      <c r="ET25" s="14">
        <f t="shared" si="72"/>
        <v>0</v>
      </c>
      <c r="EU25" s="14" t="e">
        <f t="shared" si="73"/>
        <v>#DIV/0!</v>
      </c>
    </row>
    <row r="26" spans="1:151" ht="20.25" customHeight="1" x14ac:dyDescent="0.25">
      <c r="A26" s="12">
        <f t="shared" si="78"/>
        <v>2039</v>
      </c>
      <c r="B26" s="14">
        <f>INDEX('[2]Displacement Source Base'!$CO$145:$DN$180,MATCH(B$7,'[2]Displacement Source Base'!$CN$145:$CN$180,0),MATCH($A26,'[2]Displacement Source Base'!$CO$143:$DN$143,0))</f>
        <v>0</v>
      </c>
      <c r="C26" s="14">
        <f>INDEX('[2]Displacement Source Base'!$CO$145:$DN$180,MATCH(C$7,'[2]Displacement Source Base'!$CN$145:$CN$180,0),MATCH($A26,'[2]Displacement Source Base'!$CO$143:$DN$143,0))</f>
        <v>0</v>
      </c>
      <c r="D26" s="14">
        <f>INDEX('[2]Displacement Source Base'!$CO$145:$DN$180,MATCH(D$7,'[2]Displacement Source Base'!$CN$145:$CN$180,0),MATCH($A26,'[2]Displacement Source Base'!$CO$143:$DN$143,0))</f>
        <v>0</v>
      </c>
      <c r="E26" s="14">
        <f>INDEX('[2]Displacement Source Base'!$CO$145:$DN$180,MATCH(E$7,'[2]Displacement Source Base'!$CN$145:$CN$180,0),MATCH($A26,'[2]Displacement Source Base'!$CO$143:$DN$143,0))</f>
        <v>0</v>
      </c>
      <c r="F26" s="14">
        <f>INDEX('[2]Displacement Source Base'!$CO$145:$DN$180,MATCH(F$7,'[2]Displacement Source Base'!$CN$145:$CN$180,0),MATCH($A26,'[2]Displacement Source Base'!$CO$143:$DN$143,0))</f>
        <v>2.6320000000000001</v>
      </c>
      <c r="G26" s="14">
        <f>INDEX('[2]Displacement Source Base'!$CO$145:$DN$180,MATCH(G$7,'[2]Displacement Source Base'!$CN$145:$CN$180,0),MATCH($A26,'[2]Displacement Source Base'!$CO$143:$DN$143,0))</f>
        <v>0</v>
      </c>
      <c r="H26" s="14">
        <f>INDEX('[2]Displacement Source Base'!$CO$145:$DN$180,MATCH(H$7,'[2]Displacement Source Base'!$CN$145:$CN$180,0),MATCH($A26,'[2]Displacement Source Base'!$CO$143:$DN$143,0))</f>
        <v>0</v>
      </c>
      <c r="I26" s="14">
        <f>INDEX('[2]Displacement Source Base'!$CO$145:$DN$180,MATCH(I$7,'[2]Displacement Source Base'!$CN$145:$CN$180,0),MATCH($A26,'[2]Displacement Source Base'!$CO$143:$DN$143,0))</f>
        <v>0</v>
      </c>
      <c r="J26" s="14">
        <f>INDEX('[2]Displacement Source Base'!$CO$145:$DN$180,MATCH(J$7,'[2]Displacement Source Base'!$CN$145:$CN$180,0),MATCH($A26,'[2]Displacement Source Base'!$CO$143:$DN$143,0))</f>
        <v>0</v>
      </c>
      <c r="K26" s="14">
        <f>INDEX('[2]Displacement Source Base'!$CO$145:$DN$180,MATCH(K$7,'[2]Displacement Source Base'!$CN$145:$CN$180,0),MATCH($A26,'[2]Displacement Source Base'!$CO$143:$DN$143,0))</f>
        <v>0</v>
      </c>
      <c r="L26" s="14">
        <f>INDEX('[2]Displacement Source Base'!$CO$145:$DN$180,MATCH(L$7,'[2]Displacement Source Base'!$CN$145:$CN$180,0),MATCH($A26,'[2]Displacement Source Base'!$CO$143:$DN$143,0))</f>
        <v>0</v>
      </c>
      <c r="M26" s="14">
        <f>INDEX('[2]Displacement Source Base'!$CO$145:$DN$180,MATCH(M$7,'[2]Displacement Source Base'!$CN$145:$CN$180,0),MATCH($A26,'[2]Displacement Source Base'!$CO$143:$DN$143,0))</f>
        <v>0</v>
      </c>
      <c r="N26" s="14">
        <f>INDEX('[2]Displacement Source Base'!$CO$145:$DN$180,MATCH(N$7,'[2]Displacement Source Base'!$CN$145:$CN$180,0),MATCH($A26,'[2]Displacement Source Base'!$CO$143:$DN$143,0))</f>
        <v>0</v>
      </c>
      <c r="O26" s="14">
        <f>INDEX('[2]Displacement Source Base'!$CO$145:$DN$180,MATCH(O$7,'[2]Displacement Source Base'!$CN$145:$CN$180,0),MATCH($A26,'[2]Displacement Source Base'!$CO$143:$DN$143,0))</f>
        <v>0</v>
      </c>
      <c r="P26" s="14">
        <f>INDEX('[2]Displacement Source Base'!$CO$145:$DN$180,MATCH(P$7,'[2]Displacement Source Base'!$CN$145:$CN$180,0),MATCH($A26,'[2]Displacement Source Base'!$CO$143:$DN$143,0))</f>
        <v>2.4912253175250001</v>
      </c>
      <c r="Q26" s="14">
        <f>INDEX('[2]Displacement Source Base'!$CO$145:$DN$180,MATCH(Q$7,'[2]Displacement Source Base'!$CN$145:$CN$180,0),MATCH($A26,'[2]Displacement Source Base'!$CO$143:$DN$143,0))</f>
        <v>0</v>
      </c>
      <c r="R26" s="14">
        <f>INDEX('[2]Displacement Source Base'!$CO$145:$DN$180,MATCH(R$7,'[2]Displacement Source Base'!$CN$145:$CN$180,0),MATCH($A26,'[2]Displacement Source Base'!$CO$143:$DN$143,0))</f>
        <v>0</v>
      </c>
      <c r="S26" s="14">
        <f>INDEX('[2]Displacement Source Base'!$CO$145:$DN$180,MATCH(S$7,'[2]Displacement Source Base'!$CN$145:$CN$180,0),MATCH($A26,'[2]Displacement Source Base'!$CO$143:$DN$143,0))</f>
        <v>0</v>
      </c>
      <c r="T26" s="14">
        <f>INDEX('[2]Displacement Source Base'!$CO$145:$DN$180,MATCH(T$7,'[2]Displacement Source Base'!$CN$145:$CN$180,0),MATCH($A26,'[2]Displacement Source Base'!$CO$143:$DN$143,0))</f>
        <v>31.569310000000002</v>
      </c>
      <c r="U26" s="14">
        <f>INDEX('[2]Displacement Source Base'!$CO$145:$DN$180,MATCH(U$7,'[2]Displacement Source Base'!$CN$145:$CN$180,0),MATCH($A26,'[2]Displacement Source Base'!$CO$143:$DN$143,0))</f>
        <v>29.810200000000005</v>
      </c>
      <c r="V26" s="14">
        <f>INDEX('[2]Displacement Source Base'!$CO$145:$DN$180,MATCH(V$7,'[2]Displacement Source Base'!$CN$145:$CN$180,0),MATCH($A26,'[2]Displacement Source Base'!$CO$143:$DN$143,0))</f>
        <v>0</v>
      </c>
      <c r="W26" s="14">
        <f>INDEX('[2]Displacement Source Base'!$CO$145:$DN$180,MATCH(W$7,'[2]Displacement Source Base'!$CN$145:$CN$180,0),MATCH($A26,'[2]Displacement Source Base'!$CO$143:$DN$143,0))</f>
        <v>0</v>
      </c>
      <c r="X26" s="14">
        <f>INDEX('[2]Displacement Source Base'!$CO$145:$DN$180,MATCH(X$7,'[2]Displacement Source Base'!$CN$145:$CN$180,0),MATCH($A26,'[2]Displacement Source Base'!$CO$143:$DN$143,0))</f>
        <v>0</v>
      </c>
      <c r="Y26" s="14">
        <f>INDEX('[2]Displacement Source Base'!$CO$145:$DN$180,MATCH(Y$7,'[2]Displacement Source Base'!$CN$145:$CN$180,0),MATCH($A26,'[2]Displacement Source Base'!$CO$143:$DN$143,0))</f>
        <v>0</v>
      </c>
      <c r="Z26" s="14">
        <f>INDEX('[2]Displacement Source Base'!$CO$145:$DN$180,MATCH(Z$7,'[2]Displacement Source Base'!$CN$145:$CN$180,0),MATCH($A26,'[2]Displacement Source Base'!$CO$143:$DN$143,0))</f>
        <v>0</v>
      </c>
      <c r="AA26" s="14">
        <f>INDEX('[2]Displacement Source Base'!$CO$145:$DN$180,MATCH(AA$7,'[2]Displacement Source Base'!$CN$145:$CN$180,0),MATCH($A26,'[2]Displacement Source Base'!$CO$143:$DN$143,0))</f>
        <v>0</v>
      </c>
      <c r="AB26" s="14">
        <f>INDEX('[2]Displacement Source Base'!$CO$145:$DN$180,MATCH(AB$7,'[2]Displacement Source Base'!$CN$145:$CN$180,0),MATCH($A26,'[2]Displacement Source Base'!$CO$143:$DN$143,0))</f>
        <v>0</v>
      </c>
      <c r="AC26" s="14">
        <f>INDEX('[2]Displacement Source Base'!$CO$145:$DN$180,MATCH(AC$7,'[2]Displacement Source Base'!$CN$145:$CN$180,0),MATCH($A26,'[2]Displacement Source Base'!$CO$143:$DN$143,0))</f>
        <v>0</v>
      </c>
      <c r="AD26" s="14">
        <f>INDEX('[2]Displacement Source Base'!$CO$145:$DN$180,MATCH(AD$7,'[2]Displacement Source Base'!$CN$145:$CN$180,0),MATCH($A26,'[2]Displacement Source Base'!$CO$143:$DN$143,0))</f>
        <v>0</v>
      </c>
      <c r="AE26" s="14">
        <f>INDEX('[2]Displacement Source Base'!$CO$145:$DN$180,MATCH(AE$7,'[2]Displacement Source Base'!$CN$145:$CN$180,0),MATCH($A26,'[2]Displacement Source Base'!$CO$143:$DN$143,0))</f>
        <v>0</v>
      </c>
      <c r="AF26" s="14">
        <f>INDEX('[2]Displacement Source Base'!$CO$145:$DN$180,MATCH(AF$7,'[2]Displacement Source Base'!$CN$145:$CN$180,0),MATCH($A26,'[2]Displacement Source Base'!$CO$143:$DN$143,0))</f>
        <v>0</v>
      </c>
      <c r="AG26" s="14">
        <f>INDEX('[2]Displacement Source Base'!$CO$145:$DN$180,MATCH(AG$7,'[2]Displacement Source Base'!$CN$145:$CN$180,0),MATCH($A26,'[2]Displacement Source Base'!$CO$143:$DN$143,0))</f>
        <v>0</v>
      </c>
      <c r="AH26" s="14">
        <f>INDEX('[2]Displacement Source Base'!$CO$145:$DN$180,MATCH(AH$7,'[2]Displacement Source Base'!$CN$145:$CN$180,0),MATCH($A26,'[2]Displacement Source Base'!$CO$143:$DN$143,0))</f>
        <v>0</v>
      </c>
      <c r="AI26" s="14">
        <f>INDEX('[2]Displacement Source Base'!$CO$145:$DN$180,MATCH(AI$7,'[2]Displacement Source Base'!$CN$145:$CN$180,0),MATCH($A26,'[2]Displacement Source Base'!$CO$143:$DN$143,0))</f>
        <v>0</v>
      </c>
      <c r="AJ26" s="14">
        <f>INDEX('[2]Displacement Source Base'!$CO$145:$DN$180,MATCH(AJ$7,'[2]Displacement Source Base'!$CN$145:$CN$180,0),MATCH($A26,'[2]Displacement Source Base'!$CO$143:$DN$143,0))</f>
        <v>0</v>
      </c>
      <c r="AK26" s="13"/>
      <c r="AM26" s="12">
        <f t="shared" si="79"/>
        <v>2039</v>
      </c>
      <c r="AN26" s="14">
        <f>INDEX('[2]Displacement Source AC'!$CO$145:$DN$180,MATCH(AN$7,'[2]Displacement Source AC'!$CN$145:$CN$180,0),MATCH($A26,'[2]Displacement Source AC'!$CO$143:$DN$143,0))</f>
        <v>0</v>
      </c>
      <c r="AO26" s="14">
        <f>INDEX('[2]Displacement Source AC'!$CO$145:$DN$180,MATCH(AO$7,'[2]Displacement Source AC'!$CN$145:$CN$180,0),MATCH($A26,'[2]Displacement Source AC'!$CO$143:$DN$143,0))</f>
        <v>0</v>
      </c>
      <c r="AP26" s="14">
        <f>INDEX('[2]Displacement Source AC'!$CO$145:$DN$180,MATCH(AP$7,'[2]Displacement Source AC'!$CN$145:$CN$180,0),MATCH($A26,'[2]Displacement Source AC'!$CO$143:$DN$143,0))</f>
        <v>0</v>
      </c>
      <c r="AQ26" s="14">
        <f>INDEX('[2]Displacement Source AC'!$CO$145:$DN$180,MATCH(AQ$7,'[2]Displacement Source AC'!$CN$145:$CN$180,0),MATCH($A26,'[2]Displacement Source AC'!$CO$143:$DN$143,0))</f>
        <v>0</v>
      </c>
      <c r="AR26" s="14">
        <f>INDEX('[2]Displacement Source AC'!$CO$145:$DN$180,MATCH(AR$7,'[2]Displacement Source AC'!$CN$145:$CN$180,0),MATCH($A26,'[2]Displacement Source AC'!$CO$143:$DN$143,0))</f>
        <v>2.6320000000000001</v>
      </c>
      <c r="AS26" s="14">
        <f>INDEX('[2]Displacement Source AC'!$CO$145:$DN$180,MATCH(AS$7,'[2]Displacement Source AC'!$CN$145:$CN$180,0),MATCH($A26,'[2]Displacement Source AC'!$CO$143:$DN$143,0))</f>
        <v>0</v>
      </c>
      <c r="AT26" s="14">
        <f>INDEX('[2]Displacement Source AC'!$CO$145:$DN$180,MATCH(AT$7,'[2]Displacement Source AC'!$CN$145:$CN$180,0),MATCH($A26,'[2]Displacement Source AC'!$CO$143:$DN$143,0))</f>
        <v>0</v>
      </c>
      <c r="AU26" s="14">
        <f>INDEX('[2]Displacement Source AC'!$CO$145:$DN$180,MATCH(AU$7,'[2]Displacement Source AC'!$CN$145:$CN$180,0),MATCH($A26,'[2]Displacement Source AC'!$CO$143:$DN$143,0))</f>
        <v>0</v>
      </c>
      <c r="AV26" s="14">
        <f>INDEX('[2]Displacement Source AC'!$CO$145:$DN$180,MATCH(AV$7,'[2]Displacement Source AC'!$CN$145:$CN$180,0),MATCH($A26,'[2]Displacement Source AC'!$CO$143:$DN$143,0))</f>
        <v>0</v>
      </c>
      <c r="AW26" s="14">
        <f>INDEX('[2]Displacement Source AC'!$CO$145:$DN$180,MATCH(AW$7,'[2]Displacement Source AC'!$CN$145:$CN$180,0),MATCH($A26,'[2]Displacement Source AC'!$CO$143:$DN$143,0))</f>
        <v>0</v>
      </c>
      <c r="AX26" s="14">
        <f>INDEX('[2]Displacement Source AC'!$CO$145:$DN$180,MATCH(AX$7,'[2]Displacement Source AC'!$CN$145:$CN$180,0),MATCH($A26,'[2]Displacement Source AC'!$CO$143:$DN$143,0))</f>
        <v>0</v>
      </c>
      <c r="AY26" s="14">
        <f>INDEX('[2]Displacement Source AC'!$CO$145:$DN$180,MATCH(AY$7,'[2]Displacement Source AC'!$CN$145:$CN$180,0),MATCH($A26,'[2]Displacement Source AC'!$CO$143:$DN$143,0))</f>
        <v>0</v>
      </c>
      <c r="AZ26" s="14">
        <f>INDEX('[2]Displacement Source AC'!$CO$145:$DN$180,MATCH(AZ$7,'[2]Displacement Source AC'!$CN$145:$CN$180,0),MATCH($A26,'[2]Displacement Source AC'!$CO$143:$DN$143,0))</f>
        <v>0</v>
      </c>
      <c r="BA26" s="14">
        <f>INDEX('[2]Displacement Source AC'!$CO$145:$DN$180,MATCH(BA$7,'[2]Displacement Source AC'!$CN$145:$CN$180,0),MATCH($A26,'[2]Displacement Source AC'!$CO$143:$DN$143,0))</f>
        <v>0</v>
      </c>
      <c r="BB26" s="14">
        <f>INDEX('[2]Displacement Source AC'!$CO$145:$DN$180,MATCH(BB$7,'[2]Displacement Source AC'!$CN$145:$CN$180,0),MATCH($A26,'[2]Displacement Source AC'!$CO$143:$DN$143,0))</f>
        <v>2.4912253175250001</v>
      </c>
      <c r="BC26" s="14">
        <f>INDEX('[2]Displacement Source AC'!$CO$145:$DN$180,MATCH(BC$7,'[2]Displacement Source AC'!$CN$145:$CN$180,0),MATCH($A26,'[2]Displacement Source AC'!$CO$143:$DN$143,0))</f>
        <v>0</v>
      </c>
      <c r="BD26" s="14">
        <f>INDEX('[2]Displacement Source AC'!$CO$145:$DN$180,MATCH(BD$7,'[2]Displacement Source AC'!$CN$145:$CN$180,0),MATCH($A26,'[2]Displacement Source AC'!$CO$143:$DN$143,0))</f>
        <v>0</v>
      </c>
      <c r="BE26" s="14">
        <f>INDEX('[2]Displacement Source AC'!$CO$145:$DN$180,MATCH(BE$7,'[2]Displacement Source AC'!$CN$145:$CN$180,0),MATCH($A26,'[2]Displacement Source AC'!$CO$143:$DN$143,0))</f>
        <v>0</v>
      </c>
      <c r="BF26" s="14">
        <f>INDEX('[2]Displacement Source AC'!$CO$145:$DN$180,MATCH(BF$7,'[2]Displacement Source AC'!$CN$145:$CN$180,0),MATCH($A26,'[2]Displacement Source AC'!$CO$143:$DN$143,0))</f>
        <v>31.569310000000002</v>
      </c>
      <c r="BG26" s="14">
        <f>INDEX('[2]Displacement Source AC'!$CO$145:$DN$180,MATCH(BG$7,'[2]Displacement Source AC'!$CN$145:$CN$180,0),MATCH($A26,'[2]Displacement Source AC'!$CO$143:$DN$143,0))</f>
        <v>29.810200000000005</v>
      </c>
      <c r="BH26" s="14">
        <f>INDEX('[2]Displacement Source AC'!$CO$145:$DN$180,MATCH(BH$7,'[2]Displacement Source AC'!$CN$145:$CN$180,0),MATCH($A26,'[2]Displacement Source AC'!$CO$143:$DN$143,0))</f>
        <v>0</v>
      </c>
      <c r="BI26" s="14">
        <f>INDEX('[2]Displacement Source AC'!$CO$145:$DN$180,MATCH(BI$7,'[2]Displacement Source AC'!$CN$145:$CN$180,0),MATCH($A26,'[2]Displacement Source AC'!$CO$143:$DN$143,0))</f>
        <v>0</v>
      </c>
      <c r="BJ26" s="14">
        <f>INDEX('[2]Displacement Source AC'!$CO$145:$DN$180,MATCH(BJ$7,'[2]Displacement Source AC'!$CN$145:$CN$180,0),MATCH($A26,'[2]Displacement Source AC'!$CO$143:$DN$143,0))</f>
        <v>0</v>
      </c>
      <c r="BK26" s="14">
        <f>INDEX('[2]Displacement Source AC'!$CO$145:$DN$180,MATCH(BK$7,'[2]Displacement Source AC'!$CN$145:$CN$180,0),MATCH($A26,'[2]Displacement Source AC'!$CO$143:$DN$143,0))</f>
        <v>0</v>
      </c>
      <c r="BL26" s="14">
        <f>INDEX('[2]Displacement Source AC'!$CO$145:$DN$180,MATCH(BL$7,'[2]Displacement Source AC'!$CN$145:$CN$180,0),MATCH($A26,'[2]Displacement Source AC'!$CO$143:$DN$143,0))</f>
        <v>0</v>
      </c>
      <c r="BM26" s="14">
        <f>INDEX('[2]Displacement Source AC'!$CO$145:$DN$180,MATCH(BM$7,'[2]Displacement Source AC'!$CN$145:$CN$180,0),MATCH($A26,'[2]Displacement Source AC'!$CO$143:$DN$143,0))</f>
        <v>0</v>
      </c>
      <c r="BN26" s="14">
        <f>INDEX('[2]Displacement Source AC'!$CO$145:$DN$180,MATCH(BN$7,'[2]Displacement Source AC'!$CN$145:$CN$180,0),MATCH($A26,'[2]Displacement Source AC'!$CO$143:$DN$143,0))</f>
        <v>0</v>
      </c>
      <c r="BO26" s="14">
        <f>INDEX('[2]Displacement Source AC'!$CO$145:$DN$180,MATCH(BO$7,'[2]Displacement Source AC'!$CN$145:$CN$180,0),MATCH($A26,'[2]Displacement Source AC'!$CO$143:$DN$143,0))</f>
        <v>0</v>
      </c>
      <c r="BP26" s="14">
        <f>INDEX('[2]Displacement Source AC'!$CO$145:$DN$180,MATCH(BP$7,'[2]Displacement Source AC'!$CN$145:$CN$180,0),MATCH($A26,'[2]Displacement Source AC'!$CO$143:$DN$143,0))</f>
        <v>0</v>
      </c>
      <c r="BQ26" s="14">
        <f>INDEX('[2]Displacement Source AC'!$CO$145:$DN$180,MATCH(BQ$7,'[2]Displacement Source AC'!$CN$145:$CN$180,0),MATCH($A26,'[2]Displacement Source AC'!$CO$143:$DN$143,0))</f>
        <v>0</v>
      </c>
      <c r="BR26" s="14">
        <f>INDEX('[2]Displacement Source AC'!$CO$145:$DN$180,MATCH(BR$7,'[2]Displacement Source AC'!$CN$145:$CN$180,0),MATCH($A26,'[2]Displacement Source AC'!$CO$143:$DN$143,0))</f>
        <v>0</v>
      </c>
      <c r="BS26" s="14">
        <f>INDEX('[2]Displacement Source AC'!$CO$145:$DN$180,MATCH(BS$7,'[2]Displacement Source AC'!$CN$145:$CN$180,0),MATCH($A26,'[2]Displacement Source AC'!$CO$143:$DN$143,0))</f>
        <v>0</v>
      </c>
      <c r="BT26" s="14">
        <f>INDEX('[2]Displacement Source AC'!$CO$145:$DN$180,MATCH(BT$7,'[2]Displacement Source AC'!$CN$145:$CN$180,0),MATCH($A26,'[2]Displacement Source AC'!$CO$143:$DN$143,0))</f>
        <v>100</v>
      </c>
      <c r="BU26" s="14">
        <f>INDEX('[2]Displacement Source AC'!$CO$145:$DN$180,MATCH(BU$7,'[2]Displacement Source AC'!$CN$145:$CN$180,0),MATCH($A26,'[2]Displacement Source AC'!$CO$143:$DN$143,0))</f>
        <v>0</v>
      </c>
      <c r="BV26" s="14">
        <f>INDEX('[2]Displacement Source AC'!$CO$145:$DN$180,MATCH(BV$7,'[2]Displacement Source AC'!$CN$145:$CN$180,0),MATCH($A26,'[2]Displacement Source AC'!$CO$143:$DN$143,0))</f>
        <v>0</v>
      </c>
      <c r="BW26" s="13"/>
      <c r="BY26" s="12">
        <f t="shared" si="75"/>
        <v>2039</v>
      </c>
      <c r="BZ26" s="14">
        <f t="shared" si="3"/>
        <v>0</v>
      </c>
      <c r="CA26" s="14">
        <f t="shared" si="4"/>
        <v>0</v>
      </c>
      <c r="CB26" s="14">
        <f t="shared" si="5"/>
        <v>0</v>
      </c>
      <c r="CC26" s="14">
        <f t="shared" si="6"/>
        <v>0</v>
      </c>
      <c r="CD26" s="14">
        <f t="shared" si="7"/>
        <v>8.6009314395159091</v>
      </c>
      <c r="CE26" s="14">
        <f t="shared" si="8"/>
        <v>0</v>
      </c>
      <c r="CF26" s="14">
        <f t="shared" si="9"/>
        <v>0</v>
      </c>
      <c r="CG26" s="14">
        <f t="shared" si="10"/>
        <v>0</v>
      </c>
      <c r="CH26" s="14">
        <f t="shared" si="11"/>
        <v>0</v>
      </c>
      <c r="CI26" s="14">
        <f t="shared" si="12"/>
        <v>0</v>
      </c>
      <c r="CJ26" s="14">
        <f t="shared" si="13"/>
        <v>0</v>
      </c>
      <c r="CK26" s="14">
        <f t="shared" si="14"/>
        <v>0</v>
      </c>
      <c r="CL26" s="14">
        <f t="shared" si="15"/>
        <v>0</v>
      </c>
      <c r="CM26" s="14">
        <f t="shared" si="16"/>
        <v>0</v>
      </c>
      <c r="CN26" s="14">
        <f t="shared" si="17"/>
        <v>18.012091403259351</v>
      </c>
      <c r="CO26" s="14">
        <f t="shared" si="18"/>
        <v>0</v>
      </c>
      <c r="CP26" s="14">
        <f t="shared" si="19"/>
        <v>0</v>
      </c>
      <c r="CQ26" s="14">
        <f t="shared" si="20"/>
        <v>0</v>
      </c>
      <c r="CR26" s="14">
        <f t="shared" si="21"/>
        <v>39.023309910163043</v>
      </c>
      <c r="CS26" s="14">
        <f t="shared" si="22"/>
        <v>36.848846968272113</v>
      </c>
      <c r="CT26" s="14">
        <f t="shared" si="23"/>
        <v>0</v>
      </c>
      <c r="CU26" s="14">
        <f t="shared" si="24"/>
        <v>0</v>
      </c>
      <c r="CV26" s="14">
        <f t="shared" si="25"/>
        <v>0</v>
      </c>
      <c r="CW26" s="14">
        <f t="shared" si="26"/>
        <v>0</v>
      </c>
      <c r="CX26" s="14">
        <f t="shared" si="27"/>
        <v>0</v>
      </c>
      <c r="CY26" s="14">
        <f t="shared" si="28"/>
        <v>0</v>
      </c>
      <c r="CZ26" s="14">
        <f t="shared" si="29"/>
        <v>0</v>
      </c>
      <c r="DA26" s="14">
        <f t="shared" si="30"/>
        <v>0</v>
      </c>
      <c r="DB26" s="14">
        <f t="shared" si="31"/>
        <v>0</v>
      </c>
      <c r="DC26" s="14">
        <f t="shared" si="32"/>
        <v>0</v>
      </c>
      <c r="DD26" s="14">
        <f t="shared" si="33"/>
        <v>0</v>
      </c>
      <c r="DE26" s="14">
        <f t="shared" si="34"/>
        <v>0</v>
      </c>
      <c r="DF26" s="14">
        <f t="shared" si="35"/>
        <v>0</v>
      </c>
      <c r="DG26" s="14">
        <f t="shared" si="36"/>
        <v>0</v>
      </c>
      <c r="DH26" s="14">
        <f t="shared" si="37"/>
        <v>0</v>
      </c>
      <c r="DI26" s="13"/>
      <c r="DK26" s="12">
        <f t="shared" si="76"/>
        <v>2039</v>
      </c>
      <c r="DL26" s="14">
        <f t="shared" si="38"/>
        <v>0</v>
      </c>
      <c r="DM26" s="14">
        <f t="shared" si="39"/>
        <v>0</v>
      </c>
      <c r="DN26" s="14">
        <f t="shared" si="40"/>
        <v>0</v>
      </c>
      <c r="DO26" s="14">
        <f t="shared" si="41"/>
        <v>0</v>
      </c>
      <c r="DP26" s="14">
        <f t="shared" si="42"/>
        <v>8.6009314395159091</v>
      </c>
      <c r="DQ26" s="14">
        <f t="shared" si="43"/>
        <v>0</v>
      </c>
      <c r="DR26" s="14">
        <f t="shared" si="44"/>
        <v>0</v>
      </c>
      <c r="DS26" s="14">
        <f t="shared" si="45"/>
        <v>0</v>
      </c>
      <c r="DT26" s="14">
        <f t="shared" si="46"/>
        <v>0</v>
      </c>
      <c r="DU26" s="14">
        <f t="shared" si="47"/>
        <v>0</v>
      </c>
      <c r="DV26" s="14">
        <f t="shared" si="48"/>
        <v>0</v>
      </c>
      <c r="DW26" s="14">
        <f t="shared" si="49"/>
        <v>0</v>
      </c>
      <c r="DX26" s="14">
        <f t="shared" si="50"/>
        <v>0</v>
      </c>
      <c r="DY26" s="14">
        <f t="shared" si="51"/>
        <v>0</v>
      </c>
      <c r="DZ26" s="14">
        <f t="shared" si="52"/>
        <v>18.012091403259351</v>
      </c>
      <c r="EA26" s="14">
        <f t="shared" si="53"/>
        <v>0</v>
      </c>
      <c r="EB26" s="14">
        <f t="shared" si="54"/>
        <v>0</v>
      </c>
      <c r="EC26" s="14">
        <f t="shared" si="55"/>
        <v>0</v>
      </c>
      <c r="ED26" s="14">
        <f t="shared" si="56"/>
        <v>39.023309910163043</v>
      </c>
      <c r="EE26" s="14">
        <f t="shared" si="57"/>
        <v>36.848846968272113</v>
      </c>
      <c r="EF26" s="14">
        <f t="shared" si="58"/>
        <v>0</v>
      </c>
      <c r="EG26" s="14">
        <f t="shared" si="59"/>
        <v>0</v>
      </c>
      <c r="EH26" s="14">
        <f t="shared" si="60"/>
        <v>0</v>
      </c>
      <c r="EI26" s="14">
        <f t="shared" si="61"/>
        <v>0</v>
      </c>
      <c r="EJ26" s="14">
        <f t="shared" si="62"/>
        <v>0</v>
      </c>
      <c r="EK26" s="14">
        <f t="shared" si="63"/>
        <v>0</v>
      </c>
      <c r="EL26" s="14">
        <f t="shared" si="64"/>
        <v>0</v>
      </c>
      <c r="EM26" s="14">
        <f t="shared" si="65"/>
        <v>0</v>
      </c>
      <c r="EN26" s="14">
        <f t="shared" si="66"/>
        <v>0</v>
      </c>
      <c r="EO26" s="14">
        <f t="shared" si="67"/>
        <v>0</v>
      </c>
      <c r="EP26" s="14">
        <f t="shared" si="68"/>
        <v>0</v>
      </c>
      <c r="EQ26" s="14">
        <f t="shared" si="69"/>
        <v>0</v>
      </c>
      <c r="ER26" s="14">
        <f t="shared" si="70"/>
        <v>107.06638115631692</v>
      </c>
      <c r="ES26" s="14">
        <f t="shared" si="71"/>
        <v>0</v>
      </c>
      <c r="ET26" s="14">
        <f t="shared" si="72"/>
        <v>0</v>
      </c>
      <c r="EU26" s="14" t="e">
        <f t="shared" si="73"/>
        <v>#DIV/0!</v>
      </c>
    </row>
    <row r="27" spans="1:151" ht="20.25" customHeight="1" x14ac:dyDescent="0.25">
      <c r="A27" s="12">
        <f t="shared" si="78"/>
        <v>2040</v>
      </c>
      <c r="B27" s="14">
        <f>INDEX('[2]Displacement Source Base'!$CO$145:$DN$180,MATCH(B$7,'[2]Displacement Source Base'!$CN$145:$CN$180,0),MATCH($A27,'[2]Displacement Source Base'!$CO$143:$DN$143,0))</f>
        <v>0</v>
      </c>
      <c r="C27" s="14">
        <f>INDEX('[2]Displacement Source Base'!$CO$145:$DN$180,MATCH(C$7,'[2]Displacement Source Base'!$CN$145:$CN$180,0),MATCH($A27,'[2]Displacement Source Base'!$CO$143:$DN$143,0))</f>
        <v>0</v>
      </c>
      <c r="D27" s="14">
        <f>INDEX('[2]Displacement Source Base'!$CO$145:$DN$180,MATCH(D$7,'[2]Displacement Source Base'!$CN$145:$CN$180,0),MATCH($A27,'[2]Displacement Source Base'!$CO$143:$DN$143,0))</f>
        <v>0</v>
      </c>
      <c r="E27" s="14">
        <f>INDEX('[2]Displacement Source Base'!$CO$145:$DN$180,MATCH(E$7,'[2]Displacement Source Base'!$CN$145:$CN$180,0),MATCH($A27,'[2]Displacement Source Base'!$CO$143:$DN$143,0))</f>
        <v>0</v>
      </c>
      <c r="F27" s="14">
        <f>INDEX('[2]Displacement Source Base'!$CO$145:$DN$180,MATCH(F$7,'[2]Displacement Source Base'!$CN$145:$CN$180,0),MATCH($A27,'[2]Displacement Source Base'!$CO$143:$DN$143,0))</f>
        <v>2.6320000000000001</v>
      </c>
      <c r="G27" s="14">
        <f>INDEX('[2]Displacement Source Base'!$CO$145:$DN$180,MATCH(G$7,'[2]Displacement Source Base'!$CN$145:$CN$180,0),MATCH($A27,'[2]Displacement Source Base'!$CO$143:$DN$143,0))</f>
        <v>0</v>
      </c>
      <c r="H27" s="14">
        <f>INDEX('[2]Displacement Source Base'!$CO$145:$DN$180,MATCH(H$7,'[2]Displacement Source Base'!$CN$145:$CN$180,0),MATCH($A27,'[2]Displacement Source Base'!$CO$143:$DN$143,0))</f>
        <v>0</v>
      </c>
      <c r="I27" s="14">
        <f>INDEX('[2]Displacement Source Base'!$CO$145:$DN$180,MATCH(I$7,'[2]Displacement Source Base'!$CN$145:$CN$180,0),MATCH($A27,'[2]Displacement Source Base'!$CO$143:$DN$143,0))</f>
        <v>0</v>
      </c>
      <c r="J27" s="14">
        <f>INDEX('[2]Displacement Source Base'!$CO$145:$DN$180,MATCH(J$7,'[2]Displacement Source Base'!$CN$145:$CN$180,0),MATCH($A27,'[2]Displacement Source Base'!$CO$143:$DN$143,0))</f>
        <v>0</v>
      </c>
      <c r="K27" s="14">
        <f>INDEX('[2]Displacement Source Base'!$CO$145:$DN$180,MATCH(K$7,'[2]Displacement Source Base'!$CN$145:$CN$180,0),MATCH($A27,'[2]Displacement Source Base'!$CO$143:$DN$143,0))</f>
        <v>0</v>
      </c>
      <c r="L27" s="14">
        <f>INDEX('[2]Displacement Source Base'!$CO$145:$DN$180,MATCH(L$7,'[2]Displacement Source Base'!$CN$145:$CN$180,0),MATCH($A27,'[2]Displacement Source Base'!$CO$143:$DN$143,0))</f>
        <v>0</v>
      </c>
      <c r="M27" s="14">
        <f>INDEX('[2]Displacement Source Base'!$CO$145:$DN$180,MATCH(M$7,'[2]Displacement Source Base'!$CN$145:$CN$180,0),MATCH($A27,'[2]Displacement Source Base'!$CO$143:$DN$143,0))</f>
        <v>0</v>
      </c>
      <c r="N27" s="14">
        <f>INDEX('[2]Displacement Source Base'!$CO$145:$DN$180,MATCH(N$7,'[2]Displacement Source Base'!$CN$145:$CN$180,0),MATCH($A27,'[2]Displacement Source Base'!$CO$143:$DN$143,0))</f>
        <v>0</v>
      </c>
      <c r="O27" s="14">
        <f>INDEX('[2]Displacement Source Base'!$CO$145:$DN$180,MATCH(O$7,'[2]Displacement Source Base'!$CN$145:$CN$180,0),MATCH($A27,'[2]Displacement Source Base'!$CO$143:$DN$143,0))</f>
        <v>0</v>
      </c>
      <c r="P27" s="14">
        <f>INDEX('[2]Displacement Source Base'!$CO$145:$DN$180,MATCH(P$7,'[2]Displacement Source Base'!$CN$145:$CN$180,0),MATCH($A27,'[2]Displacement Source Base'!$CO$143:$DN$143,0))</f>
        <v>2.4912253175250001</v>
      </c>
      <c r="Q27" s="14">
        <f>INDEX('[2]Displacement Source Base'!$CO$145:$DN$180,MATCH(Q$7,'[2]Displacement Source Base'!$CN$145:$CN$180,0),MATCH($A27,'[2]Displacement Source Base'!$CO$143:$DN$143,0))</f>
        <v>0</v>
      </c>
      <c r="R27" s="14">
        <f>INDEX('[2]Displacement Source Base'!$CO$145:$DN$180,MATCH(R$7,'[2]Displacement Source Base'!$CN$145:$CN$180,0),MATCH($A27,'[2]Displacement Source Base'!$CO$143:$DN$143,0))</f>
        <v>0</v>
      </c>
      <c r="S27" s="14">
        <f>INDEX('[2]Displacement Source Base'!$CO$145:$DN$180,MATCH(S$7,'[2]Displacement Source Base'!$CN$145:$CN$180,0),MATCH($A27,'[2]Displacement Source Base'!$CO$143:$DN$143,0))</f>
        <v>0</v>
      </c>
      <c r="T27" s="14">
        <f>INDEX('[2]Displacement Source Base'!$CO$145:$DN$180,MATCH(T$7,'[2]Displacement Source Base'!$CN$145:$CN$180,0),MATCH($A27,'[2]Displacement Source Base'!$CO$143:$DN$143,0))</f>
        <v>31.569310000000002</v>
      </c>
      <c r="U27" s="14">
        <f>INDEX('[2]Displacement Source Base'!$CO$145:$DN$180,MATCH(U$7,'[2]Displacement Source Base'!$CN$145:$CN$180,0),MATCH($A27,'[2]Displacement Source Base'!$CO$143:$DN$143,0))</f>
        <v>29.810200000000005</v>
      </c>
      <c r="V27" s="14">
        <f>INDEX('[2]Displacement Source Base'!$CO$145:$DN$180,MATCH(V$7,'[2]Displacement Source Base'!$CN$145:$CN$180,0),MATCH($A27,'[2]Displacement Source Base'!$CO$143:$DN$143,0))</f>
        <v>0</v>
      </c>
      <c r="W27" s="14">
        <f>INDEX('[2]Displacement Source Base'!$CO$145:$DN$180,MATCH(W$7,'[2]Displacement Source Base'!$CN$145:$CN$180,0),MATCH($A27,'[2]Displacement Source Base'!$CO$143:$DN$143,0))</f>
        <v>0</v>
      </c>
      <c r="X27" s="14">
        <f>INDEX('[2]Displacement Source Base'!$CO$145:$DN$180,MATCH(X$7,'[2]Displacement Source Base'!$CN$145:$CN$180,0),MATCH($A27,'[2]Displacement Source Base'!$CO$143:$DN$143,0))</f>
        <v>0</v>
      </c>
      <c r="Y27" s="14">
        <f>INDEX('[2]Displacement Source Base'!$CO$145:$DN$180,MATCH(Y$7,'[2]Displacement Source Base'!$CN$145:$CN$180,0),MATCH($A27,'[2]Displacement Source Base'!$CO$143:$DN$143,0))</f>
        <v>0</v>
      </c>
      <c r="Z27" s="14">
        <f>INDEX('[2]Displacement Source Base'!$CO$145:$DN$180,MATCH(Z$7,'[2]Displacement Source Base'!$CN$145:$CN$180,0),MATCH($A27,'[2]Displacement Source Base'!$CO$143:$DN$143,0))</f>
        <v>0</v>
      </c>
      <c r="AA27" s="14">
        <f>INDEX('[2]Displacement Source Base'!$CO$145:$DN$180,MATCH(AA$7,'[2]Displacement Source Base'!$CN$145:$CN$180,0),MATCH($A27,'[2]Displacement Source Base'!$CO$143:$DN$143,0))</f>
        <v>0</v>
      </c>
      <c r="AB27" s="14">
        <f>INDEX('[2]Displacement Source Base'!$CO$145:$DN$180,MATCH(AB$7,'[2]Displacement Source Base'!$CN$145:$CN$180,0),MATCH($A27,'[2]Displacement Source Base'!$CO$143:$DN$143,0))</f>
        <v>0</v>
      </c>
      <c r="AC27" s="14">
        <f>INDEX('[2]Displacement Source Base'!$CO$145:$DN$180,MATCH(AC$7,'[2]Displacement Source Base'!$CN$145:$CN$180,0),MATCH($A27,'[2]Displacement Source Base'!$CO$143:$DN$143,0))</f>
        <v>0</v>
      </c>
      <c r="AD27" s="14">
        <f>INDEX('[2]Displacement Source Base'!$CO$145:$DN$180,MATCH(AD$7,'[2]Displacement Source Base'!$CN$145:$CN$180,0),MATCH($A27,'[2]Displacement Source Base'!$CO$143:$DN$143,0))</f>
        <v>0</v>
      </c>
      <c r="AE27" s="14">
        <f>INDEX('[2]Displacement Source Base'!$CO$145:$DN$180,MATCH(AE$7,'[2]Displacement Source Base'!$CN$145:$CN$180,0),MATCH($A27,'[2]Displacement Source Base'!$CO$143:$DN$143,0))</f>
        <v>0</v>
      </c>
      <c r="AF27" s="14">
        <f>INDEX('[2]Displacement Source Base'!$CO$145:$DN$180,MATCH(AF$7,'[2]Displacement Source Base'!$CN$145:$CN$180,0),MATCH($A27,'[2]Displacement Source Base'!$CO$143:$DN$143,0))</f>
        <v>0</v>
      </c>
      <c r="AG27" s="14">
        <f>INDEX('[2]Displacement Source Base'!$CO$145:$DN$180,MATCH(AG$7,'[2]Displacement Source Base'!$CN$145:$CN$180,0),MATCH($A27,'[2]Displacement Source Base'!$CO$143:$DN$143,0))</f>
        <v>0</v>
      </c>
      <c r="AH27" s="14">
        <f>INDEX('[2]Displacement Source Base'!$CO$145:$DN$180,MATCH(AH$7,'[2]Displacement Source Base'!$CN$145:$CN$180,0),MATCH($A27,'[2]Displacement Source Base'!$CO$143:$DN$143,0))</f>
        <v>0</v>
      </c>
      <c r="AI27" s="14">
        <f>INDEX('[2]Displacement Source Base'!$CO$145:$DN$180,MATCH(AI$7,'[2]Displacement Source Base'!$CN$145:$CN$180,0),MATCH($A27,'[2]Displacement Source Base'!$CO$143:$DN$143,0))</f>
        <v>0</v>
      </c>
      <c r="AJ27" s="14">
        <f>INDEX('[2]Displacement Source Base'!$CO$145:$DN$180,MATCH(AJ$7,'[2]Displacement Source Base'!$CN$145:$CN$180,0),MATCH($A27,'[2]Displacement Source Base'!$CO$143:$DN$143,0))</f>
        <v>0</v>
      </c>
      <c r="AK27" s="13"/>
      <c r="AM27" s="12">
        <f t="shared" si="79"/>
        <v>2040</v>
      </c>
      <c r="AN27" s="14">
        <f>INDEX('[2]Displacement Source AC'!$CO$145:$DN$180,MATCH(AN$7,'[2]Displacement Source AC'!$CN$145:$CN$180,0),MATCH($A27,'[2]Displacement Source AC'!$CO$143:$DN$143,0))</f>
        <v>0</v>
      </c>
      <c r="AO27" s="14">
        <f>INDEX('[2]Displacement Source AC'!$CO$145:$DN$180,MATCH(AO$7,'[2]Displacement Source AC'!$CN$145:$CN$180,0),MATCH($A27,'[2]Displacement Source AC'!$CO$143:$DN$143,0))</f>
        <v>0</v>
      </c>
      <c r="AP27" s="14">
        <f>INDEX('[2]Displacement Source AC'!$CO$145:$DN$180,MATCH(AP$7,'[2]Displacement Source AC'!$CN$145:$CN$180,0),MATCH($A27,'[2]Displacement Source AC'!$CO$143:$DN$143,0))</f>
        <v>0</v>
      </c>
      <c r="AQ27" s="14">
        <f>INDEX('[2]Displacement Source AC'!$CO$145:$DN$180,MATCH(AQ$7,'[2]Displacement Source AC'!$CN$145:$CN$180,0),MATCH($A27,'[2]Displacement Source AC'!$CO$143:$DN$143,0))</f>
        <v>0</v>
      </c>
      <c r="AR27" s="14">
        <f>INDEX('[2]Displacement Source AC'!$CO$145:$DN$180,MATCH(AR$7,'[2]Displacement Source AC'!$CN$145:$CN$180,0),MATCH($A27,'[2]Displacement Source AC'!$CO$143:$DN$143,0))</f>
        <v>2.6320000000000001</v>
      </c>
      <c r="AS27" s="14">
        <f>INDEX('[2]Displacement Source AC'!$CO$145:$DN$180,MATCH(AS$7,'[2]Displacement Source AC'!$CN$145:$CN$180,0),MATCH($A27,'[2]Displacement Source AC'!$CO$143:$DN$143,0))</f>
        <v>0</v>
      </c>
      <c r="AT27" s="14">
        <f>INDEX('[2]Displacement Source AC'!$CO$145:$DN$180,MATCH(AT$7,'[2]Displacement Source AC'!$CN$145:$CN$180,0),MATCH($A27,'[2]Displacement Source AC'!$CO$143:$DN$143,0))</f>
        <v>0</v>
      </c>
      <c r="AU27" s="14">
        <f>INDEX('[2]Displacement Source AC'!$CO$145:$DN$180,MATCH(AU$7,'[2]Displacement Source AC'!$CN$145:$CN$180,0),MATCH($A27,'[2]Displacement Source AC'!$CO$143:$DN$143,0))</f>
        <v>0</v>
      </c>
      <c r="AV27" s="14">
        <f>INDEX('[2]Displacement Source AC'!$CO$145:$DN$180,MATCH(AV$7,'[2]Displacement Source AC'!$CN$145:$CN$180,0),MATCH($A27,'[2]Displacement Source AC'!$CO$143:$DN$143,0))</f>
        <v>0</v>
      </c>
      <c r="AW27" s="14">
        <f>INDEX('[2]Displacement Source AC'!$CO$145:$DN$180,MATCH(AW$7,'[2]Displacement Source AC'!$CN$145:$CN$180,0),MATCH($A27,'[2]Displacement Source AC'!$CO$143:$DN$143,0))</f>
        <v>0</v>
      </c>
      <c r="AX27" s="14">
        <f>INDEX('[2]Displacement Source AC'!$CO$145:$DN$180,MATCH(AX$7,'[2]Displacement Source AC'!$CN$145:$CN$180,0),MATCH($A27,'[2]Displacement Source AC'!$CO$143:$DN$143,0))</f>
        <v>0</v>
      </c>
      <c r="AY27" s="14">
        <f>INDEX('[2]Displacement Source AC'!$CO$145:$DN$180,MATCH(AY$7,'[2]Displacement Source AC'!$CN$145:$CN$180,0),MATCH($A27,'[2]Displacement Source AC'!$CO$143:$DN$143,0))</f>
        <v>0</v>
      </c>
      <c r="AZ27" s="14">
        <f>INDEX('[2]Displacement Source AC'!$CO$145:$DN$180,MATCH(AZ$7,'[2]Displacement Source AC'!$CN$145:$CN$180,0),MATCH($A27,'[2]Displacement Source AC'!$CO$143:$DN$143,0))</f>
        <v>0</v>
      </c>
      <c r="BA27" s="14">
        <f>INDEX('[2]Displacement Source AC'!$CO$145:$DN$180,MATCH(BA$7,'[2]Displacement Source AC'!$CN$145:$CN$180,0),MATCH($A27,'[2]Displacement Source AC'!$CO$143:$DN$143,0))</f>
        <v>0</v>
      </c>
      <c r="BB27" s="14">
        <f>INDEX('[2]Displacement Source AC'!$CO$145:$DN$180,MATCH(BB$7,'[2]Displacement Source AC'!$CN$145:$CN$180,0),MATCH($A27,'[2]Displacement Source AC'!$CO$143:$DN$143,0))</f>
        <v>2.4912253175250001</v>
      </c>
      <c r="BC27" s="14">
        <f>INDEX('[2]Displacement Source AC'!$CO$145:$DN$180,MATCH(BC$7,'[2]Displacement Source AC'!$CN$145:$CN$180,0),MATCH($A27,'[2]Displacement Source AC'!$CO$143:$DN$143,0))</f>
        <v>0</v>
      </c>
      <c r="BD27" s="14">
        <f>INDEX('[2]Displacement Source AC'!$CO$145:$DN$180,MATCH(BD$7,'[2]Displacement Source AC'!$CN$145:$CN$180,0),MATCH($A27,'[2]Displacement Source AC'!$CO$143:$DN$143,0))</f>
        <v>0</v>
      </c>
      <c r="BE27" s="14">
        <f>INDEX('[2]Displacement Source AC'!$CO$145:$DN$180,MATCH(BE$7,'[2]Displacement Source AC'!$CN$145:$CN$180,0),MATCH($A27,'[2]Displacement Source AC'!$CO$143:$DN$143,0))</f>
        <v>0</v>
      </c>
      <c r="BF27" s="14">
        <f>INDEX('[2]Displacement Source AC'!$CO$145:$DN$180,MATCH(BF$7,'[2]Displacement Source AC'!$CN$145:$CN$180,0),MATCH($A27,'[2]Displacement Source AC'!$CO$143:$DN$143,0))</f>
        <v>31.569310000000002</v>
      </c>
      <c r="BG27" s="14">
        <f>INDEX('[2]Displacement Source AC'!$CO$145:$DN$180,MATCH(BG$7,'[2]Displacement Source AC'!$CN$145:$CN$180,0),MATCH($A27,'[2]Displacement Source AC'!$CO$143:$DN$143,0))</f>
        <v>29.810200000000005</v>
      </c>
      <c r="BH27" s="14">
        <f>INDEX('[2]Displacement Source AC'!$CO$145:$DN$180,MATCH(BH$7,'[2]Displacement Source AC'!$CN$145:$CN$180,0),MATCH($A27,'[2]Displacement Source AC'!$CO$143:$DN$143,0))</f>
        <v>0</v>
      </c>
      <c r="BI27" s="14">
        <f>INDEX('[2]Displacement Source AC'!$CO$145:$DN$180,MATCH(BI$7,'[2]Displacement Source AC'!$CN$145:$CN$180,0),MATCH($A27,'[2]Displacement Source AC'!$CO$143:$DN$143,0))</f>
        <v>0</v>
      </c>
      <c r="BJ27" s="14">
        <f>INDEX('[2]Displacement Source AC'!$CO$145:$DN$180,MATCH(BJ$7,'[2]Displacement Source AC'!$CN$145:$CN$180,0),MATCH($A27,'[2]Displacement Source AC'!$CO$143:$DN$143,0))</f>
        <v>0</v>
      </c>
      <c r="BK27" s="14">
        <f>INDEX('[2]Displacement Source AC'!$CO$145:$DN$180,MATCH(BK$7,'[2]Displacement Source AC'!$CN$145:$CN$180,0),MATCH($A27,'[2]Displacement Source AC'!$CO$143:$DN$143,0))</f>
        <v>0</v>
      </c>
      <c r="BL27" s="14">
        <f>INDEX('[2]Displacement Source AC'!$CO$145:$DN$180,MATCH(BL$7,'[2]Displacement Source AC'!$CN$145:$CN$180,0),MATCH($A27,'[2]Displacement Source AC'!$CO$143:$DN$143,0))</f>
        <v>0</v>
      </c>
      <c r="BM27" s="14">
        <f>INDEX('[2]Displacement Source AC'!$CO$145:$DN$180,MATCH(BM$7,'[2]Displacement Source AC'!$CN$145:$CN$180,0),MATCH($A27,'[2]Displacement Source AC'!$CO$143:$DN$143,0))</f>
        <v>0</v>
      </c>
      <c r="BN27" s="14">
        <f>INDEX('[2]Displacement Source AC'!$CO$145:$DN$180,MATCH(BN$7,'[2]Displacement Source AC'!$CN$145:$CN$180,0),MATCH($A27,'[2]Displacement Source AC'!$CO$143:$DN$143,0))</f>
        <v>0</v>
      </c>
      <c r="BO27" s="14">
        <f>INDEX('[2]Displacement Source AC'!$CO$145:$DN$180,MATCH(BO$7,'[2]Displacement Source AC'!$CN$145:$CN$180,0),MATCH($A27,'[2]Displacement Source AC'!$CO$143:$DN$143,0))</f>
        <v>0</v>
      </c>
      <c r="BP27" s="14">
        <f>INDEX('[2]Displacement Source AC'!$CO$145:$DN$180,MATCH(BP$7,'[2]Displacement Source AC'!$CN$145:$CN$180,0),MATCH($A27,'[2]Displacement Source AC'!$CO$143:$DN$143,0))</f>
        <v>0</v>
      </c>
      <c r="BQ27" s="14">
        <f>INDEX('[2]Displacement Source AC'!$CO$145:$DN$180,MATCH(BQ$7,'[2]Displacement Source AC'!$CN$145:$CN$180,0),MATCH($A27,'[2]Displacement Source AC'!$CO$143:$DN$143,0))</f>
        <v>0</v>
      </c>
      <c r="BR27" s="14">
        <f>INDEX('[2]Displacement Source AC'!$CO$145:$DN$180,MATCH(BR$7,'[2]Displacement Source AC'!$CN$145:$CN$180,0),MATCH($A27,'[2]Displacement Source AC'!$CO$143:$DN$143,0))</f>
        <v>0</v>
      </c>
      <c r="BS27" s="14">
        <f>INDEX('[2]Displacement Source AC'!$CO$145:$DN$180,MATCH(BS$7,'[2]Displacement Source AC'!$CN$145:$CN$180,0),MATCH($A27,'[2]Displacement Source AC'!$CO$143:$DN$143,0))</f>
        <v>0</v>
      </c>
      <c r="BT27" s="14">
        <f>INDEX('[2]Displacement Source AC'!$CO$145:$DN$180,MATCH(BT$7,'[2]Displacement Source AC'!$CN$145:$CN$180,0),MATCH($A27,'[2]Displacement Source AC'!$CO$143:$DN$143,0))</f>
        <v>100</v>
      </c>
      <c r="BU27" s="14">
        <f>INDEX('[2]Displacement Source AC'!$CO$145:$DN$180,MATCH(BU$7,'[2]Displacement Source AC'!$CN$145:$CN$180,0),MATCH($A27,'[2]Displacement Source AC'!$CO$143:$DN$143,0))</f>
        <v>0</v>
      </c>
      <c r="BV27" s="14">
        <f>INDEX('[2]Displacement Source AC'!$CO$145:$DN$180,MATCH(BV$7,'[2]Displacement Source AC'!$CN$145:$CN$180,0),MATCH($A27,'[2]Displacement Source AC'!$CO$143:$DN$143,0))</f>
        <v>0</v>
      </c>
      <c r="BW27" s="13"/>
      <c r="BY27" s="12">
        <f t="shared" si="75"/>
        <v>2040</v>
      </c>
      <c r="BZ27" s="14">
        <f t="shared" si="3"/>
        <v>0</v>
      </c>
      <c r="CA27" s="14">
        <f t="shared" si="4"/>
        <v>0</v>
      </c>
      <c r="CB27" s="14">
        <f t="shared" si="5"/>
        <v>0</v>
      </c>
      <c r="CC27" s="14">
        <f t="shared" si="6"/>
        <v>0</v>
      </c>
      <c r="CD27" s="14">
        <f t="shared" si="7"/>
        <v>8.6009314395159091</v>
      </c>
      <c r="CE27" s="14">
        <f t="shared" si="8"/>
        <v>0</v>
      </c>
      <c r="CF27" s="14">
        <f t="shared" si="9"/>
        <v>0</v>
      </c>
      <c r="CG27" s="14">
        <f t="shared" si="10"/>
        <v>0</v>
      </c>
      <c r="CH27" s="14">
        <f t="shared" si="11"/>
        <v>0</v>
      </c>
      <c r="CI27" s="14">
        <f t="shared" si="12"/>
        <v>0</v>
      </c>
      <c r="CJ27" s="14">
        <f t="shared" si="13"/>
        <v>0</v>
      </c>
      <c r="CK27" s="14">
        <f t="shared" si="14"/>
        <v>0</v>
      </c>
      <c r="CL27" s="14">
        <f t="shared" si="15"/>
        <v>0</v>
      </c>
      <c r="CM27" s="14">
        <f t="shared" si="16"/>
        <v>0</v>
      </c>
      <c r="CN27" s="14">
        <f t="shared" si="17"/>
        <v>18.012091403259351</v>
      </c>
      <c r="CO27" s="14">
        <f t="shared" si="18"/>
        <v>0</v>
      </c>
      <c r="CP27" s="14">
        <f t="shared" si="19"/>
        <v>0</v>
      </c>
      <c r="CQ27" s="14">
        <f t="shared" si="20"/>
        <v>0</v>
      </c>
      <c r="CR27" s="14">
        <f t="shared" si="21"/>
        <v>39.023309910163043</v>
      </c>
      <c r="CS27" s="14">
        <f t="shared" si="22"/>
        <v>36.848846968272113</v>
      </c>
      <c r="CT27" s="14">
        <f t="shared" si="23"/>
        <v>0</v>
      </c>
      <c r="CU27" s="14">
        <f t="shared" si="24"/>
        <v>0</v>
      </c>
      <c r="CV27" s="14">
        <f t="shared" si="25"/>
        <v>0</v>
      </c>
      <c r="CW27" s="14">
        <f t="shared" si="26"/>
        <v>0</v>
      </c>
      <c r="CX27" s="14">
        <f t="shared" si="27"/>
        <v>0</v>
      </c>
      <c r="CY27" s="14">
        <f t="shared" si="28"/>
        <v>0</v>
      </c>
      <c r="CZ27" s="14">
        <f t="shared" si="29"/>
        <v>0</v>
      </c>
      <c r="DA27" s="14">
        <f t="shared" si="30"/>
        <v>0</v>
      </c>
      <c r="DB27" s="14">
        <f t="shared" si="31"/>
        <v>0</v>
      </c>
      <c r="DC27" s="14">
        <f t="shared" si="32"/>
        <v>0</v>
      </c>
      <c r="DD27" s="14">
        <f t="shared" si="33"/>
        <v>0</v>
      </c>
      <c r="DE27" s="14">
        <f t="shared" si="34"/>
        <v>0</v>
      </c>
      <c r="DF27" s="14">
        <f t="shared" si="35"/>
        <v>0</v>
      </c>
      <c r="DG27" s="14">
        <f t="shared" si="36"/>
        <v>0</v>
      </c>
      <c r="DH27" s="14">
        <f t="shared" si="37"/>
        <v>0</v>
      </c>
      <c r="DI27" s="13"/>
      <c r="DK27" s="12">
        <f t="shared" si="76"/>
        <v>2040</v>
      </c>
      <c r="DL27" s="14">
        <f t="shared" ref="DL27:DL29" si="80">AN27/AN$6</f>
        <v>0</v>
      </c>
      <c r="DM27" s="14">
        <f t="shared" si="39"/>
        <v>0</v>
      </c>
      <c r="DN27" s="14">
        <f t="shared" si="40"/>
        <v>0</v>
      </c>
      <c r="DO27" s="14">
        <f t="shared" si="41"/>
        <v>0</v>
      </c>
      <c r="DP27" s="14">
        <f t="shared" si="42"/>
        <v>8.6009314395159091</v>
      </c>
      <c r="DQ27" s="14">
        <f t="shared" si="43"/>
        <v>0</v>
      </c>
      <c r="DR27" s="14">
        <f t="shared" si="44"/>
        <v>0</v>
      </c>
      <c r="DS27" s="14">
        <f t="shared" si="45"/>
        <v>0</v>
      </c>
      <c r="DT27" s="14">
        <f t="shared" si="46"/>
        <v>0</v>
      </c>
      <c r="DU27" s="14">
        <f t="shared" si="47"/>
        <v>0</v>
      </c>
      <c r="DV27" s="14">
        <f t="shared" si="48"/>
        <v>0</v>
      </c>
      <c r="DW27" s="14">
        <f t="shared" si="49"/>
        <v>0</v>
      </c>
      <c r="DX27" s="14">
        <f t="shared" si="50"/>
        <v>0</v>
      </c>
      <c r="DY27" s="14">
        <f t="shared" si="51"/>
        <v>0</v>
      </c>
      <c r="DZ27" s="14">
        <f t="shared" si="52"/>
        <v>18.012091403259351</v>
      </c>
      <c r="EA27" s="14">
        <f t="shared" si="53"/>
        <v>0</v>
      </c>
      <c r="EB27" s="14">
        <f t="shared" si="54"/>
        <v>0</v>
      </c>
      <c r="EC27" s="14">
        <f t="shared" si="55"/>
        <v>0</v>
      </c>
      <c r="ED27" s="14">
        <f t="shared" si="56"/>
        <v>39.023309910163043</v>
      </c>
      <c r="EE27" s="14">
        <f t="shared" si="57"/>
        <v>36.848846968272113</v>
      </c>
      <c r="EF27" s="14">
        <f t="shared" si="58"/>
        <v>0</v>
      </c>
      <c r="EG27" s="14">
        <f t="shared" si="59"/>
        <v>0</v>
      </c>
      <c r="EH27" s="14">
        <f t="shared" si="60"/>
        <v>0</v>
      </c>
      <c r="EI27" s="14">
        <f t="shared" si="61"/>
        <v>0</v>
      </c>
      <c r="EJ27" s="14">
        <f t="shared" si="62"/>
        <v>0</v>
      </c>
      <c r="EK27" s="14">
        <f t="shared" si="63"/>
        <v>0</v>
      </c>
      <c r="EL27" s="14">
        <f t="shared" si="64"/>
        <v>0</v>
      </c>
      <c r="EM27" s="14">
        <f t="shared" si="65"/>
        <v>0</v>
      </c>
      <c r="EN27" s="14">
        <f t="shared" si="66"/>
        <v>0</v>
      </c>
      <c r="EO27" s="14">
        <f t="shared" si="67"/>
        <v>0</v>
      </c>
      <c r="EP27" s="14">
        <f t="shared" si="68"/>
        <v>0</v>
      </c>
      <c r="EQ27" s="14">
        <f t="shared" si="69"/>
        <v>0</v>
      </c>
      <c r="ER27" s="14">
        <f t="shared" si="70"/>
        <v>107.06638115631692</v>
      </c>
      <c r="ES27" s="14">
        <f t="shared" si="71"/>
        <v>0</v>
      </c>
      <c r="ET27" s="14">
        <f t="shared" si="72"/>
        <v>0</v>
      </c>
      <c r="EU27" s="14" t="e">
        <f t="shared" si="73"/>
        <v>#DIV/0!</v>
      </c>
    </row>
    <row r="28" spans="1:151" ht="20.25" customHeight="1" x14ac:dyDescent="0.25">
      <c r="A28" s="12">
        <f t="shared" si="78"/>
        <v>2041</v>
      </c>
      <c r="B28" s="14">
        <f>INDEX('[2]Displacement Source Base'!$CO$145:$DN$180,MATCH(B$7,'[2]Displacement Source Base'!$CN$145:$CN$180,0),MATCH($A28,'[2]Displacement Source Base'!$CO$143:$DN$143,0))</f>
        <v>0</v>
      </c>
      <c r="C28" s="14">
        <f>INDEX('[2]Displacement Source Base'!$CO$145:$DN$180,MATCH(C$7,'[2]Displacement Source Base'!$CN$145:$CN$180,0),MATCH($A28,'[2]Displacement Source Base'!$CO$143:$DN$143,0))</f>
        <v>0</v>
      </c>
      <c r="D28" s="14">
        <f>INDEX('[2]Displacement Source Base'!$CO$145:$DN$180,MATCH(D$7,'[2]Displacement Source Base'!$CN$145:$CN$180,0),MATCH($A28,'[2]Displacement Source Base'!$CO$143:$DN$143,0))</f>
        <v>0</v>
      </c>
      <c r="E28" s="14">
        <f>INDEX('[2]Displacement Source Base'!$CO$145:$DN$180,MATCH(E$7,'[2]Displacement Source Base'!$CN$145:$CN$180,0),MATCH($A28,'[2]Displacement Source Base'!$CO$143:$DN$143,0))</f>
        <v>0</v>
      </c>
      <c r="F28" s="14">
        <f>INDEX('[2]Displacement Source Base'!$CO$145:$DN$180,MATCH(F$7,'[2]Displacement Source Base'!$CN$145:$CN$180,0),MATCH($A28,'[2]Displacement Source Base'!$CO$143:$DN$143,0))</f>
        <v>2.6320000000000001</v>
      </c>
      <c r="G28" s="14">
        <f>INDEX('[2]Displacement Source Base'!$CO$145:$DN$180,MATCH(G$7,'[2]Displacement Source Base'!$CN$145:$CN$180,0),MATCH($A28,'[2]Displacement Source Base'!$CO$143:$DN$143,0))</f>
        <v>0</v>
      </c>
      <c r="H28" s="14">
        <f>INDEX('[2]Displacement Source Base'!$CO$145:$DN$180,MATCH(H$7,'[2]Displacement Source Base'!$CN$145:$CN$180,0),MATCH($A28,'[2]Displacement Source Base'!$CO$143:$DN$143,0))</f>
        <v>0</v>
      </c>
      <c r="I28" s="14">
        <f>INDEX('[2]Displacement Source Base'!$CO$145:$DN$180,MATCH(I$7,'[2]Displacement Source Base'!$CN$145:$CN$180,0),MATCH($A28,'[2]Displacement Source Base'!$CO$143:$DN$143,0))</f>
        <v>0</v>
      </c>
      <c r="J28" s="14">
        <f>INDEX('[2]Displacement Source Base'!$CO$145:$DN$180,MATCH(J$7,'[2]Displacement Source Base'!$CN$145:$CN$180,0),MATCH($A28,'[2]Displacement Source Base'!$CO$143:$DN$143,0))</f>
        <v>0</v>
      </c>
      <c r="K28" s="14">
        <f>INDEX('[2]Displacement Source Base'!$CO$145:$DN$180,MATCH(K$7,'[2]Displacement Source Base'!$CN$145:$CN$180,0),MATCH($A28,'[2]Displacement Source Base'!$CO$143:$DN$143,0))</f>
        <v>0</v>
      </c>
      <c r="L28" s="14">
        <f>INDEX('[2]Displacement Source Base'!$CO$145:$DN$180,MATCH(L$7,'[2]Displacement Source Base'!$CN$145:$CN$180,0),MATCH($A28,'[2]Displacement Source Base'!$CO$143:$DN$143,0))</f>
        <v>0</v>
      </c>
      <c r="M28" s="14">
        <f>INDEX('[2]Displacement Source Base'!$CO$145:$DN$180,MATCH(M$7,'[2]Displacement Source Base'!$CN$145:$CN$180,0),MATCH($A28,'[2]Displacement Source Base'!$CO$143:$DN$143,0))</f>
        <v>0</v>
      </c>
      <c r="N28" s="14">
        <f>INDEX('[2]Displacement Source Base'!$CO$145:$DN$180,MATCH(N$7,'[2]Displacement Source Base'!$CN$145:$CN$180,0),MATCH($A28,'[2]Displacement Source Base'!$CO$143:$DN$143,0))</f>
        <v>0</v>
      </c>
      <c r="O28" s="14">
        <f>INDEX('[2]Displacement Source Base'!$CO$145:$DN$180,MATCH(O$7,'[2]Displacement Source Base'!$CN$145:$CN$180,0),MATCH($A28,'[2]Displacement Source Base'!$CO$143:$DN$143,0))</f>
        <v>0</v>
      </c>
      <c r="P28" s="14">
        <f>INDEX('[2]Displacement Source Base'!$CO$145:$DN$180,MATCH(P$7,'[2]Displacement Source Base'!$CN$145:$CN$180,0),MATCH($A28,'[2]Displacement Source Base'!$CO$143:$DN$143,0))</f>
        <v>2.4912253175250001</v>
      </c>
      <c r="Q28" s="14">
        <f>INDEX('[2]Displacement Source Base'!$CO$145:$DN$180,MATCH(Q$7,'[2]Displacement Source Base'!$CN$145:$CN$180,0),MATCH($A28,'[2]Displacement Source Base'!$CO$143:$DN$143,0))</f>
        <v>0</v>
      </c>
      <c r="R28" s="14">
        <f>INDEX('[2]Displacement Source Base'!$CO$145:$DN$180,MATCH(R$7,'[2]Displacement Source Base'!$CN$145:$CN$180,0),MATCH($A28,'[2]Displacement Source Base'!$CO$143:$DN$143,0))</f>
        <v>0</v>
      </c>
      <c r="S28" s="14">
        <f>INDEX('[2]Displacement Source Base'!$CO$145:$DN$180,MATCH(S$7,'[2]Displacement Source Base'!$CN$145:$CN$180,0),MATCH($A28,'[2]Displacement Source Base'!$CO$143:$DN$143,0))</f>
        <v>0</v>
      </c>
      <c r="T28" s="14">
        <f>INDEX('[2]Displacement Source Base'!$CO$145:$DN$180,MATCH(T$7,'[2]Displacement Source Base'!$CN$145:$CN$180,0),MATCH($A28,'[2]Displacement Source Base'!$CO$143:$DN$143,0))</f>
        <v>31.569310000000002</v>
      </c>
      <c r="U28" s="14">
        <f>INDEX('[2]Displacement Source Base'!$CO$145:$DN$180,MATCH(U$7,'[2]Displacement Source Base'!$CN$145:$CN$180,0),MATCH($A28,'[2]Displacement Source Base'!$CO$143:$DN$143,0))</f>
        <v>29.810200000000005</v>
      </c>
      <c r="V28" s="14">
        <f>INDEX('[2]Displacement Source Base'!$CO$145:$DN$180,MATCH(V$7,'[2]Displacement Source Base'!$CN$145:$CN$180,0),MATCH($A28,'[2]Displacement Source Base'!$CO$143:$DN$143,0))</f>
        <v>0</v>
      </c>
      <c r="W28" s="14">
        <f>INDEX('[2]Displacement Source Base'!$CO$145:$DN$180,MATCH(W$7,'[2]Displacement Source Base'!$CN$145:$CN$180,0),MATCH($A28,'[2]Displacement Source Base'!$CO$143:$DN$143,0))</f>
        <v>0</v>
      </c>
      <c r="X28" s="14">
        <f>INDEX('[2]Displacement Source Base'!$CO$145:$DN$180,MATCH(X$7,'[2]Displacement Source Base'!$CN$145:$CN$180,0),MATCH($A28,'[2]Displacement Source Base'!$CO$143:$DN$143,0))</f>
        <v>0</v>
      </c>
      <c r="Y28" s="14">
        <f>INDEX('[2]Displacement Source Base'!$CO$145:$DN$180,MATCH(Y$7,'[2]Displacement Source Base'!$CN$145:$CN$180,0),MATCH($A28,'[2]Displacement Source Base'!$CO$143:$DN$143,0))</f>
        <v>0</v>
      </c>
      <c r="Z28" s="14">
        <f>INDEX('[2]Displacement Source Base'!$CO$145:$DN$180,MATCH(Z$7,'[2]Displacement Source Base'!$CN$145:$CN$180,0),MATCH($A28,'[2]Displacement Source Base'!$CO$143:$DN$143,0))</f>
        <v>0</v>
      </c>
      <c r="AA28" s="14">
        <f>INDEX('[2]Displacement Source Base'!$CO$145:$DN$180,MATCH(AA$7,'[2]Displacement Source Base'!$CN$145:$CN$180,0),MATCH($A28,'[2]Displacement Source Base'!$CO$143:$DN$143,0))</f>
        <v>0</v>
      </c>
      <c r="AB28" s="14">
        <f>INDEX('[2]Displacement Source Base'!$CO$145:$DN$180,MATCH(AB$7,'[2]Displacement Source Base'!$CN$145:$CN$180,0),MATCH($A28,'[2]Displacement Source Base'!$CO$143:$DN$143,0))</f>
        <v>0</v>
      </c>
      <c r="AC28" s="14">
        <f>INDEX('[2]Displacement Source Base'!$CO$145:$DN$180,MATCH(AC$7,'[2]Displacement Source Base'!$CN$145:$CN$180,0),MATCH($A28,'[2]Displacement Source Base'!$CO$143:$DN$143,0))</f>
        <v>0</v>
      </c>
      <c r="AD28" s="14">
        <f>INDEX('[2]Displacement Source Base'!$CO$145:$DN$180,MATCH(AD$7,'[2]Displacement Source Base'!$CN$145:$CN$180,0),MATCH($A28,'[2]Displacement Source Base'!$CO$143:$DN$143,0))</f>
        <v>0</v>
      </c>
      <c r="AE28" s="14">
        <f>INDEX('[2]Displacement Source Base'!$CO$145:$DN$180,MATCH(AE$7,'[2]Displacement Source Base'!$CN$145:$CN$180,0),MATCH($A28,'[2]Displacement Source Base'!$CO$143:$DN$143,0))</f>
        <v>0</v>
      </c>
      <c r="AF28" s="14">
        <f>INDEX('[2]Displacement Source Base'!$CO$145:$DN$180,MATCH(AF$7,'[2]Displacement Source Base'!$CN$145:$CN$180,0),MATCH($A28,'[2]Displacement Source Base'!$CO$143:$DN$143,0))</f>
        <v>0</v>
      </c>
      <c r="AG28" s="14">
        <f>INDEX('[2]Displacement Source Base'!$CO$145:$DN$180,MATCH(AG$7,'[2]Displacement Source Base'!$CN$145:$CN$180,0),MATCH($A28,'[2]Displacement Source Base'!$CO$143:$DN$143,0))</f>
        <v>0</v>
      </c>
      <c r="AH28" s="14">
        <f>INDEX('[2]Displacement Source Base'!$CO$145:$DN$180,MATCH(AH$7,'[2]Displacement Source Base'!$CN$145:$CN$180,0),MATCH($A28,'[2]Displacement Source Base'!$CO$143:$DN$143,0))</f>
        <v>0</v>
      </c>
      <c r="AI28" s="14">
        <f>INDEX('[2]Displacement Source Base'!$CO$145:$DN$180,MATCH(AI$7,'[2]Displacement Source Base'!$CN$145:$CN$180,0),MATCH($A28,'[2]Displacement Source Base'!$CO$143:$DN$143,0))</f>
        <v>0</v>
      </c>
      <c r="AJ28" s="14">
        <f>INDEX('[2]Displacement Source Base'!$CO$145:$DN$180,MATCH(AJ$7,'[2]Displacement Source Base'!$CN$145:$CN$180,0),MATCH($A28,'[2]Displacement Source Base'!$CO$143:$DN$143,0))</f>
        <v>0</v>
      </c>
      <c r="AK28" s="13"/>
      <c r="AM28" s="12">
        <f t="shared" si="79"/>
        <v>2041</v>
      </c>
      <c r="AN28" s="14">
        <f>INDEX('[2]Displacement Source AC'!$CO$145:$DN$180,MATCH(AN$7,'[2]Displacement Source AC'!$CN$145:$CN$180,0),MATCH($A28,'[2]Displacement Source AC'!$CO$143:$DN$143,0))</f>
        <v>0</v>
      </c>
      <c r="AO28" s="14">
        <f>INDEX('[2]Displacement Source AC'!$CO$145:$DN$180,MATCH(AO$7,'[2]Displacement Source AC'!$CN$145:$CN$180,0),MATCH($A28,'[2]Displacement Source AC'!$CO$143:$DN$143,0))</f>
        <v>0</v>
      </c>
      <c r="AP28" s="14">
        <f>INDEX('[2]Displacement Source AC'!$CO$145:$DN$180,MATCH(AP$7,'[2]Displacement Source AC'!$CN$145:$CN$180,0),MATCH($A28,'[2]Displacement Source AC'!$CO$143:$DN$143,0))</f>
        <v>0</v>
      </c>
      <c r="AQ28" s="14">
        <f>INDEX('[2]Displacement Source AC'!$CO$145:$DN$180,MATCH(AQ$7,'[2]Displacement Source AC'!$CN$145:$CN$180,0),MATCH($A28,'[2]Displacement Source AC'!$CO$143:$DN$143,0))</f>
        <v>0</v>
      </c>
      <c r="AR28" s="14">
        <f>INDEX('[2]Displacement Source AC'!$CO$145:$DN$180,MATCH(AR$7,'[2]Displacement Source AC'!$CN$145:$CN$180,0),MATCH($A28,'[2]Displacement Source AC'!$CO$143:$DN$143,0))</f>
        <v>2.6320000000000001</v>
      </c>
      <c r="AS28" s="14">
        <f>INDEX('[2]Displacement Source AC'!$CO$145:$DN$180,MATCH(AS$7,'[2]Displacement Source AC'!$CN$145:$CN$180,0),MATCH($A28,'[2]Displacement Source AC'!$CO$143:$DN$143,0))</f>
        <v>0</v>
      </c>
      <c r="AT28" s="14">
        <f>INDEX('[2]Displacement Source AC'!$CO$145:$DN$180,MATCH(AT$7,'[2]Displacement Source AC'!$CN$145:$CN$180,0),MATCH($A28,'[2]Displacement Source AC'!$CO$143:$DN$143,0))</f>
        <v>0</v>
      </c>
      <c r="AU28" s="14">
        <f>INDEX('[2]Displacement Source AC'!$CO$145:$DN$180,MATCH(AU$7,'[2]Displacement Source AC'!$CN$145:$CN$180,0),MATCH($A28,'[2]Displacement Source AC'!$CO$143:$DN$143,0))</f>
        <v>0</v>
      </c>
      <c r="AV28" s="14">
        <f>INDEX('[2]Displacement Source AC'!$CO$145:$DN$180,MATCH(AV$7,'[2]Displacement Source AC'!$CN$145:$CN$180,0),MATCH($A28,'[2]Displacement Source AC'!$CO$143:$DN$143,0))</f>
        <v>0</v>
      </c>
      <c r="AW28" s="14">
        <f>INDEX('[2]Displacement Source AC'!$CO$145:$DN$180,MATCH(AW$7,'[2]Displacement Source AC'!$CN$145:$CN$180,0),MATCH($A28,'[2]Displacement Source AC'!$CO$143:$DN$143,0))</f>
        <v>0</v>
      </c>
      <c r="AX28" s="14">
        <f>INDEX('[2]Displacement Source AC'!$CO$145:$DN$180,MATCH(AX$7,'[2]Displacement Source AC'!$CN$145:$CN$180,0),MATCH($A28,'[2]Displacement Source AC'!$CO$143:$DN$143,0))</f>
        <v>0</v>
      </c>
      <c r="AY28" s="14">
        <f>INDEX('[2]Displacement Source AC'!$CO$145:$DN$180,MATCH(AY$7,'[2]Displacement Source AC'!$CN$145:$CN$180,0),MATCH($A28,'[2]Displacement Source AC'!$CO$143:$DN$143,0))</f>
        <v>0</v>
      </c>
      <c r="AZ28" s="14">
        <f>INDEX('[2]Displacement Source AC'!$CO$145:$DN$180,MATCH(AZ$7,'[2]Displacement Source AC'!$CN$145:$CN$180,0),MATCH($A28,'[2]Displacement Source AC'!$CO$143:$DN$143,0))</f>
        <v>0</v>
      </c>
      <c r="BA28" s="14">
        <f>INDEX('[2]Displacement Source AC'!$CO$145:$DN$180,MATCH(BA$7,'[2]Displacement Source AC'!$CN$145:$CN$180,0),MATCH($A28,'[2]Displacement Source AC'!$CO$143:$DN$143,0))</f>
        <v>0</v>
      </c>
      <c r="BB28" s="14">
        <f>INDEX('[2]Displacement Source AC'!$CO$145:$DN$180,MATCH(BB$7,'[2]Displacement Source AC'!$CN$145:$CN$180,0),MATCH($A28,'[2]Displacement Source AC'!$CO$143:$DN$143,0))</f>
        <v>2.4912253175250001</v>
      </c>
      <c r="BC28" s="14">
        <f>INDEX('[2]Displacement Source AC'!$CO$145:$DN$180,MATCH(BC$7,'[2]Displacement Source AC'!$CN$145:$CN$180,0),MATCH($A28,'[2]Displacement Source AC'!$CO$143:$DN$143,0))</f>
        <v>0</v>
      </c>
      <c r="BD28" s="14">
        <f>INDEX('[2]Displacement Source AC'!$CO$145:$DN$180,MATCH(BD$7,'[2]Displacement Source AC'!$CN$145:$CN$180,0),MATCH($A28,'[2]Displacement Source AC'!$CO$143:$DN$143,0))</f>
        <v>0</v>
      </c>
      <c r="BE28" s="14">
        <f>INDEX('[2]Displacement Source AC'!$CO$145:$DN$180,MATCH(BE$7,'[2]Displacement Source AC'!$CN$145:$CN$180,0),MATCH($A28,'[2]Displacement Source AC'!$CO$143:$DN$143,0))</f>
        <v>0</v>
      </c>
      <c r="BF28" s="14">
        <f>INDEX('[2]Displacement Source AC'!$CO$145:$DN$180,MATCH(BF$7,'[2]Displacement Source AC'!$CN$145:$CN$180,0),MATCH($A28,'[2]Displacement Source AC'!$CO$143:$DN$143,0))</f>
        <v>31.569310000000002</v>
      </c>
      <c r="BG28" s="14">
        <f>INDEX('[2]Displacement Source AC'!$CO$145:$DN$180,MATCH(BG$7,'[2]Displacement Source AC'!$CN$145:$CN$180,0),MATCH($A28,'[2]Displacement Source AC'!$CO$143:$DN$143,0))</f>
        <v>29.810200000000005</v>
      </c>
      <c r="BH28" s="14">
        <f>INDEX('[2]Displacement Source AC'!$CO$145:$DN$180,MATCH(BH$7,'[2]Displacement Source AC'!$CN$145:$CN$180,0),MATCH($A28,'[2]Displacement Source AC'!$CO$143:$DN$143,0))</f>
        <v>0</v>
      </c>
      <c r="BI28" s="14">
        <f>INDEX('[2]Displacement Source AC'!$CO$145:$DN$180,MATCH(BI$7,'[2]Displacement Source AC'!$CN$145:$CN$180,0),MATCH($A28,'[2]Displacement Source AC'!$CO$143:$DN$143,0))</f>
        <v>0</v>
      </c>
      <c r="BJ28" s="14">
        <f>INDEX('[2]Displacement Source AC'!$CO$145:$DN$180,MATCH(BJ$7,'[2]Displacement Source AC'!$CN$145:$CN$180,0),MATCH($A28,'[2]Displacement Source AC'!$CO$143:$DN$143,0))</f>
        <v>0</v>
      </c>
      <c r="BK28" s="14">
        <f>INDEX('[2]Displacement Source AC'!$CO$145:$DN$180,MATCH(BK$7,'[2]Displacement Source AC'!$CN$145:$CN$180,0),MATCH($A28,'[2]Displacement Source AC'!$CO$143:$DN$143,0))</f>
        <v>0</v>
      </c>
      <c r="BL28" s="14">
        <f>INDEX('[2]Displacement Source AC'!$CO$145:$DN$180,MATCH(BL$7,'[2]Displacement Source AC'!$CN$145:$CN$180,0),MATCH($A28,'[2]Displacement Source AC'!$CO$143:$DN$143,0))</f>
        <v>0</v>
      </c>
      <c r="BM28" s="14">
        <f>INDEX('[2]Displacement Source AC'!$CO$145:$DN$180,MATCH(BM$7,'[2]Displacement Source AC'!$CN$145:$CN$180,0),MATCH($A28,'[2]Displacement Source AC'!$CO$143:$DN$143,0))</f>
        <v>0</v>
      </c>
      <c r="BN28" s="14">
        <f>INDEX('[2]Displacement Source AC'!$CO$145:$DN$180,MATCH(BN$7,'[2]Displacement Source AC'!$CN$145:$CN$180,0),MATCH($A28,'[2]Displacement Source AC'!$CO$143:$DN$143,0))</f>
        <v>0</v>
      </c>
      <c r="BO28" s="14">
        <f>INDEX('[2]Displacement Source AC'!$CO$145:$DN$180,MATCH(BO$7,'[2]Displacement Source AC'!$CN$145:$CN$180,0),MATCH($A28,'[2]Displacement Source AC'!$CO$143:$DN$143,0))</f>
        <v>0</v>
      </c>
      <c r="BP28" s="14">
        <f>INDEX('[2]Displacement Source AC'!$CO$145:$DN$180,MATCH(BP$7,'[2]Displacement Source AC'!$CN$145:$CN$180,0),MATCH($A28,'[2]Displacement Source AC'!$CO$143:$DN$143,0))</f>
        <v>0</v>
      </c>
      <c r="BQ28" s="14">
        <f>INDEX('[2]Displacement Source AC'!$CO$145:$DN$180,MATCH(BQ$7,'[2]Displacement Source AC'!$CN$145:$CN$180,0),MATCH($A28,'[2]Displacement Source AC'!$CO$143:$DN$143,0))</f>
        <v>0</v>
      </c>
      <c r="BR28" s="14">
        <f>INDEX('[2]Displacement Source AC'!$CO$145:$DN$180,MATCH(BR$7,'[2]Displacement Source AC'!$CN$145:$CN$180,0),MATCH($A28,'[2]Displacement Source AC'!$CO$143:$DN$143,0))</f>
        <v>0</v>
      </c>
      <c r="BS28" s="14">
        <f>INDEX('[2]Displacement Source AC'!$CO$145:$DN$180,MATCH(BS$7,'[2]Displacement Source AC'!$CN$145:$CN$180,0),MATCH($A28,'[2]Displacement Source AC'!$CO$143:$DN$143,0))</f>
        <v>0</v>
      </c>
      <c r="BT28" s="14">
        <f>INDEX('[2]Displacement Source AC'!$CO$145:$DN$180,MATCH(BT$7,'[2]Displacement Source AC'!$CN$145:$CN$180,0),MATCH($A28,'[2]Displacement Source AC'!$CO$143:$DN$143,0))</f>
        <v>100</v>
      </c>
      <c r="BU28" s="14">
        <f>INDEX('[2]Displacement Source AC'!$CO$145:$DN$180,MATCH(BU$7,'[2]Displacement Source AC'!$CN$145:$CN$180,0),MATCH($A28,'[2]Displacement Source AC'!$CO$143:$DN$143,0))</f>
        <v>0</v>
      </c>
      <c r="BV28" s="14">
        <f>INDEX('[2]Displacement Source AC'!$CO$145:$DN$180,MATCH(BV$7,'[2]Displacement Source AC'!$CN$145:$CN$180,0),MATCH($A28,'[2]Displacement Source AC'!$CO$143:$DN$143,0))</f>
        <v>0</v>
      </c>
      <c r="BW28" s="13"/>
      <c r="BY28" s="12">
        <f t="shared" si="75"/>
        <v>2041</v>
      </c>
      <c r="BZ28" s="14">
        <f t="shared" si="3"/>
        <v>0</v>
      </c>
      <c r="CA28" s="14">
        <f t="shared" si="4"/>
        <v>0</v>
      </c>
      <c r="CB28" s="14">
        <f t="shared" si="5"/>
        <v>0</v>
      </c>
      <c r="CC28" s="14">
        <f t="shared" si="6"/>
        <v>0</v>
      </c>
      <c r="CD28" s="14">
        <f t="shared" si="7"/>
        <v>8.6009314395159091</v>
      </c>
      <c r="CE28" s="14">
        <f t="shared" si="8"/>
        <v>0</v>
      </c>
      <c r="CF28" s="14">
        <f t="shared" si="9"/>
        <v>0</v>
      </c>
      <c r="CG28" s="14">
        <f t="shared" si="10"/>
        <v>0</v>
      </c>
      <c r="CH28" s="14">
        <f t="shared" si="11"/>
        <v>0</v>
      </c>
      <c r="CI28" s="14">
        <f t="shared" si="12"/>
        <v>0</v>
      </c>
      <c r="CJ28" s="14">
        <f t="shared" si="13"/>
        <v>0</v>
      </c>
      <c r="CK28" s="14">
        <f t="shared" si="14"/>
        <v>0</v>
      </c>
      <c r="CL28" s="14">
        <f t="shared" si="15"/>
        <v>0</v>
      </c>
      <c r="CM28" s="14">
        <f t="shared" si="16"/>
        <v>0</v>
      </c>
      <c r="CN28" s="14">
        <f t="shared" si="17"/>
        <v>18.012091403259351</v>
      </c>
      <c r="CO28" s="14">
        <f t="shared" si="18"/>
        <v>0</v>
      </c>
      <c r="CP28" s="14">
        <f t="shared" si="19"/>
        <v>0</v>
      </c>
      <c r="CQ28" s="14">
        <f t="shared" si="20"/>
        <v>0</v>
      </c>
      <c r="CR28" s="14">
        <f t="shared" si="21"/>
        <v>39.023309910163043</v>
      </c>
      <c r="CS28" s="14">
        <f t="shared" si="22"/>
        <v>36.848846968272113</v>
      </c>
      <c r="CT28" s="14">
        <f t="shared" si="23"/>
        <v>0</v>
      </c>
      <c r="CU28" s="14">
        <f t="shared" si="24"/>
        <v>0</v>
      </c>
      <c r="CV28" s="14">
        <f t="shared" si="25"/>
        <v>0</v>
      </c>
      <c r="CW28" s="14">
        <f t="shared" si="26"/>
        <v>0</v>
      </c>
      <c r="CX28" s="14">
        <f t="shared" si="27"/>
        <v>0</v>
      </c>
      <c r="CY28" s="14">
        <f t="shared" si="28"/>
        <v>0</v>
      </c>
      <c r="CZ28" s="14">
        <f t="shared" si="29"/>
        <v>0</v>
      </c>
      <c r="DA28" s="14">
        <f t="shared" si="30"/>
        <v>0</v>
      </c>
      <c r="DB28" s="14">
        <f t="shared" si="31"/>
        <v>0</v>
      </c>
      <c r="DC28" s="14">
        <f t="shared" si="32"/>
        <v>0</v>
      </c>
      <c r="DD28" s="14">
        <f t="shared" si="33"/>
        <v>0</v>
      </c>
      <c r="DE28" s="14">
        <f t="shared" si="34"/>
        <v>0</v>
      </c>
      <c r="DF28" s="14">
        <f t="shared" si="35"/>
        <v>0</v>
      </c>
      <c r="DG28" s="14">
        <f t="shared" si="36"/>
        <v>0</v>
      </c>
      <c r="DH28" s="14">
        <f t="shared" si="37"/>
        <v>0</v>
      </c>
      <c r="DI28" s="13"/>
      <c r="DK28" s="12">
        <f t="shared" si="76"/>
        <v>2041</v>
      </c>
      <c r="DL28" s="14">
        <f t="shared" si="80"/>
        <v>0</v>
      </c>
      <c r="DM28" s="14">
        <f t="shared" si="39"/>
        <v>0</v>
      </c>
      <c r="DN28" s="14">
        <f t="shared" si="40"/>
        <v>0</v>
      </c>
      <c r="DO28" s="14">
        <f t="shared" si="41"/>
        <v>0</v>
      </c>
      <c r="DP28" s="14">
        <f t="shared" si="42"/>
        <v>8.6009314395159091</v>
      </c>
      <c r="DQ28" s="14">
        <f t="shared" si="43"/>
        <v>0</v>
      </c>
      <c r="DR28" s="14">
        <f t="shared" si="44"/>
        <v>0</v>
      </c>
      <c r="DS28" s="14">
        <f t="shared" si="45"/>
        <v>0</v>
      </c>
      <c r="DT28" s="14">
        <f t="shared" si="46"/>
        <v>0</v>
      </c>
      <c r="DU28" s="14">
        <f t="shared" si="47"/>
        <v>0</v>
      </c>
      <c r="DV28" s="14">
        <f t="shared" si="48"/>
        <v>0</v>
      </c>
      <c r="DW28" s="14">
        <f t="shared" si="49"/>
        <v>0</v>
      </c>
      <c r="DX28" s="14">
        <f t="shared" si="50"/>
        <v>0</v>
      </c>
      <c r="DY28" s="14">
        <f t="shared" si="51"/>
        <v>0</v>
      </c>
      <c r="DZ28" s="14">
        <f t="shared" si="52"/>
        <v>18.012091403259351</v>
      </c>
      <c r="EA28" s="14">
        <f t="shared" si="53"/>
        <v>0</v>
      </c>
      <c r="EB28" s="14">
        <f t="shared" si="54"/>
        <v>0</v>
      </c>
      <c r="EC28" s="14">
        <f t="shared" si="55"/>
        <v>0</v>
      </c>
      <c r="ED28" s="14">
        <f t="shared" si="56"/>
        <v>39.023309910163043</v>
      </c>
      <c r="EE28" s="14">
        <f t="shared" si="57"/>
        <v>36.848846968272113</v>
      </c>
      <c r="EF28" s="14">
        <f t="shared" si="58"/>
        <v>0</v>
      </c>
      <c r="EG28" s="14">
        <f t="shared" si="59"/>
        <v>0</v>
      </c>
      <c r="EH28" s="14">
        <f t="shared" si="60"/>
        <v>0</v>
      </c>
      <c r="EI28" s="14">
        <f t="shared" si="61"/>
        <v>0</v>
      </c>
      <c r="EJ28" s="14">
        <f t="shared" si="62"/>
        <v>0</v>
      </c>
      <c r="EK28" s="14">
        <f t="shared" si="63"/>
        <v>0</v>
      </c>
      <c r="EL28" s="14">
        <f t="shared" si="64"/>
        <v>0</v>
      </c>
      <c r="EM28" s="14">
        <f t="shared" si="65"/>
        <v>0</v>
      </c>
      <c r="EN28" s="14">
        <f t="shared" si="66"/>
        <v>0</v>
      </c>
      <c r="EO28" s="14">
        <f t="shared" si="67"/>
        <v>0</v>
      </c>
      <c r="EP28" s="14">
        <f t="shared" si="68"/>
        <v>0</v>
      </c>
      <c r="EQ28" s="14">
        <f t="shared" si="69"/>
        <v>0</v>
      </c>
      <c r="ER28" s="14">
        <f t="shared" si="70"/>
        <v>107.06638115631692</v>
      </c>
      <c r="ES28" s="14">
        <f t="shared" si="71"/>
        <v>0</v>
      </c>
      <c r="ET28" s="14">
        <f t="shared" si="72"/>
        <v>0</v>
      </c>
      <c r="EU28" s="14" t="e">
        <f t="shared" si="73"/>
        <v>#DIV/0!</v>
      </c>
    </row>
    <row r="29" spans="1:151" x14ac:dyDescent="0.25">
      <c r="A29" s="12">
        <f t="shared" si="78"/>
        <v>2042</v>
      </c>
      <c r="B29" s="14">
        <f>INDEX('[2]Displacement Source Base'!$CO$145:$DN$180,MATCH(B$7,'[2]Displacement Source Base'!$CN$145:$CN$180,0),MATCH($A29,'[2]Displacement Source Base'!$CO$143:$DN$143,0))</f>
        <v>0</v>
      </c>
      <c r="C29" s="14">
        <f>INDEX('[2]Displacement Source Base'!$CO$145:$DN$180,MATCH(C$7,'[2]Displacement Source Base'!$CN$145:$CN$180,0),MATCH($A29,'[2]Displacement Source Base'!$CO$143:$DN$143,0))</f>
        <v>0</v>
      </c>
      <c r="D29" s="14">
        <f>INDEX('[2]Displacement Source Base'!$CO$145:$DN$180,MATCH(D$7,'[2]Displacement Source Base'!$CN$145:$CN$180,0),MATCH($A29,'[2]Displacement Source Base'!$CO$143:$DN$143,0))</f>
        <v>0</v>
      </c>
      <c r="E29" s="14">
        <f>INDEX('[2]Displacement Source Base'!$CO$145:$DN$180,MATCH(E$7,'[2]Displacement Source Base'!$CN$145:$CN$180,0),MATCH($A29,'[2]Displacement Source Base'!$CO$143:$DN$143,0))</f>
        <v>0</v>
      </c>
      <c r="F29" s="14">
        <f>INDEX('[2]Displacement Source Base'!$CO$145:$DN$180,MATCH(F$7,'[2]Displacement Source Base'!$CN$145:$CN$180,0),MATCH($A29,'[2]Displacement Source Base'!$CO$143:$DN$143,0))</f>
        <v>2.6320000000000001</v>
      </c>
      <c r="G29" s="14">
        <f>INDEX('[2]Displacement Source Base'!$CO$145:$DN$180,MATCH(G$7,'[2]Displacement Source Base'!$CN$145:$CN$180,0),MATCH($A29,'[2]Displacement Source Base'!$CO$143:$DN$143,0))</f>
        <v>0</v>
      </c>
      <c r="H29" s="14">
        <f>INDEX('[2]Displacement Source Base'!$CO$145:$DN$180,MATCH(H$7,'[2]Displacement Source Base'!$CN$145:$CN$180,0),MATCH($A29,'[2]Displacement Source Base'!$CO$143:$DN$143,0))</f>
        <v>0</v>
      </c>
      <c r="I29" s="14">
        <f>INDEX('[2]Displacement Source Base'!$CO$145:$DN$180,MATCH(I$7,'[2]Displacement Source Base'!$CN$145:$CN$180,0),MATCH($A29,'[2]Displacement Source Base'!$CO$143:$DN$143,0))</f>
        <v>0</v>
      </c>
      <c r="J29" s="14">
        <f>INDEX('[2]Displacement Source Base'!$CO$145:$DN$180,MATCH(J$7,'[2]Displacement Source Base'!$CN$145:$CN$180,0),MATCH($A29,'[2]Displacement Source Base'!$CO$143:$DN$143,0))</f>
        <v>0</v>
      </c>
      <c r="K29" s="14">
        <f>INDEX('[2]Displacement Source Base'!$CO$145:$DN$180,MATCH(K$7,'[2]Displacement Source Base'!$CN$145:$CN$180,0),MATCH($A29,'[2]Displacement Source Base'!$CO$143:$DN$143,0))</f>
        <v>0</v>
      </c>
      <c r="L29" s="14">
        <f>INDEX('[2]Displacement Source Base'!$CO$145:$DN$180,MATCH(L$7,'[2]Displacement Source Base'!$CN$145:$CN$180,0),MATCH($A29,'[2]Displacement Source Base'!$CO$143:$DN$143,0))</f>
        <v>0</v>
      </c>
      <c r="M29" s="14">
        <f>INDEX('[2]Displacement Source Base'!$CO$145:$DN$180,MATCH(M$7,'[2]Displacement Source Base'!$CN$145:$CN$180,0),MATCH($A29,'[2]Displacement Source Base'!$CO$143:$DN$143,0))</f>
        <v>0</v>
      </c>
      <c r="N29" s="14">
        <f>INDEX('[2]Displacement Source Base'!$CO$145:$DN$180,MATCH(N$7,'[2]Displacement Source Base'!$CN$145:$CN$180,0),MATCH($A29,'[2]Displacement Source Base'!$CO$143:$DN$143,0))</f>
        <v>0</v>
      </c>
      <c r="O29" s="14">
        <f>INDEX('[2]Displacement Source Base'!$CO$145:$DN$180,MATCH(O$7,'[2]Displacement Source Base'!$CN$145:$CN$180,0),MATCH($A29,'[2]Displacement Source Base'!$CO$143:$DN$143,0))</f>
        <v>0</v>
      </c>
      <c r="P29" s="14">
        <f>INDEX('[2]Displacement Source Base'!$CO$145:$DN$180,MATCH(P$7,'[2]Displacement Source Base'!$CN$145:$CN$180,0),MATCH($A29,'[2]Displacement Source Base'!$CO$143:$DN$143,0))</f>
        <v>2.4912253175250001</v>
      </c>
      <c r="Q29" s="14">
        <f>INDEX('[2]Displacement Source Base'!$CO$145:$DN$180,MATCH(Q$7,'[2]Displacement Source Base'!$CN$145:$CN$180,0),MATCH($A29,'[2]Displacement Source Base'!$CO$143:$DN$143,0))</f>
        <v>0</v>
      </c>
      <c r="R29" s="14">
        <f>INDEX('[2]Displacement Source Base'!$CO$145:$DN$180,MATCH(R$7,'[2]Displacement Source Base'!$CN$145:$CN$180,0),MATCH($A29,'[2]Displacement Source Base'!$CO$143:$DN$143,0))</f>
        <v>0</v>
      </c>
      <c r="S29" s="14">
        <f>INDEX('[2]Displacement Source Base'!$CO$145:$DN$180,MATCH(S$7,'[2]Displacement Source Base'!$CN$145:$CN$180,0),MATCH($A29,'[2]Displacement Source Base'!$CO$143:$DN$143,0))</f>
        <v>0</v>
      </c>
      <c r="T29" s="14">
        <f>INDEX('[2]Displacement Source Base'!$CO$145:$DN$180,MATCH(T$7,'[2]Displacement Source Base'!$CN$145:$CN$180,0),MATCH($A29,'[2]Displacement Source Base'!$CO$143:$DN$143,0))</f>
        <v>31.569310000000002</v>
      </c>
      <c r="U29" s="14">
        <f>INDEX('[2]Displacement Source Base'!$CO$145:$DN$180,MATCH(U$7,'[2]Displacement Source Base'!$CN$145:$CN$180,0),MATCH($A29,'[2]Displacement Source Base'!$CO$143:$DN$143,0))</f>
        <v>29.810200000000005</v>
      </c>
      <c r="V29" s="14">
        <f>INDEX('[2]Displacement Source Base'!$CO$145:$DN$180,MATCH(V$7,'[2]Displacement Source Base'!$CN$145:$CN$180,0),MATCH($A29,'[2]Displacement Source Base'!$CO$143:$DN$143,0))</f>
        <v>0</v>
      </c>
      <c r="W29" s="14">
        <f>INDEX('[2]Displacement Source Base'!$CO$145:$DN$180,MATCH(W$7,'[2]Displacement Source Base'!$CN$145:$CN$180,0),MATCH($A29,'[2]Displacement Source Base'!$CO$143:$DN$143,0))</f>
        <v>0</v>
      </c>
      <c r="X29" s="14">
        <f>INDEX('[2]Displacement Source Base'!$CO$145:$DN$180,MATCH(X$7,'[2]Displacement Source Base'!$CN$145:$CN$180,0),MATCH($A29,'[2]Displacement Source Base'!$CO$143:$DN$143,0))</f>
        <v>0</v>
      </c>
      <c r="Y29" s="14">
        <f>INDEX('[2]Displacement Source Base'!$CO$145:$DN$180,MATCH(Y$7,'[2]Displacement Source Base'!$CN$145:$CN$180,0),MATCH($A29,'[2]Displacement Source Base'!$CO$143:$DN$143,0))</f>
        <v>0</v>
      </c>
      <c r="Z29" s="14">
        <f>INDEX('[2]Displacement Source Base'!$CO$145:$DN$180,MATCH(Z$7,'[2]Displacement Source Base'!$CN$145:$CN$180,0),MATCH($A29,'[2]Displacement Source Base'!$CO$143:$DN$143,0))</f>
        <v>0</v>
      </c>
      <c r="AA29" s="14">
        <f>INDEX('[2]Displacement Source Base'!$CO$145:$DN$180,MATCH(AA$7,'[2]Displacement Source Base'!$CN$145:$CN$180,0),MATCH($A29,'[2]Displacement Source Base'!$CO$143:$DN$143,0))</f>
        <v>0</v>
      </c>
      <c r="AB29" s="14">
        <f>INDEX('[2]Displacement Source Base'!$CO$145:$DN$180,MATCH(AB$7,'[2]Displacement Source Base'!$CN$145:$CN$180,0),MATCH($A29,'[2]Displacement Source Base'!$CO$143:$DN$143,0))</f>
        <v>0</v>
      </c>
      <c r="AC29" s="14">
        <f>INDEX('[2]Displacement Source Base'!$CO$145:$DN$180,MATCH(AC$7,'[2]Displacement Source Base'!$CN$145:$CN$180,0),MATCH($A29,'[2]Displacement Source Base'!$CO$143:$DN$143,0))</f>
        <v>0</v>
      </c>
      <c r="AD29" s="14">
        <f>INDEX('[2]Displacement Source Base'!$CO$145:$DN$180,MATCH(AD$7,'[2]Displacement Source Base'!$CN$145:$CN$180,0),MATCH($A29,'[2]Displacement Source Base'!$CO$143:$DN$143,0))</f>
        <v>0</v>
      </c>
      <c r="AE29" s="14">
        <f>INDEX('[2]Displacement Source Base'!$CO$145:$DN$180,MATCH(AE$7,'[2]Displacement Source Base'!$CN$145:$CN$180,0),MATCH($A29,'[2]Displacement Source Base'!$CO$143:$DN$143,0))</f>
        <v>0</v>
      </c>
      <c r="AF29" s="14">
        <f>INDEX('[2]Displacement Source Base'!$CO$145:$DN$180,MATCH(AF$7,'[2]Displacement Source Base'!$CN$145:$CN$180,0),MATCH($A29,'[2]Displacement Source Base'!$CO$143:$DN$143,0))</f>
        <v>0</v>
      </c>
      <c r="AG29" s="14">
        <f>INDEX('[2]Displacement Source Base'!$CO$145:$DN$180,MATCH(AG$7,'[2]Displacement Source Base'!$CN$145:$CN$180,0),MATCH($A29,'[2]Displacement Source Base'!$CO$143:$DN$143,0))</f>
        <v>0</v>
      </c>
      <c r="AH29" s="14">
        <f>INDEX('[2]Displacement Source Base'!$CO$145:$DN$180,MATCH(AH$7,'[2]Displacement Source Base'!$CN$145:$CN$180,0),MATCH($A29,'[2]Displacement Source Base'!$CO$143:$DN$143,0))</f>
        <v>0</v>
      </c>
      <c r="AI29" s="14">
        <f>INDEX('[2]Displacement Source Base'!$CO$145:$DN$180,MATCH(AI$7,'[2]Displacement Source Base'!$CN$145:$CN$180,0),MATCH($A29,'[2]Displacement Source Base'!$CO$143:$DN$143,0))</f>
        <v>0</v>
      </c>
      <c r="AJ29" s="14">
        <f>INDEX('[2]Displacement Source Base'!$CO$145:$DN$180,MATCH(AJ$7,'[2]Displacement Source Base'!$CN$145:$CN$180,0),MATCH($A29,'[2]Displacement Source Base'!$CO$143:$DN$143,0))</f>
        <v>0</v>
      </c>
      <c r="AK29" s="11"/>
      <c r="AM29" s="15">
        <f t="shared" si="79"/>
        <v>2042</v>
      </c>
      <c r="AN29" s="14">
        <f>INDEX('[2]Displacement Source AC'!$CO$145:$DN$180,MATCH(AN$7,'[2]Displacement Source AC'!$CN$145:$CN$180,0),MATCH($A29,'[2]Displacement Source AC'!$CO$143:$DN$143,0))</f>
        <v>0</v>
      </c>
      <c r="AO29" s="14">
        <f>INDEX('[2]Displacement Source AC'!$CO$145:$DN$180,MATCH(AO$7,'[2]Displacement Source AC'!$CN$145:$CN$180,0),MATCH($A29,'[2]Displacement Source AC'!$CO$143:$DN$143,0))</f>
        <v>0</v>
      </c>
      <c r="AP29" s="14">
        <f>INDEX('[2]Displacement Source AC'!$CO$145:$DN$180,MATCH(AP$7,'[2]Displacement Source AC'!$CN$145:$CN$180,0),MATCH($A29,'[2]Displacement Source AC'!$CO$143:$DN$143,0))</f>
        <v>0</v>
      </c>
      <c r="AQ29" s="14">
        <f>INDEX('[2]Displacement Source AC'!$CO$145:$DN$180,MATCH(AQ$7,'[2]Displacement Source AC'!$CN$145:$CN$180,0),MATCH($A29,'[2]Displacement Source AC'!$CO$143:$DN$143,0))</f>
        <v>0</v>
      </c>
      <c r="AR29" s="14">
        <f>INDEX('[2]Displacement Source AC'!$CO$145:$DN$180,MATCH(AR$7,'[2]Displacement Source AC'!$CN$145:$CN$180,0),MATCH($A29,'[2]Displacement Source AC'!$CO$143:$DN$143,0))</f>
        <v>2.6320000000000001</v>
      </c>
      <c r="AS29" s="14">
        <f>INDEX('[2]Displacement Source AC'!$CO$145:$DN$180,MATCH(AS$7,'[2]Displacement Source AC'!$CN$145:$CN$180,0),MATCH($A29,'[2]Displacement Source AC'!$CO$143:$DN$143,0))</f>
        <v>0</v>
      </c>
      <c r="AT29" s="14">
        <f>INDEX('[2]Displacement Source AC'!$CO$145:$DN$180,MATCH(AT$7,'[2]Displacement Source AC'!$CN$145:$CN$180,0),MATCH($A29,'[2]Displacement Source AC'!$CO$143:$DN$143,0))</f>
        <v>0</v>
      </c>
      <c r="AU29" s="14">
        <f>INDEX('[2]Displacement Source AC'!$CO$145:$DN$180,MATCH(AU$7,'[2]Displacement Source AC'!$CN$145:$CN$180,0),MATCH($A29,'[2]Displacement Source AC'!$CO$143:$DN$143,0))</f>
        <v>0</v>
      </c>
      <c r="AV29" s="14">
        <f>INDEX('[2]Displacement Source AC'!$CO$145:$DN$180,MATCH(AV$7,'[2]Displacement Source AC'!$CN$145:$CN$180,0),MATCH($A29,'[2]Displacement Source AC'!$CO$143:$DN$143,0))</f>
        <v>0</v>
      </c>
      <c r="AW29" s="14">
        <f>INDEX('[2]Displacement Source AC'!$CO$145:$DN$180,MATCH(AW$7,'[2]Displacement Source AC'!$CN$145:$CN$180,0),MATCH($A29,'[2]Displacement Source AC'!$CO$143:$DN$143,0))</f>
        <v>0</v>
      </c>
      <c r="AX29" s="14">
        <f>INDEX('[2]Displacement Source AC'!$CO$145:$DN$180,MATCH(AX$7,'[2]Displacement Source AC'!$CN$145:$CN$180,0),MATCH($A29,'[2]Displacement Source AC'!$CO$143:$DN$143,0))</f>
        <v>0</v>
      </c>
      <c r="AY29" s="14">
        <f>INDEX('[2]Displacement Source AC'!$CO$145:$DN$180,MATCH(AY$7,'[2]Displacement Source AC'!$CN$145:$CN$180,0),MATCH($A29,'[2]Displacement Source AC'!$CO$143:$DN$143,0))</f>
        <v>0</v>
      </c>
      <c r="AZ29" s="14">
        <f>INDEX('[2]Displacement Source AC'!$CO$145:$DN$180,MATCH(AZ$7,'[2]Displacement Source AC'!$CN$145:$CN$180,0),MATCH($A29,'[2]Displacement Source AC'!$CO$143:$DN$143,0))</f>
        <v>0</v>
      </c>
      <c r="BA29" s="14">
        <f>INDEX('[2]Displacement Source AC'!$CO$145:$DN$180,MATCH(BA$7,'[2]Displacement Source AC'!$CN$145:$CN$180,0),MATCH($A29,'[2]Displacement Source AC'!$CO$143:$DN$143,0))</f>
        <v>0</v>
      </c>
      <c r="BB29" s="14">
        <f>INDEX('[2]Displacement Source AC'!$CO$145:$DN$180,MATCH(BB$7,'[2]Displacement Source AC'!$CN$145:$CN$180,0),MATCH($A29,'[2]Displacement Source AC'!$CO$143:$DN$143,0))</f>
        <v>2.4912253175250001</v>
      </c>
      <c r="BC29" s="14">
        <f>INDEX('[2]Displacement Source AC'!$CO$145:$DN$180,MATCH(BC$7,'[2]Displacement Source AC'!$CN$145:$CN$180,0),MATCH($A29,'[2]Displacement Source AC'!$CO$143:$DN$143,0))</f>
        <v>0</v>
      </c>
      <c r="BD29" s="14">
        <f>INDEX('[2]Displacement Source AC'!$CO$145:$DN$180,MATCH(BD$7,'[2]Displacement Source AC'!$CN$145:$CN$180,0),MATCH($A29,'[2]Displacement Source AC'!$CO$143:$DN$143,0))</f>
        <v>0</v>
      </c>
      <c r="BE29" s="14">
        <f>INDEX('[2]Displacement Source AC'!$CO$145:$DN$180,MATCH(BE$7,'[2]Displacement Source AC'!$CN$145:$CN$180,0),MATCH($A29,'[2]Displacement Source AC'!$CO$143:$DN$143,0))</f>
        <v>0</v>
      </c>
      <c r="BF29" s="14">
        <f>INDEX('[2]Displacement Source AC'!$CO$145:$DN$180,MATCH(BF$7,'[2]Displacement Source AC'!$CN$145:$CN$180,0),MATCH($A29,'[2]Displacement Source AC'!$CO$143:$DN$143,0))</f>
        <v>31.569310000000002</v>
      </c>
      <c r="BG29" s="14">
        <f>INDEX('[2]Displacement Source AC'!$CO$145:$DN$180,MATCH(BG$7,'[2]Displacement Source AC'!$CN$145:$CN$180,0),MATCH($A29,'[2]Displacement Source AC'!$CO$143:$DN$143,0))</f>
        <v>29.810200000000005</v>
      </c>
      <c r="BH29" s="14">
        <f>INDEX('[2]Displacement Source AC'!$CO$145:$DN$180,MATCH(BH$7,'[2]Displacement Source AC'!$CN$145:$CN$180,0),MATCH($A29,'[2]Displacement Source AC'!$CO$143:$DN$143,0))</f>
        <v>0</v>
      </c>
      <c r="BI29" s="14">
        <f>INDEX('[2]Displacement Source AC'!$CO$145:$DN$180,MATCH(BI$7,'[2]Displacement Source AC'!$CN$145:$CN$180,0),MATCH($A29,'[2]Displacement Source AC'!$CO$143:$DN$143,0))</f>
        <v>0</v>
      </c>
      <c r="BJ29" s="14">
        <f>INDEX('[2]Displacement Source AC'!$CO$145:$DN$180,MATCH(BJ$7,'[2]Displacement Source AC'!$CN$145:$CN$180,0),MATCH($A29,'[2]Displacement Source AC'!$CO$143:$DN$143,0))</f>
        <v>0</v>
      </c>
      <c r="BK29" s="14">
        <f>INDEX('[2]Displacement Source AC'!$CO$145:$DN$180,MATCH(BK$7,'[2]Displacement Source AC'!$CN$145:$CN$180,0),MATCH($A29,'[2]Displacement Source AC'!$CO$143:$DN$143,0))</f>
        <v>0</v>
      </c>
      <c r="BL29" s="14">
        <f>INDEX('[2]Displacement Source AC'!$CO$145:$DN$180,MATCH(BL$7,'[2]Displacement Source AC'!$CN$145:$CN$180,0),MATCH($A29,'[2]Displacement Source AC'!$CO$143:$DN$143,0))</f>
        <v>0</v>
      </c>
      <c r="BM29" s="14">
        <f>INDEX('[2]Displacement Source AC'!$CO$145:$DN$180,MATCH(BM$7,'[2]Displacement Source AC'!$CN$145:$CN$180,0),MATCH($A29,'[2]Displacement Source AC'!$CO$143:$DN$143,0))</f>
        <v>0</v>
      </c>
      <c r="BN29" s="14">
        <f>INDEX('[2]Displacement Source AC'!$CO$145:$DN$180,MATCH(BN$7,'[2]Displacement Source AC'!$CN$145:$CN$180,0),MATCH($A29,'[2]Displacement Source AC'!$CO$143:$DN$143,0))</f>
        <v>0</v>
      </c>
      <c r="BO29" s="14">
        <f>INDEX('[2]Displacement Source AC'!$CO$145:$DN$180,MATCH(BO$7,'[2]Displacement Source AC'!$CN$145:$CN$180,0),MATCH($A29,'[2]Displacement Source AC'!$CO$143:$DN$143,0))</f>
        <v>0</v>
      </c>
      <c r="BP29" s="14">
        <f>INDEX('[2]Displacement Source AC'!$CO$145:$DN$180,MATCH(BP$7,'[2]Displacement Source AC'!$CN$145:$CN$180,0),MATCH($A29,'[2]Displacement Source AC'!$CO$143:$DN$143,0))</f>
        <v>0</v>
      </c>
      <c r="BQ29" s="14">
        <f>INDEX('[2]Displacement Source AC'!$CO$145:$DN$180,MATCH(BQ$7,'[2]Displacement Source AC'!$CN$145:$CN$180,0),MATCH($A29,'[2]Displacement Source AC'!$CO$143:$DN$143,0))</f>
        <v>0</v>
      </c>
      <c r="BR29" s="14">
        <f>INDEX('[2]Displacement Source AC'!$CO$145:$DN$180,MATCH(BR$7,'[2]Displacement Source AC'!$CN$145:$CN$180,0),MATCH($A29,'[2]Displacement Source AC'!$CO$143:$DN$143,0))</f>
        <v>0</v>
      </c>
      <c r="BS29" s="14">
        <f>INDEX('[2]Displacement Source AC'!$CO$145:$DN$180,MATCH(BS$7,'[2]Displacement Source AC'!$CN$145:$CN$180,0),MATCH($A29,'[2]Displacement Source AC'!$CO$143:$DN$143,0))</f>
        <v>0</v>
      </c>
      <c r="BT29" s="14">
        <f>INDEX('[2]Displacement Source AC'!$CO$145:$DN$180,MATCH(BT$7,'[2]Displacement Source AC'!$CN$145:$CN$180,0),MATCH($A29,'[2]Displacement Source AC'!$CO$143:$DN$143,0))</f>
        <v>100</v>
      </c>
      <c r="BU29" s="14">
        <f>INDEX('[2]Displacement Source AC'!$CO$145:$DN$180,MATCH(BU$7,'[2]Displacement Source AC'!$CN$145:$CN$180,0),MATCH($A29,'[2]Displacement Source AC'!$CO$143:$DN$143,0))</f>
        <v>0</v>
      </c>
      <c r="BV29" s="14">
        <f>INDEX('[2]Displacement Source AC'!$CO$145:$DN$180,MATCH(BV$7,'[2]Displacement Source AC'!$CN$145:$CN$180,0),MATCH($A29,'[2]Displacement Source AC'!$CO$143:$DN$143,0))</f>
        <v>0</v>
      </c>
      <c r="BW29" s="11"/>
      <c r="BY29" s="12">
        <f t="shared" si="75"/>
        <v>2042</v>
      </c>
      <c r="BZ29" s="16">
        <f t="shared" si="3"/>
        <v>0</v>
      </c>
      <c r="CA29" s="16">
        <f t="shared" si="4"/>
        <v>0</v>
      </c>
      <c r="CB29" s="16">
        <f t="shared" si="5"/>
        <v>0</v>
      </c>
      <c r="CC29" s="16">
        <f t="shared" si="6"/>
        <v>0</v>
      </c>
      <c r="CD29" s="16">
        <f t="shared" si="7"/>
        <v>8.6009314395159091</v>
      </c>
      <c r="CE29" s="16">
        <f t="shared" si="8"/>
        <v>0</v>
      </c>
      <c r="CF29" s="16">
        <f t="shared" si="9"/>
        <v>0</v>
      </c>
      <c r="CG29" s="16">
        <f t="shared" si="10"/>
        <v>0</v>
      </c>
      <c r="CH29" s="16">
        <f t="shared" si="11"/>
        <v>0</v>
      </c>
      <c r="CI29" s="16">
        <f t="shared" si="12"/>
        <v>0</v>
      </c>
      <c r="CJ29" s="16">
        <f t="shared" si="13"/>
        <v>0</v>
      </c>
      <c r="CK29" s="16">
        <f t="shared" si="14"/>
        <v>0</v>
      </c>
      <c r="CL29" s="16">
        <f t="shared" si="15"/>
        <v>0</v>
      </c>
      <c r="CM29" s="16">
        <f t="shared" si="16"/>
        <v>0</v>
      </c>
      <c r="CN29" s="16">
        <f t="shared" si="17"/>
        <v>18.012091403259351</v>
      </c>
      <c r="CO29" s="16">
        <f t="shared" si="18"/>
        <v>0</v>
      </c>
      <c r="CP29" s="16">
        <f t="shared" si="19"/>
        <v>0</v>
      </c>
      <c r="CQ29" s="16">
        <f t="shared" si="20"/>
        <v>0</v>
      </c>
      <c r="CR29" s="16">
        <f t="shared" si="21"/>
        <v>39.023309910163043</v>
      </c>
      <c r="CS29" s="16">
        <f t="shared" si="22"/>
        <v>36.848846968272113</v>
      </c>
      <c r="CT29" s="16">
        <f t="shared" si="23"/>
        <v>0</v>
      </c>
      <c r="CU29" s="16">
        <f t="shared" si="24"/>
        <v>0</v>
      </c>
      <c r="CV29" s="16">
        <f t="shared" si="25"/>
        <v>0</v>
      </c>
      <c r="CW29" s="16">
        <f t="shared" si="26"/>
        <v>0</v>
      </c>
      <c r="CX29" s="16">
        <f t="shared" si="27"/>
        <v>0</v>
      </c>
      <c r="CY29" s="16">
        <f t="shared" si="28"/>
        <v>0</v>
      </c>
      <c r="CZ29" s="16">
        <f t="shared" si="29"/>
        <v>0</v>
      </c>
      <c r="DA29" s="16">
        <f t="shared" si="30"/>
        <v>0</v>
      </c>
      <c r="DB29" s="16">
        <f t="shared" si="31"/>
        <v>0</v>
      </c>
      <c r="DC29" s="16">
        <f t="shared" si="32"/>
        <v>0</v>
      </c>
      <c r="DD29" s="16">
        <f t="shared" si="33"/>
        <v>0</v>
      </c>
      <c r="DE29" s="16">
        <f t="shared" si="34"/>
        <v>0</v>
      </c>
      <c r="DF29" s="16">
        <f t="shared" si="35"/>
        <v>0</v>
      </c>
      <c r="DG29" s="16">
        <f t="shared" si="36"/>
        <v>0</v>
      </c>
      <c r="DH29" s="16">
        <f t="shared" si="37"/>
        <v>0</v>
      </c>
      <c r="DI29" s="11"/>
      <c r="DK29" s="15">
        <f t="shared" si="76"/>
        <v>2042</v>
      </c>
      <c r="DL29" s="14">
        <f t="shared" si="80"/>
        <v>0</v>
      </c>
      <c r="DM29" s="14">
        <f t="shared" si="39"/>
        <v>0</v>
      </c>
      <c r="DN29" s="14">
        <f t="shared" si="40"/>
        <v>0</v>
      </c>
      <c r="DO29" s="14">
        <f t="shared" si="41"/>
        <v>0</v>
      </c>
      <c r="DP29" s="14">
        <f t="shared" si="42"/>
        <v>8.6009314395159091</v>
      </c>
      <c r="DQ29" s="14">
        <f t="shared" si="43"/>
        <v>0</v>
      </c>
      <c r="DR29" s="14">
        <f t="shared" si="44"/>
        <v>0</v>
      </c>
      <c r="DS29" s="14">
        <f t="shared" si="45"/>
        <v>0</v>
      </c>
      <c r="DT29" s="14">
        <f t="shared" si="46"/>
        <v>0</v>
      </c>
      <c r="DU29" s="14">
        <f t="shared" si="47"/>
        <v>0</v>
      </c>
      <c r="DV29" s="14">
        <f t="shared" si="48"/>
        <v>0</v>
      </c>
      <c r="DW29" s="14">
        <f t="shared" si="49"/>
        <v>0</v>
      </c>
      <c r="DX29" s="14">
        <f t="shared" si="50"/>
        <v>0</v>
      </c>
      <c r="DY29" s="14">
        <f t="shared" si="51"/>
        <v>0</v>
      </c>
      <c r="DZ29" s="14">
        <f t="shared" si="52"/>
        <v>18.012091403259351</v>
      </c>
      <c r="EA29" s="14">
        <f t="shared" si="53"/>
        <v>0</v>
      </c>
      <c r="EB29" s="14">
        <f t="shared" si="54"/>
        <v>0</v>
      </c>
      <c r="EC29" s="14">
        <f t="shared" si="55"/>
        <v>0</v>
      </c>
      <c r="ED29" s="14">
        <f t="shared" si="56"/>
        <v>39.023309910163043</v>
      </c>
      <c r="EE29" s="14">
        <f t="shared" si="57"/>
        <v>36.848846968272113</v>
      </c>
      <c r="EF29" s="14">
        <f t="shared" si="58"/>
        <v>0</v>
      </c>
      <c r="EG29" s="14">
        <f t="shared" si="59"/>
        <v>0</v>
      </c>
      <c r="EH29" s="14">
        <f t="shared" si="60"/>
        <v>0</v>
      </c>
      <c r="EI29" s="14">
        <f t="shared" si="61"/>
        <v>0</v>
      </c>
      <c r="EJ29" s="14">
        <f t="shared" si="62"/>
        <v>0</v>
      </c>
      <c r="EK29" s="14">
        <f t="shared" si="63"/>
        <v>0</v>
      </c>
      <c r="EL29" s="14">
        <f t="shared" si="64"/>
        <v>0</v>
      </c>
      <c r="EM29" s="14">
        <f t="shared" si="65"/>
        <v>0</v>
      </c>
      <c r="EN29" s="14">
        <f t="shared" si="66"/>
        <v>0</v>
      </c>
      <c r="EO29" s="14">
        <f t="shared" si="67"/>
        <v>0</v>
      </c>
      <c r="EP29" s="14">
        <f t="shared" si="68"/>
        <v>0</v>
      </c>
      <c r="EQ29" s="14">
        <f t="shared" si="69"/>
        <v>0</v>
      </c>
      <c r="ER29" s="14">
        <f t="shared" si="70"/>
        <v>107.06638115631692</v>
      </c>
      <c r="ES29" s="14">
        <f t="shared" si="71"/>
        <v>0</v>
      </c>
      <c r="ET29" s="14">
        <f t="shared" si="72"/>
        <v>0</v>
      </c>
      <c r="EU29" s="14" t="e">
        <f t="shared" si="73"/>
        <v>#DIV/0!</v>
      </c>
    </row>
    <row r="31" spans="1:151" x14ac:dyDescent="0.25">
      <c r="AQ31" s="14"/>
      <c r="BA31" s="14"/>
      <c r="CK31" s="29"/>
      <c r="CP31" s="31"/>
    </row>
    <row r="32" spans="1:151" x14ac:dyDescent="0.25">
      <c r="AQ32" s="14"/>
      <c r="BA32" s="14"/>
    </row>
    <row r="33" spans="43:53" x14ac:dyDescent="0.25">
      <c r="AQ33" s="14"/>
      <c r="BA33" s="14"/>
    </row>
    <row r="34" spans="43:53" x14ac:dyDescent="0.25">
      <c r="AQ34" s="14"/>
      <c r="BA34" s="14"/>
    </row>
    <row r="35" spans="43:53" x14ac:dyDescent="0.25">
      <c r="AQ35" s="14"/>
      <c r="BA35" s="14"/>
    </row>
    <row r="36" spans="43:53" x14ac:dyDescent="0.25">
      <c r="AQ36" s="14"/>
      <c r="BA36" s="14"/>
    </row>
    <row r="37" spans="43:53" x14ac:dyDescent="0.25">
      <c r="AQ37" s="14"/>
      <c r="BA37" s="14"/>
    </row>
    <row r="38" spans="43:53" x14ac:dyDescent="0.25">
      <c r="AQ38" s="14"/>
      <c r="BA38" s="14"/>
    </row>
    <row r="39" spans="43:53" x14ac:dyDescent="0.25">
      <c r="AQ39" s="14"/>
      <c r="BA39" s="14"/>
    </row>
    <row r="40" spans="43:53" x14ac:dyDescent="0.25">
      <c r="AQ40" s="14"/>
      <c r="BA40" s="14"/>
    </row>
    <row r="41" spans="43:53" x14ac:dyDescent="0.25">
      <c r="AQ41" s="14"/>
      <c r="BA41" s="14"/>
    </row>
    <row r="42" spans="43:53" x14ac:dyDescent="0.25">
      <c r="AQ42" s="14"/>
      <c r="BA42" s="14"/>
    </row>
    <row r="43" spans="43:53" x14ac:dyDescent="0.25">
      <c r="AQ43" s="14"/>
      <c r="BA43" s="14"/>
    </row>
    <row r="44" spans="43:53" x14ac:dyDescent="0.25">
      <c r="AQ44" s="14"/>
      <c r="BA44" s="14"/>
    </row>
    <row r="45" spans="43:53" x14ac:dyDescent="0.25">
      <c r="AQ45" s="14"/>
      <c r="BA45" s="14"/>
    </row>
    <row r="46" spans="43:53" x14ac:dyDescent="0.25">
      <c r="AQ46" s="14"/>
      <c r="BA46" s="14"/>
    </row>
    <row r="47" spans="43:53" x14ac:dyDescent="0.25">
      <c r="AQ47" s="14"/>
      <c r="BA47" s="14"/>
    </row>
    <row r="48" spans="43:53" x14ac:dyDescent="0.25">
      <c r="AQ48" s="14"/>
      <c r="BA48" s="14"/>
    </row>
    <row r="49" spans="43:53" x14ac:dyDescent="0.25">
      <c r="AQ49" s="14"/>
      <c r="BA49" s="14"/>
    </row>
    <row r="50" spans="43:53" x14ac:dyDescent="0.25">
      <c r="AQ50" s="14"/>
      <c r="BA50" s="14"/>
    </row>
  </sheetData>
  <pageMargins left="0.7" right="0.7" top="0.75" bottom="0.75" header="0.3" footer="0.3"/>
  <pageSetup scale="46" orientation="portrait" r:id="rId1"/>
  <colBreaks count="3" manualBreakCount="3">
    <brk id="37" max="1048575" man="1"/>
    <brk id="75" max="1048575" man="1"/>
    <brk id="1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Base</vt:lpstr>
      <vt:lpstr>AC</vt:lpstr>
      <vt:lpstr>Displacement</vt:lpstr>
      <vt:lpstr>AC!Print_Area</vt:lpstr>
      <vt:lpstr>Base!Print_Area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2017-06-01T23:56:35Z</dcterms:created>
  <dcterms:modified xsi:type="dcterms:W3CDTF">2024-03-26T22:43:54Z</dcterms:modified>
</cp:coreProperties>
</file>