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T07\"/>
    </mc:Choice>
  </mc:AlternateContent>
  <xr:revisionPtr revIDLastSave="0" documentId="8_{26921C91-16FB-4BB4-965D-EC695E49FEB2}" xr6:coauthVersionLast="47" xr6:coauthVersionMax="47" xr10:uidLastSave="{00000000-0000-0000-0000-000000000000}"/>
  <bookViews>
    <workbookView xWindow="2205" yWindow="1275" windowWidth="24600" windowHeight="13770" tabRatio="550" activeTab="1" xr2:uid="{00000000-000D-0000-FFFF-FFFF00000000}"/>
  </bookViews>
  <sheets>
    <sheet name="EXHIBIT 1" sheetId="23" r:id="rId1"/>
    <sheet name="EXHIBIT 2" sheetId="22" r:id="rId2"/>
  </sheets>
  <definedNames>
    <definedName name="_xlnm._FilterDatabase" localSheetId="1" hidden="1">'EXHIBIT 2'!$A$3:$E$284</definedName>
    <definedName name="_xlnm.Print_Area" localSheetId="0">'EXHIBIT 1'!$A$1:$D$213</definedName>
    <definedName name="_xlnm.Print_Area" localSheetId="1">'EXHIBIT 2'!$A$1:$E$274</definedName>
    <definedName name="_xlnm.Print_Titles" localSheetId="0">'EXHIBIT 1'!$1:$7</definedName>
    <definedName name="_xlnm.Print_Titles" localSheetId="1">'EXHIBIT 2'!$1:$3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3" l="1"/>
  <c r="D16" i="23"/>
  <c r="D49" i="23"/>
  <c r="D41" i="23"/>
  <c r="E274" i="22"/>
  <c r="E273" i="22"/>
  <c r="E272" i="22"/>
  <c r="E271" i="22"/>
  <c r="E270" i="22"/>
  <c r="E269" i="22"/>
  <c r="E268" i="22"/>
  <c r="E267" i="22"/>
  <c r="E266" i="22"/>
  <c r="E265" i="22"/>
  <c r="E264" i="22"/>
  <c r="E263" i="22"/>
  <c r="E262" i="22"/>
  <c r="E261" i="22"/>
  <c r="E260" i="22"/>
  <c r="E259" i="22"/>
  <c r="E258" i="22"/>
  <c r="E257" i="22"/>
  <c r="E256" i="22"/>
  <c r="E255" i="22"/>
  <c r="E254" i="22"/>
  <c r="E253" i="22"/>
  <c r="E252" i="22"/>
  <c r="E251" i="22"/>
  <c r="E250" i="22"/>
  <c r="E249" i="22"/>
  <c r="E248" i="22"/>
  <c r="E247" i="22"/>
  <c r="E246" i="22"/>
  <c r="E245" i="22"/>
  <c r="E244" i="22"/>
  <c r="E243" i="22"/>
  <c r="E242" i="22"/>
  <c r="E241" i="22"/>
  <c r="E240" i="22"/>
  <c r="E239" i="22"/>
  <c r="E238" i="22"/>
  <c r="E237" i="22"/>
  <c r="E236" i="22"/>
  <c r="E235" i="22"/>
  <c r="E234" i="22"/>
  <c r="E233" i="22"/>
  <c r="E232" i="22"/>
  <c r="E231" i="22"/>
  <c r="E230" i="22"/>
  <c r="E229" i="22"/>
  <c r="E228" i="22"/>
  <c r="E227" i="22"/>
  <c r="E226" i="22"/>
  <c r="E225" i="22"/>
  <c r="E224" i="22"/>
  <c r="E223" i="22"/>
  <c r="E222" i="22"/>
  <c r="E221" i="22"/>
  <c r="E220" i="22"/>
  <c r="E219" i="22"/>
  <c r="E218" i="22"/>
  <c r="E217" i="22"/>
  <c r="E216" i="22"/>
  <c r="E215" i="22"/>
  <c r="E214" i="22"/>
  <c r="E213" i="22"/>
  <c r="E212" i="22"/>
  <c r="E211" i="22"/>
  <c r="E210" i="22"/>
  <c r="E209" i="22"/>
  <c r="E208" i="22"/>
  <c r="E207" i="22"/>
  <c r="E206" i="22"/>
  <c r="E205" i="22"/>
  <c r="E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190" i="22"/>
  <c r="E189" i="22"/>
  <c r="E188" i="22"/>
  <c r="E187" i="22"/>
  <c r="E186" i="22"/>
  <c r="E185" i="22"/>
  <c r="E184" i="22"/>
  <c r="E183" i="22"/>
  <c r="E182" i="22"/>
  <c r="E181" i="22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</calcChain>
</file>

<file path=xl/sharedStrings.xml><?xml version="1.0" encoding="utf-8"?>
<sst xmlns="http://schemas.openxmlformats.org/spreadsheetml/2006/main" count="763" uniqueCount="229">
  <si>
    <t>Rate Description</t>
  </si>
  <si>
    <t>08APSV10NS- Irg Soil Drain Pump Non Seas</t>
  </si>
  <si>
    <t>08COOLKPRN - A/C DIRECT LOAD CONTROL</t>
  </si>
  <si>
    <t>08COOLKPRR - Utah Cool Keeper Program</t>
  </si>
  <si>
    <t>08LNX00300 - LINE EXT 80% PLUS MONTHLY</t>
  </si>
  <si>
    <t>08NETMT135 - Net Metering</t>
  </si>
  <si>
    <t>08NMT23135 - UT NET MTR, GEN, &lt; 25 KW</t>
  </si>
  <si>
    <t>Grand Total</t>
  </si>
  <si>
    <t>08LNX00311 - LINE EXT 80% GUARANTEE</t>
  </si>
  <si>
    <t>08GNSV0008 - UT GEN SVC TOU &gt; 1000KW</t>
  </si>
  <si>
    <t>08GNSV008M - UT GEN SVC TOU &gt; 1000KW</t>
  </si>
  <si>
    <t>08VISIT300 - UT Visit, Service Call, RES</t>
  </si>
  <si>
    <t>08CONTSERV-3RD PARTY O/S BILL CONT SVCS</t>
  </si>
  <si>
    <t>08LNX00312 UT IRG LINE EXT</t>
  </si>
  <si>
    <t>08NMT10135-UT IRR_SOIL DRNG NET MTR SVC</t>
  </si>
  <si>
    <t>08MONL0015-MTR OUTDONIGHT</t>
  </si>
  <si>
    <t>08TOSS015F-TRAFFIC SIG NM</t>
  </si>
  <si>
    <t>08SLCU012E-DECOR CUST-OWN</t>
  </si>
  <si>
    <t>08SLCU012F-STR LGT CUST-O</t>
  </si>
  <si>
    <t>08SLCU012P-STR LGT CUST-O</t>
  </si>
  <si>
    <t>08NMT06135-UT NET METERING GEN SVC</t>
  </si>
  <si>
    <t>08NMT08135 - NET METERING GEN SVC</t>
  </si>
  <si>
    <t>kWh</t>
  </si>
  <si>
    <t>REVENUE_ACCOUNTING ADJUSTMENTS</t>
  </si>
  <si>
    <t>08NMT6A135-NET METERING GEN SVC TOU</t>
  </si>
  <si>
    <t>08MHTP0006-MOBILE HOME &amp; TRAILER</t>
  </si>
  <si>
    <t>08MHTP0023-MOBILE HOME &amp; TRAILER</t>
  </si>
  <si>
    <t>08RGNSV006-GEN SRVC-RES</t>
  </si>
  <si>
    <t>08RGNSV023-GEN SRVC-RES</t>
  </si>
  <si>
    <t>08RGNSV06A-UT SMALL GENERAL SVC-RES-TOU</t>
  </si>
  <si>
    <t>08RNM23135 - UT NET MTR, GEN SVC-RES</t>
  </si>
  <si>
    <t>08ABL-NRES - APPLICANT BUILT LINE</t>
  </si>
  <si>
    <t>M&amp;S INVENTORY REVENUE</t>
  </si>
  <si>
    <t>SVC PRVD OTHERS-REV</t>
  </si>
  <si>
    <t>3RD PARTY TRANS O&amp;M-REVENUE</t>
  </si>
  <si>
    <t>Schedule</t>
  </si>
  <si>
    <t>Schedule 10</t>
  </si>
  <si>
    <t>Schedule 6</t>
  </si>
  <si>
    <t>Schedule 8</t>
  </si>
  <si>
    <t>Schedule 6A</t>
  </si>
  <si>
    <t>STATE OF UTAH</t>
  </si>
  <si>
    <t>LARGE NON-RESIDENTIAL NET METERING CREDIT PRICES</t>
  </si>
  <si>
    <t>FERC FORM 1 DATA</t>
  </si>
  <si>
    <t>Schedule 8 Total</t>
  </si>
  <si>
    <t>Schedule 6A Total</t>
  </si>
  <si>
    <t>Schedule 6 Total</t>
  </si>
  <si>
    <t>Schedule 10 Total</t>
  </si>
  <si>
    <t>REVENUE ADJ PROPERTY INSUR-RES</t>
  </si>
  <si>
    <t>REVENUE ADJ PROPERTY INSUR-COM</t>
  </si>
  <si>
    <t>REVENUE ADJ PROPERTY INSUR-IND</t>
  </si>
  <si>
    <t>REVENUE ADJ PROPERTY INSUR-IRG</t>
  </si>
  <si>
    <t>DSM REVENUE-PSHL</t>
  </si>
  <si>
    <t>DSM REVENUE-RESIDENTIAL</t>
  </si>
  <si>
    <t>BLUE SKY REVENUE-RESIDENTIAL</t>
  </si>
  <si>
    <t>SOLAR FEED-IN REVENUE</t>
  </si>
  <si>
    <t>REVENUE ADJUSTMENT - DEFERRED NPC</t>
  </si>
  <si>
    <t>DSM REVENUE-COMMERCIAL</t>
  </si>
  <si>
    <t>BLUE SKY REVENUE-COMMERCIAL</t>
  </si>
  <si>
    <t>DSM REVENUE-INDUSTRIAL</t>
  </si>
  <si>
    <t>BLUE SKY REVENUE-INDUSTRIAL</t>
  </si>
  <si>
    <t>DSM REVENUE-IRRIGATION</t>
  </si>
  <si>
    <t>Other</t>
  </si>
  <si>
    <t>08CFR00054-NRES EMERGENCY STNDBY SVC CHG</t>
  </si>
  <si>
    <t>08NSMTR300-UT NON STANDARD METER ACCOM</t>
  </si>
  <si>
    <t>Joint Use Contr Reim</t>
  </si>
  <si>
    <t>Uncollectible Revenue Joint Use</t>
  </si>
  <si>
    <t>RENT REV-TRANSMISS</t>
  </si>
  <si>
    <t>Joint Use Sanctions/Fines Rent</t>
  </si>
  <si>
    <t>Fish, Wildlife, Recr</t>
  </si>
  <si>
    <t>08RNM06135 - UT NET MTR, GEN SVC-RES</t>
  </si>
  <si>
    <t>Revenue Sales Emissions Rights</t>
  </si>
  <si>
    <t>08NMT03135-LOW INCOME RES NET METERING</t>
  </si>
  <si>
    <t xml:space="preserve">CUSTOMER COUNT - REGULAR                </t>
  </si>
  <si>
    <t xml:space="preserve">UNBILLED REVENUE                        </t>
  </si>
  <si>
    <t xml:space="preserve">08CFR00051-MTH FAC SRVCHG               </t>
  </si>
  <si>
    <t xml:space="preserve">08CFR00052-ANN FAC SVCCHG               </t>
  </si>
  <si>
    <t xml:space="preserve">08GNSV0006-GEN SRVC-DISTR               </t>
  </si>
  <si>
    <t xml:space="preserve">08GNSV0009-GEN SRVC-HI VO               </t>
  </si>
  <si>
    <t xml:space="preserve">08GNSV0023-GEN SRVC-DISTR               </t>
  </si>
  <si>
    <t xml:space="preserve">08GNSV006A-GEN SRVC-ENERG               </t>
  </si>
  <si>
    <t xml:space="preserve">08GNSV006M-MNL DIST VOLTG               </t>
  </si>
  <si>
    <t xml:space="preserve">08GNSV009A-GEN SRVC HI VO               </t>
  </si>
  <si>
    <t xml:space="preserve">08GNSV023F-GEN SRVC FIXED               </t>
  </si>
  <si>
    <t xml:space="preserve">08GNSV06AM-MNL ENERGY TOD               </t>
  </si>
  <si>
    <t xml:space="preserve">08GNSV06MN-GNSV DIST VOLT               </t>
  </si>
  <si>
    <t xml:space="preserve">08LNX00002-MTHLY 80% GUAR               </t>
  </si>
  <si>
    <t xml:space="preserve">08LNX00004-ANNUAL 80%GUAR               </t>
  </si>
  <si>
    <t xml:space="preserve">08LNX00006-FIXD MTHLY MIN               </t>
  </si>
  <si>
    <t xml:space="preserve">08LNX00014-80% MIN MNTHLY               </t>
  </si>
  <si>
    <t xml:space="preserve">08LNX00017-ADV/REF&amp;80%ANN               </t>
  </si>
  <si>
    <t xml:space="preserve">08LNX00158-ANNUALCOST MTH               </t>
  </si>
  <si>
    <t xml:space="preserve">08OALT007N-SECURITY AR LG               </t>
  </si>
  <si>
    <t xml:space="preserve">08PRSV031M-BKUP MNT&amp;SUPPL               </t>
  </si>
  <si>
    <t xml:space="preserve">08PTLD000N-POST TOP LIGHT               </t>
  </si>
  <si>
    <t xml:space="preserve">08GNSV009M-MANL HIGH VOLT               </t>
  </si>
  <si>
    <t xml:space="preserve">08SPCL0001                              </t>
  </si>
  <si>
    <t xml:space="preserve">08SPCL0002                              </t>
  </si>
  <si>
    <t xml:space="preserve">08SPCL0003                              </t>
  </si>
  <si>
    <t xml:space="preserve">08APSV0010-IRR &amp; SOIL DRA               </t>
  </si>
  <si>
    <t xml:space="preserve">CUSTOMER CNT - IRRIGATION               </t>
  </si>
  <si>
    <t xml:space="preserve">UNBILLED REV - IRRIGATION               </t>
  </si>
  <si>
    <t xml:space="preserve">08CFR00012-STR LGTS (CONV               </t>
  </si>
  <si>
    <t xml:space="preserve">08CFR00062-STREET LIGHTS                </t>
  </si>
  <si>
    <t xml:space="preserve">08SLCO0011-STR LGT CO-OWN               </t>
  </si>
  <si>
    <t xml:space="preserve">08CFR00053-MTHLY MAINTFEE               </t>
  </si>
  <si>
    <t xml:space="preserve">08CFR00063-MTH MISC CHARG               </t>
  </si>
  <si>
    <t xml:space="preserve">08CFR00064-ANN MISC CHARG               </t>
  </si>
  <si>
    <t xml:space="preserve">08CONN0300-RECONN&amp;DISCONN               </t>
  </si>
  <si>
    <t xml:space="preserve">08FCBUYOUT-FAC CHG BUYOUT               </t>
  </si>
  <si>
    <t xml:space="preserve">08NCON0300-UT FEE NRES RE               </t>
  </si>
  <si>
    <t xml:space="preserve">08RCHK0300-UT RET CHK CHR               </t>
  </si>
  <si>
    <t xml:space="preserve">08RCON0001-CONNECT FEE                  </t>
  </si>
  <si>
    <t xml:space="preserve">08RESD0001-RES SRVC                     </t>
  </si>
  <si>
    <t xml:space="preserve">08TAMP0300-TAMPERING&amp;UNAU               </t>
  </si>
  <si>
    <t xml:space="preserve">08TEMP0014-TEMP SRVC CONN               </t>
  </si>
  <si>
    <t xml:space="preserve">08CFR00056-MTH EQUIP RENT               </t>
  </si>
  <si>
    <t xml:space="preserve">08CFR00058-MTH EQUIP LEAS               </t>
  </si>
  <si>
    <t xml:space="preserve">08INVCHG0N-INVEST MNT CHG               </t>
  </si>
  <si>
    <t xml:space="preserve">08INVCHG0R-INVEST MNT CHG               </t>
  </si>
  <si>
    <t xml:space="preserve">RENT REV-DISTRIBUT               </t>
  </si>
  <si>
    <t xml:space="preserve">RENT REV-NON-UTILI               </t>
  </si>
  <si>
    <t xml:space="preserve">ELEC INC-OTHR               </t>
  </si>
  <si>
    <t xml:space="preserve">FLYASH SALES                     </t>
  </si>
  <si>
    <t xml:space="preserve">RESIDENTIAL SALES                       </t>
  </si>
  <si>
    <t>08RESD002E-RES ELCTRC VEHICLE TOU PILOT</t>
  </si>
  <si>
    <t>08SSLR0001 - RESIDENTIAL SUBSCRB SOLAR</t>
  </si>
  <si>
    <t>08SSLR0003-RES LOW INC SUBSCR SOLAR</t>
  </si>
  <si>
    <t>08SSLRRG23-RES SMALL GEN SV SUBSCR SOLAR</t>
  </si>
  <si>
    <t xml:space="preserve">COMMERCIAL SALES                        </t>
  </si>
  <si>
    <t>08SSLR0006-GENERAL SVC SUBSCR SOLAR</t>
  </si>
  <si>
    <t>08SSLR0023-SMALL GEN SVC SUBSCR SOLAR</t>
  </si>
  <si>
    <t xml:space="preserve">INDUSTRIAL SALES                        </t>
  </si>
  <si>
    <t xml:space="preserve">IRRIGATION SALES                        </t>
  </si>
  <si>
    <t>08NMT010NS-IRR &amp; SOIL DRAIN NON SEASONAL</t>
  </si>
  <si>
    <t xml:space="preserve">PUBLIC STREET&amp;HIGHWAY LIGHTING          </t>
  </si>
  <si>
    <t xml:space="preserve">MISCELLANEOUS SERVICE REV               </t>
  </si>
  <si>
    <t>08CGENFEER-RES CSTMR GENERATION APP FEE</t>
  </si>
  <si>
    <t>08SOLRXFEE-SUBSCRI SOLAR BLCK CANCEL FEE</t>
  </si>
  <si>
    <t xml:space="preserve">RENT FROM ELEC PROPERTIES               </t>
  </si>
  <si>
    <t xml:space="preserve">OTHER ELECTRIC REVENUE                  </t>
  </si>
  <si>
    <t xml:space="preserve">08BLSKY01R-BLUESKY ENERGY               </t>
  </si>
  <si>
    <t xml:space="preserve">08CFR00001-MTH FACILITY S               </t>
  </si>
  <si>
    <t>08CGENR136-UT RES TRANSITION GENERATION</t>
  </si>
  <si>
    <t>08CGR01136-UTAH RESIDENTIAL TRANS GEN</t>
  </si>
  <si>
    <t>08CGR02136-UT RES TOU TRANSITION GEN</t>
  </si>
  <si>
    <t>08CGR03136-UTAH LOW INC RES TRANS GEN</t>
  </si>
  <si>
    <t>08CGR23136-RESIDENTIAL SMALL GEN SVC</t>
  </si>
  <si>
    <t xml:space="preserve">08CHCK000R-UT RES CHECK M               </t>
  </si>
  <si>
    <t xml:space="preserve">08LNX00001-MTHLY 80% GUAR               </t>
  </si>
  <si>
    <t xml:space="preserve">08LNX00013-80% MNTHLY MIN               </t>
  </si>
  <si>
    <t xml:space="preserve">08LNX00108-ANN COST MTHLY               </t>
  </si>
  <si>
    <t xml:space="preserve">08OALT007R-SECURITY AR LG               </t>
  </si>
  <si>
    <t xml:space="preserve">08PTLD000R-POST TOP LIGHT               </t>
  </si>
  <si>
    <t>08RCG23136-RES NET METER, SMALL GEN SVC</t>
  </si>
  <si>
    <t xml:space="preserve">08RESD0002-RES SRVC-OPTIO               </t>
  </si>
  <si>
    <t xml:space="preserve">08RESD0003-LIFELINE PRGRM               </t>
  </si>
  <si>
    <t>08RNM6A135-RES GEN SVC NET METERING</t>
  </si>
  <si>
    <t xml:space="preserve">08UPPL000R-BASE SCH FALL                </t>
  </si>
  <si>
    <t>08CGN06136-UT GEN SVC TRANSITION GEN</t>
  </si>
  <si>
    <t>08CGN23136-UTAH NET METER SMALL GEN SVC</t>
  </si>
  <si>
    <t>08CGENFEEN-NRES CSTMR GENERATION APP FEE</t>
  </si>
  <si>
    <t>08RGNSV008-UT RESIDENTIAL GENERAL SVC</t>
  </si>
  <si>
    <t>08RTCVLNGA-TCV LNX GAR</t>
  </si>
  <si>
    <t>08ABTCLXGN-LINE EXT 80% CONTRACT MIN</t>
  </si>
  <si>
    <t>08CGM06136-UT NET METERING GENERAL SVC</t>
  </si>
  <si>
    <t>08CGM23136-UTAH NET METER SM GEN SVC</t>
  </si>
  <si>
    <t>08CGN08136-UT NET MTR GEN SVC &gt; 1000 KW</t>
  </si>
  <si>
    <t>08REFS032M-UT RENEWABLE FAC &amp; SUPP PWR</t>
  </si>
  <si>
    <t>08TCVLAACN-UTAH TCV LNX ANNUAL GAR</t>
  </si>
  <si>
    <t>08TCVLNXGN-TCV LNX - 80% GAR - NON RES</t>
  </si>
  <si>
    <t>08TCVLXACN-GAR ADDED CAPACITY NON RES</t>
  </si>
  <si>
    <t>08TCVLNAGN-UTAH LNX ANNUAL GAR NON RES</t>
  </si>
  <si>
    <t>RENTS - COMMON</t>
  </si>
  <si>
    <t>08CGNSL136-UT RES TRANSITION GEN-SOLEIL</t>
  </si>
  <si>
    <t>08CGR01137-UT RES CUST GENERATION 137</t>
  </si>
  <si>
    <t>08CGR06136-RES USE, GEN SVC RATE, MANUAL</t>
  </si>
  <si>
    <t>08CGS23136-RES SMALL GEN SVC MANUAL</t>
  </si>
  <si>
    <t>08NETAGFEE-&gt; 6 NET METER AGGREGATION FEE</t>
  </si>
  <si>
    <t>08CGM6A136-UTAH GEN SVC TRANS GEN TOU</t>
  </si>
  <si>
    <t>08LNX00310 - IRR, 80% ANNUAL MIN + 80% ?</t>
  </si>
  <si>
    <t>08NMT8135M - NET METERING GEN SVC MANUAL</t>
  </si>
  <si>
    <t>08REFP034M-RENEWABLE QUAL CUST &gt; 5000 KW</t>
  </si>
  <si>
    <t>08CGN10136-UT IRG AND SOIL DRAIN NET MTR</t>
  </si>
  <si>
    <t>BLUE SKY REVENUE-IRRIGATION</t>
  </si>
  <si>
    <t>08CFR00055-NON RES INTERMINTENT SVC CHG</t>
  </si>
  <si>
    <t xml:space="preserve">JNT USE POLE               </t>
  </si>
  <si>
    <t xml:space="preserve">FORFEITED DISCOUNTS-REVENUE             </t>
  </si>
  <si>
    <t>08LPAY0300-RES-LATEFEE</t>
  </si>
  <si>
    <t>08LPAY0300-COM-LATEFEE</t>
  </si>
  <si>
    <t>08LPAY0300-IND-LATEFEE</t>
  </si>
  <si>
    <t>08LPAY0300-Other-LATEFEE</t>
  </si>
  <si>
    <t>¢/kWh</t>
  </si>
  <si>
    <t>Revenue Class Description</t>
  </si>
  <si>
    <t>Revenue</t>
  </si>
  <si>
    <t>08CGR02137-UT RES TOU CUST GEN 137</t>
  </si>
  <si>
    <t>08CGR03137-UT LOW INC RES CUST GEN 137</t>
  </si>
  <si>
    <t>08CGRA1137-UT RES CUST GEN AGGEGATED</t>
  </si>
  <si>
    <t>08RCG23137-RES SMALL GEN SVC, CUST GEN</t>
  </si>
  <si>
    <t>08RESD003E-UT RES LOW INC ELEC V TOU PLT</t>
  </si>
  <si>
    <t>08CGA23137-UT NET MTR SMALL GEN SVC</t>
  </si>
  <si>
    <t>08CGM6A137-UT GEN SVC TRANS TOU MAN 137</t>
  </si>
  <si>
    <t>08CGN06137-UT GEN SVC CUST GEN 137</t>
  </si>
  <si>
    <t>08CGN23137-UT NET MTR SMALL GEN SVC</t>
  </si>
  <si>
    <t>08GNSVDWY6-UT GEN SVC W WYO DEDUCT MTR</t>
  </si>
  <si>
    <t>08SSLR06AM-GEN SVC TOU SOLAR SUBSCR MAN</t>
  </si>
  <si>
    <t>08TOSS0015-TRAF &amp; OTHER S</t>
  </si>
  <si>
    <t>08CGM10136-UT IRG NET METER MANUAL</t>
  </si>
  <si>
    <t>Sum of Revenue</t>
  </si>
  <si>
    <t>Sum of kWh</t>
  </si>
  <si>
    <t>Schedule Not Used</t>
  </si>
  <si>
    <t>Schedule Not Used Total</t>
  </si>
  <si>
    <t>Sales of Electricity by Rate Schedule for FERC FORM NO. 1 Page 304</t>
  </si>
  <si>
    <t>08CGR23137-RES SM GEN SVC - CUST GEN 137</t>
  </si>
  <si>
    <t>08CGR2E136-UT RES EV TOU PILOT-TRAN GEN</t>
  </si>
  <si>
    <t>08CGR2E137-UT RES EV TOU PILOT CUST GEN</t>
  </si>
  <si>
    <t>08CGRW1136-UT RES TRANS GEN-WATTSMART</t>
  </si>
  <si>
    <t>08CGRW1137-UT RES CUST GEN 137-WATTSMART</t>
  </si>
  <si>
    <t>08CRA23137-UT RES SML GEN SVC 137 AGGREG</t>
  </si>
  <si>
    <t>08NETMW135-UT RES NET METER-WATTSMART</t>
  </si>
  <si>
    <t>OTHER CUSTOMER RETAIL REVENUE</t>
  </si>
  <si>
    <t>08CGA06137-UT GEN SVC CUST GEN 137</t>
  </si>
  <si>
    <t>08CGN10137-UT IRRIGATION - NET METER 137</t>
  </si>
  <si>
    <t>08CONNMMDV-UT CONNECT MTR MOUNTED DEVICE</t>
  </si>
  <si>
    <t>MISC SVC REV-NON FLT</t>
  </si>
  <si>
    <t xml:space="preserve">RENT REVENUE-HYDRO               </t>
  </si>
  <si>
    <t>Joint Use Reim</t>
  </si>
  <si>
    <t>PRICES EFFECTIVE ON OR AFTER JULY 1, 2023</t>
  </si>
  <si>
    <t>Calendar Year 2022, State of Utah</t>
  </si>
  <si>
    <t>12 MONTHS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</si>
</sst>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7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4" fontId="3" fillId="3" borderId="1" applyNumberFormat="0" applyProtection="0">
      <alignment horizontal="left" vertical="center" indent="1"/>
    </xf>
    <xf numFmtId="4" fontId="3" fillId="4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3" fillId="3" borderId="2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164" fontId="8" fillId="0" borderId="0" xfId="10" applyNumberFormat="1" applyFont="1"/>
    <xf numFmtId="0" fontId="9" fillId="0" borderId="0" xfId="0" applyFont="1" applyAlignment="1">
      <alignment horizontal="centerContinuous"/>
    </xf>
    <xf numFmtId="0" fontId="9" fillId="0" borderId="0" xfId="0" applyFont="1"/>
    <xf numFmtId="164" fontId="8" fillId="0" borderId="0" xfId="10" applyNumberFormat="1" applyFont="1" applyFill="1" applyAlignment="1">
      <alignment horizontal="left"/>
    </xf>
    <xf numFmtId="0" fontId="13" fillId="0" borderId="0" xfId="0" applyFont="1"/>
    <xf numFmtId="3" fontId="13" fillId="0" borderId="0" xfId="0" applyNumberFormat="1" applyFont="1"/>
    <xf numFmtId="4" fontId="13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left"/>
    </xf>
    <xf numFmtId="0" fontId="15" fillId="6" borderId="4" xfId="0" applyFont="1" applyFill="1" applyBorder="1"/>
    <xf numFmtId="43" fontId="16" fillId="0" borderId="0" xfId="1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4" xfId="0" applyFont="1" applyBorder="1"/>
    <xf numFmtId="3" fontId="16" fillId="0" borderId="0" xfId="0" applyNumberFormat="1" applyFont="1" applyAlignment="1">
      <alignment horizontal="centerContinuous"/>
    </xf>
    <xf numFmtId="3" fontId="16" fillId="0" borderId="0" xfId="10" applyNumberFormat="1" applyFont="1" applyAlignment="1">
      <alignment horizontal="centerContinuous"/>
    </xf>
    <xf numFmtId="3" fontId="0" fillId="0" borderId="0" xfId="0" applyNumberFormat="1"/>
    <xf numFmtId="0" fontId="11" fillId="0" borderId="0" xfId="0" applyFont="1"/>
    <xf numFmtId="0" fontId="12" fillId="0" borderId="3" xfId="0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4" fontId="8" fillId="0" borderId="0" xfId="10" applyNumberFormat="1" applyFont="1" applyFill="1"/>
  </cellXfs>
  <cellStyles count="12">
    <cellStyle name="Comma" xfId="10" builtinId="3"/>
    <cellStyle name="Comma 2" xfId="2" xr:uid="{00000000-0005-0000-0000-000001000000}"/>
    <cellStyle name="Comma 3" xfId="9" xr:uid="{00000000-0005-0000-0000-000002000000}"/>
    <cellStyle name="Normal" xfId="0" builtinId="0"/>
    <cellStyle name="Normal 2" xfId="1" xr:uid="{00000000-0005-0000-0000-000005000000}"/>
    <cellStyle name="Normal 3" xfId="11" xr:uid="{00000000-0005-0000-0000-000006000000}"/>
    <cellStyle name="SAPBEXchaText" xfId="4" xr:uid="{00000000-0005-0000-0000-000007000000}"/>
    <cellStyle name="SAPBEXfilterDrill" xfId="7" xr:uid="{00000000-0005-0000-0000-000008000000}"/>
    <cellStyle name="SAPBEXfilterItem" xfId="8" xr:uid="{00000000-0005-0000-0000-000009000000}"/>
    <cellStyle name="SAPBEXheaderItem" xfId="5" xr:uid="{00000000-0005-0000-0000-00000A000000}"/>
    <cellStyle name="SAPBEXheaderText" xfId="6" xr:uid="{00000000-0005-0000-0000-00000B000000}"/>
    <cellStyle name="SAPBEXstdItem" xfId="3" xr:uid="{00000000-0005-0000-0000-00000C000000}"/>
  </cellStyles>
  <dxfs count="2">
    <dxf>
      <numFmt numFmtId="3" formatCode="#,##0"/>
    </dxf>
    <dxf>
      <numFmt numFmtId="3" formatCode="#,##0"/>
    </dxf>
  </dxfs>
  <tableStyles count="0" defaultTableStyle="TableStyleMedium9" defaultPivotStyle="PivotStyleLight16"/>
  <colors>
    <mruColors>
      <color rgb="FF0000FF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redith, Robert" refreshedDate="45056.669168055552" createdVersion="7" refreshedVersion="8" minRefreshableVersion="3" recordCount="271" xr:uid="{E24C10F1-5932-4912-8AE3-1F69050D56B2}">
  <cacheSource type="worksheet">
    <worksheetSource ref="A3:E274" sheet="EXHIBIT 2"/>
  </cacheSource>
  <cacheFields count="5">
    <cacheField name="Revenue Class Description" numFmtId="0">
      <sharedItems/>
    </cacheField>
    <cacheField name="Rate Description" numFmtId="0">
      <sharedItems count="216">
        <s v="08BLSKY01R-BLUESKY ENERGY               "/>
        <s v="08CFR00001-MTH FACILITY S               "/>
        <s v="08CGENR136-UT RES TRANSITION GENERATION"/>
        <s v="08CGNSL136-UT RES TRANSITION GEN-SOLEIL"/>
        <s v="08CGR01136-UTAH RESIDENTIAL TRANS GEN"/>
        <s v="08CGR01137-UT RES CUST GENERATION 137"/>
        <s v="08CGR02136-UT RES TOU TRANSITION GEN"/>
        <s v="08CGR02137-UT RES TOU CUST GEN 137"/>
        <s v="08CGR03136-UTAH LOW INC RES TRANS GEN"/>
        <s v="08CGR03137-UT LOW INC RES CUST GEN 137"/>
        <s v="08CGR06136-RES USE, GEN SVC RATE, MANUAL"/>
        <s v="08CGR23136-RESIDENTIAL SMALL GEN SVC"/>
        <s v="08CGR23137-RES SM GEN SVC - CUST GEN 137"/>
        <s v="08CGR2E136-UT RES EV TOU PILOT-TRAN GEN"/>
        <s v="08CGR2E137-UT RES EV TOU PILOT CUST GEN"/>
        <s v="08CGRA1137-UT RES CUST GEN AGGEGATED"/>
        <s v="08CGRW1136-UT RES TRANS GEN-WATTSMART"/>
        <s v="08CGRW1137-UT RES CUST GEN 137-WATTSMART"/>
        <s v="08CGS23136-RES SMALL GEN SVC MANUAL"/>
        <s v="08CHCK000R-UT RES CHECK M               "/>
        <s v="08COOLKPRR - Utah Cool Keeper Program"/>
        <s v="08CRA23137-UT RES SML GEN SVC 137 AGGREG"/>
        <s v="08LNX00001-MTHLY 80% GUAR               "/>
        <s v="08LNX00013-80% MNTHLY MIN               "/>
        <s v="08LNX00108-ANN COST MTHLY               "/>
        <s v="08MHTP0006-MOBILE HOME &amp; TRAILER"/>
        <s v="08MHTP0023-MOBILE HOME &amp; TRAILER"/>
        <s v="08NETAGFEE-&gt; 6 NET METER AGGREGATION FEE"/>
        <s v="08NETMT135 - Net Metering"/>
        <s v="08NETMW135-UT RES NET METER-WATTSMART"/>
        <s v="08NMT03135-LOW INCOME RES NET METERING"/>
        <s v="08OALT007R-SECURITY AR LG               "/>
        <s v="08PTLD000R-POST TOP LIGHT               "/>
        <s v="08RCG23136-RES NET METER, SMALL GEN SVC"/>
        <s v="08RCG23137-RES SMALL GEN SVC, CUST GEN"/>
        <s v="08RESD0001-RES SRVC                     "/>
        <s v="08RESD0002-RES SRVC-OPTIO               "/>
        <s v="08RESD0003-LIFELINE PRGRM               "/>
        <s v="08RESD002E-RES ELCTRC VEHICLE TOU PILOT"/>
        <s v="08RESD003E-UT RES LOW INC ELEC V TOU PLT"/>
        <s v="08RGNSV006-GEN SRVC-RES"/>
        <s v="08RGNSV008-UT RESIDENTIAL GENERAL SVC"/>
        <s v="08RGNSV023-GEN SRVC-RES"/>
        <s v="08RGNSV06A-UT SMALL GENERAL SVC-RES-TOU"/>
        <s v="08RNM06135 - UT NET MTR, GEN SVC-RES"/>
        <s v="08RNM23135 - UT NET MTR, GEN SVC-RES"/>
        <s v="08RNM6A135-RES GEN SVC NET METERING"/>
        <s v="08RTCVLNGA-TCV LNX GAR"/>
        <s v="08SSLR0001 - RESIDENTIAL SUBSCRB SOLAR"/>
        <s v="08SSLR0003-RES LOW INC SUBSCR SOLAR"/>
        <s v="08SSLRRG23-RES SMALL GEN SV SUBSCR SOLAR"/>
        <s v="08UPPL000R-BASE SCH FALL                "/>
        <s v="DSM REVENUE-RESIDENTIAL"/>
        <s v="BLUE SKY REVENUE-RESIDENTIAL"/>
        <s v="SOLAR FEED-IN REVENUE"/>
        <s v="OTHER CUSTOMER RETAIL REVENUE"/>
        <s v="REVENUE ADJ PROPERTY INSUR-RES"/>
        <s v="CUSTOMER COUNT - REGULAR                "/>
        <s v="REVENUE_ACCOUNTING ADJUSTMENTS"/>
        <s v="REVENUE ADJUSTMENT - DEFERRED NPC"/>
        <s v="UNBILLED REVENUE                        "/>
        <s v="08ABL-NRES - APPLICANT BUILT LINE"/>
        <s v="08ABTCLXGN-LINE EXT 80% CONTRACT MIN"/>
        <s v="08CFR00051-MTH FAC SRVCHG               "/>
        <s v="08CFR00052-ANN FAC SVCCHG               "/>
        <s v="08CGA06137-UT GEN SVC CUST GEN 137"/>
        <s v="08CGA23137-UT NET MTR SMALL GEN SVC"/>
        <s v="08CGM06136-UT NET METERING GENERAL SVC"/>
        <s v="08CGM23136-UTAH NET METER SM GEN SVC"/>
        <s v="08CGM6A136-UTAH GEN SVC TRANS GEN TOU"/>
        <s v="08CGM6A137-UT GEN SVC TRANS TOU MAN 137"/>
        <s v="08CGN06136-UT GEN SVC TRANSITION GEN"/>
        <s v="08CGN06137-UT GEN SVC CUST GEN 137"/>
        <s v="08CGN08136-UT NET MTR GEN SVC &gt; 1000 KW"/>
        <s v="08CGN23136-UTAH NET METER SMALL GEN SVC"/>
        <s v="08CGN23137-UT NET MTR SMALL GEN SVC"/>
        <s v="08COOLKPRN - A/C DIRECT LOAD CONTROL"/>
        <s v="08GNSV0006-GEN SRVC-DISTR               "/>
        <s v="08GNSV0008 - UT GEN SVC TOU &gt; 1000KW"/>
        <s v="08GNSV0009-GEN SRVC-HI VO               "/>
        <s v="08GNSV0023-GEN SRVC-DISTR               "/>
        <s v="08GNSV006A-GEN SRVC-ENERG               "/>
        <s v="08GNSV006M-MNL DIST VOLTG               "/>
        <s v="08GNSV008M - UT GEN SVC TOU &gt; 1000KW"/>
        <s v="08GNSV009A-GEN SRVC HI VO               "/>
        <s v="08GNSV009M-MANL HIGH VOLT               "/>
        <s v="08GNSV023F-GEN SRVC FIXED               "/>
        <s v="08GNSV06AM-MNL ENERGY TOD               "/>
        <s v="08GNSV06MN-GNSV DIST VOLT               "/>
        <s v="08GNSVDWY6-UT GEN SVC W WYO DEDUCT MTR"/>
        <s v="08LNX00002-MTHLY 80% GUAR               "/>
        <s v="08LNX00004-ANNUAL 80%GUAR               "/>
        <s v="08LNX00006-FIXD MTHLY MIN               "/>
        <s v="08LNX00014-80% MIN MNTHLY               "/>
        <s v="08LNX00017-ADV/REF&amp;80%ANN               "/>
        <s v="08LNX00158-ANNUALCOST MTH               "/>
        <s v="08LNX00300 - LINE EXT 80% PLUS MONTHLY"/>
        <s v="08LNX00310 - IRR, 80% ANNUAL MIN + 80% ?"/>
        <s v="08LNX00311 - LINE EXT 80% GUARANTEE"/>
        <s v="08LNX00312 UT IRG LINE EXT"/>
        <s v="08MONL0015-MTR OUTDONIGHT"/>
        <s v="08NMT06135-UT NET METERING GEN SVC"/>
        <s v="08NMT08135 - NET METERING GEN SVC"/>
        <s v="08NMT23135 - UT NET MTR, GEN, &lt; 25 KW"/>
        <s v="08NMT6A135-NET METERING GEN SVC TOU"/>
        <s v="08NMT8135M - NET METERING GEN SVC MANUAL"/>
        <s v="08OALT007N-SECURITY AR LG               "/>
        <s v="08PRSV031M-BKUP MNT&amp;SUPPL               "/>
        <s v="08PTLD000N-POST TOP LIGHT               "/>
        <s v="08REFP034M-RENEWABLE QUAL CUST &gt; 5000 KW"/>
        <s v="08REFS032M-UT RENEWABLE FAC &amp; SUPP PWR"/>
        <s v="08SSLR0006-GENERAL SVC SUBSCR SOLAR"/>
        <s v="08SSLR0023-SMALL GEN SVC SUBSCR SOLAR"/>
        <s v="08SSLR06AM-GEN SVC TOU SOLAR SUBSCR MAN"/>
        <s v="08TCVLNAGN-UTAH LNX ANNUAL GAR NON RES"/>
        <s v="08TCVLNXGN-TCV LNX - 80% GAR - NON RES"/>
        <s v="08TCVLXACN-GAR ADDED CAPACITY NON RES"/>
        <s v="08TOSS0015-TRAF &amp; OTHER S"/>
        <s v="08TOSS015F-TRAFFIC SIG NM"/>
        <s v="DSM REVENUE-COMMERCIAL"/>
        <s v="BLUE SKY REVENUE-COMMERCIAL"/>
        <s v="REVENUE ADJ PROPERTY INSUR-COM"/>
        <s v="08SPCL0001                              "/>
        <s v="08SPCL0002                              "/>
        <s v="08SPCL0003                              "/>
        <s v="DSM REVENUE-INDUSTRIAL"/>
        <s v="BLUE SKY REVENUE-INDUSTRIAL"/>
        <s v="REVENUE ADJ PROPERTY INSUR-IND"/>
        <s v="08APSV0010-IRR &amp; SOIL DRA               "/>
        <s v="08APSV10NS- Irg Soil Drain Pump Non Seas"/>
        <s v="08CGM10136-UT IRG NET METER MANUAL"/>
        <s v="08CGN10136-UT IRG AND SOIL DRAIN NET MTR"/>
        <s v="08CGN10137-UT IRRIGATION - NET METER 137"/>
        <s v="08NMT010NS-IRR &amp; SOIL DRAIN NON SEASONAL"/>
        <s v="08NMT10135-UT IRR_SOIL DRNG NET MTR SVC"/>
        <s v="08TCVLAACN-UTAH TCV LNX ANNUAL GAR"/>
        <s v="DSM REVENUE-IRRIGATION"/>
        <s v="BLUE SKY REVENUE-IRRIGATION"/>
        <s v="REVENUE ADJ PROPERTY INSUR-IRG"/>
        <s v="CUSTOMER CNT - IRRIGATION               "/>
        <s v="UNBILLED REV - IRRIGATION               "/>
        <s v="08CFR00012-STR LGTS (CONV               "/>
        <s v="08CFR00062-STREET LIGHTS                "/>
        <s v="08SLCO0011-STR LGT CO-OWN               "/>
        <s v="08SLCU012E-DECOR CUST-OWN"/>
        <s v="08SLCU012F-STR LGT CUST-O"/>
        <s v="08SLCU012P-STR LGT CUST-O"/>
        <s v="DSM REVENUE-PSHL"/>
        <s v="08CFR00053-MTHLY MAINTFEE               "/>
        <s v="08CFR00054-NRES EMERGENCY STNDBY SVC CHG"/>
        <s v="08CFR00055-NON RES INTERMINTENT SVC CHG"/>
        <s v="08CFR00063-MTH MISC CHARG               "/>
        <s v="08CFR00064-ANN MISC CHARG               "/>
        <s v="08CGENFEEN-NRES CSTMR GENERATION APP FEE"/>
        <s v="08CGENFEER-RES CSTMR GENERATION APP FEE"/>
        <s v="08CONN0300-RECONN&amp;DISCONN               "/>
        <s v="08CONNMMDV-UT CONNECT MTR MOUNTED DEVICE"/>
        <s v="08CONTSERV-3RD PARTY O/S BILL CONT SVCS"/>
        <s v="08FCBUYOUT-FAC CHG BUYOUT               "/>
        <s v="08NCON0300-UT FEE NRES RE               "/>
        <s v="08NSMTR300-UT NON STANDARD METER ACCOM"/>
        <s v="08RCHK0300-UT RET CHK CHR               "/>
        <s v="08RCON0001-CONNECT FEE                  "/>
        <s v="08SOLRXFEE-SUBSCRI SOLAR BLCK CANCEL FEE"/>
        <s v="08TAMP0300-TAMPERING&amp;UNAU               "/>
        <s v="08TEMP0014-TEMP SRVC CONN               "/>
        <s v="08VISIT300 - UT Visit, Service Call, RES"/>
        <s v="MISC SVC REV-NON FLT"/>
        <s v="M&amp;S INVENTORY REVENUE"/>
        <s v="Other"/>
        <s v="08CFR00056-MTH EQUIP RENT               "/>
        <s v="08CFR00058-MTH EQUIP LEAS               "/>
        <s v="08INVCHG0N-INVEST MNT CHG               "/>
        <s v="08INVCHG0R-INVEST MNT CHG               "/>
        <s v="RENTS - COMMON"/>
        <s v="JNT USE POLE               "/>
        <s v="RENT REVENUE-HYDRO               "/>
        <s v="RENT REV-TRANSMISS"/>
        <s v="RENT REV-DISTRIBUT               "/>
        <s v="RENT REV-NON-UTILI               "/>
        <s v="Joint Use Contr Reim"/>
        <s v="Joint Use Reim"/>
        <s v="Joint Use Sanctions/Fines Rent"/>
        <s v="Uncollectible Revenue Joint Use"/>
        <s v="ELEC INC-OTHR               "/>
        <s v="SVC PRVD OTHERS-REV"/>
        <s v="FLYASH SALES                     "/>
        <s v="Revenue Sales Emissions Rights"/>
        <s v="3RD PARTY TRANS O&amp;M-REVENUE"/>
        <s v="Fish, Wildlife, Recr"/>
        <s v="08LPAY0300-RES-LATEFEE"/>
        <s v="08LPAY0300-COM-LATEFEE"/>
        <s v="08LPAY0300-IND-LATEFEE"/>
        <s v="08LPAY0300-Other-LATEFEE"/>
        <s v="08BLSKY01N-BLUESKY ENERGY               " u="1"/>
        <s v="RESIDENTIAL CUSTOMER BILL CREDITS" u="1"/>
        <s v="08CGN6A136-UT GEN SVC TRAN - TOU ENERGY" u="1"/>
        <s v="INCOME TAX DEFERRAL ADJUSTMENTS" u="1"/>
        <s v="Joint Use Reim-301867" u="1"/>
        <s v="INDUSTRIAL CUSTOMER BILL CREDITS" u="1"/>
        <s v="COMMERCIAL CUSTOMER BILL CREDITS" u="1"/>
        <s v="08GNSV006B-GEN SRVC-DEM&amp;                " u="1"/>
        <s v="08LNX00005-MTHLY MIN GUAR               " u="1"/>
        <s v="UNBILLED REV - UNCOLLECTIBLE" u="1"/>
        <s v="08XTRN0011-SALE ORDERS (I               " u="1"/>
        <s v="RENT REV-GEN(COMM)               " u="1"/>
        <s v="08POLE0075-POLES W/LIGHT                " u="1"/>
        <s v="08POLE0075-STEEL POLES US               " u="1"/>
        <s v="Late Fees" u="1"/>
        <s v="PSHL CUSTOMER BILL CREDITS" u="1"/>
        <s v="08RGNSV06B-UT SMALL GENERAL SVC-RES-TOU" u="1"/>
        <s v="Joint use" u="1"/>
        <s v="Rent Rev-Subleases-Financing" u="1"/>
        <s v="08SSLR006A-GEN SVC TOU SUBSCR SOLAR" u="1"/>
        <s v="08SSLR0002-UT TOU RES - SUBSCRIBER SOLAR" u="1"/>
        <s v="08EFOP021M-ELEC FURNACE O               " u="1"/>
      </sharedItems>
    </cacheField>
    <cacheField name="Revenue" numFmtId="0">
      <sharedItems containsString="0" containsBlank="1" containsNumber="1" minValue="-349351.9" maxValue="798019918.54999995"/>
    </cacheField>
    <cacheField name="kWh" numFmtId="3">
      <sharedItems containsString="0" containsBlank="1" containsNumber="1" containsInteger="1" minValue="-23726000" maxValue="7400302315"/>
    </cacheField>
    <cacheField name="Schedule" numFmtId="0">
      <sharedItems count="5">
        <s v="Schedule Not Used"/>
        <s v="Schedule 6"/>
        <s v="Schedule 8"/>
        <s v="Schedule 6A"/>
        <s v="Schedule 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1">
  <r>
    <s v="RESIDENTIAL SALES                       "/>
    <x v="0"/>
    <n v="-3.81"/>
    <n v="0"/>
    <x v="0"/>
  </r>
  <r>
    <s v="RESIDENTIAL SALES                       "/>
    <x v="1"/>
    <n v="734.76"/>
    <n v="0"/>
    <x v="0"/>
  </r>
  <r>
    <s v="RESIDENTIAL SALES                       "/>
    <x v="2"/>
    <n v="77117.990000000005"/>
    <n v="687737"/>
    <x v="0"/>
  </r>
  <r>
    <s v="RESIDENTIAL SALES                       "/>
    <x v="3"/>
    <n v="277669.73"/>
    <n v="2705389"/>
    <x v="0"/>
  </r>
  <r>
    <s v="RESIDENTIAL SALES                       "/>
    <x v="4"/>
    <n v="16101270.68"/>
    <n v="149109974"/>
    <x v="0"/>
  </r>
  <r>
    <s v="RESIDENTIAL SALES                       "/>
    <x v="5"/>
    <n v="8233827.5499999998"/>
    <n v="75782027"/>
    <x v="0"/>
  </r>
  <r>
    <s v="RESIDENTIAL SALES                       "/>
    <x v="6"/>
    <n v="24686.36"/>
    <n v="235345"/>
    <x v="0"/>
  </r>
  <r>
    <s v="RESIDENTIAL SALES                       "/>
    <x v="7"/>
    <n v="14322.04"/>
    <n v="136352"/>
    <x v="0"/>
  </r>
  <r>
    <s v="RESIDENTIAL SALES                       "/>
    <x v="8"/>
    <n v="83692.77"/>
    <n v="775373"/>
    <x v="0"/>
  </r>
  <r>
    <s v="RESIDENTIAL SALES                       "/>
    <x v="9"/>
    <n v="34676.36"/>
    <n v="319812"/>
    <x v="0"/>
  </r>
  <r>
    <s v="RESIDENTIAL SALES                       "/>
    <x v="10"/>
    <n v="23142.86"/>
    <n v="229238"/>
    <x v="1"/>
  </r>
  <r>
    <s v="RESIDENTIAL SALES                       "/>
    <x v="11"/>
    <n v="49503.16"/>
    <n v="557545"/>
    <x v="0"/>
  </r>
  <r>
    <s v="RESIDENTIAL SALES                       "/>
    <x v="12"/>
    <n v="3172.52"/>
    <n v="32674"/>
    <x v="0"/>
  </r>
  <r>
    <s v="RESIDENTIAL SALES                       "/>
    <x v="13"/>
    <n v="1083.1600000000001"/>
    <n v="13814"/>
    <x v="0"/>
  </r>
  <r>
    <s v="RESIDENTIAL SALES                       "/>
    <x v="14"/>
    <n v="2291.6999999999998"/>
    <n v="29019"/>
    <x v="0"/>
  </r>
  <r>
    <s v="RESIDENTIAL SALES                       "/>
    <x v="15"/>
    <n v="15745.93"/>
    <n v="145913"/>
    <x v="0"/>
  </r>
  <r>
    <s v="RESIDENTIAL SALES                       "/>
    <x v="16"/>
    <n v="6836.63"/>
    <n v="62802"/>
    <x v="0"/>
  </r>
  <r>
    <s v="RESIDENTIAL SALES                       "/>
    <x v="17"/>
    <n v="151304.78"/>
    <n v="1365353"/>
    <x v="0"/>
  </r>
  <r>
    <s v="RESIDENTIAL SALES                       "/>
    <x v="18"/>
    <n v="61795.94"/>
    <n v="567349"/>
    <x v="0"/>
  </r>
  <r>
    <s v="RESIDENTIAL SALES                       "/>
    <x v="19"/>
    <m/>
    <m/>
    <x v="0"/>
  </r>
  <r>
    <s v="RESIDENTIAL SALES                       "/>
    <x v="20"/>
    <n v="18.920000000000002"/>
    <n v="0"/>
    <x v="0"/>
  </r>
  <r>
    <s v="RESIDENTIAL SALES                       "/>
    <x v="21"/>
    <n v="157.38999999999999"/>
    <n v="1298"/>
    <x v="0"/>
  </r>
  <r>
    <s v="RESIDENTIAL SALES                       "/>
    <x v="22"/>
    <n v="6719.27"/>
    <n v="0"/>
    <x v="0"/>
  </r>
  <r>
    <s v="RESIDENTIAL SALES                       "/>
    <x v="23"/>
    <n v="27163.38"/>
    <n v="0"/>
    <x v="0"/>
  </r>
  <r>
    <s v="RESIDENTIAL SALES                       "/>
    <x v="24"/>
    <n v="1186.92"/>
    <n v="0"/>
    <x v="0"/>
  </r>
  <r>
    <s v="RESIDENTIAL SALES                       "/>
    <x v="25"/>
    <n v="911683.57"/>
    <n v="12008846"/>
    <x v="1"/>
  </r>
  <r>
    <s v="RESIDENTIAL SALES                       "/>
    <x v="26"/>
    <n v="10706.49"/>
    <n v="137880"/>
    <x v="0"/>
  </r>
  <r>
    <s v="RESIDENTIAL SALES                       "/>
    <x v="27"/>
    <n v="900"/>
    <n v="0"/>
    <x v="0"/>
  </r>
  <r>
    <s v="RESIDENTIAL SALES                       "/>
    <x v="28"/>
    <n v="17688544.309999999"/>
    <n v="149125921"/>
    <x v="0"/>
  </r>
  <r>
    <s v="RESIDENTIAL SALES                       "/>
    <x v="29"/>
    <n v="273.01"/>
    <n v="1527"/>
    <x v="0"/>
  </r>
  <r>
    <s v="RESIDENTIAL SALES                       "/>
    <x v="30"/>
    <n v="148871.25"/>
    <n v="1389265"/>
    <x v="0"/>
  </r>
  <r>
    <s v="RESIDENTIAL SALES                       "/>
    <x v="31"/>
    <n v="346828.51"/>
    <n v="2076850"/>
    <x v="0"/>
  </r>
  <r>
    <s v="RESIDENTIAL SALES                       "/>
    <x v="32"/>
    <n v="104.64"/>
    <n v="1392"/>
    <x v="0"/>
  </r>
  <r>
    <s v="RESIDENTIAL SALES                       "/>
    <x v="33"/>
    <n v="20986.080000000002"/>
    <n v="218796"/>
    <x v="0"/>
  </r>
  <r>
    <s v="RESIDENTIAL SALES                       "/>
    <x v="34"/>
    <n v="22386.43"/>
    <n v="225149"/>
    <x v="0"/>
  </r>
  <r>
    <s v="RESIDENTIAL SALES                       "/>
    <x v="35"/>
    <n v="798019918.54999995"/>
    <n v="7400302315"/>
    <x v="0"/>
  </r>
  <r>
    <s v="RESIDENTIAL SALES                       "/>
    <x v="36"/>
    <n v="409600.27"/>
    <n v="3834355"/>
    <x v="0"/>
  </r>
  <r>
    <s v="RESIDENTIAL SALES                       "/>
    <x v="37"/>
    <n v="16403970.960000001"/>
    <n v="154788950"/>
    <x v="0"/>
  </r>
  <r>
    <s v="RESIDENTIAL SALES                       "/>
    <x v="38"/>
    <n v="675497.66"/>
    <n v="7524979"/>
    <x v="0"/>
  </r>
  <r>
    <s v="RESIDENTIAL SALES                       "/>
    <x v="39"/>
    <n v="1978.39"/>
    <n v="18891"/>
    <x v="0"/>
  </r>
  <r>
    <s v="RESIDENTIAL SALES                       "/>
    <x v="40"/>
    <n v="9535424.8900000006"/>
    <n v="128356347"/>
    <x v="1"/>
  </r>
  <r>
    <s v="RESIDENTIAL SALES                       "/>
    <x v="41"/>
    <n v="52610.11"/>
    <n v="750000"/>
    <x v="2"/>
  </r>
  <r>
    <s v="RESIDENTIAL SALES                       "/>
    <x v="42"/>
    <n v="11162779.26"/>
    <n v="105936139"/>
    <x v="0"/>
  </r>
  <r>
    <s v="RESIDENTIAL SALES                       "/>
    <x v="43"/>
    <n v="661573.81999999995"/>
    <n v="8411090"/>
    <x v="3"/>
  </r>
  <r>
    <s v="RESIDENTIAL SALES                       "/>
    <x v="44"/>
    <n v="293321.52"/>
    <n v="3621167"/>
    <x v="1"/>
  </r>
  <r>
    <s v="RESIDENTIAL SALES                       "/>
    <x v="45"/>
    <n v="172559.26"/>
    <n v="1410991"/>
    <x v="0"/>
  </r>
  <r>
    <s v="RESIDENTIAL SALES                       "/>
    <x v="46"/>
    <n v="3897.67"/>
    <n v="22426"/>
    <x v="3"/>
  </r>
  <r>
    <s v="RESIDENTIAL SALES                       "/>
    <x v="47"/>
    <n v="2341.3200000000002"/>
    <n v="0"/>
    <x v="0"/>
  </r>
  <r>
    <s v="RESIDENTIAL SALES                       "/>
    <x v="48"/>
    <n v="3388865.98"/>
    <n v="28856174"/>
    <x v="0"/>
  </r>
  <r>
    <s v="RESIDENTIAL SALES                       "/>
    <x v="49"/>
    <n v="33813.589999999997"/>
    <n v="284256"/>
    <x v="0"/>
  </r>
  <r>
    <s v="RESIDENTIAL SALES                       "/>
    <x v="50"/>
    <n v="7739.6"/>
    <n v="55130"/>
    <x v="0"/>
  </r>
  <r>
    <s v="RESIDENTIAL SALES                       "/>
    <x v="51"/>
    <m/>
    <m/>
    <x v="0"/>
  </r>
  <r>
    <s v="RESIDENTIAL SALES                       "/>
    <x v="52"/>
    <n v="9692053.1899999995"/>
    <n v="0"/>
    <x v="0"/>
  </r>
  <r>
    <s v="RESIDENTIAL SALES                       "/>
    <x v="53"/>
    <n v="2624988.19"/>
    <n v="0"/>
    <x v="0"/>
  </r>
  <r>
    <s v="RESIDENTIAL SALES                       "/>
    <x v="54"/>
    <n v="237584.67"/>
    <n v="0"/>
    <x v="0"/>
  </r>
  <r>
    <s v="RESIDENTIAL SALES                       "/>
    <x v="55"/>
    <n v="86374.9"/>
    <n v="0"/>
    <x v="0"/>
  </r>
  <r>
    <s v="RESIDENTIAL SALES                       "/>
    <x v="56"/>
    <n v="447559.38"/>
    <n v="0"/>
    <x v="0"/>
  </r>
  <r>
    <s v="RESIDENTIAL SALES                       "/>
    <x v="57"/>
    <m/>
    <m/>
    <x v="0"/>
  </r>
  <r>
    <s v="RESIDENTIAL SALES                       "/>
    <x v="58"/>
    <n v="-160142.59"/>
    <n v="0"/>
    <x v="0"/>
  </r>
  <r>
    <s v="RESIDENTIAL SALES                       "/>
    <x v="59"/>
    <n v="20252439.09"/>
    <n v="0"/>
    <x v="0"/>
  </r>
  <r>
    <s v="RESIDENTIAL SALES                       "/>
    <x v="60"/>
    <n v="5100000"/>
    <n v="49827000"/>
    <x v="0"/>
  </r>
  <r>
    <s v="COMMERCIAL SALES                        "/>
    <x v="61"/>
    <n v="1303.08"/>
    <n v="0"/>
    <x v="0"/>
  </r>
  <r>
    <s v="COMMERCIAL SALES                        "/>
    <x v="62"/>
    <n v="22686.41"/>
    <n v="0"/>
    <x v="0"/>
  </r>
  <r>
    <s v="COMMERCIAL SALES                        "/>
    <x v="63"/>
    <n v="23963.53"/>
    <n v="0"/>
    <x v="0"/>
  </r>
  <r>
    <s v="COMMERCIAL SALES                        "/>
    <x v="64"/>
    <n v="2"/>
    <n v="0"/>
    <x v="0"/>
  </r>
  <r>
    <s v="COMMERCIAL SALES                        "/>
    <x v="65"/>
    <n v="10036.67"/>
    <n v="67561"/>
    <x v="1"/>
  </r>
  <r>
    <s v="COMMERCIAL SALES                        "/>
    <x v="66"/>
    <n v="24666.48"/>
    <n v="251882"/>
    <x v="0"/>
  </r>
  <r>
    <s v="COMMERCIAL SALES                        "/>
    <x v="67"/>
    <n v="584916.16"/>
    <n v="6312727"/>
    <x v="1"/>
  </r>
  <r>
    <s v="COMMERCIAL SALES                        "/>
    <x v="68"/>
    <n v="92723.93"/>
    <n v="882180"/>
    <x v="0"/>
  </r>
  <r>
    <s v="COMMERCIAL SALES                        "/>
    <x v="69"/>
    <n v="351835.87"/>
    <n v="3910284"/>
    <x v="3"/>
  </r>
  <r>
    <s v="COMMERCIAL SALES                        "/>
    <x v="70"/>
    <n v="21425.85"/>
    <n v="224640"/>
    <x v="3"/>
  </r>
  <r>
    <s v="COMMERCIAL SALES                        "/>
    <x v="71"/>
    <n v="3826958.86"/>
    <n v="42291131"/>
    <x v="1"/>
  </r>
  <r>
    <s v="COMMERCIAL SALES                        "/>
    <x v="72"/>
    <n v="1086585.82"/>
    <n v="11786520"/>
    <x v="1"/>
  </r>
  <r>
    <s v="COMMERCIAL SALES                        "/>
    <x v="73"/>
    <n v="800834.55"/>
    <n v="9313422"/>
    <x v="2"/>
  </r>
  <r>
    <s v="COMMERCIAL SALES                        "/>
    <x v="74"/>
    <n v="303692.24"/>
    <n v="3000072"/>
    <x v="0"/>
  </r>
  <r>
    <s v="COMMERCIAL SALES                        "/>
    <x v="75"/>
    <n v="99079.97"/>
    <n v="955330"/>
    <x v="0"/>
  </r>
  <r>
    <s v="COMMERCIAL SALES                        "/>
    <x v="76"/>
    <n v="-0.52"/>
    <n v="0"/>
    <x v="0"/>
  </r>
  <r>
    <s v="COMMERCIAL SALES                        "/>
    <x v="77"/>
    <n v="422561478.57999998"/>
    <n v="5156726735"/>
    <x v="1"/>
  </r>
  <r>
    <s v="COMMERCIAL SALES                        "/>
    <x v="78"/>
    <n v="62204613.939999998"/>
    <n v="870984003"/>
    <x v="2"/>
  </r>
  <r>
    <s v="COMMERCIAL SALES                        "/>
    <x v="79"/>
    <n v="49737875.689999998"/>
    <n v="907144704"/>
    <x v="0"/>
  </r>
  <r>
    <s v="COMMERCIAL SALES                        "/>
    <x v="80"/>
    <n v="128423778.65000001"/>
    <n v="1341199811"/>
    <x v="0"/>
  </r>
  <r>
    <s v="COMMERCIAL SALES                        "/>
    <x v="81"/>
    <n v="32751363.960000001"/>
    <n v="281328189"/>
    <x v="3"/>
  </r>
  <r>
    <s v="COMMERCIAL SALES                        "/>
    <x v="82"/>
    <m/>
    <m/>
    <x v="1"/>
  </r>
  <r>
    <s v="COMMERCIAL SALES                        "/>
    <x v="83"/>
    <n v="438115.47"/>
    <n v="6805650"/>
    <x v="2"/>
  </r>
  <r>
    <s v="COMMERCIAL SALES                        "/>
    <x v="84"/>
    <n v="1241456.1399999999"/>
    <n v="26899233"/>
    <x v="0"/>
  </r>
  <r>
    <s v="COMMERCIAL SALES                        "/>
    <x v="85"/>
    <n v="12623058.449999999"/>
    <n v="221253602"/>
    <x v="0"/>
  </r>
  <r>
    <s v="COMMERCIAL SALES                        "/>
    <x v="86"/>
    <n v="182076.33"/>
    <n v="1311517"/>
    <x v="0"/>
  </r>
  <r>
    <s v="COMMERCIAL SALES                        "/>
    <x v="87"/>
    <n v="29479.279999999999"/>
    <n v="364800"/>
    <x v="3"/>
  </r>
  <r>
    <s v="COMMERCIAL SALES                        "/>
    <x v="88"/>
    <n v="2539511.94"/>
    <n v="32492400"/>
    <x v="1"/>
  </r>
  <r>
    <s v="COMMERCIAL SALES                        "/>
    <x v="89"/>
    <n v="636"/>
    <n v="0"/>
    <x v="0"/>
  </r>
  <r>
    <s v="COMMERCIAL SALES                        "/>
    <x v="90"/>
    <n v="2641744.9"/>
    <n v="0"/>
    <x v="0"/>
  </r>
  <r>
    <s v="COMMERCIAL SALES                        "/>
    <x v="91"/>
    <n v="264629.06"/>
    <n v="0"/>
    <x v="0"/>
  </r>
  <r>
    <s v="COMMERCIAL SALES                        "/>
    <x v="92"/>
    <n v="2882.16"/>
    <n v="0"/>
    <x v="0"/>
  </r>
  <r>
    <s v="COMMERCIAL SALES                        "/>
    <x v="93"/>
    <n v="2239567.2999999998"/>
    <n v="0"/>
    <x v="0"/>
  </r>
  <r>
    <s v="COMMERCIAL SALES                        "/>
    <x v="94"/>
    <n v="184731.27"/>
    <n v="0"/>
    <x v="0"/>
  </r>
  <r>
    <s v="COMMERCIAL SALES                        "/>
    <x v="95"/>
    <n v="28232.03"/>
    <n v="0"/>
    <x v="0"/>
  </r>
  <r>
    <s v="COMMERCIAL SALES                        "/>
    <x v="96"/>
    <n v="225173.43"/>
    <n v="0"/>
    <x v="0"/>
  </r>
  <r>
    <s v="COMMERCIAL SALES                        "/>
    <x v="97"/>
    <n v="42844.17"/>
    <n v="0"/>
    <x v="0"/>
  </r>
  <r>
    <s v="COMMERCIAL SALES                        "/>
    <x v="98"/>
    <n v="299537.2"/>
    <n v="0"/>
    <x v="0"/>
  </r>
  <r>
    <s v="COMMERCIAL SALES                        "/>
    <x v="99"/>
    <n v="4150.8500000000004"/>
    <n v="0"/>
    <x v="0"/>
  </r>
  <r>
    <s v="COMMERCIAL SALES                        "/>
    <x v="100"/>
    <n v="716856.52"/>
    <n v="14780100"/>
    <x v="0"/>
  </r>
  <r>
    <s v="COMMERCIAL SALES                        "/>
    <x v="101"/>
    <n v="9782164.6199999992"/>
    <n v="114852853"/>
    <x v="1"/>
  </r>
  <r>
    <s v="COMMERCIAL SALES                        "/>
    <x v="102"/>
    <n v="3873740.48"/>
    <n v="51468063"/>
    <x v="2"/>
  </r>
  <r>
    <s v="COMMERCIAL SALES                        "/>
    <x v="103"/>
    <n v="1037800.11"/>
    <n v="10149220"/>
    <x v="0"/>
  </r>
  <r>
    <s v="COMMERCIAL SALES                        "/>
    <x v="104"/>
    <n v="1290282.96"/>
    <n v="12867825"/>
    <x v="3"/>
  </r>
  <r>
    <s v="COMMERCIAL SALES                        "/>
    <x v="105"/>
    <n v="774449.81"/>
    <n v="8506300"/>
    <x v="2"/>
  </r>
  <r>
    <s v="COMMERCIAL SALES                        "/>
    <x v="106"/>
    <n v="851936.33"/>
    <n v="6847214"/>
    <x v="0"/>
  </r>
  <r>
    <s v="COMMERCIAL SALES                        "/>
    <x v="107"/>
    <n v="11450690.57"/>
    <n v="204565111"/>
    <x v="0"/>
  </r>
  <r>
    <s v="COMMERCIAL SALES                        "/>
    <x v="108"/>
    <n v="452.11"/>
    <n v="5997"/>
    <x v="0"/>
  </r>
  <r>
    <s v="COMMERCIAL SALES                        "/>
    <x v="109"/>
    <n v="18344997.16"/>
    <n v="480568000"/>
    <x v="0"/>
  </r>
  <r>
    <s v="COMMERCIAL SALES                        "/>
    <x v="110"/>
    <n v="11998218.029999999"/>
    <n v="167794924"/>
    <x v="0"/>
  </r>
  <r>
    <s v="COMMERCIAL SALES                        "/>
    <x v="111"/>
    <n v="509749.9"/>
    <n v="4158097"/>
    <x v="1"/>
  </r>
  <r>
    <s v="COMMERCIAL SALES                        "/>
    <x v="112"/>
    <n v="411234.49"/>
    <n v="3766207"/>
    <x v="0"/>
  </r>
  <r>
    <s v="COMMERCIAL SALES                        "/>
    <x v="113"/>
    <n v="5129720.43"/>
    <n v="0"/>
    <x v="3"/>
  </r>
  <r>
    <s v="COMMERCIAL SALES                        "/>
    <x v="114"/>
    <n v="6829.42"/>
    <n v="0"/>
    <x v="0"/>
  </r>
  <r>
    <s v="COMMERCIAL SALES                        "/>
    <x v="115"/>
    <n v="271601.56"/>
    <n v="0"/>
    <x v="0"/>
  </r>
  <r>
    <s v="COMMERCIAL SALES                        "/>
    <x v="116"/>
    <n v="21409.58"/>
    <n v="0"/>
    <x v="0"/>
  </r>
  <r>
    <s v="COMMERCIAL SALES                        "/>
    <x v="117"/>
    <n v="340007.63"/>
    <n v="3373057"/>
    <x v="0"/>
  </r>
  <r>
    <s v="COMMERCIAL SALES                        "/>
    <x v="118"/>
    <n v="14999.68"/>
    <n v="170916"/>
    <x v="0"/>
  </r>
  <r>
    <s v="COMMERCIAL SALES                        "/>
    <x v="119"/>
    <n v="11661292.18"/>
    <n v="0"/>
    <x v="0"/>
  </r>
  <r>
    <s v="COMMERCIAL SALES                        "/>
    <x v="120"/>
    <n v="820934.55"/>
    <n v="0"/>
    <x v="0"/>
  </r>
  <r>
    <s v="COMMERCIAL SALES                        "/>
    <x v="54"/>
    <n v="283715.06"/>
    <n v="0"/>
    <x v="0"/>
  </r>
  <r>
    <s v="COMMERCIAL SALES                        "/>
    <x v="55"/>
    <n v="103913.17"/>
    <n v="0"/>
    <x v="0"/>
  </r>
  <r>
    <s v="COMMERCIAL SALES                        "/>
    <x v="121"/>
    <n v="396067.75"/>
    <n v="0"/>
    <x v="0"/>
  </r>
  <r>
    <s v="COMMERCIAL SALES                        "/>
    <x v="57"/>
    <m/>
    <m/>
    <x v="0"/>
  </r>
  <r>
    <s v="COMMERCIAL SALES                        "/>
    <x v="58"/>
    <n v="1200444.92"/>
    <n v="0"/>
    <x v="0"/>
  </r>
  <r>
    <s v="COMMERCIAL SALES                        "/>
    <x v="59"/>
    <n v="24364662.82"/>
    <n v="0"/>
    <x v="0"/>
  </r>
  <r>
    <s v="COMMERCIAL SALES                        "/>
    <x v="60"/>
    <n v="3400000"/>
    <n v="54644000"/>
    <x v="0"/>
  </r>
  <r>
    <s v="INDUSTRIAL SALES                        "/>
    <x v="63"/>
    <n v="15064.92"/>
    <n v="0"/>
    <x v="0"/>
  </r>
  <r>
    <s v="INDUSTRIAL SALES                        "/>
    <x v="68"/>
    <n v="1558.33"/>
    <n v="12902"/>
    <x v="0"/>
  </r>
  <r>
    <s v="INDUSTRIAL SALES                        "/>
    <x v="71"/>
    <n v="114072.57"/>
    <n v="1402106"/>
    <x v="1"/>
  </r>
  <r>
    <s v="INDUSTRIAL SALES                        "/>
    <x v="72"/>
    <n v="11498.59"/>
    <n v="88200"/>
    <x v="1"/>
  </r>
  <r>
    <s v="INDUSTRIAL SALES                        "/>
    <x v="74"/>
    <n v="4174.71"/>
    <n v="43644"/>
    <x v="0"/>
  </r>
  <r>
    <s v="INDUSTRIAL SALES                        "/>
    <x v="75"/>
    <n v="3347.04"/>
    <n v="33926"/>
    <x v="0"/>
  </r>
  <r>
    <s v="INDUSTRIAL SALES                        "/>
    <x v="77"/>
    <n v="48625395.600000001"/>
    <n v="577971066"/>
    <x v="1"/>
  </r>
  <r>
    <s v="INDUSTRIAL SALES                        "/>
    <x v="78"/>
    <n v="69623136.230000004"/>
    <n v="959040314"/>
    <x v="2"/>
  </r>
  <r>
    <s v="INDUSTRIAL SALES                        "/>
    <x v="79"/>
    <n v="153981375.22999999"/>
    <n v="2789236621"/>
    <x v="0"/>
  </r>
  <r>
    <s v="INDUSTRIAL SALES                        "/>
    <x v="80"/>
    <n v="5047783.2300000004"/>
    <n v="52955550"/>
    <x v="0"/>
  </r>
  <r>
    <s v="INDUSTRIAL SALES                        "/>
    <x v="81"/>
    <n v="6121209.8700000001"/>
    <n v="52977778"/>
    <x v="3"/>
  </r>
  <r>
    <s v="INDUSTRIAL SALES                        "/>
    <x v="82"/>
    <n v="7563.83"/>
    <n v="23453"/>
    <x v="1"/>
  </r>
  <r>
    <s v="INDUSTRIAL SALES                        "/>
    <x v="83"/>
    <n v="1970553.34"/>
    <n v="25347600"/>
    <x v="2"/>
  </r>
  <r>
    <s v="INDUSTRIAL SALES                        "/>
    <x v="84"/>
    <n v="1241675.3700000001"/>
    <n v="15058161"/>
    <x v="0"/>
  </r>
  <r>
    <s v="INDUSTRIAL SALES                        "/>
    <x v="85"/>
    <n v="35991693.530000001"/>
    <n v="688072960"/>
    <x v="0"/>
  </r>
  <r>
    <s v="INDUSTRIAL SALES                        "/>
    <x v="86"/>
    <n v="2763.1"/>
    <n v="3978"/>
    <x v="0"/>
  </r>
  <r>
    <s v="INDUSTRIAL SALES                        "/>
    <x v="87"/>
    <n v="64276.11"/>
    <n v="404259"/>
    <x v="3"/>
  </r>
  <r>
    <s v="INDUSTRIAL SALES                        "/>
    <x v="88"/>
    <n v="54454.74"/>
    <n v="568298"/>
    <x v="1"/>
  </r>
  <r>
    <s v="INDUSTRIAL SALES                        "/>
    <x v="90"/>
    <n v="726892.2"/>
    <n v="0"/>
    <x v="0"/>
  </r>
  <r>
    <s v="INDUSTRIAL SALES                        "/>
    <x v="93"/>
    <n v="13701.6"/>
    <n v="0"/>
    <x v="0"/>
  </r>
  <r>
    <s v="INDUSTRIAL SALES                        "/>
    <x v="94"/>
    <n v="640"/>
    <n v="0"/>
    <x v="0"/>
  </r>
  <r>
    <s v="INDUSTRIAL SALES                        "/>
    <x v="96"/>
    <n v="112689.71"/>
    <n v="0"/>
    <x v="0"/>
  </r>
  <r>
    <s v="INDUSTRIAL SALES                        "/>
    <x v="100"/>
    <n v="1589.83"/>
    <n v="21208"/>
    <x v="0"/>
  </r>
  <r>
    <s v="INDUSTRIAL SALES                        "/>
    <x v="101"/>
    <n v="216470.79"/>
    <n v="2355013"/>
    <x v="1"/>
  </r>
  <r>
    <s v="INDUSTRIAL SALES                        "/>
    <x v="103"/>
    <n v="15151.7"/>
    <n v="122670"/>
    <x v="0"/>
  </r>
  <r>
    <s v="INDUSTRIAL SALES                        "/>
    <x v="104"/>
    <n v="672459.65"/>
    <n v="5936355"/>
    <x v="3"/>
  </r>
  <r>
    <s v="INDUSTRIAL SALES                        "/>
    <x v="106"/>
    <n v="88662.76"/>
    <n v="819106"/>
    <x v="0"/>
  </r>
  <r>
    <s v="INDUSTRIAL SALES                        "/>
    <x v="107"/>
    <n v="4068555.85"/>
    <n v="55878669"/>
    <x v="0"/>
  </r>
  <r>
    <s v="INDUSTRIAL SALES                        "/>
    <x v="122"/>
    <n v="35089289.560000002"/>
    <n v="641262000"/>
    <x v="0"/>
  </r>
  <r>
    <s v="INDUSTRIAL SALES                        "/>
    <x v="123"/>
    <n v="15458579.43"/>
    <n v="306199920"/>
    <x v="0"/>
  </r>
  <r>
    <s v="INDUSTRIAL SALES                        "/>
    <x v="124"/>
    <n v="93586497.510000005"/>
    <n v="1285245764"/>
    <x v="0"/>
  </r>
  <r>
    <s v="INDUSTRIAL SALES                        "/>
    <x v="111"/>
    <n v="28736.3"/>
    <n v="261760"/>
    <x v="1"/>
  </r>
  <r>
    <s v="INDUSTRIAL SALES                        "/>
    <x v="112"/>
    <n v="22419.46"/>
    <n v="188767"/>
    <x v="0"/>
  </r>
  <r>
    <s v="INDUSTRIAL SALES                        "/>
    <x v="113"/>
    <n v="982075.77"/>
    <n v="0"/>
    <x v="3"/>
  </r>
  <r>
    <s v="INDUSTRIAL SALES                        "/>
    <x v="115"/>
    <n v="20318.61"/>
    <n v="0"/>
    <x v="0"/>
  </r>
  <r>
    <s v="INDUSTRIAL SALES                        "/>
    <x v="117"/>
    <n v="5725.23"/>
    <n v="63519"/>
    <x v="0"/>
  </r>
  <r>
    <s v="INDUSTRIAL SALES                        "/>
    <x v="125"/>
    <n v="9704636.1799999997"/>
    <n v="0"/>
    <x v="0"/>
  </r>
  <r>
    <s v="INDUSTRIAL SALES                        "/>
    <x v="126"/>
    <n v="158868.34"/>
    <n v="0"/>
    <x v="0"/>
  </r>
  <r>
    <s v="INDUSTRIAL SALES                        "/>
    <x v="54"/>
    <n v="241546.31"/>
    <n v="0"/>
    <x v="0"/>
  </r>
  <r>
    <s v="INDUSTRIAL SALES                        "/>
    <x v="55"/>
    <n v="86466.8"/>
    <n v="0"/>
    <x v="0"/>
  </r>
  <r>
    <s v="INDUSTRIAL SALES                        "/>
    <x v="127"/>
    <n v="256022.94"/>
    <n v="0"/>
    <x v="0"/>
  </r>
  <r>
    <s v="INDUSTRIAL SALES                        "/>
    <x v="57"/>
    <m/>
    <m/>
    <x v="0"/>
  </r>
  <r>
    <s v="INDUSTRIAL SALES                        "/>
    <x v="58"/>
    <n v="-160312.94"/>
    <n v="0"/>
    <x v="0"/>
  </r>
  <r>
    <s v="INDUSTRIAL SALES                        "/>
    <x v="59"/>
    <n v="20273987.789999999"/>
    <n v="0"/>
    <x v="0"/>
  </r>
  <r>
    <s v="INDUSTRIAL SALES                        "/>
    <x v="60"/>
    <n v="16700000"/>
    <n v="-23726000"/>
    <x v="0"/>
  </r>
  <r>
    <s v="IRRIGATION SALES                        "/>
    <x v="128"/>
    <n v="14736269.16"/>
    <n v="198270571"/>
    <x v="4"/>
  </r>
  <r>
    <s v="IRRIGATION SALES                        "/>
    <x v="129"/>
    <n v="3663343.57"/>
    <n v="53775659"/>
    <x v="4"/>
  </r>
  <r>
    <s v="IRRIGATION SALES                        "/>
    <x v="130"/>
    <n v="42119.360000000001"/>
    <n v="585004"/>
    <x v="4"/>
  </r>
  <r>
    <s v="IRRIGATION SALES                        "/>
    <x v="131"/>
    <n v="805.73"/>
    <n v="6114"/>
    <x v="4"/>
  </r>
  <r>
    <s v="IRRIGATION SALES                        "/>
    <x v="132"/>
    <n v="16931.75"/>
    <n v="238760"/>
    <x v="4"/>
  </r>
  <r>
    <s v="IRRIGATION SALES                        "/>
    <x v="90"/>
    <n v="427.26"/>
    <n v="0"/>
    <x v="0"/>
  </r>
  <r>
    <s v="IRRIGATION SALES                        "/>
    <x v="91"/>
    <n v="7889.6"/>
    <n v="0"/>
    <x v="0"/>
  </r>
  <r>
    <s v="IRRIGATION SALES                        "/>
    <x v="93"/>
    <n v="6777.55"/>
    <n v="0"/>
    <x v="0"/>
  </r>
  <r>
    <s v="IRRIGATION SALES                        "/>
    <x v="94"/>
    <n v="134459.29999999999"/>
    <n v="0"/>
    <x v="0"/>
  </r>
  <r>
    <s v="IRRIGATION SALES                        "/>
    <x v="97"/>
    <n v="11739.82"/>
    <n v="0"/>
    <x v="0"/>
  </r>
  <r>
    <s v="IRRIGATION SALES                        "/>
    <x v="98"/>
    <n v="2386.44"/>
    <n v="0"/>
    <x v="0"/>
  </r>
  <r>
    <s v="IRRIGATION SALES                        "/>
    <x v="99"/>
    <n v="17146.560000000001"/>
    <n v="0"/>
    <x v="0"/>
  </r>
  <r>
    <s v="IRRIGATION SALES                        "/>
    <x v="133"/>
    <n v="24935.119999999999"/>
    <n v="248491"/>
    <x v="4"/>
  </r>
  <r>
    <s v="IRRIGATION SALES                        "/>
    <x v="134"/>
    <n v="602065.4"/>
    <n v="7089230"/>
    <x v="4"/>
  </r>
  <r>
    <s v="IRRIGATION SALES                        "/>
    <x v="135"/>
    <n v="3191.24"/>
    <n v="0"/>
    <x v="0"/>
  </r>
  <r>
    <s v="IRRIGATION SALES                        "/>
    <x v="114"/>
    <n v="24430.45"/>
    <n v="0"/>
    <x v="0"/>
  </r>
  <r>
    <s v="IRRIGATION SALES                        "/>
    <x v="115"/>
    <n v="131.27000000000001"/>
    <n v="0"/>
    <x v="0"/>
  </r>
  <r>
    <s v="IRRIGATION SALES                        "/>
    <x v="136"/>
    <n v="327157.92"/>
    <n v="0"/>
    <x v="0"/>
  </r>
  <r>
    <s v="IRRIGATION SALES                        "/>
    <x v="137"/>
    <n v="162.43"/>
    <n v="0"/>
    <x v="0"/>
  </r>
  <r>
    <s v="IRRIGATION SALES                        "/>
    <x v="54"/>
    <n v="8155.93"/>
    <n v="0"/>
    <x v="0"/>
  </r>
  <r>
    <s v="IRRIGATION SALES                        "/>
    <x v="55"/>
    <n v="2927.95"/>
    <n v="0"/>
    <x v="0"/>
  </r>
  <r>
    <s v="IRRIGATION SALES                        "/>
    <x v="138"/>
    <n v="10618.91"/>
    <n v="0"/>
    <x v="0"/>
  </r>
  <r>
    <s v="IRRIGATION SALES                        "/>
    <x v="139"/>
    <m/>
    <m/>
    <x v="0"/>
  </r>
  <r>
    <s v="IRRIGATION SALES                        "/>
    <x v="58"/>
    <n v="-5428.54"/>
    <n v="0"/>
    <x v="0"/>
  </r>
  <r>
    <s v="IRRIGATION SALES                        "/>
    <x v="59"/>
    <n v="686517.67"/>
    <n v="0"/>
    <x v="0"/>
  </r>
  <r>
    <s v="IRRIGATION SALES                        "/>
    <x v="140"/>
    <n v="-138000"/>
    <n v="-1370000"/>
    <x v="0"/>
  </r>
  <r>
    <s v="PUBLIC STREET&amp;HIGHWAY LIGHTING          "/>
    <x v="141"/>
    <n v="53.88"/>
    <n v="0"/>
    <x v="0"/>
  </r>
  <r>
    <s v="PUBLIC STREET&amp;HIGHWAY LIGHTING          "/>
    <x v="63"/>
    <n v="4528.5600000000004"/>
    <n v="0"/>
    <x v="0"/>
  </r>
  <r>
    <s v="PUBLIC STREET&amp;HIGHWAY LIGHTING          "/>
    <x v="142"/>
    <n v="79.2"/>
    <n v="0"/>
    <x v="0"/>
  </r>
  <r>
    <s v="PUBLIC STREET&amp;HIGHWAY LIGHTING          "/>
    <x v="100"/>
    <n v="49274.14"/>
    <n v="901220"/>
    <x v="0"/>
  </r>
  <r>
    <s v="PUBLIC STREET&amp;HIGHWAY LIGHTING          "/>
    <x v="106"/>
    <n v="65743.66"/>
    <n v="464338"/>
    <x v="0"/>
  </r>
  <r>
    <s v="PUBLIC STREET&amp;HIGHWAY LIGHTING          "/>
    <x v="143"/>
    <n v="3720392.49"/>
    <n v="13332655"/>
    <x v="0"/>
  </r>
  <r>
    <s v="PUBLIC STREET&amp;HIGHWAY LIGHTING          "/>
    <x v="144"/>
    <n v="1663006.36"/>
    <n v="36294505"/>
    <x v="0"/>
  </r>
  <r>
    <s v="PUBLIC STREET&amp;HIGHWAY LIGHTING          "/>
    <x v="145"/>
    <n v="74850.66"/>
    <n v="748369"/>
    <x v="0"/>
  </r>
  <r>
    <s v="PUBLIC STREET&amp;HIGHWAY LIGHTING          "/>
    <x v="146"/>
    <n v="134614.88"/>
    <n v="1562381"/>
    <x v="0"/>
  </r>
  <r>
    <s v="PUBLIC STREET&amp;HIGHWAY LIGHTING          "/>
    <x v="117"/>
    <n v="355058.71"/>
    <n v="3320419"/>
    <x v="0"/>
  </r>
  <r>
    <s v="PUBLIC STREET&amp;HIGHWAY LIGHTING          "/>
    <x v="118"/>
    <n v="99650.91"/>
    <n v="1154807"/>
    <x v="0"/>
  </r>
  <r>
    <s v="PUBLIC STREET&amp;HIGHWAY LIGHTING          "/>
    <x v="147"/>
    <n v="72352.22"/>
    <n v="0"/>
    <x v="0"/>
  </r>
  <r>
    <s v="PUBLIC STREET&amp;HIGHWAY LIGHTING          "/>
    <x v="54"/>
    <n v="1809.73"/>
    <n v="0"/>
    <x v="0"/>
  </r>
  <r>
    <s v="PUBLIC STREET&amp;HIGHWAY LIGHTING          "/>
    <x v="55"/>
    <n v="634.82000000000005"/>
    <n v="0"/>
    <x v="0"/>
  </r>
  <r>
    <s v="PUBLIC STREET&amp;HIGHWAY LIGHTING          "/>
    <x v="57"/>
    <m/>
    <m/>
    <x v="0"/>
  </r>
  <r>
    <s v="PUBLIC STREET&amp;HIGHWAY LIGHTING          "/>
    <x v="58"/>
    <n v="-1177.03"/>
    <n v="0"/>
    <x v="0"/>
  </r>
  <r>
    <s v="PUBLIC STREET&amp;HIGHWAY LIGHTING          "/>
    <x v="59"/>
    <n v="148851.37"/>
    <n v="0"/>
    <x v="0"/>
  </r>
  <r>
    <s v="PUBLIC STREET&amp;HIGHWAY LIGHTING          "/>
    <x v="60"/>
    <n v="-69000"/>
    <n v="-682000"/>
    <x v="0"/>
  </r>
  <r>
    <s v="MISCELLANEOUS SERVICE REV               "/>
    <x v="63"/>
    <n v="84518.33"/>
    <n v="0"/>
    <x v="0"/>
  </r>
  <r>
    <s v="MISCELLANEOUS SERVICE REV               "/>
    <x v="64"/>
    <n v="423.6"/>
    <n v="0"/>
    <x v="0"/>
  </r>
  <r>
    <s v="MISCELLANEOUS SERVICE REV               "/>
    <x v="148"/>
    <n v="13092.05"/>
    <n v="0"/>
    <x v="0"/>
  </r>
  <r>
    <s v="MISCELLANEOUS SERVICE REV               "/>
    <x v="149"/>
    <n v="4975.68"/>
    <n v="0"/>
    <x v="0"/>
  </r>
  <r>
    <s v="MISCELLANEOUS SERVICE REV               "/>
    <x v="150"/>
    <n v="11857.18"/>
    <n v="0"/>
    <x v="0"/>
  </r>
  <r>
    <s v="MISCELLANEOUS SERVICE REV               "/>
    <x v="151"/>
    <n v="2342.3000000000002"/>
    <n v="0"/>
    <x v="0"/>
  </r>
  <r>
    <s v="MISCELLANEOUS SERVICE REV               "/>
    <x v="152"/>
    <n v="6660"/>
    <n v="0"/>
    <x v="0"/>
  </r>
  <r>
    <s v="MISCELLANEOUS SERVICE REV               "/>
    <x v="153"/>
    <n v="17363.349999999999"/>
    <n v="0"/>
    <x v="0"/>
  </r>
  <r>
    <s v="MISCELLANEOUS SERVICE REV               "/>
    <x v="154"/>
    <n v="665630.4"/>
    <n v="0"/>
    <x v="0"/>
  </r>
  <r>
    <s v="MISCELLANEOUS SERVICE REV               "/>
    <x v="155"/>
    <n v="88963.75"/>
    <n v="0"/>
    <x v="0"/>
  </r>
  <r>
    <s v="MISCELLANEOUS SERVICE REV               "/>
    <x v="156"/>
    <n v="22620"/>
    <n v="0"/>
    <x v="0"/>
  </r>
  <r>
    <s v="MISCELLANEOUS SERVICE REV               "/>
    <x v="157"/>
    <n v="275000"/>
    <n v="0"/>
    <x v="0"/>
  </r>
  <r>
    <s v="MISCELLANEOUS SERVICE REV               "/>
    <x v="158"/>
    <n v="362786.21"/>
    <n v="0"/>
    <x v="0"/>
  </r>
  <r>
    <s v="MISCELLANEOUS SERVICE REV               "/>
    <x v="159"/>
    <n v="120"/>
    <n v="0"/>
    <x v="0"/>
  </r>
  <r>
    <s v="MISCELLANEOUS SERVICE REV               "/>
    <x v="28"/>
    <n v="440"/>
    <n v="0"/>
    <x v="0"/>
  </r>
  <r>
    <s v="MISCELLANEOUS SERVICE REV               "/>
    <x v="160"/>
    <n v="5660"/>
    <n v="0"/>
    <x v="0"/>
  </r>
  <r>
    <s v="MISCELLANEOUS SERVICE REV               "/>
    <x v="161"/>
    <n v="445580"/>
    <n v="0"/>
    <x v="0"/>
  </r>
  <r>
    <s v="MISCELLANEOUS SERVICE REV               "/>
    <x v="162"/>
    <n v="1719240"/>
    <n v="0"/>
    <x v="0"/>
  </r>
  <r>
    <s v="MISCELLANEOUS SERVICE REV               "/>
    <x v="35"/>
    <n v="8343.8700000000008"/>
    <n v="0"/>
    <x v="0"/>
  </r>
  <r>
    <s v="MISCELLANEOUS SERVICE REV               "/>
    <x v="38"/>
    <n v="4.4000000000000004"/>
    <n v="0"/>
    <x v="0"/>
  </r>
  <r>
    <s v="MISCELLANEOUS SERVICE REV               "/>
    <x v="163"/>
    <n v="1450"/>
    <n v="0"/>
    <x v="0"/>
  </r>
  <r>
    <s v="MISCELLANEOUS SERVICE REV               "/>
    <x v="124"/>
    <n v="5202"/>
    <n v="0"/>
    <x v="0"/>
  </r>
  <r>
    <s v="MISCELLANEOUS SERVICE REV               "/>
    <x v="48"/>
    <n v="264"/>
    <n v="0"/>
    <x v="0"/>
  </r>
  <r>
    <s v="MISCELLANEOUS SERVICE REV               "/>
    <x v="164"/>
    <n v="675"/>
    <n v="0"/>
    <x v="0"/>
  </r>
  <r>
    <s v="MISCELLANEOUS SERVICE REV               "/>
    <x v="165"/>
    <n v="1583345"/>
    <n v="0"/>
    <x v="0"/>
  </r>
  <r>
    <s v="MISCELLANEOUS SERVICE REV               "/>
    <x v="166"/>
    <n v="22675"/>
    <n v="0"/>
    <x v="0"/>
  </r>
  <r>
    <s v="MISCELLANEOUS SERVICE REV               "/>
    <x v="167"/>
    <n v="-48"/>
    <n v="0"/>
    <x v="0"/>
  </r>
  <r>
    <s v="MISCELLANEOUS SERVICE REV               "/>
    <x v="168"/>
    <n v="443729.24"/>
    <n v="0"/>
    <x v="0"/>
  </r>
  <r>
    <s v="MISCELLANEOUS SERVICE REV               "/>
    <x v="169"/>
    <n v="-349351.9"/>
    <n v="0"/>
    <x v="0"/>
  </r>
  <r>
    <s v="RENT FROM ELEC PROPERTIES               "/>
    <x v="170"/>
    <n v="33.36"/>
    <n v="0"/>
    <x v="0"/>
  </r>
  <r>
    <s v="RENT FROM ELEC PROPERTIES               "/>
    <x v="171"/>
    <n v="609025.43999999994"/>
    <n v="0"/>
    <x v="0"/>
  </r>
  <r>
    <s v="RENT FROM ELEC PROPERTIES               "/>
    <x v="172"/>
    <n v="3500.01"/>
    <n v="0"/>
    <x v="0"/>
  </r>
  <r>
    <s v="RENT FROM ELEC PROPERTIES               "/>
    <x v="173"/>
    <n v="157.62"/>
    <n v="0"/>
    <x v="0"/>
  </r>
  <r>
    <s v="RENT FROM ELEC PROPERTIES               "/>
    <x v="174"/>
    <n v="3413879.36"/>
    <n v="0"/>
    <x v="0"/>
  </r>
  <r>
    <s v="RENT FROM ELEC PROPERTIES               "/>
    <x v="175"/>
    <n v="2413272.12"/>
    <n v="0"/>
    <x v="0"/>
  </r>
  <r>
    <s v="RENT FROM ELEC PROPERTIES               "/>
    <x v="176"/>
    <n v="15989.85"/>
    <n v="0"/>
    <x v="0"/>
  </r>
  <r>
    <s v="RENT FROM ELEC PROPERTIES               "/>
    <x v="177"/>
    <n v="35548.61"/>
    <n v="0"/>
    <x v="0"/>
  </r>
  <r>
    <s v="RENT FROM ELEC PROPERTIES               "/>
    <x v="178"/>
    <n v="53393.46"/>
    <n v="0"/>
    <x v="0"/>
  </r>
  <r>
    <s v="RENT FROM ELEC PROPERTIES               "/>
    <x v="179"/>
    <n v="110550.64"/>
    <n v="0"/>
    <x v="0"/>
  </r>
  <r>
    <s v="RENT FROM ELEC PROPERTIES               "/>
    <x v="180"/>
    <n v="165639.25"/>
    <n v="0"/>
    <x v="0"/>
  </r>
  <r>
    <s v="RENT FROM ELEC PROPERTIES               "/>
    <x v="181"/>
    <n v="220783.9"/>
    <n v="0"/>
    <x v="0"/>
  </r>
  <r>
    <s v="RENT FROM ELEC PROPERTIES               "/>
    <x v="182"/>
    <n v="5982.82"/>
    <n v="0"/>
    <x v="0"/>
  </r>
  <r>
    <s v="RENT FROM ELEC PROPERTIES               "/>
    <x v="183"/>
    <n v="67374.98"/>
    <n v="0"/>
    <x v="0"/>
  </r>
  <r>
    <s v="OTHER ELECTRIC REVENUE                  "/>
    <x v="184"/>
    <n v="24000"/>
    <n v="0"/>
    <x v="0"/>
  </r>
  <r>
    <s v="OTHER ELECTRIC REVENUE                  "/>
    <x v="185"/>
    <n v="791094.45"/>
    <n v="0"/>
    <x v="0"/>
  </r>
  <r>
    <s v="OTHER ELECTRIC REVENUE                  "/>
    <x v="186"/>
    <n v="719644.75"/>
    <n v="0"/>
    <x v="0"/>
  </r>
  <r>
    <s v="OTHER ELECTRIC REVENUE                  "/>
    <x v="187"/>
    <n v="99.97"/>
    <n v="0"/>
    <x v="0"/>
  </r>
  <r>
    <s v="OTHER ELECTRIC REVENUE                  "/>
    <x v="188"/>
    <n v="33129.269999999997"/>
    <n v="0"/>
    <x v="0"/>
  </r>
  <r>
    <s v="OTHER ELECTRIC REVENUE                  "/>
    <x v="189"/>
    <n v="-20"/>
    <n v="0"/>
    <x v="0"/>
  </r>
  <r>
    <s v="FORFEITED DISCOUNTS-REVENUE             "/>
    <x v="190"/>
    <n v="3729174.96"/>
    <n v="0"/>
    <x v="0"/>
  </r>
  <r>
    <s v="FORFEITED DISCOUNTS-REVENUE             "/>
    <x v="191"/>
    <n v="910865.24"/>
    <n v="0"/>
    <x v="0"/>
  </r>
  <r>
    <s v="FORFEITED DISCOUNTS-REVENUE             "/>
    <x v="192"/>
    <n v="328159.90999999997"/>
    <n v="0"/>
    <x v="0"/>
  </r>
  <r>
    <s v="FORFEITED DISCOUNTS-REVENUE             "/>
    <x v="193"/>
    <n v="166129.47"/>
    <n v="0"/>
    <x v="0"/>
  </r>
  <r>
    <s v="FORFEITED DISCOUNTS-REVENUE             "/>
    <x v="169"/>
    <n v="833.67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890889-14DE-42B2-84AD-0BCE5C4DB206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rowHeaderCaption="Schedule">
  <location ref="A7:C212" firstHeaderRow="0" firstDataRow="1" firstDataCol="1"/>
  <pivotFields count="5">
    <pivotField showAll="0"/>
    <pivotField axis="axisRow" showAll="0">
      <items count="217">
        <item x="61"/>
        <item x="62"/>
        <item x="128"/>
        <item x="129"/>
        <item m="1" x="194"/>
        <item x="0"/>
        <item x="1"/>
        <item x="141"/>
        <item x="63"/>
        <item x="64"/>
        <item x="148"/>
        <item x="149"/>
        <item x="150"/>
        <item x="170"/>
        <item x="171"/>
        <item x="142"/>
        <item x="151"/>
        <item x="152"/>
        <item x="66"/>
        <item x="153"/>
        <item x="154"/>
        <item x="2"/>
        <item x="67"/>
        <item x="130"/>
        <item x="68"/>
        <item x="69"/>
        <item x="70"/>
        <item x="71"/>
        <item x="72"/>
        <item x="73"/>
        <item x="131"/>
        <item x="74"/>
        <item x="75"/>
        <item m="1" x="196"/>
        <item x="3"/>
        <item x="4"/>
        <item x="5"/>
        <item x="6"/>
        <item x="7"/>
        <item x="8"/>
        <item x="9"/>
        <item x="10"/>
        <item x="11"/>
        <item x="15"/>
        <item x="18"/>
        <item x="19"/>
        <item x="155"/>
        <item x="157"/>
        <item x="76"/>
        <item x="20"/>
        <item m="1" x="215"/>
        <item x="158"/>
        <item x="77"/>
        <item x="78"/>
        <item x="79"/>
        <item x="80"/>
        <item x="81"/>
        <item m="1" x="201"/>
        <item x="82"/>
        <item x="83"/>
        <item x="84"/>
        <item x="85"/>
        <item x="86"/>
        <item x="87"/>
        <item x="88"/>
        <item x="89"/>
        <item x="172"/>
        <item x="173"/>
        <item x="22"/>
        <item x="90"/>
        <item x="91"/>
        <item m="1" x="202"/>
        <item x="92"/>
        <item x="23"/>
        <item x="93"/>
        <item x="94"/>
        <item x="24"/>
        <item x="95"/>
        <item x="96"/>
        <item x="97"/>
        <item x="98"/>
        <item x="99"/>
        <item x="191"/>
        <item x="192"/>
        <item x="193"/>
        <item x="190"/>
        <item x="25"/>
        <item x="26"/>
        <item x="100"/>
        <item x="159"/>
        <item x="27"/>
        <item x="28"/>
        <item x="133"/>
        <item x="30"/>
        <item x="101"/>
        <item x="102"/>
        <item x="134"/>
        <item x="103"/>
        <item x="104"/>
        <item x="105"/>
        <item x="160"/>
        <item x="106"/>
        <item x="31"/>
        <item m="1" x="206"/>
        <item m="1" x="207"/>
        <item x="107"/>
        <item x="108"/>
        <item x="32"/>
        <item x="33"/>
        <item x="34"/>
        <item x="161"/>
        <item x="162"/>
        <item x="109"/>
        <item x="110"/>
        <item x="35"/>
        <item x="36"/>
        <item x="37"/>
        <item x="38"/>
        <item x="39"/>
        <item x="40"/>
        <item x="41"/>
        <item x="42"/>
        <item x="43"/>
        <item m="1" x="210"/>
        <item x="44"/>
        <item x="45"/>
        <item x="46"/>
        <item x="47"/>
        <item x="143"/>
        <item x="144"/>
        <item x="145"/>
        <item x="146"/>
        <item x="163"/>
        <item x="122"/>
        <item x="123"/>
        <item x="124"/>
        <item x="48"/>
        <item m="1" x="214"/>
        <item x="49"/>
        <item x="111"/>
        <item x="112"/>
        <item m="1" x="213"/>
        <item x="113"/>
        <item x="50"/>
        <item x="164"/>
        <item x="135"/>
        <item x="114"/>
        <item x="115"/>
        <item x="116"/>
        <item x="165"/>
        <item x="117"/>
        <item x="118"/>
        <item x="51"/>
        <item x="166"/>
        <item m="1" x="204"/>
        <item x="188"/>
        <item x="120"/>
        <item x="126"/>
        <item x="137"/>
        <item x="53"/>
        <item m="1" x="200"/>
        <item x="139"/>
        <item x="57"/>
        <item x="119"/>
        <item x="125"/>
        <item x="136"/>
        <item x="147"/>
        <item x="52"/>
        <item x="184"/>
        <item x="189"/>
        <item x="186"/>
        <item m="1" x="197"/>
        <item m="1" x="199"/>
        <item x="175"/>
        <item m="1" x="211"/>
        <item x="180"/>
        <item m="1" x="198"/>
        <item x="182"/>
        <item m="1" x="208"/>
        <item x="168"/>
        <item x="169"/>
        <item m="1" x="209"/>
        <item x="178"/>
        <item m="1" x="205"/>
        <item x="179"/>
        <item m="1" x="212"/>
        <item x="177"/>
        <item x="174"/>
        <item m="1" x="195"/>
        <item x="121"/>
        <item x="127"/>
        <item x="138"/>
        <item x="56"/>
        <item x="59"/>
        <item x="187"/>
        <item x="58"/>
        <item x="54"/>
        <item x="185"/>
        <item x="140"/>
        <item m="1" x="203"/>
        <item x="60"/>
        <item x="183"/>
        <item x="12"/>
        <item x="13"/>
        <item x="14"/>
        <item x="16"/>
        <item x="17"/>
        <item x="21"/>
        <item x="29"/>
        <item x="55"/>
        <item x="65"/>
        <item x="132"/>
        <item x="156"/>
        <item x="167"/>
        <item x="176"/>
        <item x="181"/>
        <item t="default"/>
      </items>
    </pivotField>
    <pivotField dataField="1" showAll="0"/>
    <pivotField dataField="1" showAll="0"/>
    <pivotField axis="axisRow" subtotalTop="0" showAll="0">
      <items count="6">
        <item x="4"/>
        <item x="1"/>
        <item x="3"/>
        <item x="2"/>
        <item x="0"/>
        <item t="default"/>
      </items>
    </pivotField>
  </pivotFields>
  <rowFields count="2">
    <field x="4"/>
    <field x="1"/>
  </rowFields>
  <rowItems count="205">
    <i>
      <x/>
    </i>
    <i r="1">
      <x v="2"/>
    </i>
    <i r="1">
      <x v="3"/>
    </i>
    <i r="1">
      <x v="23"/>
    </i>
    <i r="1">
      <x v="30"/>
    </i>
    <i r="1">
      <x v="92"/>
    </i>
    <i r="1">
      <x v="96"/>
    </i>
    <i r="1">
      <x v="211"/>
    </i>
    <i t="default">
      <x/>
    </i>
    <i>
      <x v="1"/>
    </i>
    <i r="1">
      <x v="22"/>
    </i>
    <i r="1">
      <x v="27"/>
    </i>
    <i r="1">
      <x v="28"/>
    </i>
    <i r="1">
      <x v="41"/>
    </i>
    <i r="1">
      <x v="52"/>
    </i>
    <i r="1">
      <x v="58"/>
    </i>
    <i r="1">
      <x v="64"/>
    </i>
    <i r="1">
      <x v="86"/>
    </i>
    <i r="1">
      <x v="94"/>
    </i>
    <i r="1">
      <x v="119"/>
    </i>
    <i r="1">
      <x v="124"/>
    </i>
    <i r="1">
      <x v="139"/>
    </i>
    <i r="1">
      <x v="210"/>
    </i>
    <i t="default">
      <x v="1"/>
    </i>
    <i>
      <x v="2"/>
    </i>
    <i r="1">
      <x v="25"/>
    </i>
    <i r="1">
      <x v="26"/>
    </i>
    <i r="1">
      <x v="56"/>
    </i>
    <i r="1">
      <x v="63"/>
    </i>
    <i r="1">
      <x v="98"/>
    </i>
    <i r="1">
      <x v="122"/>
    </i>
    <i r="1">
      <x v="126"/>
    </i>
    <i r="1">
      <x v="142"/>
    </i>
    <i t="default">
      <x v="2"/>
    </i>
    <i>
      <x v="3"/>
    </i>
    <i r="1">
      <x v="29"/>
    </i>
    <i r="1">
      <x v="53"/>
    </i>
    <i r="1">
      <x v="59"/>
    </i>
    <i r="1">
      <x v="95"/>
    </i>
    <i r="1">
      <x v="99"/>
    </i>
    <i r="1">
      <x v="120"/>
    </i>
    <i t="default">
      <x v="3"/>
    </i>
    <i>
      <x v="4"/>
    </i>
    <i r="1">
      <x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4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1"/>
    </i>
    <i r="1">
      <x v="54"/>
    </i>
    <i r="1">
      <x v="55"/>
    </i>
    <i r="1">
      <x v="60"/>
    </i>
    <i r="1">
      <x v="61"/>
    </i>
    <i r="1">
      <x v="62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7"/>
    </i>
    <i r="1">
      <x v="88"/>
    </i>
    <i r="1">
      <x v="89"/>
    </i>
    <i r="1">
      <x v="90"/>
    </i>
    <i r="1">
      <x v="91"/>
    </i>
    <i r="1">
      <x v="93"/>
    </i>
    <i r="1">
      <x v="97"/>
    </i>
    <i r="1">
      <x v="100"/>
    </i>
    <i r="1">
      <x v="101"/>
    </i>
    <i r="1">
      <x v="102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21"/>
    </i>
    <i r="1">
      <x v="125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8"/>
    </i>
    <i r="1">
      <x v="140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5"/>
    </i>
    <i r="1">
      <x v="156"/>
    </i>
    <i r="1">
      <x v="157"/>
    </i>
    <i r="1">
      <x v="158"/>
    </i>
    <i r="1">
      <x v="159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3"/>
    </i>
    <i r="1">
      <x v="175"/>
    </i>
    <i r="1">
      <x v="177"/>
    </i>
    <i r="1">
      <x v="179"/>
    </i>
    <i r="1">
      <x v="180"/>
    </i>
    <i r="1">
      <x v="182"/>
    </i>
    <i r="1">
      <x v="184"/>
    </i>
    <i r="1">
      <x v="186"/>
    </i>
    <i r="1">
      <x v="187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2"/>
    </i>
    <i r="1">
      <x v="213"/>
    </i>
    <i r="1">
      <x v="214"/>
    </i>
    <i r="1">
      <x v="215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venue" fld="2" baseField="0" baseItem="0"/>
    <dataField name="Sum of kWh" fld="3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81117-10BE-44C4-8609-B1BFD6CCE653}">
  <dimension ref="A1:F220"/>
  <sheetViews>
    <sheetView view="pageBreakPreview" topLeftCell="A167" zoomScale="80" zoomScaleNormal="100" zoomScaleSheetLayoutView="80" workbookViewId="0">
      <selection activeCell="B9" sqref="B9"/>
    </sheetView>
  </sheetViews>
  <sheetFormatPr defaultRowHeight="12.75" x14ac:dyDescent="0.2"/>
  <cols>
    <col min="1" max="1" width="53.7109375" bestFit="1" customWidth="1"/>
    <col min="2" max="2" width="17.42578125" style="23" bestFit="1" customWidth="1"/>
    <col min="3" max="3" width="14.85546875" style="23" bestFit="1" customWidth="1"/>
    <col min="4" max="4" width="9.7109375" bestFit="1" customWidth="1"/>
  </cols>
  <sheetData>
    <row r="1" spans="1:6" s="3" customFormat="1" ht="15.75" x14ac:dyDescent="0.25">
      <c r="A1" s="17" t="s">
        <v>40</v>
      </c>
      <c r="B1" s="21"/>
      <c r="C1" s="22"/>
      <c r="D1" s="18"/>
      <c r="E1" s="15"/>
      <c r="F1" s="2"/>
    </row>
    <row r="2" spans="1:6" s="3" customFormat="1" ht="15.75" x14ac:dyDescent="0.25">
      <c r="A2" s="17" t="s">
        <v>41</v>
      </c>
      <c r="B2" s="21"/>
      <c r="C2" s="22"/>
      <c r="D2" s="18"/>
      <c r="E2" s="15"/>
      <c r="F2" s="2"/>
    </row>
    <row r="3" spans="1:6" s="3" customFormat="1" ht="15.75" x14ac:dyDescent="0.25">
      <c r="A3" s="17" t="s">
        <v>42</v>
      </c>
      <c r="B3" s="21"/>
      <c r="C3" s="22"/>
      <c r="D3" s="18"/>
      <c r="E3" s="15"/>
      <c r="F3" s="2"/>
    </row>
    <row r="4" spans="1:6" s="3" customFormat="1" ht="15.75" x14ac:dyDescent="0.25">
      <c r="A4" s="17" t="s">
        <v>228</v>
      </c>
      <c r="B4" s="21"/>
      <c r="C4" s="22"/>
      <c r="D4" s="18"/>
      <c r="E4" s="15"/>
      <c r="F4" s="2"/>
    </row>
    <row r="5" spans="1:6" s="3" customFormat="1" ht="15.75" x14ac:dyDescent="0.25">
      <c r="A5" s="17" t="s">
        <v>226</v>
      </c>
      <c r="B5" s="21"/>
      <c r="C5" s="22"/>
      <c r="D5" s="18"/>
      <c r="E5" s="15"/>
      <c r="F5" s="2"/>
    </row>
    <row r="7" spans="1:6" x14ac:dyDescent="0.2">
      <c r="A7" s="12" t="s">
        <v>35</v>
      </c>
      <c r="B7" s="23" t="s">
        <v>207</v>
      </c>
      <c r="C7" s="23" t="s">
        <v>208</v>
      </c>
      <c r="D7" s="16" t="s">
        <v>191</v>
      </c>
    </row>
    <row r="8" spans="1:6" x14ac:dyDescent="0.2">
      <c r="A8" s="13" t="s">
        <v>36</v>
      </c>
      <c r="D8" s="20"/>
    </row>
    <row r="9" spans="1:6" x14ac:dyDescent="0.2">
      <c r="A9" s="14" t="s">
        <v>98</v>
      </c>
      <c r="B9" s="23">
        <v>14736269.16</v>
      </c>
      <c r="C9" s="23">
        <v>198270571</v>
      </c>
      <c r="D9" s="19"/>
    </row>
    <row r="10" spans="1:6" x14ac:dyDescent="0.2">
      <c r="A10" s="14" t="s">
        <v>1</v>
      </c>
      <c r="B10" s="23">
        <v>3663343.57</v>
      </c>
      <c r="C10" s="23">
        <v>53775659</v>
      </c>
      <c r="D10" s="19"/>
    </row>
    <row r="11" spans="1:6" x14ac:dyDescent="0.2">
      <c r="A11" s="14" t="s">
        <v>206</v>
      </c>
      <c r="B11" s="23">
        <v>42119.360000000001</v>
      </c>
      <c r="C11" s="23">
        <v>585004</v>
      </c>
      <c r="D11" s="19"/>
    </row>
    <row r="12" spans="1:6" x14ac:dyDescent="0.2">
      <c r="A12" s="14" t="s">
        <v>182</v>
      </c>
      <c r="B12" s="23">
        <v>805.73</v>
      </c>
      <c r="C12" s="23">
        <v>6114</v>
      </c>
      <c r="D12" s="19"/>
    </row>
    <row r="13" spans="1:6" x14ac:dyDescent="0.2">
      <c r="A13" s="14" t="s">
        <v>133</v>
      </c>
      <c r="B13" s="23">
        <v>24935.119999999999</v>
      </c>
      <c r="C13" s="23">
        <v>248491</v>
      </c>
      <c r="D13" s="19"/>
    </row>
    <row r="14" spans="1:6" x14ac:dyDescent="0.2">
      <c r="A14" s="14" t="s">
        <v>14</v>
      </c>
      <c r="B14" s="23">
        <v>602065.4</v>
      </c>
      <c r="C14" s="23">
        <v>7089230</v>
      </c>
      <c r="D14" s="19"/>
    </row>
    <row r="15" spans="1:6" x14ac:dyDescent="0.2">
      <c r="A15" s="14" t="s">
        <v>221</v>
      </c>
      <c r="B15" s="23">
        <v>16931.75</v>
      </c>
      <c r="C15" s="23">
        <v>238760</v>
      </c>
      <c r="D15" s="20"/>
    </row>
    <row r="16" spans="1:6" x14ac:dyDescent="0.2">
      <c r="A16" s="13" t="s">
        <v>46</v>
      </c>
      <c r="B16" s="23">
        <v>19086470.09</v>
      </c>
      <c r="C16" s="23">
        <v>260213829</v>
      </c>
      <c r="D16" s="20">
        <f>ROUND(B16/C16*100,4)</f>
        <v>7.3349000000000002</v>
      </c>
    </row>
    <row r="17" spans="1:4" x14ac:dyDescent="0.2">
      <c r="A17" s="13" t="s">
        <v>37</v>
      </c>
      <c r="D17" s="19"/>
    </row>
    <row r="18" spans="1:4" x14ac:dyDescent="0.2">
      <c r="A18" s="14" t="s">
        <v>164</v>
      </c>
      <c r="B18" s="23">
        <v>584916.16</v>
      </c>
      <c r="C18" s="23">
        <v>6312727</v>
      </c>
      <c r="D18" s="19"/>
    </row>
    <row r="19" spans="1:4" x14ac:dyDescent="0.2">
      <c r="A19" s="14" t="s">
        <v>158</v>
      </c>
      <c r="B19" s="23">
        <v>3941031.4299999997</v>
      </c>
      <c r="C19" s="23">
        <v>43693237</v>
      </c>
      <c r="D19" s="19"/>
    </row>
    <row r="20" spans="1:4" x14ac:dyDescent="0.2">
      <c r="A20" s="14" t="s">
        <v>201</v>
      </c>
      <c r="B20" s="23">
        <v>1098084.4100000001</v>
      </c>
      <c r="C20" s="23">
        <v>11874720</v>
      </c>
      <c r="D20" s="19"/>
    </row>
    <row r="21" spans="1:4" x14ac:dyDescent="0.2">
      <c r="A21" s="14" t="s">
        <v>175</v>
      </c>
      <c r="B21" s="23">
        <v>23142.86</v>
      </c>
      <c r="C21" s="23">
        <v>229238</v>
      </c>
      <c r="D21" s="19"/>
    </row>
    <row r="22" spans="1:4" x14ac:dyDescent="0.2">
      <c r="A22" s="14" t="s">
        <v>76</v>
      </c>
      <c r="B22" s="23">
        <v>471186874.18000001</v>
      </c>
      <c r="C22" s="23">
        <v>5734697801</v>
      </c>
      <c r="D22" s="19"/>
    </row>
    <row r="23" spans="1:4" x14ac:dyDescent="0.2">
      <c r="A23" s="14" t="s">
        <v>80</v>
      </c>
      <c r="B23" s="23">
        <v>7563.83</v>
      </c>
      <c r="C23" s="23">
        <v>23453</v>
      </c>
      <c r="D23" s="19"/>
    </row>
    <row r="24" spans="1:4" x14ac:dyDescent="0.2">
      <c r="A24" s="14" t="s">
        <v>84</v>
      </c>
      <c r="B24" s="23">
        <v>2593966.6800000002</v>
      </c>
      <c r="C24" s="23">
        <v>33060698</v>
      </c>
      <c r="D24" s="19"/>
    </row>
    <row r="25" spans="1:4" x14ac:dyDescent="0.2">
      <c r="A25" s="14" t="s">
        <v>25</v>
      </c>
      <c r="B25" s="23">
        <v>911683.57</v>
      </c>
      <c r="C25" s="23">
        <v>12008846</v>
      </c>
      <c r="D25" s="19"/>
    </row>
    <row r="26" spans="1:4" x14ac:dyDescent="0.2">
      <c r="A26" s="14" t="s">
        <v>20</v>
      </c>
      <c r="B26" s="23">
        <v>9998635.4099999983</v>
      </c>
      <c r="C26" s="23">
        <v>117207866</v>
      </c>
      <c r="D26" s="19"/>
    </row>
    <row r="27" spans="1:4" x14ac:dyDescent="0.2">
      <c r="A27" s="14" t="s">
        <v>27</v>
      </c>
      <c r="B27" s="23">
        <v>9535424.8900000006</v>
      </c>
      <c r="C27" s="23">
        <v>128356347</v>
      </c>
      <c r="D27" s="19"/>
    </row>
    <row r="28" spans="1:4" x14ac:dyDescent="0.2">
      <c r="A28" s="14" t="s">
        <v>69</v>
      </c>
      <c r="B28" s="23">
        <v>293321.52</v>
      </c>
      <c r="C28" s="23">
        <v>3621167</v>
      </c>
      <c r="D28" s="19"/>
    </row>
    <row r="29" spans="1:4" x14ac:dyDescent="0.2">
      <c r="A29" s="14" t="s">
        <v>129</v>
      </c>
      <c r="B29" s="23">
        <v>538486.20000000007</v>
      </c>
      <c r="C29" s="23">
        <v>4419857</v>
      </c>
      <c r="D29" s="19"/>
    </row>
    <row r="30" spans="1:4" x14ac:dyDescent="0.2">
      <c r="A30" s="14" t="s">
        <v>220</v>
      </c>
      <c r="B30" s="23">
        <v>10036.67</v>
      </c>
      <c r="C30" s="23">
        <v>67561</v>
      </c>
      <c r="D30" s="20"/>
    </row>
    <row r="31" spans="1:4" x14ac:dyDescent="0.2">
      <c r="A31" s="13" t="s">
        <v>45</v>
      </c>
      <c r="B31" s="23">
        <v>500723167.81</v>
      </c>
      <c r="C31" s="23">
        <v>6095573518</v>
      </c>
      <c r="D31" s="20">
        <f>ROUND(B31/C31*100,4)</f>
        <v>8.2144999999999992</v>
      </c>
    </row>
    <row r="32" spans="1:4" x14ac:dyDescent="0.2">
      <c r="A32" s="13" t="s">
        <v>39</v>
      </c>
      <c r="D32" s="19"/>
    </row>
    <row r="33" spans="1:4" x14ac:dyDescent="0.2">
      <c r="A33" s="14" t="s">
        <v>178</v>
      </c>
      <c r="B33" s="23">
        <v>351835.87</v>
      </c>
      <c r="C33" s="23">
        <v>3910284</v>
      </c>
      <c r="D33" s="19"/>
    </row>
    <row r="34" spans="1:4" x14ac:dyDescent="0.2">
      <c r="A34" s="14" t="s">
        <v>200</v>
      </c>
      <c r="B34" s="23">
        <v>21425.85</v>
      </c>
      <c r="C34" s="23">
        <v>224640</v>
      </c>
      <c r="D34" s="19"/>
    </row>
    <row r="35" spans="1:4" x14ac:dyDescent="0.2">
      <c r="A35" s="14" t="s">
        <v>79</v>
      </c>
      <c r="B35" s="23">
        <v>38872573.829999998</v>
      </c>
      <c r="C35" s="23">
        <v>334305967</v>
      </c>
      <c r="D35" s="19"/>
    </row>
    <row r="36" spans="1:4" x14ac:dyDescent="0.2">
      <c r="A36" s="14" t="s">
        <v>83</v>
      </c>
      <c r="B36" s="23">
        <v>93755.39</v>
      </c>
      <c r="C36" s="23">
        <v>769059</v>
      </c>
      <c r="D36" s="19"/>
    </row>
    <row r="37" spans="1:4" x14ac:dyDescent="0.2">
      <c r="A37" s="14" t="s">
        <v>24</v>
      </c>
      <c r="B37" s="23">
        <v>1962742.6099999999</v>
      </c>
      <c r="C37" s="23">
        <v>18804180</v>
      </c>
      <c r="D37" s="19"/>
    </row>
    <row r="38" spans="1:4" x14ac:dyDescent="0.2">
      <c r="A38" s="14" t="s">
        <v>29</v>
      </c>
      <c r="B38" s="23">
        <v>661573.81999999995</v>
      </c>
      <c r="C38" s="23">
        <v>8411090</v>
      </c>
      <c r="D38" s="19"/>
    </row>
    <row r="39" spans="1:4" x14ac:dyDescent="0.2">
      <c r="A39" s="14" t="s">
        <v>156</v>
      </c>
      <c r="B39" s="23">
        <v>3897.67</v>
      </c>
      <c r="C39" s="23">
        <v>22426</v>
      </c>
      <c r="D39" s="19"/>
    </row>
    <row r="40" spans="1:4" x14ac:dyDescent="0.2">
      <c r="A40" s="14" t="s">
        <v>204</v>
      </c>
      <c r="B40" s="23">
        <v>6111796.1999999993</v>
      </c>
      <c r="C40" s="23">
        <v>0</v>
      </c>
      <c r="D40" s="20"/>
    </row>
    <row r="41" spans="1:4" x14ac:dyDescent="0.2">
      <c r="A41" s="13" t="s">
        <v>44</v>
      </c>
      <c r="B41" s="23">
        <v>48079601.239999995</v>
      </c>
      <c r="C41" s="23">
        <v>366447646</v>
      </c>
      <c r="D41" s="20">
        <f>ROUND(B41/C41*100,4)</f>
        <v>13.1205</v>
      </c>
    </row>
    <row r="42" spans="1:4" x14ac:dyDescent="0.2">
      <c r="A42" s="13" t="s">
        <v>38</v>
      </c>
      <c r="D42" s="19"/>
    </row>
    <row r="43" spans="1:4" x14ac:dyDescent="0.2">
      <c r="A43" s="14" t="s">
        <v>166</v>
      </c>
      <c r="B43" s="23">
        <v>800834.55</v>
      </c>
      <c r="C43" s="23">
        <v>9313422</v>
      </c>
      <c r="D43" s="19"/>
    </row>
    <row r="44" spans="1:4" x14ac:dyDescent="0.2">
      <c r="A44" s="14" t="s">
        <v>9</v>
      </c>
      <c r="B44" s="23">
        <v>131827750.17</v>
      </c>
      <c r="C44" s="23">
        <v>1830024317</v>
      </c>
    </row>
    <row r="45" spans="1:4" x14ac:dyDescent="0.2">
      <c r="A45" s="14" t="s">
        <v>10</v>
      </c>
      <c r="B45" s="23">
        <v>2408668.81</v>
      </c>
      <c r="C45" s="23">
        <v>32153250</v>
      </c>
    </row>
    <row r="46" spans="1:4" x14ac:dyDescent="0.2">
      <c r="A46" s="14" t="s">
        <v>21</v>
      </c>
      <c r="B46" s="23">
        <v>3873740.48</v>
      </c>
      <c r="C46" s="23">
        <v>51468063</v>
      </c>
    </row>
    <row r="47" spans="1:4" x14ac:dyDescent="0.2">
      <c r="A47" s="14" t="s">
        <v>180</v>
      </c>
      <c r="B47" s="23">
        <v>774449.81</v>
      </c>
      <c r="C47" s="23">
        <v>8506300</v>
      </c>
      <c r="D47" s="19"/>
    </row>
    <row r="48" spans="1:4" x14ac:dyDescent="0.2">
      <c r="A48" s="14" t="s">
        <v>161</v>
      </c>
      <c r="B48" s="23">
        <v>52610.11</v>
      </c>
      <c r="C48" s="23">
        <v>750000</v>
      </c>
      <c r="D48" s="20"/>
    </row>
    <row r="49" spans="1:4" x14ac:dyDescent="0.2">
      <c r="A49" s="13" t="s">
        <v>43</v>
      </c>
      <c r="B49" s="23">
        <v>139738053.93000001</v>
      </c>
      <c r="C49" s="23">
        <v>1932215352</v>
      </c>
      <c r="D49" s="20">
        <f>ROUND(B49/C49*100,4)</f>
        <v>7.2320000000000002</v>
      </c>
    </row>
    <row r="50" spans="1:4" x14ac:dyDescent="0.2">
      <c r="A50" s="13" t="s">
        <v>209</v>
      </c>
      <c r="D50" s="19"/>
    </row>
    <row r="51" spans="1:4" x14ac:dyDescent="0.2">
      <c r="A51" s="14" t="s">
        <v>31</v>
      </c>
      <c r="B51" s="23">
        <v>1303.08</v>
      </c>
      <c r="C51" s="23">
        <v>0</v>
      </c>
      <c r="D51" s="19"/>
    </row>
    <row r="52" spans="1:4" x14ac:dyDescent="0.2">
      <c r="A52" s="14" t="s">
        <v>163</v>
      </c>
      <c r="B52" s="23">
        <v>22686.41</v>
      </c>
      <c r="C52" s="23">
        <v>0</v>
      </c>
    </row>
    <row r="53" spans="1:4" x14ac:dyDescent="0.2">
      <c r="A53" s="14" t="s">
        <v>140</v>
      </c>
      <c r="B53" s="23">
        <v>-3.81</v>
      </c>
      <c r="C53" s="23">
        <v>0</v>
      </c>
    </row>
    <row r="54" spans="1:4" x14ac:dyDescent="0.2">
      <c r="A54" s="14" t="s">
        <v>141</v>
      </c>
      <c r="B54" s="23">
        <v>734.76</v>
      </c>
      <c r="C54" s="23">
        <v>0</v>
      </c>
    </row>
    <row r="55" spans="1:4" x14ac:dyDescent="0.2">
      <c r="A55" s="14" t="s">
        <v>101</v>
      </c>
      <c r="B55" s="23">
        <v>53.88</v>
      </c>
      <c r="C55" s="23">
        <v>0</v>
      </c>
    </row>
    <row r="56" spans="1:4" x14ac:dyDescent="0.2">
      <c r="A56" s="14" t="s">
        <v>74</v>
      </c>
      <c r="B56" s="23">
        <v>128075.34</v>
      </c>
      <c r="C56" s="23">
        <v>0</v>
      </c>
    </row>
    <row r="57" spans="1:4" x14ac:dyDescent="0.2">
      <c r="A57" s="14" t="s">
        <v>75</v>
      </c>
      <c r="B57" s="23">
        <v>425.6</v>
      </c>
      <c r="C57" s="23">
        <v>0</v>
      </c>
    </row>
    <row r="58" spans="1:4" x14ac:dyDescent="0.2">
      <c r="A58" s="14" t="s">
        <v>104</v>
      </c>
      <c r="B58" s="23">
        <v>13092.05</v>
      </c>
      <c r="C58" s="23">
        <v>0</v>
      </c>
    </row>
    <row r="59" spans="1:4" x14ac:dyDescent="0.2">
      <c r="A59" s="14" t="s">
        <v>62</v>
      </c>
      <c r="B59" s="23">
        <v>4975.68</v>
      </c>
      <c r="C59" s="23">
        <v>0</v>
      </c>
    </row>
    <row r="60" spans="1:4" x14ac:dyDescent="0.2">
      <c r="A60" s="14" t="s">
        <v>184</v>
      </c>
      <c r="B60" s="23">
        <v>11857.18</v>
      </c>
      <c r="C60" s="23">
        <v>0</v>
      </c>
    </row>
    <row r="61" spans="1:4" x14ac:dyDescent="0.2">
      <c r="A61" s="14" t="s">
        <v>115</v>
      </c>
      <c r="B61" s="23">
        <v>33.36</v>
      </c>
      <c r="C61" s="23">
        <v>0</v>
      </c>
    </row>
    <row r="62" spans="1:4" x14ac:dyDescent="0.2">
      <c r="A62" s="14" t="s">
        <v>116</v>
      </c>
      <c r="B62" s="23">
        <v>609025.43999999994</v>
      </c>
      <c r="C62" s="23">
        <v>0</v>
      </c>
    </row>
    <row r="63" spans="1:4" x14ac:dyDescent="0.2">
      <c r="A63" s="14" t="s">
        <v>102</v>
      </c>
      <c r="B63" s="23">
        <v>79.2</v>
      </c>
      <c r="C63" s="23">
        <v>0</v>
      </c>
    </row>
    <row r="64" spans="1:4" x14ac:dyDescent="0.2">
      <c r="A64" s="14" t="s">
        <v>105</v>
      </c>
      <c r="B64" s="23">
        <v>2342.3000000000002</v>
      </c>
      <c r="C64" s="23">
        <v>0</v>
      </c>
    </row>
    <row r="65" spans="1:3" x14ac:dyDescent="0.2">
      <c r="A65" s="14" t="s">
        <v>106</v>
      </c>
      <c r="B65" s="23">
        <v>6660</v>
      </c>
      <c r="C65" s="23">
        <v>0</v>
      </c>
    </row>
    <row r="66" spans="1:3" x14ac:dyDescent="0.2">
      <c r="A66" s="14" t="s">
        <v>199</v>
      </c>
      <c r="B66" s="23">
        <v>24666.48</v>
      </c>
      <c r="C66" s="23">
        <v>251882</v>
      </c>
    </row>
    <row r="67" spans="1:3" x14ac:dyDescent="0.2">
      <c r="A67" s="14" t="s">
        <v>160</v>
      </c>
      <c r="B67" s="23">
        <v>17363.349999999999</v>
      </c>
      <c r="C67" s="23">
        <v>0</v>
      </c>
    </row>
    <row r="68" spans="1:3" x14ac:dyDescent="0.2">
      <c r="A68" s="14" t="s">
        <v>136</v>
      </c>
      <c r="B68" s="23">
        <v>665630.4</v>
      </c>
      <c r="C68" s="23">
        <v>0</v>
      </c>
    </row>
    <row r="69" spans="1:3" x14ac:dyDescent="0.2">
      <c r="A69" s="14" t="s">
        <v>142</v>
      </c>
      <c r="B69" s="23">
        <v>77117.990000000005</v>
      </c>
      <c r="C69" s="23">
        <v>687737</v>
      </c>
    </row>
    <row r="70" spans="1:3" x14ac:dyDescent="0.2">
      <c r="A70" s="14" t="s">
        <v>165</v>
      </c>
      <c r="B70" s="23">
        <v>94282.26</v>
      </c>
      <c r="C70" s="23">
        <v>895082</v>
      </c>
    </row>
    <row r="71" spans="1:3" x14ac:dyDescent="0.2">
      <c r="A71" s="14" t="s">
        <v>159</v>
      </c>
      <c r="B71" s="23">
        <v>307866.95</v>
      </c>
      <c r="C71" s="23">
        <v>3043716</v>
      </c>
    </row>
    <row r="72" spans="1:3" x14ac:dyDescent="0.2">
      <c r="A72" s="14" t="s">
        <v>202</v>
      </c>
      <c r="B72" s="23">
        <v>102427.01</v>
      </c>
      <c r="C72" s="23">
        <v>989256</v>
      </c>
    </row>
    <row r="73" spans="1:3" x14ac:dyDescent="0.2">
      <c r="A73" s="14" t="s">
        <v>173</v>
      </c>
      <c r="B73" s="23">
        <v>277669.73</v>
      </c>
      <c r="C73" s="23">
        <v>2705389</v>
      </c>
    </row>
    <row r="74" spans="1:3" x14ac:dyDescent="0.2">
      <c r="A74" s="14" t="s">
        <v>143</v>
      </c>
      <c r="B74" s="23">
        <v>16101270.68</v>
      </c>
      <c r="C74" s="23">
        <v>149109974</v>
      </c>
    </row>
    <row r="75" spans="1:3" x14ac:dyDescent="0.2">
      <c r="A75" s="14" t="s">
        <v>174</v>
      </c>
      <c r="B75" s="23">
        <v>8233827.5499999998</v>
      </c>
      <c r="C75" s="23">
        <v>75782027</v>
      </c>
    </row>
    <row r="76" spans="1:3" x14ac:dyDescent="0.2">
      <c r="A76" s="14" t="s">
        <v>144</v>
      </c>
      <c r="B76" s="23">
        <v>24686.36</v>
      </c>
      <c r="C76" s="23">
        <v>235345</v>
      </c>
    </row>
    <row r="77" spans="1:3" x14ac:dyDescent="0.2">
      <c r="A77" s="14" t="s">
        <v>194</v>
      </c>
      <c r="B77" s="23">
        <v>14322.04</v>
      </c>
      <c r="C77" s="23">
        <v>136352</v>
      </c>
    </row>
    <row r="78" spans="1:3" x14ac:dyDescent="0.2">
      <c r="A78" s="14" t="s">
        <v>145</v>
      </c>
      <c r="B78" s="23">
        <v>83692.77</v>
      </c>
      <c r="C78" s="23">
        <v>775373</v>
      </c>
    </row>
    <row r="79" spans="1:3" x14ac:dyDescent="0.2">
      <c r="A79" s="14" t="s">
        <v>195</v>
      </c>
      <c r="B79" s="23">
        <v>34676.36</v>
      </c>
      <c r="C79" s="23">
        <v>319812</v>
      </c>
    </row>
    <row r="80" spans="1:3" x14ac:dyDescent="0.2">
      <c r="A80" s="14" t="s">
        <v>146</v>
      </c>
      <c r="B80" s="23">
        <v>49503.16</v>
      </c>
      <c r="C80" s="23">
        <v>557545</v>
      </c>
    </row>
    <row r="81" spans="1:3" x14ac:dyDescent="0.2">
      <c r="A81" s="14" t="s">
        <v>196</v>
      </c>
      <c r="B81" s="23">
        <v>15745.93</v>
      </c>
      <c r="C81" s="23">
        <v>145913</v>
      </c>
    </row>
    <row r="82" spans="1:3" x14ac:dyDescent="0.2">
      <c r="A82" s="14" t="s">
        <v>176</v>
      </c>
      <c r="B82" s="23">
        <v>61795.94</v>
      </c>
      <c r="C82" s="23">
        <v>567349</v>
      </c>
    </row>
    <row r="83" spans="1:3" x14ac:dyDescent="0.2">
      <c r="A83" s="14" t="s">
        <v>147</v>
      </c>
    </row>
    <row r="84" spans="1:3" x14ac:dyDescent="0.2">
      <c r="A84" s="14" t="s">
        <v>107</v>
      </c>
      <c r="B84" s="23">
        <v>88963.75</v>
      </c>
      <c r="C84" s="23">
        <v>0</v>
      </c>
    </row>
    <row r="85" spans="1:3" x14ac:dyDescent="0.2">
      <c r="A85" s="14" t="s">
        <v>12</v>
      </c>
      <c r="B85" s="23">
        <v>275000</v>
      </c>
      <c r="C85" s="23">
        <v>0</v>
      </c>
    </row>
    <row r="86" spans="1:3" x14ac:dyDescent="0.2">
      <c r="A86" s="14" t="s">
        <v>2</v>
      </c>
      <c r="B86" s="23">
        <v>-0.52</v>
      </c>
      <c r="C86" s="23">
        <v>0</v>
      </c>
    </row>
    <row r="87" spans="1:3" x14ac:dyDescent="0.2">
      <c r="A87" s="14" t="s">
        <v>3</v>
      </c>
      <c r="B87" s="23">
        <v>18.920000000000002</v>
      </c>
      <c r="C87" s="23">
        <v>0</v>
      </c>
    </row>
    <row r="88" spans="1:3" x14ac:dyDescent="0.2">
      <c r="A88" s="14" t="s">
        <v>108</v>
      </c>
      <c r="B88" s="23">
        <v>362786.21</v>
      </c>
      <c r="C88" s="23">
        <v>0</v>
      </c>
    </row>
    <row r="89" spans="1:3" x14ac:dyDescent="0.2">
      <c r="A89" s="14" t="s">
        <v>77</v>
      </c>
      <c r="B89" s="23">
        <v>203719250.91999999</v>
      </c>
      <c r="C89" s="23">
        <v>3696381325</v>
      </c>
    </row>
    <row r="90" spans="1:3" x14ac:dyDescent="0.2">
      <c r="A90" s="14" t="s">
        <v>78</v>
      </c>
      <c r="B90" s="23">
        <v>133471561.88000001</v>
      </c>
      <c r="C90" s="23">
        <v>1394155361</v>
      </c>
    </row>
    <row r="91" spans="1:3" x14ac:dyDescent="0.2">
      <c r="A91" s="14" t="s">
        <v>81</v>
      </c>
      <c r="B91" s="23">
        <v>2483131.5099999998</v>
      </c>
      <c r="C91" s="23">
        <v>41957394</v>
      </c>
    </row>
    <row r="92" spans="1:3" x14ac:dyDescent="0.2">
      <c r="A92" s="14" t="s">
        <v>94</v>
      </c>
      <c r="B92" s="23">
        <v>48614751.980000004</v>
      </c>
      <c r="C92" s="23">
        <v>909326562</v>
      </c>
    </row>
    <row r="93" spans="1:3" x14ac:dyDescent="0.2">
      <c r="A93" s="14" t="s">
        <v>82</v>
      </c>
      <c r="B93" s="23">
        <v>184839.43</v>
      </c>
      <c r="C93" s="23">
        <v>1315495</v>
      </c>
    </row>
    <row r="94" spans="1:3" x14ac:dyDescent="0.2">
      <c r="A94" s="14" t="s">
        <v>203</v>
      </c>
      <c r="B94" s="23">
        <v>636</v>
      </c>
      <c r="C94" s="23">
        <v>0</v>
      </c>
    </row>
    <row r="95" spans="1:3" x14ac:dyDescent="0.2">
      <c r="A95" s="14" t="s">
        <v>117</v>
      </c>
      <c r="B95" s="23">
        <v>3500.01</v>
      </c>
      <c r="C95" s="23">
        <v>0</v>
      </c>
    </row>
    <row r="96" spans="1:3" x14ac:dyDescent="0.2">
      <c r="A96" s="14" t="s">
        <v>118</v>
      </c>
      <c r="B96" s="23">
        <v>157.62</v>
      </c>
      <c r="C96" s="23">
        <v>0</v>
      </c>
    </row>
    <row r="97" spans="1:3" x14ac:dyDescent="0.2">
      <c r="A97" s="14" t="s">
        <v>148</v>
      </c>
      <c r="B97" s="23">
        <v>6719.27</v>
      </c>
      <c r="C97" s="23">
        <v>0</v>
      </c>
    </row>
    <row r="98" spans="1:3" x14ac:dyDescent="0.2">
      <c r="A98" s="14" t="s">
        <v>85</v>
      </c>
      <c r="B98" s="23">
        <v>3369064.3599999994</v>
      </c>
      <c r="C98" s="23">
        <v>0</v>
      </c>
    </row>
    <row r="99" spans="1:3" x14ac:dyDescent="0.2">
      <c r="A99" s="14" t="s">
        <v>86</v>
      </c>
      <c r="B99" s="23">
        <v>272518.65999999997</v>
      </c>
      <c r="C99" s="23">
        <v>0</v>
      </c>
    </row>
    <row r="100" spans="1:3" x14ac:dyDescent="0.2">
      <c r="A100" s="14" t="s">
        <v>87</v>
      </c>
      <c r="B100" s="23">
        <v>2882.16</v>
      </c>
      <c r="C100" s="23">
        <v>0</v>
      </c>
    </row>
    <row r="101" spans="1:3" x14ac:dyDescent="0.2">
      <c r="A101" s="14" t="s">
        <v>149</v>
      </c>
      <c r="B101" s="23">
        <v>27163.38</v>
      </c>
      <c r="C101" s="23">
        <v>0</v>
      </c>
    </row>
    <row r="102" spans="1:3" x14ac:dyDescent="0.2">
      <c r="A102" s="14" t="s">
        <v>88</v>
      </c>
      <c r="B102" s="23">
        <v>2260046.4499999997</v>
      </c>
      <c r="C102" s="23">
        <v>0</v>
      </c>
    </row>
    <row r="103" spans="1:3" x14ac:dyDescent="0.2">
      <c r="A103" s="14" t="s">
        <v>89</v>
      </c>
      <c r="B103" s="23">
        <v>319830.56999999995</v>
      </c>
      <c r="C103" s="23">
        <v>0</v>
      </c>
    </row>
    <row r="104" spans="1:3" x14ac:dyDescent="0.2">
      <c r="A104" s="14" t="s">
        <v>150</v>
      </c>
      <c r="B104" s="23">
        <v>1186.92</v>
      </c>
      <c r="C104" s="23">
        <v>0</v>
      </c>
    </row>
    <row r="105" spans="1:3" x14ac:dyDescent="0.2">
      <c r="A105" s="14" t="s">
        <v>90</v>
      </c>
      <c r="B105" s="23">
        <v>28232.03</v>
      </c>
      <c r="C105" s="23">
        <v>0</v>
      </c>
    </row>
    <row r="106" spans="1:3" x14ac:dyDescent="0.2">
      <c r="A106" s="14" t="s">
        <v>4</v>
      </c>
      <c r="B106" s="23">
        <v>337863.14</v>
      </c>
      <c r="C106" s="23">
        <v>0</v>
      </c>
    </row>
    <row r="107" spans="1:3" x14ac:dyDescent="0.2">
      <c r="A107" s="14" t="s">
        <v>179</v>
      </c>
      <c r="B107" s="23">
        <v>54583.99</v>
      </c>
      <c r="C107" s="23">
        <v>0</v>
      </c>
    </row>
    <row r="108" spans="1:3" x14ac:dyDescent="0.2">
      <c r="A108" s="14" t="s">
        <v>8</v>
      </c>
      <c r="B108" s="23">
        <v>301923.64</v>
      </c>
      <c r="C108" s="23">
        <v>0</v>
      </c>
    </row>
    <row r="109" spans="1:3" x14ac:dyDescent="0.2">
      <c r="A109" s="14" t="s">
        <v>13</v>
      </c>
      <c r="B109" s="23">
        <v>21297.410000000003</v>
      </c>
      <c r="C109" s="23">
        <v>0</v>
      </c>
    </row>
    <row r="110" spans="1:3" x14ac:dyDescent="0.2">
      <c r="A110" s="14" t="s">
        <v>188</v>
      </c>
      <c r="B110" s="23">
        <v>910865.24</v>
      </c>
      <c r="C110" s="23">
        <v>0</v>
      </c>
    </row>
    <row r="111" spans="1:3" x14ac:dyDescent="0.2">
      <c r="A111" s="14" t="s">
        <v>189</v>
      </c>
      <c r="B111" s="23">
        <v>328159.90999999997</v>
      </c>
      <c r="C111" s="23">
        <v>0</v>
      </c>
    </row>
    <row r="112" spans="1:3" x14ac:dyDescent="0.2">
      <c r="A112" s="14" t="s">
        <v>190</v>
      </c>
      <c r="B112" s="23">
        <v>166129.47</v>
      </c>
      <c r="C112" s="23">
        <v>0</v>
      </c>
    </row>
    <row r="113" spans="1:3" x14ac:dyDescent="0.2">
      <c r="A113" s="14" t="s">
        <v>187</v>
      </c>
      <c r="B113" s="23">
        <v>3729174.96</v>
      </c>
      <c r="C113" s="23">
        <v>0</v>
      </c>
    </row>
    <row r="114" spans="1:3" x14ac:dyDescent="0.2">
      <c r="A114" s="14" t="s">
        <v>26</v>
      </c>
      <c r="B114" s="23">
        <v>10706.49</v>
      </c>
      <c r="C114" s="23">
        <v>137880</v>
      </c>
    </row>
    <row r="115" spans="1:3" x14ac:dyDescent="0.2">
      <c r="A115" s="14" t="s">
        <v>15</v>
      </c>
      <c r="B115" s="23">
        <v>767720.49</v>
      </c>
      <c r="C115" s="23">
        <v>15702528</v>
      </c>
    </row>
    <row r="116" spans="1:3" x14ac:dyDescent="0.2">
      <c r="A116" s="14" t="s">
        <v>109</v>
      </c>
      <c r="B116" s="23">
        <v>120</v>
      </c>
      <c r="C116" s="23">
        <v>0</v>
      </c>
    </row>
    <row r="117" spans="1:3" x14ac:dyDescent="0.2">
      <c r="A117" s="14" t="s">
        <v>177</v>
      </c>
      <c r="B117" s="23">
        <v>900</v>
      </c>
      <c r="C117" s="23">
        <v>0</v>
      </c>
    </row>
    <row r="118" spans="1:3" x14ac:dyDescent="0.2">
      <c r="A118" s="14" t="s">
        <v>5</v>
      </c>
      <c r="B118" s="23">
        <v>17688984.309999999</v>
      </c>
      <c r="C118" s="23">
        <v>149125921</v>
      </c>
    </row>
    <row r="119" spans="1:3" x14ac:dyDescent="0.2">
      <c r="A119" s="14" t="s">
        <v>71</v>
      </c>
      <c r="B119" s="23">
        <v>148871.25</v>
      </c>
      <c r="C119" s="23">
        <v>1389265</v>
      </c>
    </row>
    <row r="120" spans="1:3" x14ac:dyDescent="0.2">
      <c r="A120" s="14" t="s">
        <v>6</v>
      </c>
      <c r="B120" s="23">
        <v>1052951.81</v>
      </c>
      <c r="C120" s="23">
        <v>10271890</v>
      </c>
    </row>
    <row r="121" spans="1:3" x14ac:dyDescent="0.2">
      <c r="A121" s="14" t="s">
        <v>63</v>
      </c>
      <c r="B121" s="23">
        <v>5660</v>
      </c>
      <c r="C121" s="23">
        <v>0</v>
      </c>
    </row>
    <row r="122" spans="1:3" x14ac:dyDescent="0.2">
      <c r="A122" s="14" t="s">
        <v>91</v>
      </c>
      <c r="B122" s="23">
        <v>1006342.75</v>
      </c>
      <c r="C122" s="23">
        <v>8130658</v>
      </c>
    </row>
    <row r="123" spans="1:3" x14ac:dyDescent="0.2">
      <c r="A123" s="14" t="s">
        <v>151</v>
      </c>
      <c r="B123" s="23">
        <v>346828.51</v>
      </c>
      <c r="C123" s="23">
        <v>2076850</v>
      </c>
    </row>
    <row r="124" spans="1:3" x14ac:dyDescent="0.2">
      <c r="A124" s="14" t="s">
        <v>92</v>
      </c>
      <c r="B124" s="23">
        <v>15519246.42</v>
      </c>
      <c r="C124" s="23">
        <v>260443780</v>
      </c>
    </row>
    <row r="125" spans="1:3" x14ac:dyDescent="0.2">
      <c r="A125" s="14" t="s">
        <v>93</v>
      </c>
      <c r="B125" s="23">
        <v>452.11</v>
      </c>
      <c r="C125" s="23">
        <v>5997</v>
      </c>
    </row>
    <row r="126" spans="1:3" x14ac:dyDescent="0.2">
      <c r="A126" s="14" t="s">
        <v>152</v>
      </c>
      <c r="B126" s="23">
        <v>104.64</v>
      </c>
      <c r="C126" s="23">
        <v>1392</v>
      </c>
    </row>
    <row r="127" spans="1:3" x14ac:dyDescent="0.2">
      <c r="A127" s="14" t="s">
        <v>153</v>
      </c>
      <c r="B127" s="23">
        <v>20986.080000000002</v>
      </c>
      <c r="C127" s="23">
        <v>218796</v>
      </c>
    </row>
    <row r="128" spans="1:3" x14ac:dyDescent="0.2">
      <c r="A128" s="14" t="s">
        <v>197</v>
      </c>
      <c r="B128" s="23">
        <v>22386.43</v>
      </c>
      <c r="C128" s="23">
        <v>225149</v>
      </c>
    </row>
    <row r="129" spans="1:3" x14ac:dyDescent="0.2">
      <c r="A129" s="14" t="s">
        <v>110</v>
      </c>
      <c r="B129" s="23">
        <v>445580</v>
      </c>
      <c r="C129" s="23">
        <v>0</v>
      </c>
    </row>
    <row r="130" spans="1:3" x14ac:dyDescent="0.2">
      <c r="A130" s="14" t="s">
        <v>111</v>
      </c>
      <c r="B130" s="23">
        <v>1719240</v>
      </c>
      <c r="C130" s="23">
        <v>0</v>
      </c>
    </row>
    <row r="131" spans="1:3" x14ac:dyDescent="0.2">
      <c r="A131" s="14" t="s">
        <v>181</v>
      </c>
      <c r="B131" s="23">
        <v>18344997.16</v>
      </c>
      <c r="C131" s="23">
        <v>480568000</v>
      </c>
    </row>
    <row r="132" spans="1:3" x14ac:dyDescent="0.2">
      <c r="A132" s="14" t="s">
        <v>167</v>
      </c>
      <c r="B132" s="23">
        <v>11998218.029999999</v>
      </c>
      <c r="C132" s="23">
        <v>167794924</v>
      </c>
    </row>
    <row r="133" spans="1:3" x14ac:dyDescent="0.2">
      <c r="A133" s="14" t="s">
        <v>112</v>
      </c>
      <c r="B133" s="23">
        <v>798028262.41999996</v>
      </c>
      <c r="C133" s="23">
        <v>7400302315</v>
      </c>
    </row>
    <row r="134" spans="1:3" x14ac:dyDescent="0.2">
      <c r="A134" s="14" t="s">
        <v>154</v>
      </c>
      <c r="B134" s="23">
        <v>409600.27</v>
      </c>
      <c r="C134" s="23">
        <v>3834355</v>
      </c>
    </row>
    <row r="135" spans="1:3" x14ac:dyDescent="0.2">
      <c r="A135" s="14" t="s">
        <v>155</v>
      </c>
      <c r="B135" s="23">
        <v>16403970.960000001</v>
      </c>
      <c r="C135" s="23">
        <v>154788950</v>
      </c>
    </row>
    <row r="136" spans="1:3" x14ac:dyDescent="0.2">
      <c r="A136" s="14" t="s">
        <v>124</v>
      </c>
      <c r="B136" s="23">
        <v>675502.06</v>
      </c>
      <c r="C136" s="23">
        <v>7524979</v>
      </c>
    </row>
    <row r="137" spans="1:3" x14ac:dyDescent="0.2">
      <c r="A137" s="14" t="s">
        <v>198</v>
      </c>
      <c r="B137" s="23">
        <v>1978.39</v>
      </c>
      <c r="C137" s="23">
        <v>18891</v>
      </c>
    </row>
    <row r="138" spans="1:3" x14ac:dyDescent="0.2">
      <c r="A138" s="14" t="s">
        <v>28</v>
      </c>
      <c r="B138" s="23">
        <v>11162779.26</v>
      </c>
      <c r="C138" s="23">
        <v>105936139</v>
      </c>
    </row>
    <row r="139" spans="1:3" x14ac:dyDescent="0.2">
      <c r="A139" s="14" t="s">
        <v>30</v>
      </c>
      <c r="B139" s="23">
        <v>172559.26</v>
      </c>
      <c r="C139" s="23">
        <v>1410991</v>
      </c>
    </row>
    <row r="140" spans="1:3" x14ac:dyDescent="0.2">
      <c r="A140" s="14" t="s">
        <v>162</v>
      </c>
      <c r="B140" s="23">
        <v>2341.3200000000002</v>
      </c>
      <c r="C140" s="23">
        <v>0</v>
      </c>
    </row>
    <row r="141" spans="1:3" x14ac:dyDescent="0.2">
      <c r="A141" s="14" t="s">
        <v>103</v>
      </c>
      <c r="B141" s="23">
        <v>3720392.49</v>
      </c>
      <c r="C141" s="23">
        <v>13332655</v>
      </c>
    </row>
    <row r="142" spans="1:3" x14ac:dyDescent="0.2">
      <c r="A142" s="14" t="s">
        <v>17</v>
      </c>
      <c r="B142" s="23">
        <v>1663006.36</v>
      </c>
      <c r="C142" s="23">
        <v>36294505</v>
      </c>
    </row>
    <row r="143" spans="1:3" x14ac:dyDescent="0.2">
      <c r="A143" s="14" t="s">
        <v>18</v>
      </c>
      <c r="B143" s="23">
        <v>74850.66</v>
      </c>
      <c r="C143" s="23">
        <v>748369</v>
      </c>
    </row>
    <row r="144" spans="1:3" x14ac:dyDescent="0.2">
      <c r="A144" s="14" t="s">
        <v>19</v>
      </c>
      <c r="B144" s="23">
        <v>134614.88</v>
      </c>
      <c r="C144" s="23">
        <v>1562381</v>
      </c>
    </row>
    <row r="145" spans="1:3" x14ac:dyDescent="0.2">
      <c r="A145" s="14" t="s">
        <v>137</v>
      </c>
      <c r="B145" s="23">
        <v>1450</v>
      </c>
      <c r="C145" s="23">
        <v>0</v>
      </c>
    </row>
    <row r="146" spans="1:3" x14ac:dyDescent="0.2">
      <c r="A146" s="14" t="s">
        <v>95</v>
      </c>
      <c r="B146" s="23">
        <v>35089289.560000002</v>
      </c>
      <c r="C146" s="23">
        <v>641262000</v>
      </c>
    </row>
    <row r="147" spans="1:3" x14ac:dyDescent="0.2">
      <c r="A147" s="14" t="s">
        <v>96</v>
      </c>
      <c r="B147" s="23">
        <v>15458579.43</v>
      </c>
      <c r="C147" s="23">
        <v>306199920</v>
      </c>
    </row>
    <row r="148" spans="1:3" x14ac:dyDescent="0.2">
      <c r="A148" s="14" t="s">
        <v>97</v>
      </c>
      <c r="B148" s="23">
        <v>93591699.510000005</v>
      </c>
      <c r="C148" s="23">
        <v>1285245764</v>
      </c>
    </row>
    <row r="149" spans="1:3" x14ac:dyDescent="0.2">
      <c r="A149" s="14" t="s">
        <v>125</v>
      </c>
      <c r="B149" s="23">
        <v>3389129.98</v>
      </c>
      <c r="C149" s="23">
        <v>28856174</v>
      </c>
    </row>
    <row r="150" spans="1:3" x14ac:dyDescent="0.2">
      <c r="A150" s="14" t="s">
        <v>126</v>
      </c>
      <c r="B150" s="23">
        <v>33813.589999999997</v>
      </c>
      <c r="C150" s="23">
        <v>284256</v>
      </c>
    </row>
    <row r="151" spans="1:3" x14ac:dyDescent="0.2">
      <c r="A151" s="14" t="s">
        <v>130</v>
      </c>
      <c r="B151" s="23">
        <v>433653.95</v>
      </c>
      <c r="C151" s="23">
        <v>3954974</v>
      </c>
    </row>
    <row r="152" spans="1:3" x14ac:dyDescent="0.2">
      <c r="A152" s="14" t="s">
        <v>127</v>
      </c>
      <c r="B152" s="23">
        <v>7739.6</v>
      </c>
      <c r="C152" s="23">
        <v>55130</v>
      </c>
    </row>
    <row r="153" spans="1:3" x14ac:dyDescent="0.2">
      <c r="A153" s="14" t="s">
        <v>113</v>
      </c>
      <c r="B153" s="23">
        <v>675</v>
      </c>
      <c r="C153" s="23">
        <v>0</v>
      </c>
    </row>
    <row r="154" spans="1:3" x14ac:dyDescent="0.2">
      <c r="A154" s="14" t="s">
        <v>168</v>
      </c>
      <c r="B154" s="23">
        <v>3191.24</v>
      </c>
      <c r="C154" s="23">
        <v>0</v>
      </c>
    </row>
    <row r="155" spans="1:3" x14ac:dyDescent="0.2">
      <c r="A155" s="14" t="s">
        <v>171</v>
      </c>
      <c r="B155" s="23">
        <v>31259.870000000003</v>
      </c>
      <c r="C155" s="23">
        <v>0</v>
      </c>
    </row>
    <row r="156" spans="1:3" x14ac:dyDescent="0.2">
      <c r="A156" s="14" t="s">
        <v>169</v>
      </c>
      <c r="B156" s="23">
        <v>292051.44</v>
      </c>
      <c r="C156" s="23">
        <v>0</v>
      </c>
    </row>
    <row r="157" spans="1:3" x14ac:dyDescent="0.2">
      <c r="A157" s="14" t="s">
        <v>170</v>
      </c>
      <c r="B157" s="23">
        <v>21409.58</v>
      </c>
      <c r="C157" s="23">
        <v>0</v>
      </c>
    </row>
    <row r="158" spans="1:3" x14ac:dyDescent="0.2">
      <c r="A158" s="14" t="s">
        <v>114</v>
      </c>
      <c r="B158" s="23">
        <v>1583345</v>
      </c>
      <c r="C158" s="23">
        <v>0</v>
      </c>
    </row>
    <row r="159" spans="1:3" x14ac:dyDescent="0.2">
      <c r="A159" s="14" t="s">
        <v>205</v>
      </c>
      <c r="B159" s="23">
        <v>700791.57000000007</v>
      </c>
      <c r="C159" s="23">
        <v>6756995</v>
      </c>
    </row>
    <row r="160" spans="1:3" x14ac:dyDescent="0.2">
      <c r="A160" s="14" t="s">
        <v>16</v>
      </c>
      <c r="B160" s="23">
        <v>114650.59</v>
      </c>
      <c r="C160" s="23">
        <v>1325723</v>
      </c>
    </row>
    <row r="161" spans="1:3" x14ac:dyDescent="0.2">
      <c r="A161" s="14" t="s">
        <v>157</v>
      </c>
    </row>
    <row r="162" spans="1:3" x14ac:dyDescent="0.2">
      <c r="A162" s="14" t="s">
        <v>11</v>
      </c>
      <c r="B162" s="23">
        <v>22675</v>
      </c>
      <c r="C162" s="23">
        <v>0</v>
      </c>
    </row>
    <row r="163" spans="1:3" x14ac:dyDescent="0.2">
      <c r="A163" s="14" t="s">
        <v>34</v>
      </c>
      <c r="B163" s="23">
        <v>33129.269999999997</v>
      </c>
      <c r="C163" s="23">
        <v>0</v>
      </c>
    </row>
    <row r="164" spans="1:3" x14ac:dyDescent="0.2">
      <c r="A164" s="14" t="s">
        <v>57</v>
      </c>
      <c r="B164" s="23">
        <v>820934.55</v>
      </c>
      <c r="C164" s="23">
        <v>0</v>
      </c>
    </row>
    <row r="165" spans="1:3" x14ac:dyDescent="0.2">
      <c r="A165" s="14" t="s">
        <v>59</v>
      </c>
      <c r="B165" s="23">
        <v>158868.34</v>
      </c>
      <c r="C165" s="23">
        <v>0</v>
      </c>
    </row>
    <row r="166" spans="1:3" x14ac:dyDescent="0.2">
      <c r="A166" s="14" t="s">
        <v>183</v>
      </c>
      <c r="B166" s="23">
        <v>162.43</v>
      </c>
      <c r="C166" s="23">
        <v>0</v>
      </c>
    </row>
    <row r="167" spans="1:3" x14ac:dyDescent="0.2">
      <c r="A167" s="14" t="s">
        <v>53</v>
      </c>
      <c r="B167" s="23">
        <v>2624988.19</v>
      </c>
      <c r="C167" s="23">
        <v>0</v>
      </c>
    </row>
    <row r="168" spans="1:3" x14ac:dyDescent="0.2">
      <c r="A168" s="14" t="s">
        <v>99</v>
      </c>
    </row>
    <row r="169" spans="1:3" x14ac:dyDescent="0.2">
      <c r="A169" s="14" t="s">
        <v>72</v>
      </c>
    </row>
    <row r="170" spans="1:3" x14ac:dyDescent="0.2">
      <c r="A170" s="14" t="s">
        <v>56</v>
      </c>
      <c r="B170" s="23">
        <v>11661292.18</v>
      </c>
      <c r="C170" s="23">
        <v>0</v>
      </c>
    </row>
    <row r="171" spans="1:3" x14ac:dyDescent="0.2">
      <c r="A171" s="14" t="s">
        <v>58</v>
      </c>
      <c r="B171" s="23">
        <v>9704636.1799999997</v>
      </c>
      <c r="C171" s="23">
        <v>0</v>
      </c>
    </row>
    <row r="172" spans="1:3" x14ac:dyDescent="0.2">
      <c r="A172" s="14" t="s">
        <v>60</v>
      </c>
      <c r="B172" s="23">
        <v>327157.92</v>
      </c>
      <c r="C172" s="23">
        <v>0</v>
      </c>
    </row>
    <row r="173" spans="1:3" x14ac:dyDescent="0.2">
      <c r="A173" s="14" t="s">
        <v>51</v>
      </c>
      <c r="B173" s="23">
        <v>72352.22</v>
      </c>
      <c r="C173" s="23">
        <v>0</v>
      </c>
    </row>
    <row r="174" spans="1:3" x14ac:dyDescent="0.2">
      <c r="A174" s="14" t="s">
        <v>52</v>
      </c>
      <c r="B174" s="23">
        <v>9692053.1899999995</v>
      </c>
      <c r="C174" s="23">
        <v>0</v>
      </c>
    </row>
    <row r="175" spans="1:3" x14ac:dyDescent="0.2">
      <c r="A175" s="14" t="s">
        <v>121</v>
      </c>
      <c r="B175" s="23">
        <v>24000</v>
      </c>
      <c r="C175" s="23">
        <v>0</v>
      </c>
    </row>
    <row r="176" spans="1:3" x14ac:dyDescent="0.2">
      <c r="A176" s="14" t="s">
        <v>68</v>
      </c>
      <c r="B176" s="23">
        <v>-20</v>
      </c>
      <c r="C176" s="23">
        <v>0</v>
      </c>
    </row>
    <row r="177" spans="1:3" x14ac:dyDescent="0.2">
      <c r="A177" s="14" t="s">
        <v>122</v>
      </c>
      <c r="B177" s="23">
        <v>719644.75</v>
      </c>
      <c r="C177" s="23">
        <v>0</v>
      </c>
    </row>
    <row r="178" spans="1:3" x14ac:dyDescent="0.2">
      <c r="A178" s="14" t="s">
        <v>185</v>
      </c>
      <c r="B178" s="23">
        <v>2413272.12</v>
      </c>
      <c r="C178" s="23">
        <v>0</v>
      </c>
    </row>
    <row r="179" spans="1:3" x14ac:dyDescent="0.2">
      <c r="A179" s="14" t="s">
        <v>64</v>
      </c>
      <c r="B179" s="23">
        <v>165639.25</v>
      </c>
      <c r="C179" s="23">
        <v>0</v>
      </c>
    </row>
    <row r="180" spans="1:3" x14ac:dyDescent="0.2">
      <c r="A180" s="14" t="s">
        <v>67</v>
      </c>
      <c r="B180" s="23">
        <v>5982.82</v>
      </c>
      <c r="C180" s="23">
        <v>0</v>
      </c>
    </row>
    <row r="181" spans="1:3" x14ac:dyDescent="0.2">
      <c r="A181" s="14" t="s">
        <v>32</v>
      </c>
      <c r="B181" s="23">
        <v>443729.24</v>
      </c>
      <c r="C181" s="23">
        <v>0</v>
      </c>
    </row>
    <row r="182" spans="1:3" x14ac:dyDescent="0.2">
      <c r="A182" s="14" t="s">
        <v>61</v>
      </c>
      <c r="B182" s="23">
        <v>-348518.23000000004</v>
      </c>
      <c r="C182" s="23">
        <v>0</v>
      </c>
    </row>
    <row r="183" spans="1:3" x14ac:dyDescent="0.2">
      <c r="A183" s="14" t="s">
        <v>119</v>
      </c>
      <c r="B183" s="23">
        <v>53393.46</v>
      </c>
      <c r="C183" s="23">
        <v>0</v>
      </c>
    </row>
    <row r="184" spans="1:3" x14ac:dyDescent="0.2">
      <c r="A184" s="14" t="s">
        <v>120</v>
      </c>
      <c r="B184" s="23">
        <v>110550.64</v>
      </c>
      <c r="C184" s="23">
        <v>0</v>
      </c>
    </row>
    <row r="185" spans="1:3" x14ac:dyDescent="0.2">
      <c r="A185" s="14" t="s">
        <v>66</v>
      </c>
      <c r="B185" s="23">
        <v>35548.61</v>
      </c>
      <c r="C185" s="23">
        <v>0</v>
      </c>
    </row>
    <row r="186" spans="1:3" x14ac:dyDescent="0.2">
      <c r="A186" s="14" t="s">
        <v>172</v>
      </c>
      <c r="B186" s="23">
        <v>3413879.36</v>
      </c>
      <c r="C186" s="23">
        <v>0</v>
      </c>
    </row>
    <row r="187" spans="1:3" x14ac:dyDescent="0.2">
      <c r="A187" s="14" t="s">
        <v>48</v>
      </c>
      <c r="B187" s="23">
        <v>396067.75</v>
      </c>
      <c r="C187" s="23">
        <v>0</v>
      </c>
    </row>
    <row r="188" spans="1:3" x14ac:dyDescent="0.2">
      <c r="A188" s="14" t="s">
        <v>49</v>
      </c>
      <c r="B188" s="23">
        <v>256022.94</v>
      </c>
      <c r="C188" s="23">
        <v>0</v>
      </c>
    </row>
    <row r="189" spans="1:3" x14ac:dyDescent="0.2">
      <c r="A189" s="14" t="s">
        <v>50</v>
      </c>
      <c r="B189" s="23">
        <v>10618.91</v>
      </c>
      <c r="C189" s="23">
        <v>0</v>
      </c>
    </row>
    <row r="190" spans="1:3" x14ac:dyDescent="0.2">
      <c r="A190" s="14" t="s">
        <v>47</v>
      </c>
      <c r="B190" s="23">
        <v>447559.38</v>
      </c>
      <c r="C190" s="23">
        <v>0</v>
      </c>
    </row>
    <row r="191" spans="1:3" x14ac:dyDescent="0.2">
      <c r="A191" s="14" t="s">
        <v>55</v>
      </c>
      <c r="B191" s="23">
        <v>65726458.739999995</v>
      </c>
      <c r="C191" s="23">
        <v>0</v>
      </c>
    </row>
    <row r="192" spans="1:3" x14ac:dyDescent="0.2">
      <c r="A192" s="14" t="s">
        <v>70</v>
      </c>
      <c r="B192" s="23">
        <v>99.97</v>
      </c>
      <c r="C192" s="23">
        <v>0</v>
      </c>
    </row>
    <row r="193" spans="1:3" x14ac:dyDescent="0.2">
      <c r="A193" s="14" t="s">
        <v>23</v>
      </c>
      <c r="B193" s="23">
        <v>873383.81999999983</v>
      </c>
      <c r="C193" s="23">
        <v>0</v>
      </c>
    </row>
    <row r="194" spans="1:3" x14ac:dyDescent="0.2">
      <c r="A194" s="14" t="s">
        <v>54</v>
      </c>
      <c r="B194" s="23">
        <v>772811.70000000007</v>
      </c>
      <c r="C194" s="23">
        <v>0</v>
      </c>
    </row>
    <row r="195" spans="1:3" x14ac:dyDescent="0.2">
      <c r="A195" s="14" t="s">
        <v>33</v>
      </c>
      <c r="B195" s="23">
        <v>791094.45</v>
      </c>
      <c r="C195" s="23">
        <v>0</v>
      </c>
    </row>
    <row r="196" spans="1:3" x14ac:dyDescent="0.2">
      <c r="A196" s="14" t="s">
        <v>100</v>
      </c>
      <c r="B196" s="23">
        <v>-138000</v>
      </c>
      <c r="C196" s="23">
        <v>-1370000</v>
      </c>
    </row>
    <row r="197" spans="1:3" x14ac:dyDescent="0.2">
      <c r="A197" s="14" t="s">
        <v>73</v>
      </c>
      <c r="B197" s="23">
        <v>25131000</v>
      </c>
      <c r="C197" s="23">
        <v>80063000</v>
      </c>
    </row>
    <row r="198" spans="1:3" x14ac:dyDescent="0.2">
      <c r="A198" s="14" t="s">
        <v>65</v>
      </c>
      <c r="B198" s="23">
        <v>67374.98</v>
      </c>
      <c r="C198" s="23">
        <v>0</v>
      </c>
    </row>
    <row r="199" spans="1:3" x14ac:dyDescent="0.2">
      <c r="A199" s="14" t="s">
        <v>212</v>
      </c>
      <c r="B199" s="23">
        <v>3172.52</v>
      </c>
      <c r="C199" s="23">
        <v>32674</v>
      </c>
    </row>
    <row r="200" spans="1:3" x14ac:dyDescent="0.2">
      <c r="A200" s="14" t="s">
        <v>213</v>
      </c>
      <c r="B200" s="23">
        <v>1083.1600000000001</v>
      </c>
      <c r="C200" s="23">
        <v>13814</v>
      </c>
    </row>
    <row r="201" spans="1:3" x14ac:dyDescent="0.2">
      <c r="A201" s="14" t="s">
        <v>214</v>
      </c>
      <c r="B201" s="23">
        <v>2291.6999999999998</v>
      </c>
      <c r="C201" s="23">
        <v>29019</v>
      </c>
    </row>
    <row r="202" spans="1:3" x14ac:dyDescent="0.2">
      <c r="A202" s="14" t="s">
        <v>215</v>
      </c>
      <c r="B202" s="23">
        <v>6836.63</v>
      </c>
      <c r="C202" s="23">
        <v>62802</v>
      </c>
    </row>
    <row r="203" spans="1:3" x14ac:dyDescent="0.2">
      <c r="A203" s="14" t="s">
        <v>216</v>
      </c>
      <c r="B203" s="23">
        <v>151304.78</v>
      </c>
      <c r="C203" s="23">
        <v>1365353</v>
      </c>
    </row>
    <row r="204" spans="1:3" x14ac:dyDescent="0.2">
      <c r="A204" s="14" t="s">
        <v>217</v>
      </c>
      <c r="B204" s="23">
        <v>157.38999999999999</v>
      </c>
      <c r="C204" s="23">
        <v>1298</v>
      </c>
    </row>
    <row r="205" spans="1:3" x14ac:dyDescent="0.2">
      <c r="A205" s="14" t="s">
        <v>218</v>
      </c>
      <c r="B205" s="23">
        <v>273.01</v>
      </c>
      <c r="C205" s="23">
        <v>1527</v>
      </c>
    </row>
    <row r="206" spans="1:3" x14ac:dyDescent="0.2">
      <c r="A206" s="14" t="s">
        <v>219</v>
      </c>
      <c r="B206" s="23">
        <v>280317.64</v>
      </c>
      <c r="C206" s="23">
        <v>0</v>
      </c>
    </row>
    <row r="207" spans="1:3" x14ac:dyDescent="0.2">
      <c r="A207" s="14" t="s">
        <v>222</v>
      </c>
      <c r="B207" s="23">
        <v>22620</v>
      </c>
      <c r="C207" s="23">
        <v>0</v>
      </c>
    </row>
    <row r="208" spans="1:3" x14ac:dyDescent="0.2">
      <c r="A208" s="14" t="s">
        <v>223</v>
      </c>
      <c r="B208" s="23">
        <v>-48</v>
      </c>
      <c r="C208" s="23">
        <v>0</v>
      </c>
    </row>
    <row r="209" spans="1:3" x14ac:dyDescent="0.2">
      <c r="A209" s="14" t="s">
        <v>224</v>
      </c>
      <c r="B209" s="23">
        <v>15989.85</v>
      </c>
      <c r="C209" s="23">
        <v>0</v>
      </c>
    </row>
    <row r="210" spans="1:3" x14ac:dyDescent="0.2">
      <c r="A210" s="14" t="s">
        <v>225</v>
      </c>
      <c r="B210" s="23">
        <v>220783.9</v>
      </c>
      <c r="C210" s="23">
        <v>0</v>
      </c>
    </row>
    <row r="211" spans="1:3" x14ac:dyDescent="0.2">
      <c r="A211" s="13" t="s">
        <v>210</v>
      </c>
      <c r="B211" s="23">
        <v>1617827636.1300004</v>
      </c>
      <c r="C211" s="23">
        <v>17455326872</v>
      </c>
    </row>
    <row r="212" spans="1:3" x14ac:dyDescent="0.2">
      <c r="A212" s="13" t="s">
        <v>7</v>
      </c>
      <c r="B212" s="23">
        <v>2325454929.1999998</v>
      </c>
      <c r="C212" s="23">
        <v>26109777217</v>
      </c>
    </row>
    <row r="213" spans="1:3" x14ac:dyDescent="0.2">
      <c r="B213"/>
      <c r="C213"/>
    </row>
    <row r="214" spans="1:3" x14ac:dyDescent="0.2">
      <c r="B214"/>
      <c r="C214"/>
    </row>
    <row r="215" spans="1:3" x14ac:dyDescent="0.2">
      <c r="B215"/>
      <c r="C215"/>
    </row>
    <row r="216" spans="1:3" x14ac:dyDescent="0.2">
      <c r="B216"/>
      <c r="C216"/>
    </row>
    <row r="217" spans="1:3" x14ac:dyDescent="0.2">
      <c r="B217"/>
      <c r="C217"/>
    </row>
    <row r="218" spans="1:3" x14ac:dyDescent="0.2">
      <c r="B218"/>
      <c r="C218"/>
    </row>
    <row r="219" spans="1:3" x14ac:dyDescent="0.2">
      <c r="B219"/>
      <c r="C219"/>
    </row>
    <row r="220" spans="1:3" x14ac:dyDescent="0.2">
      <c r="B220"/>
      <c r="C220"/>
    </row>
  </sheetData>
  <printOptions horizontalCentered="1"/>
  <pageMargins left="0.7" right="0.7" top="0.75" bottom="0.75" header="0.3" footer="0.3"/>
  <pageSetup scale="93" fitToHeight="5" orientation="portrait" r:id="rId2"/>
  <headerFooter>
    <oddFooter>Page &amp;P of &amp;N</oddFooter>
  </headerFooter>
  <rowBreaks count="1" manualBreakCount="1"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75"/>
  <sheetViews>
    <sheetView tabSelected="1" showWhiteSpace="0" view="pageBreakPreview" zoomScaleNormal="100" zoomScaleSheetLayoutView="100" workbookViewId="0">
      <pane ySplit="3" topLeftCell="A261" activePane="bottomLeft" state="frozen"/>
      <selection pane="bottomLeft" activeCell="C191" sqref="C191"/>
    </sheetView>
  </sheetViews>
  <sheetFormatPr defaultColWidth="9.140625" defaultRowHeight="15.75" x14ac:dyDescent="0.25"/>
  <cols>
    <col min="1" max="1" width="31.7109375" style="9" bestFit="1" customWidth="1"/>
    <col min="2" max="2" width="37.5703125" style="9" bestFit="1" customWidth="1"/>
    <col min="3" max="3" width="10.7109375" style="9" bestFit="1" customWidth="1"/>
    <col min="4" max="4" width="10.5703125" style="9" bestFit="1" customWidth="1"/>
    <col min="5" max="5" width="14.28515625" style="11" bestFit="1" customWidth="1"/>
    <col min="6" max="21" width="12" style="1" customWidth="1"/>
    <col min="22" max="16384" width="9.140625" style="1"/>
  </cols>
  <sheetData>
    <row r="1" spans="1:5" x14ac:dyDescent="0.25">
      <c r="A1" s="24" t="s">
        <v>211</v>
      </c>
    </row>
    <row r="2" spans="1:5" x14ac:dyDescent="0.25">
      <c r="A2" s="24" t="s">
        <v>227</v>
      </c>
    </row>
    <row r="3" spans="1:5" s="4" customFormat="1" x14ac:dyDescent="0.25">
      <c r="A3" s="25" t="s">
        <v>192</v>
      </c>
      <c r="B3" s="25" t="s">
        <v>0</v>
      </c>
      <c r="C3" s="26" t="s">
        <v>193</v>
      </c>
      <c r="D3" s="26" t="s">
        <v>22</v>
      </c>
      <c r="E3" s="27" t="s">
        <v>35</v>
      </c>
    </row>
    <row r="4" spans="1:5" x14ac:dyDescent="0.25">
      <c r="A4" s="5" t="s">
        <v>123</v>
      </c>
      <c r="B4" s="5" t="s">
        <v>140</v>
      </c>
      <c r="C4" s="6">
        <v>-3.81</v>
      </c>
      <c r="D4" s="6">
        <v>0</v>
      </c>
      <c r="E4" s="10" t="str">
        <f>IF(OR(ISNUMBER(SEARCH("GNSV0006",B4)),ISNUMBER(SEARCH("TP0006",B4)),ISNUMBER(SEARCH("RGNSV006",B4)),ISNUMBER(SEARCH("LR0006",B4)),ISNUMBER(SEARCH("6M",B4)),ISNUMBER(SEARCH("613",B4))),"Schedule 6",IF(OR(ISNUMBER(SEARCH("10NS",B4)),ISNUMBER(SEARCH("101",B4)),ISNUMBER(SEARCH("V0010",B4))),"Schedule 10",IF(OR(ISNUMBER(SEARCH("008",B4)),ISNUMBER(SEARCH("81",B4))),"Schedule 8",IF(ISNUMBER(SEARCH("6A",B4)),"Schedule 6A","Schedule Not Used"))))</f>
        <v>Schedule Not Used</v>
      </c>
    </row>
    <row r="5" spans="1:5" x14ac:dyDescent="0.25">
      <c r="A5" s="5" t="s">
        <v>123</v>
      </c>
      <c r="B5" s="5" t="s">
        <v>141</v>
      </c>
      <c r="C5" s="6">
        <v>734.76</v>
      </c>
      <c r="D5" s="6">
        <v>0</v>
      </c>
      <c r="E5" s="10" t="str">
        <f t="shared" ref="E5:E68" si="0">IF(OR(ISNUMBER(SEARCH("GNSV0006",B5)),ISNUMBER(SEARCH("TP0006",B5)),ISNUMBER(SEARCH("RGNSV006",B5)),ISNUMBER(SEARCH("LR0006",B5)),ISNUMBER(SEARCH("6M",B5)),ISNUMBER(SEARCH("613",B5))),"Schedule 6",IF(OR(ISNUMBER(SEARCH("10NS",B5)),ISNUMBER(SEARCH("101",B5)),ISNUMBER(SEARCH("V0010",B5))),"Schedule 10",IF(OR(ISNUMBER(SEARCH("008",B5)),ISNUMBER(SEARCH("81",B5))),"Schedule 8",IF(ISNUMBER(SEARCH("6A",B5)),"Schedule 6A","Schedule Not Used"))))</f>
        <v>Schedule Not Used</v>
      </c>
    </row>
    <row r="6" spans="1:5" x14ac:dyDescent="0.25">
      <c r="A6" s="5" t="s">
        <v>123</v>
      </c>
      <c r="B6" s="5" t="s">
        <v>142</v>
      </c>
      <c r="C6" s="6">
        <v>77117.990000000005</v>
      </c>
      <c r="D6" s="6">
        <v>687737</v>
      </c>
      <c r="E6" s="10" t="str">
        <f t="shared" si="0"/>
        <v>Schedule Not Used</v>
      </c>
    </row>
    <row r="7" spans="1:5" x14ac:dyDescent="0.25">
      <c r="A7" s="5" t="s">
        <v>123</v>
      </c>
      <c r="B7" s="5" t="s">
        <v>173</v>
      </c>
      <c r="C7" s="6">
        <v>277669.73</v>
      </c>
      <c r="D7" s="6">
        <v>2705389</v>
      </c>
      <c r="E7" s="10" t="str">
        <f t="shared" si="0"/>
        <v>Schedule Not Used</v>
      </c>
    </row>
    <row r="8" spans="1:5" x14ac:dyDescent="0.25">
      <c r="A8" s="5" t="s">
        <v>123</v>
      </c>
      <c r="B8" s="5" t="s">
        <v>143</v>
      </c>
      <c r="C8" s="6">
        <v>16101270.68</v>
      </c>
      <c r="D8" s="6">
        <v>149109974</v>
      </c>
      <c r="E8" s="10" t="str">
        <f t="shared" si="0"/>
        <v>Schedule Not Used</v>
      </c>
    </row>
    <row r="9" spans="1:5" x14ac:dyDescent="0.25">
      <c r="A9" s="5" t="s">
        <v>123</v>
      </c>
      <c r="B9" s="5" t="s">
        <v>174</v>
      </c>
      <c r="C9" s="6">
        <v>8233827.5499999998</v>
      </c>
      <c r="D9" s="6">
        <v>75782027</v>
      </c>
      <c r="E9" s="10" t="str">
        <f t="shared" si="0"/>
        <v>Schedule Not Used</v>
      </c>
    </row>
    <row r="10" spans="1:5" x14ac:dyDescent="0.25">
      <c r="A10" s="5" t="s">
        <v>123</v>
      </c>
      <c r="B10" s="5" t="s">
        <v>144</v>
      </c>
      <c r="C10" s="6">
        <v>24686.36</v>
      </c>
      <c r="D10" s="6">
        <v>235345</v>
      </c>
      <c r="E10" s="10" t="str">
        <f t="shared" si="0"/>
        <v>Schedule Not Used</v>
      </c>
    </row>
    <row r="11" spans="1:5" x14ac:dyDescent="0.25">
      <c r="A11" s="5" t="s">
        <v>123</v>
      </c>
      <c r="B11" s="5" t="s">
        <v>194</v>
      </c>
      <c r="C11" s="6">
        <v>14322.04</v>
      </c>
      <c r="D11" s="6">
        <v>136352</v>
      </c>
      <c r="E11" s="10" t="str">
        <f t="shared" si="0"/>
        <v>Schedule Not Used</v>
      </c>
    </row>
    <row r="12" spans="1:5" x14ac:dyDescent="0.25">
      <c r="A12" s="5" t="s">
        <v>123</v>
      </c>
      <c r="B12" s="5" t="s">
        <v>145</v>
      </c>
      <c r="C12" s="6">
        <v>83692.77</v>
      </c>
      <c r="D12" s="6">
        <v>775373</v>
      </c>
      <c r="E12" s="10" t="str">
        <f t="shared" si="0"/>
        <v>Schedule Not Used</v>
      </c>
    </row>
    <row r="13" spans="1:5" x14ac:dyDescent="0.25">
      <c r="A13" s="5" t="s">
        <v>123</v>
      </c>
      <c r="B13" s="5" t="s">
        <v>195</v>
      </c>
      <c r="C13" s="6">
        <v>34676.36</v>
      </c>
      <c r="D13" s="6">
        <v>319812</v>
      </c>
      <c r="E13" s="10" t="str">
        <f t="shared" si="0"/>
        <v>Schedule Not Used</v>
      </c>
    </row>
    <row r="14" spans="1:5" x14ac:dyDescent="0.25">
      <c r="A14" s="5" t="s">
        <v>123</v>
      </c>
      <c r="B14" s="5" t="s">
        <v>175</v>
      </c>
      <c r="C14" s="6">
        <v>23142.86</v>
      </c>
      <c r="D14" s="6">
        <v>229238</v>
      </c>
      <c r="E14" s="10" t="str">
        <f t="shared" si="0"/>
        <v>Schedule 6</v>
      </c>
    </row>
    <row r="15" spans="1:5" x14ac:dyDescent="0.25">
      <c r="A15" s="5" t="s">
        <v>123</v>
      </c>
      <c r="B15" s="5" t="s">
        <v>146</v>
      </c>
      <c r="C15" s="6">
        <v>49503.16</v>
      </c>
      <c r="D15" s="6">
        <v>557545</v>
      </c>
      <c r="E15" s="10" t="str">
        <f t="shared" si="0"/>
        <v>Schedule Not Used</v>
      </c>
    </row>
    <row r="16" spans="1:5" x14ac:dyDescent="0.25">
      <c r="A16" s="5" t="s">
        <v>123</v>
      </c>
      <c r="B16" s="5" t="s">
        <v>212</v>
      </c>
      <c r="C16" s="6">
        <v>3172.52</v>
      </c>
      <c r="D16" s="6">
        <v>32674</v>
      </c>
      <c r="E16" s="10" t="str">
        <f t="shared" si="0"/>
        <v>Schedule Not Used</v>
      </c>
    </row>
    <row r="17" spans="1:5" x14ac:dyDescent="0.25">
      <c r="A17" s="5" t="s">
        <v>123</v>
      </c>
      <c r="B17" s="5" t="s">
        <v>213</v>
      </c>
      <c r="C17" s="6">
        <v>1083.1600000000001</v>
      </c>
      <c r="D17" s="6">
        <v>13814</v>
      </c>
      <c r="E17" s="10" t="str">
        <f t="shared" si="0"/>
        <v>Schedule Not Used</v>
      </c>
    </row>
    <row r="18" spans="1:5" x14ac:dyDescent="0.25">
      <c r="A18" s="5" t="s">
        <v>123</v>
      </c>
      <c r="B18" s="5" t="s">
        <v>214</v>
      </c>
      <c r="C18" s="6">
        <v>2291.6999999999998</v>
      </c>
      <c r="D18" s="6">
        <v>29019</v>
      </c>
      <c r="E18" s="10" t="str">
        <f t="shared" si="0"/>
        <v>Schedule Not Used</v>
      </c>
    </row>
    <row r="19" spans="1:5" x14ac:dyDescent="0.25">
      <c r="A19" s="5" t="s">
        <v>123</v>
      </c>
      <c r="B19" s="5" t="s">
        <v>196</v>
      </c>
      <c r="C19" s="6">
        <v>15745.93</v>
      </c>
      <c r="D19" s="6">
        <v>145913</v>
      </c>
      <c r="E19" s="10" t="str">
        <f t="shared" si="0"/>
        <v>Schedule Not Used</v>
      </c>
    </row>
    <row r="20" spans="1:5" x14ac:dyDescent="0.25">
      <c r="A20" s="5" t="s">
        <v>123</v>
      </c>
      <c r="B20" s="5" t="s">
        <v>215</v>
      </c>
      <c r="C20" s="6">
        <v>6836.63</v>
      </c>
      <c r="D20" s="6">
        <v>62802</v>
      </c>
      <c r="E20" s="10" t="str">
        <f t="shared" si="0"/>
        <v>Schedule Not Used</v>
      </c>
    </row>
    <row r="21" spans="1:5" x14ac:dyDescent="0.25">
      <c r="A21" s="5" t="s">
        <v>123</v>
      </c>
      <c r="B21" s="5" t="s">
        <v>216</v>
      </c>
      <c r="C21" s="6">
        <v>151304.78</v>
      </c>
      <c r="D21" s="6">
        <v>1365353</v>
      </c>
      <c r="E21" s="10" t="str">
        <f t="shared" si="0"/>
        <v>Schedule Not Used</v>
      </c>
    </row>
    <row r="22" spans="1:5" x14ac:dyDescent="0.25">
      <c r="A22" s="5" t="s">
        <v>123</v>
      </c>
      <c r="B22" s="5" t="s">
        <v>176</v>
      </c>
      <c r="C22" s="6">
        <v>61795.94</v>
      </c>
      <c r="D22" s="6">
        <v>567349</v>
      </c>
      <c r="E22" s="10" t="str">
        <f t="shared" si="0"/>
        <v>Schedule Not Used</v>
      </c>
    </row>
    <row r="23" spans="1:5" x14ac:dyDescent="0.25">
      <c r="A23" s="5" t="s">
        <v>123</v>
      </c>
      <c r="B23" s="5" t="s">
        <v>147</v>
      </c>
      <c r="C23" s="6"/>
      <c r="D23" s="6"/>
      <c r="E23" s="10" t="str">
        <f t="shared" si="0"/>
        <v>Schedule Not Used</v>
      </c>
    </row>
    <row r="24" spans="1:5" s="28" customFormat="1" x14ac:dyDescent="0.25">
      <c r="A24" s="5" t="s">
        <v>123</v>
      </c>
      <c r="B24" s="5" t="s">
        <v>3</v>
      </c>
      <c r="C24" s="6">
        <v>18.920000000000002</v>
      </c>
      <c r="D24" s="6">
        <v>0</v>
      </c>
      <c r="E24" s="10" t="str">
        <f t="shared" si="0"/>
        <v>Schedule Not Used</v>
      </c>
    </row>
    <row r="25" spans="1:5" x14ac:dyDescent="0.25">
      <c r="A25" s="5" t="s">
        <v>123</v>
      </c>
      <c r="B25" s="5" t="s">
        <v>217</v>
      </c>
      <c r="C25" s="6">
        <v>157.38999999999999</v>
      </c>
      <c r="D25" s="6">
        <v>1298</v>
      </c>
      <c r="E25" s="10" t="str">
        <f t="shared" si="0"/>
        <v>Schedule Not Used</v>
      </c>
    </row>
    <row r="26" spans="1:5" x14ac:dyDescent="0.25">
      <c r="A26" s="5" t="s">
        <v>123</v>
      </c>
      <c r="B26" s="5" t="s">
        <v>148</v>
      </c>
      <c r="C26" s="6">
        <v>6719.27</v>
      </c>
      <c r="D26" s="6">
        <v>0</v>
      </c>
      <c r="E26" s="10" t="str">
        <f t="shared" si="0"/>
        <v>Schedule Not Used</v>
      </c>
    </row>
    <row r="27" spans="1:5" x14ac:dyDescent="0.25">
      <c r="A27" s="5" t="s">
        <v>123</v>
      </c>
      <c r="B27" s="5" t="s">
        <v>149</v>
      </c>
      <c r="C27" s="6">
        <v>27163.38</v>
      </c>
      <c r="D27" s="6">
        <v>0</v>
      </c>
      <c r="E27" s="10" t="str">
        <f t="shared" si="0"/>
        <v>Schedule Not Used</v>
      </c>
    </row>
    <row r="28" spans="1:5" x14ac:dyDescent="0.25">
      <c r="A28" s="5" t="s">
        <v>123</v>
      </c>
      <c r="B28" s="5" t="s">
        <v>150</v>
      </c>
      <c r="C28" s="6">
        <v>1186.92</v>
      </c>
      <c r="D28" s="6">
        <v>0</v>
      </c>
      <c r="E28" s="10" t="str">
        <f t="shared" si="0"/>
        <v>Schedule Not Used</v>
      </c>
    </row>
    <row r="29" spans="1:5" x14ac:dyDescent="0.25">
      <c r="A29" s="5" t="s">
        <v>123</v>
      </c>
      <c r="B29" s="5" t="s">
        <v>25</v>
      </c>
      <c r="C29" s="6">
        <v>911683.57</v>
      </c>
      <c r="D29" s="6">
        <v>12008846</v>
      </c>
      <c r="E29" s="10" t="str">
        <f t="shared" si="0"/>
        <v>Schedule 6</v>
      </c>
    </row>
    <row r="30" spans="1:5" x14ac:dyDescent="0.25">
      <c r="A30" s="5" t="s">
        <v>123</v>
      </c>
      <c r="B30" s="5" t="s">
        <v>26</v>
      </c>
      <c r="C30" s="6">
        <v>10706.49</v>
      </c>
      <c r="D30" s="6">
        <v>137880</v>
      </c>
      <c r="E30" s="10" t="str">
        <f t="shared" si="0"/>
        <v>Schedule Not Used</v>
      </c>
    </row>
    <row r="31" spans="1:5" x14ac:dyDescent="0.25">
      <c r="A31" s="5" t="s">
        <v>123</v>
      </c>
      <c r="B31" s="5" t="s">
        <v>177</v>
      </c>
      <c r="C31" s="6">
        <v>900</v>
      </c>
      <c r="D31" s="6">
        <v>0</v>
      </c>
      <c r="E31" s="10" t="str">
        <f t="shared" si="0"/>
        <v>Schedule Not Used</v>
      </c>
    </row>
    <row r="32" spans="1:5" x14ac:dyDescent="0.25">
      <c r="A32" s="5" t="s">
        <v>123</v>
      </c>
      <c r="B32" s="5" t="s">
        <v>5</v>
      </c>
      <c r="C32" s="6">
        <v>17688544.309999999</v>
      </c>
      <c r="D32" s="6">
        <v>149125921</v>
      </c>
      <c r="E32" s="10" t="str">
        <f t="shared" si="0"/>
        <v>Schedule Not Used</v>
      </c>
    </row>
    <row r="33" spans="1:5" x14ac:dyDescent="0.25">
      <c r="A33" s="5" t="s">
        <v>123</v>
      </c>
      <c r="B33" s="5" t="s">
        <v>218</v>
      </c>
      <c r="C33" s="6">
        <v>273.01</v>
      </c>
      <c r="D33" s="6">
        <v>1527</v>
      </c>
      <c r="E33" s="10" t="str">
        <f t="shared" si="0"/>
        <v>Schedule Not Used</v>
      </c>
    </row>
    <row r="34" spans="1:5" x14ac:dyDescent="0.25">
      <c r="A34" s="5" t="s">
        <v>123</v>
      </c>
      <c r="B34" s="5" t="s">
        <v>71</v>
      </c>
      <c r="C34" s="6">
        <v>148871.25</v>
      </c>
      <c r="D34" s="6">
        <v>1389265</v>
      </c>
      <c r="E34" s="10" t="str">
        <f t="shared" si="0"/>
        <v>Schedule Not Used</v>
      </c>
    </row>
    <row r="35" spans="1:5" x14ac:dyDescent="0.25">
      <c r="A35" s="5" t="s">
        <v>123</v>
      </c>
      <c r="B35" s="5" t="s">
        <v>151</v>
      </c>
      <c r="C35" s="6">
        <v>346828.51</v>
      </c>
      <c r="D35" s="6">
        <v>2076850</v>
      </c>
      <c r="E35" s="10" t="str">
        <f t="shared" si="0"/>
        <v>Schedule Not Used</v>
      </c>
    </row>
    <row r="36" spans="1:5" x14ac:dyDescent="0.25">
      <c r="A36" s="5" t="s">
        <v>123</v>
      </c>
      <c r="B36" s="5" t="s">
        <v>152</v>
      </c>
      <c r="C36" s="6">
        <v>104.64</v>
      </c>
      <c r="D36" s="6">
        <v>1392</v>
      </c>
      <c r="E36" s="10" t="str">
        <f t="shared" si="0"/>
        <v>Schedule Not Used</v>
      </c>
    </row>
    <row r="37" spans="1:5" x14ac:dyDescent="0.25">
      <c r="A37" s="5" t="s">
        <v>123</v>
      </c>
      <c r="B37" s="5" t="s">
        <v>153</v>
      </c>
      <c r="C37" s="6">
        <v>20986.080000000002</v>
      </c>
      <c r="D37" s="6">
        <v>218796</v>
      </c>
      <c r="E37" s="10" t="str">
        <f t="shared" si="0"/>
        <v>Schedule Not Used</v>
      </c>
    </row>
    <row r="38" spans="1:5" s="28" customFormat="1" x14ac:dyDescent="0.25">
      <c r="A38" s="5" t="s">
        <v>123</v>
      </c>
      <c r="B38" s="5" t="s">
        <v>197</v>
      </c>
      <c r="C38" s="6">
        <v>22386.43</v>
      </c>
      <c r="D38" s="6">
        <v>225149</v>
      </c>
      <c r="E38" s="10" t="str">
        <f t="shared" si="0"/>
        <v>Schedule Not Used</v>
      </c>
    </row>
    <row r="39" spans="1:5" x14ac:dyDescent="0.25">
      <c r="A39" s="5" t="s">
        <v>123</v>
      </c>
      <c r="B39" s="5" t="s">
        <v>112</v>
      </c>
      <c r="C39" s="6">
        <v>798019918.54999995</v>
      </c>
      <c r="D39" s="6">
        <v>7400302315</v>
      </c>
      <c r="E39" s="10" t="str">
        <f t="shared" si="0"/>
        <v>Schedule Not Used</v>
      </c>
    </row>
    <row r="40" spans="1:5" x14ac:dyDescent="0.25">
      <c r="A40" s="5" t="s">
        <v>123</v>
      </c>
      <c r="B40" s="5" t="s">
        <v>154</v>
      </c>
      <c r="C40" s="6">
        <v>409600.27</v>
      </c>
      <c r="D40" s="6">
        <v>3834355</v>
      </c>
      <c r="E40" s="10" t="str">
        <f t="shared" si="0"/>
        <v>Schedule Not Used</v>
      </c>
    </row>
    <row r="41" spans="1:5" x14ac:dyDescent="0.25">
      <c r="A41" s="5" t="s">
        <v>123</v>
      </c>
      <c r="B41" s="5" t="s">
        <v>155</v>
      </c>
      <c r="C41" s="6">
        <v>16403970.960000001</v>
      </c>
      <c r="D41" s="6">
        <v>154788950</v>
      </c>
      <c r="E41" s="10" t="str">
        <f t="shared" si="0"/>
        <v>Schedule Not Used</v>
      </c>
    </row>
    <row r="42" spans="1:5" x14ac:dyDescent="0.25">
      <c r="A42" s="5" t="s">
        <v>123</v>
      </c>
      <c r="B42" s="5" t="s">
        <v>124</v>
      </c>
      <c r="C42" s="6">
        <v>675497.66</v>
      </c>
      <c r="D42" s="6">
        <v>7524979</v>
      </c>
      <c r="E42" s="10" t="str">
        <f t="shared" si="0"/>
        <v>Schedule Not Used</v>
      </c>
    </row>
    <row r="43" spans="1:5" x14ac:dyDescent="0.25">
      <c r="A43" s="5" t="s">
        <v>123</v>
      </c>
      <c r="B43" s="5" t="s">
        <v>198</v>
      </c>
      <c r="C43" s="6">
        <v>1978.39</v>
      </c>
      <c r="D43" s="6">
        <v>18891</v>
      </c>
      <c r="E43" s="10" t="str">
        <f t="shared" si="0"/>
        <v>Schedule Not Used</v>
      </c>
    </row>
    <row r="44" spans="1:5" x14ac:dyDescent="0.25">
      <c r="A44" s="5" t="s">
        <v>123</v>
      </c>
      <c r="B44" s="5" t="s">
        <v>27</v>
      </c>
      <c r="C44" s="6">
        <v>9535424.8900000006</v>
      </c>
      <c r="D44" s="6">
        <v>128356347</v>
      </c>
      <c r="E44" s="10" t="str">
        <f t="shared" si="0"/>
        <v>Schedule 6</v>
      </c>
    </row>
    <row r="45" spans="1:5" x14ac:dyDescent="0.25">
      <c r="A45" s="5" t="s">
        <v>123</v>
      </c>
      <c r="B45" s="5" t="s">
        <v>161</v>
      </c>
      <c r="C45" s="6">
        <v>52610.11</v>
      </c>
      <c r="D45" s="6">
        <v>750000</v>
      </c>
      <c r="E45" s="10" t="str">
        <f t="shared" si="0"/>
        <v>Schedule 8</v>
      </c>
    </row>
    <row r="46" spans="1:5" x14ac:dyDescent="0.25">
      <c r="A46" s="5" t="s">
        <v>123</v>
      </c>
      <c r="B46" s="5" t="s">
        <v>28</v>
      </c>
      <c r="C46" s="6">
        <v>11162779.26</v>
      </c>
      <c r="D46" s="6">
        <v>105936139</v>
      </c>
      <c r="E46" s="10" t="str">
        <f t="shared" si="0"/>
        <v>Schedule Not Used</v>
      </c>
    </row>
    <row r="47" spans="1:5" x14ac:dyDescent="0.25">
      <c r="A47" s="5" t="s">
        <v>123</v>
      </c>
      <c r="B47" s="5" t="s">
        <v>29</v>
      </c>
      <c r="C47" s="6">
        <v>661573.81999999995</v>
      </c>
      <c r="D47" s="6">
        <v>8411090</v>
      </c>
      <c r="E47" s="10" t="str">
        <f t="shared" si="0"/>
        <v>Schedule 6A</v>
      </c>
    </row>
    <row r="48" spans="1:5" x14ac:dyDescent="0.25">
      <c r="A48" s="5" t="s">
        <v>123</v>
      </c>
      <c r="B48" s="5" t="s">
        <v>69</v>
      </c>
      <c r="C48" s="6">
        <v>293321.52</v>
      </c>
      <c r="D48" s="6">
        <v>3621167</v>
      </c>
      <c r="E48" s="10" t="str">
        <f t="shared" si="0"/>
        <v>Schedule 6</v>
      </c>
    </row>
    <row r="49" spans="1:5" x14ac:dyDescent="0.25">
      <c r="A49" s="5" t="s">
        <v>123</v>
      </c>
      <c r="B49" s="5" t="s">
        <v>30</v>
      </c>
      <c r="C49" s="6">
        <v>172559.26</v>
      </c>
      <c r="D49" s="6">
        <v>1410991</v>
      </c>
      <c r="E49" s="10" t="str">
        <f t="shared" si="0"/>
        <v>Schedule Not Used</v>
      </c>
    </row>
    <row r="50" spans="1:5" x14ac:dyDescent="0.25">
      <c r="A50" s="5" t="s">
        <v>123</v>
      </c>
      <c r="B50" s="5" t="s">
        <v>156</v>
      </c>
      <c r="C50" s="6">
        <v>3897.67</v>
      </c>
      <c r="D50" s="6">
        <v>22426</v>
      </c>
      <c r="E50" s="10" t="str">
        <f t="shared" si="0"/>
        <v>Schedule 6A</v>
      </c>
    </row>
    <row r="51" spans="1:5" x14ac:dyDescent="0.25">
      <c r="A51" s="5" t="s">
        <v>123</v>
      </c>
      <c r="B51" s="5" t="s">
        <v>162</v>
      </c>
      <c r="C51" s="6">
        <v>2341.3200000000002</v>
      </c>
      <c r="D51" s="6">
        <v>0</v>
      </c>
      <c r="E51" s="10" t="str">
        <f t="shared" si="0"/>
        <v>Schedule Not Used</v>
      </c>
    </row>
    <row r="52" spans="1:5" x14ac:dyDescent="0.25">
      <c r="A52" s="5" t="s">
        <v>123</v>
      </c>
      <c r="B52" s="5" t="s">
        <v>125</v>
      </c>
      <c r="C52" s="7">
        <v>3388865.98</v>
      </c>
      <c r="D52" s="6">
        <v>28856174</v>
      </c>
      <c r="E52" s="10" t="str">
        <f t="shared" si="0"/>
        <v>Schedule Not Used</v>
      </c>
    </row>
    <row r="53" spans="1:5" x14ac:dyDescent="0.25">
      <c r="A53" s="5" t="s">
        <v>123</v>
      </c>
      <c r="B53" s="5" t="s">
        <v>126</v>
      </c>
      <c r="C53" s="6">
        <v>33813.589999999997</v>
      </c>
      <c r="D53" s="6">
        <v>284256</v>
      </c>
      <c r="E53" s="10" t="str">
        <f t="shared" si="0"/>
        <v>Schedule Not Used</v>
      </c>
    </row>
    <row r="54" spans="1:5" x14ac:dyDescent="0.25">
      <c r="A54" s="5" t="s">
        <v>123</v>
      </c>
      <c r="B54" s="5" t="s">
        <v>127</v>
      </c>
      <c r="C54" s="7">
        <v>7739.6</v>
      </c>
      <c r="D54" s="6">
        <v>55130</v>
      </c>
      <c r="E54" s="10" t="str">
        <f t="shared" si="0"/>
        <v>Schedule Not Used</v>
      </c>
    </row>
    <row r="55" spans="1:5" x14ac:dyDescent="0.25">
      <c r="A55" s="5" t="s">
        <v>123</v>
      </c>
      <c r="B55" s="5" t="s">
        <v>157</v>
      </c>
      <c r="C55" s="6"/>
      <c r="D55" s="6"/>
      <c r="E55" s="10" t="str">
        <f t="shared" si="0"/>
        <v>Schedule Not Used</v>
      </c>
    </row>
    <row r="56" spans="1:5" x14ac:dyDescent="0.25">
      <c r="A56" s="5" t="s">
        <v>123</v>
      </c>
      <c r="B56" s="5" t="s">
        <v>52</v>
      </c>
      <c r="C56" s="6">
        <v>9692053.1899999995</v>
      </c>
      <c r="D56" s="6">
        <v>0</v>
      </c>
      <c r="E56" s="10" t="str">
        <f t="shared" si="0"/>
        <v>Schedule Not Used</v>
      </c>
    </row>
    <row r="57" spans="1:5" x14ac:dyDescent="0.25">
      <c r="A57" s="5" t="s">
        <v>123</v>
      </c>
      <c r="B57" s="5" t="s">
        <v>53</v>
      </c>
      <c r="C57" s="6">
        <v>2624988.19</v>
      </c>
      <c r="D57" s="6">
        <v>0</v>
      </c>
      <c r="E57" s="10" t="str">
        <f t="shared" si="0"/>
        <v>Schedule Not Used</v>
      </c>
    </row>
    <row r="58" spans="1:5" x14ac:dyDescent="0.25">
      <c r="A58" s="5" t="s">
        <v>123</v>
      </c>
      <c r="B58" s="5" t="s">
        <v>54</v>
      </c>
      <c r="C58" s="6">
        <v>237584.67</v>
      </c>
      <c r="D58" s="6">
        <v>0</v>
      </c>
      <c r="E58" s="10" t="str">
        <f t="shared" si="0"/>
        <v>Schedule Not Used</v>
      </c>
    </row>
    <row r="59" spans="1:5" x14ac:dyDescent="0.25">
      <c r="A59" s="5" t="s">
        <v>123</v>
      </c>
      <c r="B59" s="5" t="s">
        <v>219</v>
      </c>
      <c r="C59" s="6">
        <v>86374.9</v>
      </c>
      <c r="D59" s="6">
        <v>0</v>
      </c>
      <c r="E59" s="10" t="str">
        <f t="shared" si="0"/>
        <v>Schedule Not Used</v>
      </c>
    </row>
    <row r="60" spans="1:5" x14ac:dyDescent="0.25">
      <c r="A60" s="5" t="s">
        <v>123</v>
      </c>
      <c r="B60" s="5" t="s">
        <v>47</v>
      </c>
      <c r="C60" s="6">
        <v>447559.38</v>
      </c>
      <c r="D60" s="6">
        <v>0</v>
      </c>
      <c r="E60" s="10" t="str">
        <f t="shared" si="0"/>
        <v>Schedule Not Used</v>
      </c>
    </row>
    <row r="61" spans="1:5" x14ac:dyDescent="0.25">
      <c r="A61" s="5" t="s">
        <v>123</v>
      </c>
      <c r="B61" s="5" t="s">
        <v>72</v>
      </c>
      <c r="C61" s="6"/>
      <c r="D61" s="6"/>
      <c r="E61" s="10" t="str">
        <f t="shared" si="0"/>
        <v>Schedule Not Used</v>
      </c>
    </row>
    <row r="62" spans="1:5" x14ac:dyDescent="0.25">
      <c r="A62" s="5" t="s">
        <v>123</v>
      </c>
      <c r="B62" s="5" t="s">
        <v>23</v>
      </c>
      <c r="C62" s="6">
        <v>-160142.59</v>
      </c>
      <c r="D62" s="6">
        <v>0</v>
      </c>
      <c r="E62" s="10" t="str">
        <f t="shared" si="0"/>
        <v>Schedule Not Used</v>
      </c>
    </row>
    <row r="63" spans="1:5" x14ac:dyDescent="0.25">
      <c r="A63" s="5" t="s">
        <v>123</v>
      </c>
      <c r="B63" s="5" t="s">
        <v>55</v>
      </c>
      <c r="C63" s="6">
        <v>20252439.09</v>
      </c>
      <c r="D63" s="6">
        <v>0</v>
      </c>
      <c r="E63" s="10" t="str">
        <f t="shared" si="0"/>
        <v>Schedule Not Used</v>
      </c>
    </row>
    <row r="64" spans="1:5" x14ac:dyDescent="0.25">
      <c r="A64" s="5" t="s">
        <v>123</v>
      </c>
      <c r="B64" s="5" t="s">
        <v>73</v>
      </c>
      <c r="C64" s="6">
        <v>5100000</v>
      </c>
      <c r="D64" s="6">
        <v>49827000</v>
      </c>
      <c r="E64" s="10" t="str">
        <f t="shared" si="0"/>
        <v>Schedule Not Used</v>
      </c>
    </row>
    <row r="65" spans="1:5" x14ac:dyDescent="0.25">
      <c r="A65" s="5" t="s">
        <v>128</v>
      </c>
      <c r="B65" s="5" t="s">
        <v>31</v>
      </c>
      <c r="C65" s="6">
        <v>1303.08</v>
      </c>
      <c r="D65" s="6">
        <v>0</v>
      </c>
      <c r="E65" s="10" t="str">
        <f t="shared" si="0"/>
        <v>Schedule Not Used</v>
      </c>
    </row>
    <row r="66" spans="1:5" x14ac:dyDescent="0.25">
      <c r="A66" s="5" t="s">
        <v>128</v>
      </c>
      <c r="B66" s="5" t="s">
        <v>163</v>
      </c>
      <c r="C66" s="6">
        <v>22686.41</v>
      </c>
      <c r="D66" s="6">
        <v>0</v>
      </c>
      <c r="E66" s="10" t="str">
        <f t="shared" si="0"/>
        <v>Schedule Not Used</v>
      </c>
    </row>
    <row r="67" spans="1:5" x14ac:dyDescent="0.25">
      <c r="A67" s="5" t="s">
        <v>128</v>
      </c>
      <c r="B67" s="5" t="s">
        <v>74</v>
      </c>
      <c r="C67" s="6">
        <v>23963.53</v>
      </c>
      <c r="D67" s="6">
        <v>0</v>
      </c>
      <c r="E67" s="10" t="str">
        <f t="shared" si="0"/>
        <v>Schedule Not Used</v>
      </c>
    </row>
    <row r="68" spans="1:5" x14ac:dyDescent="0.25">
      <c r="A68" s="5" t="s">
        <v>128</v>
      </c>
      <c r="B68" s="5" t="s">
        <v>75</v>
      </c>
      <c r="C68" s="6">
        <v>2</v>
      </c>
      <c r="D68" s="6">
        <v>0</v>
      </c>
      <c r="E68" s="10" t="str">
        <f t="shared" si="0"/>
        <v>Schedule Not Used</v>
      </c>
    </row>
    <row r="69" spans="1:5" x14ac:dyDescent="0.25">
      <c r="A69" s="5" t="s">
        <v>128</v>
      </c>
      <c r="B69" s="5" t="s">
        <v>220</v>
      </c>
      <c r="C69" s="6">
        <v>10036.67</v>
      </c>
      <c r="D69" s="6">
        <v>67561</v>
      </c>
      <c r="E69" s="10" t="str">
        <f t="shared" ref="E69:E132" si="1">IF(OR(ISNUMBER(SEARCH("GNSV0006",B69)),ISNUMBER(SEARCH("TP0006",B69)),ISNUMBER(SEARCH("RGNSV006",B69)),ISNUMBER(SEARCH("LR0006",B69)),ISNUMBER(SEARCH("6M",B69)),ISNUMBER(SEARCH("613",B69))),"Schedule 6",IF(OR(ISNUMBER(SEARCH("10NS",B69)),ISNUMBER(SEARCH("101",B69)),ISNUMBER(SEARCH("V0010",B69))),"Schedule 10",IF(OR(ISNUMBER(SEARCH("008",B69)),ISNUMBER(SEARCH("81",B69))),"Schedule 8",IF(ISNUMBER(SEARCH("6A",B69)),"Schedule 6A","Schedule Not Used"))))</f>
        <v>Schedule 6</v>
      </c>
    </row>
    <row r="70" spans="1:5" x14ac:dyDescent="0.25">
      <c r="A70" s="5" t="s">
        <v>128</v>
      </c>
      <c r="B70" s="5" t="s">
        <v>199</v>
      </c>
      <c r="C70" s="6">
        <v>24666.48</v>
      </c>
      <c r="D70" s="6">
        <v>251882</v>
      </c>
      <c r="E70" s="10" t="str">
        <f t="shared" si="1"/>
        <v>Schedule Not Used</v>
      </c>
    </row>
    <row r="71" spans="1:5" x14ac:dyDescent="0.25">
      <c r="A71" s="5" t="s">
        <v>128</v>
      </c>
      <c r="B71" s="5" t="s">
        <v>164</v>
      </c>
      <c r="C71" s="6">
        <v>584916.16</v>
      </c>
      <c r="D71" s="6">
        <v>6312727</v>
      </c>
      <c r="E71" s="10" t="str">
        <f t="shared" si="1"/>
        <v>Schedule 6</v>
      </c>
    </row>
    <row r="72" spans="1:5" x14ac:dyDescent="0.25">
      <c r="A72" s="5" t="s">
        <v>128</v>
      </c>
      <c r="B72" s="5" t="s">
        <v>165</v>
      </c>
      <c r="C72" s="6">
        <v>92723.93</v>
      </c>
      <c r="D72" s="6">
        <v>882180</v>
      </c>
      <c r="E72" s="10" t="str">
        <f t="shared" si="1"/>
        <v>Schedule Not Used</v>
      </c>
    </row>
    <row r="73" spans="1:5" x14ac:dyDescent="0.25">
      <c r="A73" s="5" t="s">
        <v>128</v>
      </c>
      <c r="B73" s="5" t="s">
        <v>178</v>
      </c>
      <c r="C73" s="6">
        <v>351835.87</v>
      </c>
      <c r="D73" s="6">
        <v>3910284</v>
      </c>
      <c r="E73" s="10" t="str">
        <f t="shared" si="1"/>
        <v>Schedule 6A</v>
      </c>
    </row>
    <row r="74" spans="1:5" x14ac:dyDescent="0.25">
      <c r="A74" s="5" t="s">
        <v>128</v>
      </c>
      <c r="B74" s="5" t="s">
        <v>200</v>
      </c>
      <c r="C74" s="6">
        <v>21425.85</v>
      </c>
      <c r="D74" s="6">
        <v>224640</v>
      </c>
      <c r="E74" s="10" t="str">
        <f t="shared" si="1"/>
        <v>Schedule 6A</v>
      </c>
    </row>
    <row r="75" spans="1:5" x14ac:dyDescent="0.25">
      <c r="A75" s="5" t="s">
        <v>128</v>
      </c>
      <c r="B75" s="5" t="s">
        <v>158</v>
      </c>
      <c r="C75" s="6">
        <v>3826958.86</v>
      </c>
      <c r="D75" s="6">
        <v>42291131</v>
      </c>
      <c r="E75" s="10" t="str">
        <f t="shared" si="1"/>
        <v>Schedule 6</v>
      </c>
    </row>
    <row r="76" spans="1:5" x14ac:dyDescent="0.25">
      <c r="A76" s="5" t="s">
        <v>128</v>
      </c>
      <c r="B76" s="5" t="s">
        <v>201</v>
      </c>
      <c r="C76" s="6">
        <v>1086585.82</v>
      </c>
      <c r="D76" s="6">
        <v>11786520</v>
      </c>
      <c r="E76" s="10" t="str">
        <f t="shared" si="1"/>
        <v>Schedule 6</v>
      </c>
    </row>
    <row r="77" spans="1:5" x14ac:dyDescent="0.25">
      <c r="A77" s="5" t="s">
        <v>128</v>
      </c>
      <c r="B77" s="5" t="s">
        <v>166</v>
      </c>
      <c r="C77" s="6">
        <v>800834.55</v>
      </c>
      <c r="D77" s="6">
        <v>9313422</v>
      </c>
      <c r="E77" s="10" t="str">
        <f t="shared" si="1"/>
        <v>Schedule 8</v>
      </c>
    </row>
    <row r="78" spans="1:5" x14ac:dyDescent="0.25">
      <c r="A78" s="5" t="s">
        <v>128</v>
      </c>
      <c r="B78" s="5" t="s">
        <v>159</v>
      </c>
      <c r="C78" s="6">
        <v>303692.24</v>
      </c>
      <c r="D78" s="6">
        <v>3000072</v>
      </c>
      <c r="E78" s="10" t="str">
        <f t="shared" si="1"/>
        <v>Schedule Not Used</v>
      </c>
    </row>
    <row r="79" spans="1:5" x14ac:dyDescent="0.25">
      <c r="A79" s="5" t="s">
        <v>128</v>
      </c>
      <c r="B79" s="5" t="s">
        <v>202</v>
      </c>
      <c r="C79" s="6">
        <v>99079.97</v>
      </c>
      <c r="D79" s="6">
        <v>955330</v>
      </c>
      <c r="E79" s="10" t="str">
        <f t="shared" si="1"/>
        <v>Schedule Not Used</v>
      </c>
    </row>
    <row r="80" spans="1:5" x14ac:dyDescent="0.25">
      <c r="A80" s="5" t="s">
        <v>128</v>
      </c>
      <c r="B80" s="5" t="s">
        <v>2</v>
      </c>
      <c r="C80" s="6">
        <v>-0.52</v>
      </c>
      <c r="D80" s="6">
        <v>0</v>
      </c>
      <c r="E80" s="10" t="str">
        <f t="shared" si="1"/>
        <v>Schedule Not Used</v>
      </c>
    </row>
    <row r="81" spans="1:5" x14ac:dyDescent="0.25">
      <c r="A81" s="5" t="s">
        <v>128</v>
      </c>
      <c r="B81" s="5" t="s">
        <v>76</v>
      </c>
      <c r="C81" s="6">
        <v>422561478.57999998</v>
      </c>
      <c r="D81" s="6">
        <v>5156726735</v>
      </c>
      <c r="E81" s="10" t="str">
        <f t="shared" si="1"/>
        <v>Schedule 6</v>
      </c>
    </row>
    <row r="82" spans="1:5" x14ac:dyDescent="0.25">
      <c r="A82" s="5" t="s">
        <v>128</v>
      </c>
      <c r="B82" s="5" t="s">
        <v>9</v>
      </c>
      <c r="C82" s="6">
        <v>62204613.939999998</v>
      </c>
      <c r="D82" s="6">
        <v>870984003</v>
      </c>
      <c r="E82" s="10" t="str">
        <f t="shared" si="1"/>
        <v>Schedule 8</v>
      </c>
    </row>
    <row r="83" spans="1:5" x14ac:dyDescent="0.25">
      <c r="A83" s="5" t="s">
        <v>128</v>
      </c>
      <c r="B83" s="5" t="s">
        <v>77</v>
      </c>
      <c r="C83" s="6">
        <v>49737875.689999998</v>
      </c>
      <c r="D83" s="6">
        <v>907144704</v>
      </c>
      <c r="E83" s="10" t="str">
        <f t="shared" si="1"/>
        <v>Schedule Not Used</v>
      </c>
    </row>
    <row r="84" spans="1:5" x14ac:dyDescent="0.25">
      <c r="A84" s="5" t="s">
        <v>128</v>
      </c>
      <c r="B84" s="5" t="s">
        <v>78</v>
      </c>
      <c r="C84" s="6">
        <v>128423778.65000001</v>
      </c>
      <c r="D84" s="6">
        <v>1341199811</v>
      </c>
      <c r="E84" s="10" t="str">
        <f t="shared" si="1"/>
        <v>Schedule Not Used</v>
      </c>
    </row>
    <row r="85" spans="1:5" x14ac:dyDescent="0.25">
      <c r="A85" s="5" t="s">
        <v>128</v>
      </c>
      <c r="B85" s="5" t="s">
        <v>79</v>
      </c>
      <c r="C85" s="6">
        <v>32751363.960000001</v>
      </c>
      <c r="D85" s="6">
        <v>281328189</v>
      </c>
      <c r="E85" s="10" t="str">
        <f t="shared" si="1"/>
        <v>Schedule 6A</v>
      </c>
    </row>
    <row r="86" spans="1:5" x14ac:dyDescent="0.25">
      <c r="A86" s="5" t="s">
        <v>128</v>
      </c>
      <c r="B86" s="5" t="s">
        <v>80</v>
      </c>
      <c r="C86" s="6"/>
      <c r="D86" s="6"/>
      <c r="E86" s="10" t="str">
        <f t="shared" si="1"/>
        <v>Schedule 6</v>
      </c>
    </row>
    <row r="87" spans="1:5" x14ac:dyDescent="0.25">
      <c r="A87" s="5" t="s">
        <v>128</v>
      </c>
      <c r="B87" s="5" t="s">
        <v>10</v>
      </c>
      <c r="C87" s="6">
        <v>438115.47</v>
      </c>
      <c r="D87" s="6">
        <v>6805650</v>
      </c>
      <c r="E87" s="10" t="str">
        <f t="shared" si="1"/>
        <v>Schedule 8</v>
      </c>
    </row>
    <row r="88" spans="1:5" x14ac:dyDescent="0.25">
      <c r="A88" s="5" t="s">
        <v>128</v>
      </c>
      <c r="B88" s="5" t="s">
        <v>81</v>
      </c>
      <c r="C88" s="6">
        <v>1241456.1399999999</v>
      </c>
      <c r="D88" s="6">
        <v>26899233</v>
      </c>
      <c r="E88" s="10" t="str">
        <f t="shared" si="1"/>
        <v>Schedule Not Used</v>
      </c>
    </row>
    <row r="89" spans="1:5" x14ac:dyDescent="0.25">
      <c r="A89" s="5" t="s">
        <v>128</v>
      </c>
      <c r="B89" s="5" t="s">
        <v>94</v>
      </c>
      <c r="C89" s="6">
        <v>12623058.449999999</v>
      </c>
      <c r="D89" s="6">
        <v>221253602</v>
      </c>
      <c r="E89" s="10" t="str">
        <f t="shared" si="1"/>
        <v>Schedule Not Used</v>
      </c>
    </row>
    <row r="90" spans="1:5" x14ac:dyDescent="0.25">
      <c r="A90" s="5" t="s">
        <v>128</v>
      </c>
      <c r="B90" s="5" t="s">
        <v>82</v>
      </c>
      <c r="C90" s="6">
        <v>182076.33</v>
      </c>
      <c r="D90" s="6">
        <v>1311517</v>
      </c>
      <c r="E90" s="10" t="str">
        <f t="shared" si="1"/>
        <v>Schedule Not Used</v>
      </c>
    </row>
    <row r="91" spans="1:5" x14ac:dyDescent="0.25">
      <c r="A91" s="5" t="s">
        <v>128</v>
      </c>
      <c r="B91" s="5" t="s">
        <v>83</v>
      </c>
      <c r="C91" s="6">
        <v>29479.279999999999</v>
      </c>
      <c r="D91" s="6">
        <v>364800</v>
      </c>
      <c r="E91" s="10" t="str">
        <f t="shared" si="1"/>
        <v>Schedule 6A</v>
      </c>
    </row>
    <row r="92" spans="1:5" x14ac:dyDescent="0.25">
      <c r="A92" s="5" t="s">
        <v>128</v>
      </c>
      <c r="B92" s="5" t="s">
        <v>84</v>
      </c>
      <c r="C92" s="6">
        <v>2539511.94</v>
      </c>
      <c r="D92" s="6">
        <v>32492400</v>
      </c>
      <c r="E92" s="10" t="str">
        <f t="shared" si="1"/>
        <v>Schedule 6</v>
      </c>
    </row>
    <row r="93" spans="1:5" x14ac:dyDescent="0.25">
      <c r="A93" s="5" t="s">
        <v>128</v>
      </c>
      <c r="B93" s="5" t="s">
        <v>203</v>
      </c>
      <c r="C93" s="6">
        <v>636</v>
      </c>
      <c r="D93" s="6">
        <v>0</v>
      </c>
      <c r="E93" s="10" t="str">
        <f t="shared" si="1"/>
        <v>Schedule Not Used</v>
      </c>
    </row>
    <row r="94" spans="1:5" x14ac:dyDescent="0.25">
      <c r="A94" s="5" t="s">
        <v>128</v>
      </c>
      <c r="B94" s="5" t="s">
        <v>85</v>
      </c>
      <c r="C94" s="6">
        <v>2641744.9</v>
      </c>
      <c r="D94" s="6">
        <v>0</v>
      </c>
      <c r="E94" s="10" t="str">
        <f t="shared" si="1"/>
        <v>Schedule Not Used</v>
      </c>
    </row>
    <row r="95" spans="1:5" x14ac:dyDescent="0.25">
      <c r="A95" s="5" t="s">
        <v>128</v>
      </c>
      <c r="B95" s="5" t="s">
        <v>86</v>
      </c>
      <c r="C95" s="6">
        <v>264629.06</v>
      </c>
      <c r="D95" s="6">
        <v>0</v>
      </c>
      <c r="E95" s="10" t="str">
        <f t="shared" si="1"/>
        <v>Schedule Not Used</v>
      </c>
    </row>
    <row r="96" spans="1:5" x14ac:dyDescent="0.25">
      <c r="A96" s="5" t="s">
        <v>128</v>
      </c>
      <c r="B96" s="5" t="s">
        <v>87</v>
      </c>
      <c r="C96" s="6">
        <v>2882.16</v>
      </c>
      <c r="D96" s="6">
        <v>0</v>
      </c>
      <c r="E96" s="10" t="str">
        <f t="shared" si="1"/>
        <v>Schedule Not Used</v>
      </c>
    </row>
    <row r="97" spans="1:5" x14ac:dyDescent="0.25">
      <c r="A97" s="5" t="s">
        <v>128</v>
      </c>
      <c r="B97" s="5" t="s">
        <v>88</v>
      </c>
      <c r="C97" s="6">
        <v>2239567.2999999998</v>
      </c>
      <c r="D97" s="6">
        <v>0</v>
      </c>
      <c r="E97" s="10" t="str">
        <f t="shared" si="1"/>
        <v>Schedule Not Used</v>
      </c>
    </row>
    <row r="98" spans="1:5" x14ac:dyDescent="0.25">
      <c r="A98" s="5" t="s">
        <v>128</v>
      </c>
      <c r="B98" s="5" t="s">
        <v>89</v>
      </c>
      <c r="C98" s="6">
        <v>184731.27</v>
      </c>
      <c r="D98" s="6">
        <v>0</v>
      </c>
      <c r="E98" s="10" t="str">
        <f t="shared" si="1"/>
        <v>Schedule Not Used</v>
      </c>
    </row>
    <row r="99" spans="1:5" x14ac:dyDescent="0.25">
      <c r="A99" s="5" t="s">
        <v>128</v>
      </c>
      <c r="B99" s="5" t="s">
        <v>90</v>
      </c>
      <c r="C99" s="6">
        <v>28232.03</v>
      </c>
      <c r="D99" s="6">
        <v>0</v>
      </c>
      <c r="E99" s="10" t="str">
        <f t="shared" si="1"/>
        <v>Schedule Not Used</v>
      </c>
    </row>
    <row r="100" spans="1:5" x14ac:dyDescent="0.25">
      <c r="A100" s="5" t="s">
        <v>128</v>
      </c>
      <c r="B100" s="5" t="s">
        <v>4</v>
      </c>
      <c r="C100" s="6">
        <v>225173.43</v>
      </c>
      <c r="D100" s="6">
        <v>0</v>
      </c>
      <c r="E100" s="10" t="str">
        <f t="shared" si="1"/>
        <v>Schedule Not Used</v>
      </c>
    </row>
    <row r="101" spans="1:5" x14ac:dyDescent="0.25">
      <c r="A101" s="5" t="s">
        <v>128</v>
      </c>
      <c r="B101" s="5" t="s">
        <v>179</v>
      </c>
      <c r="C101" s="6">
        <v>42844.17</v>
      </c>
      <c r="D101" s="6">
        <v>0</v>
      </c>
      <c r="E101" s="10" t="str">
        <f t="shared" si="1"/>
        <v>Schedule Not Used</v>
      </c>
    </row>
    <row r="102" spans="1:5" x14ac:dyDescent="0.25">
      <c r="A102" s="5" t="s">
        <v>128</v>
      </c>
      <c r="B102" s="5" t="s">
        <v>8</v>
      </c>
      <c r="C102" s="6">
        <v>299537.2</v>
      </c>
      <c r="D102" s="6">
        <v>0</v>
      </c>
      <c r="E102" s="10" t="str">
        <f t="shared" si="1"/>
        <v>Schedule Not Used</v>
      </c>
    </row>
    <row r="103" spans="1:5" x14ac:dyDescent="0.25">
      <c r="A103" s="5" t="s">
        <v>128</v>
      </c>
      <c r="B103" s="5" t="s">
        <v>13</v>
      </c>
      <c r="C103" s="6">
        <v>4150.8500000000004</v>
      </c>
      <c r="D103" s="6">
        <v>0</v>
      </c>
      <c r="E103" s="10" t="str">
        <f t="shared" si="1"/>
        <v>Schedule Not Used</v>
      </c>
    </row>
    <row r="104" spans="1:5" x14ac:dyDescent="0.25">
      <c r="A104" s="5" t="s">
        <v>128</v>
      </c>
      <c r="B104" s="5" t="s">
        <v>15</v>
      </c>
      <c r="C104" s="6">
        <v>716856.52</v>
      </c>
      <c r="D104" s="6">
        <v>14780100</v>
      </c>
      <c r="E104" s="10" t="str">
        <f t="shared" si="1"/>
        <v>Schedule Not Used</v>
      </c>
    </row>
    <row r="105" spans="1:5" x14ac:dyDescent="0.25">
      <c r="A105" s="5" t="s">
        <v>128</v>
      </c>
      <c r="B105" s="5" t="s">
        <v>20</v>
      </c>
      <c r="C105" s="6">
        <v>9782164.6199999992</v>
      </c>
      <c r="D105" s="6">
        <v>114852853</v>
      </c>
      <c r="E105" s="10" t="str">
        <f t="shared" si="1"/>
        <v>Schedule 6</v>
      </c>
    </row>
    <row r="106" spans="1:5" x14ac:dyDescent="0.25">
      <c r="A106" s="5" t="s">
        <v>128</v>
      </c>
      <c r="B106" s="5" t="s">
        <v>21</v>
      </c>
      <c r="C106" s="6">
        <v>3873740.48</v>
      </c>
      <c r="D106" s="6">
        <v>51468063</v>
      </c>
      <c r="E106" s="10" t="str">
        <f t="shared" si="1"/>
        <v>Schedule 8</v>
      </c>
    </row>
    <row r="107" spans="1:5" x14ac:dyDescent="0.25">
      <c r="A107" s="5" t="s">
        <v>128</v>
      </c>
      <c r="B107" s="5" t="s">
        <v>6</v>
      </c>
      <c r="C107" s="6">
        <v>1037800.11</v>
      </c>
      <c r="D107" s="6">
        <v>10149220</v>
      </c>
      <c r="E107" s="10" t="str">
        <f t="shared" si="1"/>
        <v>Schedule Not Used</v>
      </c>
    </row>
    <row r="108" spans="1:5" x14ac:dyDescent="0.25">
      <c r="A108" s="5" t="s">
        <v>128</v>
      </c>
      <c r="B108" s="5" t="s">
        <v>24</v>
      </c>
      <c r="C108" s="6">
        <v>1290282.96</v>
      </c>
      <c r="D108" s="6">
        <v>12867825</v>
      </c>
      <c r="E108" s="10" t="str">
        <f t="shared" si="1"/>
        <v>Schedule 6A</v>
      </c>
    </row>
    <row r="109" spans="1:5" x14ac:dyDescent="0.25">
      <c r="A109" s="5" t="s">
        <v>128</v>
      </c>
      <c r="B109" s="5" t="s">
        <v>180</v>
      </c>
      <c r="C109" s="6">
        <v>774449.81</v>
      </c>
      <c r="D109" s="6">
        <v>8506300</v>
      </c>
      <c r="E109" s="10" t="str">
        <f t="shared" si="1"/>
        <v>Schedule 8</v>
      </c>
    </row>
    <row r="110" spans="1:5" x14ac:dyDescent="0.25">
      <c r="A110" s="5" t="s">
        <v>128</v>
      </c>
      <c r="B110" s="5" t="s">
        <v>91</v>
      </c>
      <c r="C110" s="6">
        <v>851936.33</v>
      </c>
      <c r="D110" s="6">
        <v>6847214</v>
      </c>
      <c r="E110" s="10" t="str">
        <f t="shared" si="1"/>
        <v>Schedule Not Used</v>
      </c>
    </row>
    <row r="111" spans="1:5" x14ac:dyDescent="0.25">
      <c r="A111" s="5" t="s">
        <v>128</v>
      </c>
      <c r="B111" s="5" t="s">
        <v>92</v>
      </c>
      <c r="C111" s="6">
        <v>11450690.57</v>
      </c>
      <c r="D111" s="6">
        <v>204565111</v>
      </c>
      <c r="E111" s="10" t="str">
        <f t="shared" si="1"/>
        <v>Schedule Not Used</v>
      </c>
    </row>
    <row r="112" spans="1:5" x14ac:dyDescent="0.25">
      <c r="A112" s="5" t="s">
        <v>128</v>
      </c>
      <c r="B112" s="5" t="s">
        <v>93</v>
      </c>
      <c r="C112" s="6">
        <v>452.11</v>
      </c>
      <c r="D112" s="6">
        <v>5997</v>
      </c>
      <c r="E112" s="10" t="str">
        <f t="shared" si="1"/>
        <v>Schedule Not Used</v>
      </c>
    </row>
    <row r="113" spans="1:5" x14ac:dyDescent="0.25">
      <c r="A113" s="5" t="s">
        <v>128</v>
      </c>
      <c r="B113" s="5" t="s">
        <v>181</v>
      </c>
      <c r="C113" s="6">
        <v>18344997.16</v>
      </c>
      <c r="D113" s="6">
        <v>480568000</v>
      </c>
      <c r="E113" s="10" t="str">
        <f t="shared" si="1"/>
        <v>Schedule Not Used</v>
      </c>
    </row>
    <row r="114" spans="1:5" x14ac:dyDescent="0.25">
      <c r="A114" s="5" t="s">
        <v>128</v>
      </c>
      <c r="B114" s="5" t="s">
        <v>167</v>
      </c>
      <c r="C114" s="6">
        <v>11998218.029999999</v>
      </c>
      <c r="D114" s="6">
        <v>167794924</v>
      </c>
      <c r="E114" s="10" t="str">
        <f t="shared" si="1"/>
        <v>Schedule Not Used</v>
      </c>
    </row>
    <row r="115" spans="1:5" x14ac:dyDescent="0.25">
      <c r="A115" s="5" t="s">
        <v>128</v>
      </c>
      <c r="B115" s="5" t="s">
        <v>129</v>
      </c>
      <c r="C115" s="6">
        <v>509749.9</v>
      </c>
      <c r="D115" s="6">
        <v>4158097</v>
      </c>
      <c r="E115" s="10" t="str">
        <f t="shared" si="1"/>
        <v>Schedule 6</v>
      </c>
    </row>
    <row r="116" spans="1:5" x14ac:dyDescent="0.25">
      <c r="A116" s="5" t="s">
        <v>128</v>
      </c>
      <c r="B116" s="5" t="s">
        <v>130</v>
      </c>
      <c r="C116" s="6">
        <v>411234.49</v>
      </c>
      <c r="D116" s="6">
        <v>3766207</v>
      </c>
      <c r="E116" s="10" t="str">
        <f t="shared" si="1"/>
        <v>Schedule Not Used</v>
      </c>
    </row>
    <row r="117" spans="1:5" x14ac:dyDescent="0.25">
      <c r="A117" s="5" t="s">
        <v>128</v>
      </c>
      <c r="B117" s="5" t="s">
        <v>204</v>
      </c>
      <c r="C117" s="6">
        <v>5129720.43</v>
      </c>
      <c r="D117" s="6">
        <v>0</v>
      </c>
      <c r="E117" s="10" t="str">
        <f t="shared" si="1"/>
        <v>Schedule 6A</v>
      </c>
    </row>
    <row r="118" spans="1:5" x14ac:dyDescent="0.25">
      <c r="A118" s="5" t="s">
        <v>128</v>
      </c>
      <c r="B118" s="5" t="s">
        <v>171</v>
      </c>
      <c r="C118" s="6">
        <v>6829.42</v>
      </c>
      <c r="D118" s="6">
        <v>0</v>
      </c>
      <c r="E118" s="10" t="str">
        <f t="shared" si="1"/>
        <v>Schedule Not Used</v>
      </c>
    </row>
    <row r="119" spans="1:5" x14ac:dyDescent="0.25">
      <c r="A119" s="5" t="s">
        <v>128</v>
      </c>
      <c r="B119" s="5" t="s">
        <v>169</v>
      </c>
      <c r="C119" s="6">
        <v>271601.56</v>
      </c>
      <c r="D119" s="6">
        <v>0</v>
      </c>
      <c r="E119" s="10" t="str">
        <f t="shared" si="1"/>
        <v>Schedule Not Used</v>
      </c>
    </row>
    <row r="120" spans="1:5" x14ac:dyDescent="0.25">
      <c r="A120" s="5" t="s">
        <v>128</v>
      </c>
      <c r="B120" s="5" t="s">
        <v>170</v>
      </c>
      <c r="C120" s="6">
        <v>21409.58</v>
      </c>
      <c r="D120" s="6">
        <v>0</v>
      </c>
      <c r="E120" s="10" t="str">
        <f t="shared" si="1"/>
        <v>Schedule Not Used</v>
      </c>
    </row>
    <row r="121" spans="1:5" x14ac:dyDescent="0.25">
      <c r="A121" s="5" t="s">
        <v>128</v>
      </c>
      <c r="B121" s="5" t="s">
        <v>205</v>
      </c>
      <c r="C121" s="6">
        <v>340007.63</v>
      </c>
      <c r="D121" s="6">
        <v>3373057</v>
      </c>
      <c r="E121" s="10" t="str">
        <f t="shared" si="1"/>
        <v>Schedule Not Used</v>
      </c>
    </row>
    <row r="122" spans="1:5" x14ac:dyDescent="0.25">
      <c r="A122" s="5" t="s">
        <v>128</v>
      </c>
      <c r="B122" s="5" t="s">
        <v>16</v>
      </c>
      <c r="C122" s="6">
        <v>14999.68</v>
      </c>
      <c r="D122" s="6">
        <v>170916</v>
      </c>
      <c r="E122" s="10" t="str">
        <f t="shared" si="1"/>
        <v>Schedule Not Used</v>
      </c>
    </row>
    <row r="123" spans="1:5" x14ac:dyDescent="0.25">
      <c r="A123" s="5" t="s">
        <v>128</v>
      </c>
      <c r="B123" s="5" t="s">
        <v>56</v>
      </c>
      <c r="C123" s="6">
        <v>11661292.18</v>
      </c>
      <c r="D123" s="6">
        <v>0</v>
      </c>
      <c r="E123" s="10" t="str">
        <f t="shared" si="1"/>
        <v>Schedule Not Used</v>
      </c>
    </row>
    <row r="124" spans="1:5" x14ac:dyDescent="0.25">
      <c r="A124" s="5" t="s">
        <v>128</v>
      </c>
      <c r="B124" s="5" t="s">
        <v>57</v>
      </c>
      <c r="C124" s="7">
        <v>820934.55</v>
      </c>
      <c r="D124" s="6">
        <v>0</v>
      </c>
      <c r="E124" s="10" t="str">
        <f t="shared" si="1"/>
        <v>Schedule Not Used</v>
      </c>
    </row>
    <row r="125" spans="1:5" x14ac:dyDescent="0.25">
      <c r="A125" s="5" t="s">
        <v>128</v>
      </c>
      <c r="B125" s="5" t="s">
        <v>54</v>
      </c>
      <c r="C125" s="6">
        <v>283715.06</v>
      </c>
      <c r="D125" s="6">
        <v>0</v>
      </c>
      <c r="E125" s="10" t="str">
        <f t="shared" si="1"/>
        <v>Schedule Not Used</v>
      </c>
    </row>
    <row r="126" spans="1:5" x14ac:dyDescent="0.25">
      <c r="A126" s="5" t="s">
        <v>128</v>
      </c>
      <c r="B126" s="5" t="s">
        <v>219</v>
      </c>
      <c r="C126" s="6">
        <v>103913.17</v>
      </c>
      <c r="D126" s="6">
        <v>0</v>
      </c>
      <c r="E126" s="10" t="str">
        <f t="shared" si="1"/>
        <v>Schedule Not Used</v>
      </c>
    </row>
    <row r="127" spans="1:5" x14ac:dyDescent="0.25">
      <c r="A127" s="5" t="s">
        <v>128</v>
      </c>
      <c r="B127" s="5" t="s">
        <v>48</v>
      </c>
      <c r="C127" s="6">
        <v>396067.75</v>
      </c>
      <c r="D127" s="6">
        <v>0</v>
      </c>
      <c r="E127" s="10" t="str">
        <f t="shared" si="1"/>
        <v>Schedule Not Used</v>
      </c>
    </row>
    <row r="128" spans="1:5" x14ac:dyDescent="0.25">
      <c r="A128" s="5" t="s">
        <v>128</v>
      </c>
      <c r="B128" s="5" t="s">
        <v>72</v>
      </c>
      <c r="C128" s="6"/>
      <c r="D128" s="6"/>
      <c r="E128" s="10" t="str">
        <f t="shared" si="1"/>
        <v>Schedule Not Used</v>
      </c>
    </row>
    <row r="129" spans="1:5" x14ac:dyDescent="0.25">
      <c r="A129" s="5" t="s">
        <v>128</v>
      </c>
      <c r="B129" s="5" t="s">
        <v>23</v>
      </c>
      <c r="C129" s="6">
        <v>1200444.92</v>
      </c>
      <c r="D129" s="6">
        <v>0</v>
      </c>
      <c r="E129" s="10" t="str">
        <f t="shared" si="1"/>
        <v>Schedule Not Used</v>
      </c>
    </row>
    <row r="130" spans="1:5" x14ac:dyDescent="0.25">
      <c r="A130" s="5" t="s">
        <v>128</v>
      </c>
      <c r="B130" s="5" t="s">
        <v>55</v>
      </c>
      <c r="C130" s="6">
        <v>24364662.82</v>
      </c>
      <c r="D130" s="6">
        <v>0</v>
      </c>
      <c r="E130" s="10" t="str">
        <f t="shared" si="1"/>
        <v>Schedule Not Used</v>
      </c>
    </row>
    <row r="131" spans="1:5" x14ac:dyDescent="0.25">
      <c r="A131" s="5" t="s">
        <v>128</v>
      </c>
      <c r="B131" s="5" t="s">
        <v>73</v>
      </c>
      <c r="C131" s="6">
        <v>3400000</v>
      </c>
      <c r="D131" s="6">
        <v>54644000</v>
      </c>
      <c r="E131" s="10" t="str">
        <f t="shared" si="1"/>
        <v>Schedule Not Used</v>
      </c>
    </row>
    <row r="132" spans="1:5" x14ac:dyDescent="0.25">
      <c r="A132" s="5" t="s">
        <v>131</v>
      </c>
      <c r="B132" s="5" t="s">
        <v>74</v>
      </c>
      <c r="C132" s="6">
        <v>15064.92</v>
      </c>
      <c r="D132" s="6">
        <v>0</v>
      </c>
      <c r="E132" s="10" t="str">
        <f t="shared" si="1"/>
        <v>Schedule Not Used</v>
      </c>
    </row>
    <row r="133" spans="1:5" x14ac:dyDescent="0.25">
      <c r="A133" s="5" t="s">
        <v>131</v>
      </c>
      <c r="B133" s="5" t="s">
        <v>165</v>
      </c>
      <c r="C133" s="6">
        <v>1558.33</v>
      </c>
      <c r="D133" s="6">
        <v>12902</v>
      </c>
      <c r="E133" s="10" t="str">
        <f t="shared" ref="E133:E196" si="2">IF(OR(ISNUMBER(SEARCH("GNSV0006",B133)),ISNUMBER(SEARCH("TP0006",B133)),ISNUMBER(SEARCH("RGNSV006",B133)),ISNUMBER(SEARCH("LR0006",B133)),ISNUMBER(SEARCH("6M",B133)),ISNUMBER(SEARCH("613",B133))),"Schedule 6",IF(OR(ISNUMBER(SEARCH("10NS",B133)),ISNUMBER(SEARCH("101",B133)),ISNUMBER(SEARCH("V0010",B133))),"Schedule 10",IF(OR(ISNUMBER(SEARCH("008",B133)),ISNUMBER(SEARCH("81",B133))),"Schedule 8",IF(ISNUMBER(SEARCH("6A",B133)),"Schedule 6A","Schedule Not Used"))))</f>
        <v>Schedule Not Used</v>
      </c>
    </row>
    <row r="134" spans="1:5" x14ac:dyDescent="0.25">
      <c r="A134" s="5" t="s">
        <v>131</v>
      </c>
      <c r="B134" s="5" t="s">
        <v>158</v>
      </c>
      <c r="C134" s="6">
        <v>114072.57</v>
      </c>
      <c r="D134" s="6">
        <v>1402106</v>
      </c>
      <c r="E134" s="10" t="str">
        <f t="shared" si="2"/>
        <v>Schedule 6</v>
      </c>
    </row>
    <row r="135" spans="1:5" x14ac:dyDescent="0.25">
      <c r="A135" s="5" t="s">
        <v>131</v>
      </c>
      <c r="B135" s="5" t="s">
        <v>201</v>
      </c>
      <c r="C135" s="6">
        <v>11498.59</v>
      </c>
      <c r="D135" s="6">
        <v>88200</v>
      </c>
      <c r="E135" s="10" t="str">
        <f t="shared" si="2"/>
        <v>Schedule 6</v>
      </c>
    </row>
    <row r="136" spans="1:5" x14ac:dyDescent="0.25">
      <c r="A136" s="5" t="s">
        <v>131</v>
      </c>
      <c r="B136" s="5" t="s">
        <v>159</v>
      </c>
      <c r="C136" s="8">
        <v>4174.71</v>
      </c>
      <c r="D136" s="6">
        <v>43644</v>
      </c>
      <c r="E136" s="10" t="str">
        <f t="shared" si="2"/>
        <v>Schedule Not Used</v>
      </c>
    </row>
    <row r="137" spans="1:5" x14ac:dyDescent="0.25">
      <c r="A137" s="5" t="s">
        <v>131</v>
      </c>
      <c r="B137" s="5" t="s">
        <v>202</v>
      </c>
      <c r="C137" s="6">
        <v>3347.04</v>
      </c>
      <c r="D137" s="6">
        <v>33926</v>
      </c>
      <c r="E137" s="10" t="str">
        <f t="shared" si="2"/>
        <v>Schedule Not Used</v>
      </c>
    </row>
    <row r="138" spans="1:5" x14ac:dyDescent="0.25">
      <c r="A138" s="5" t="s">
        <v>131</v>
      </c>
      <c r="B138" s="5" t="s">
        <v>76</v>
      </c>
      <c r="C138" s="6">
        <v>48625395.600000001</v>
      </c>
      <c r="D138" s="6">
        <v>577971066</v>
      </c>
      <c r="E138" s="10" t="str">
        <f t="shared" si="2"/>
        <v>Schedule 6</v>
      </c>
    </row>
    <row r="139" spans="1:5" x14ac:dyDescent="0.25">
      <c r="A139" s="5" t="s">
        <v>131</v>
      </c>
      <c r="B139" s="5" t="s">
        <v>9</v>
      </c>
      <c r="C139" s="6">
        <v>69623136.230000004</v>
      </c>
      <c r="D139" s="6">
        <v>959040314</v>
      </c>
      <c r="E139" s="10" t="str">
        <f t="shared" si="2"/>
        <v>Schedule 8</v>
      </c>
    </row>
    <row r="140" spans="1:5" x14ac:dyDescent="0.25">
      <c r="A140" s="5" t="s">
        <v>131</v>
      </c>
      <c r="B140" s="5" t="s">
        <v>77</v>
      </c>
      <c r="C140" s="6">
        <v>153981375.22999999</v>
      </c>
      <c r="D140" s="6">
        <v>2789236621</v>
      </c>
      <c r="E140" s="10" t="str">
        <f t="shared" si="2"/>
        <v>Schedule Not Used</v>
      </c>
    </row>
    <row r="141" spans="1:5" x14ac:dyDescent="0.25">
      <c r="A141" s="5" t="s">
        <v>131</v>
      </c>
      <c r="B141" s="5" t="s">
        <v>78</v>
      </c>
      <c r="C141" s="6">
        <v>5047783.2300000004</v>
      </c>
      <c r="D141" s="6">
        <v>52955550</v>
      </c>
      <c r="E141" s="10" t="str">
        <f t="shared" si="2"/>
        <v>Schedule Not Used</v>
      </c>
    </row>
    <row r="142" spans="1:5" x14ac:dyDescent="0.25">
      <c r="A142" s="5" t="s">
        <v>131</v>
      </c>
      <c r="B142" s="5" t="s">
        <v>79</v>
      </c>
      <c r="C142" s="6">
        <v>6121209.8700000001</v>
      </c>
      <c r="D142" s="6">
        <v>52977778</v>
      </c>
      <c r="E142" s="10" t="str">
        <f t="shared" si="2"/>
        <v>Schedule 6A</v>
      </c>
    </row>
    <row r="143" spans="1:5" x14ac:dyDescent="0.25">
      <c r="A143" s="5" t="s">
        <v>131</v>
      </c>
      <c r="B143" s="5" t="s">
        <v>80</v>
      </c>
      <c r="C143" s="6">
        <v>7563.83</v>
      </c>
      <c r="D143" s="6">
        <v>23453</v>
      </c>
      <c r="E143" s="10" t="str">
        <f t="shared" si="2"/>
        <v>Schedule 6</v>
      </c>
    </row>
    <row r="144" spans="1:5" x14ac:dyDescent="0.25">
      <c r="A144" s="5" t="s">
        <v>131</v>
      </c>
      <c r="B144" s="5" t="s">
        <v>10</v>
      </c>
      <c r="C144" s="6">
        <v>1970553.34</v>
      </c>
      <c r="D144" s="6">
        <v>25347600</v>
      </c>
      <c r="E144" s="10" t="str">
        <f t="shared" si="2"/>
        <v>Schedule 8</v>
      </c>
    </row>
    <row r="145" spans="1:5" x14ac:dyDescent="0.25">
      <c r="A145" s="5" t="s">
        <v>131</v>
      </c>
      <c r="B145" s="5" t="s">
        <v>81</v>
      </c>
      <c r="C145" s="6">
        <v>1241675.3700000001</v>
      </c>
      <c r="D145" s="6">
        <v>15058161</v>
      </c>
      <c r="E145" s="10" t="str">
        <f t="shared" si="2"/>
        <v>Schedule Not Used</v>
      </c>
    </row>
    <row r="146" spans="1:5" x14ac:dyDescent="0.25">
      <c r="A146" s="5" t="s">
        <v>131</v>
      </c>
      <c r="B146" s="5" t="s">
        <v>94</v>
      </c>
      <c r="C146" s="6">
        <v>35991693.530000001</v>
      </c>
      <c r="D146" s="6">
        <v>688072960</v>
      </c>
      <c r="E146" s="10" t="str">
        <f t="shared" si="2"/>
        <v>Schedule Not Used</v>
      </c>
    </row>
    <row r="147" spans="1:5" x14ac:dyDescent="0.25">
      <c r="A147" s="5" t="s">
        <v>131</v>
      </c>
      <c r="B147" s="5" t="s">
        <v>82</v>
      </c>
      <c r="C147" s="6">
        <v>2763.1</v>
      </c>
      <c r="D147" s="6">
        <v>3978</v>
      </c>
      <c r="E147" s="10" t="str">
        <f t="shared" si="2"/>
        <v>Schedule Not Used</v>
      </c>
    </row>
    <row r="148" spans="1:5" x14ac:dyDescent="0.25">
      <c r="A148" s="5" t="s">
        <v>131</v>
      </c>
      <c r="B148" s="5" t="s">
        <v>83</v>
      </c>
      <c r="C148" s="6">
        <v>64276.11</v>
      </c>
      <c r="D148" s="6">
        <v>404259</v>
      </c>
      <c r="E148" s="10" t="str">
        <f t="shared" si="2"/>
        <v>Schedule 6A</v>
      </c>
    </row>
    <row r="149" spans="1:5" x14ac:dyDescent="0.25">
      <c r="A149" s="5" t="s">
        <v>131</v>
      </c>
      <c r="B149" s="5" t="s">
        <v>84</v>
      </c>
      <c r="C149" s="6">
        <v>54454.74</v>
      </c>
      <c r="D149" s="6">
        <v>568298</v>
      </c>
      <c r="E149" s="10" t="str">
        <f t="shared" si="2"/>
        <v>Schedule 6</v>
      </c>
    </row>
    <row r="150" spans="1:5" x14ac:dyDescent="0.25">
      <c r="A150" s="5" t="s">
        <v>131</v>
      </c>
      <c r="B150" s="5" t="s">
        <v>85</v>
      </c>
      <c r="C150" s="6">
        <v>726892.2</v>
      </c>
      <c r="D150" s="6">
        <v>0</v>
      </c>
      <c r="E150" s="10" t="str">
        <f t="shared" si="2"/>
        <v>Schedule Not Used</v>
      </c>
    </row>
    <row r="151" spans="1:5" x14ac:dyDescent="0.25">
      <c r="A151" s="5" t="s">
        <v>131</v>
      </c>
      <c r="B151" s="5" t="s">
        <v>88</v>
      </c>
      <c r="C151" s="6">
        <v>13701.6</v>
      </c>
      <c r="D151" s="6">
        <v>0</v>
      </c>
      <c r="E151" s="10" t="str">
        <f t="shared" si="2"/>
        <v>Schedule Not Used</v>
      </c>
    </row>
    <row r="152" spans="1:5" x14ac:dyDescent="0.25">
      <c r="A152" s="5" t="s">
        <v>131</v>
      </c>
      <c r="B152" s="5" t="s">
        <v>89</v>
      </c>
      <c r="C152" s="6">
        <v>640</v>
      </c>
      <c r="D152" s="6">
        <v>0</v>
      </c>
      <c r="E152" s="10" t="str">
        <f t="shared" si="2"/>
        <v>Schedule Not Used</v>
      </c>
    </row>
    <row r="153" spans="1:5" x14ac:dyDescent="0.25">
      <c r="A153" s="5" t="s">
        <v>131</v>
      </c>
      <c r="B153" s="5" t="s">
        <v>4</v>
      </c>
      <c r="C153" s="6">
        <v>112689.71</v>
      </c>
      <c r="D153" s="6">
        <v>0</v>
      </c>
      <c r="E153" s="10" t="str">
        <f t="shared" si="2"/>
        <v>Schedule Not Used</v>
      </c>
    </row>
    <row r="154" spans="1:5" x14ac:dyDescent="0.25">
      <c r="A154" s="5" t="s">
        <v>131</v>
      </c>
      <c r="B154" s="5" t="s">
        <v>15</v>
      </c>
      <c r="C154" s="6">
        <v>1589.83</v>
      </c>
      <c r="D154" s="6">
        <v>21208</v>
      </c>
      <c r="E154" s="10" t="str">
        <f t="shared" si="2"/>
        <v>Schedule Not Used</v>
      </c>
    </row>
    <row r="155" spans="1:5" x14ac:dyDescent="0.25">
      <c r="A155" s="5" t="s">
        <v>131</v>
      </c>
      <c r="B155" s="5" t="s">
        <v>20</v>
      </c>
      <c r="C155" s="6">
        <v>216470.79</v>
      </c>
      <c r="D155" s="6">
        <v>2355013</v>
      </c>
      <c r="E155" s="10" t="str">
        <f t="shared" si="2"/>
        <v>Schedule 6</v>
      </c>
    </row>
    <row r="156" spans="1:5" x14ac:dyDescent="0.25">
      <c r="A156" s="5" t="s">
        <v>131</v>
      </c>
      <c r="B156" s="5" t="s">
        <v>6</v>
      </c>
      <c r="C156" s="6">
        <v>15151.7</v>
      </c>
      <c r="D156" s="6">
        <v>122670</v>
      </c>
      <c r="E156" s="10" t="str">
        <f t="shared" si="2"/>
        <v>Schedule Not Used</v>
      </c>
    </row>
    <row r="157" spans="1:5" x14ac:dyDescent="0.25">
      <c r="A157" s="5" t="s">
        <v>131</v>
      </c>
      <c r="B157" s="5" t="s">
        <v>24</v>
      </c>
      <c r="C157" s="6">
        <v>672459.65</v>
      </c>
      <c r="D157" s="6">
        <v>5936355</v>
      </c>
      <c r="E157" s="10" t="str">
        <f t="shared" si="2"/>
        <v>Schedule 6A</v>
      </c>
    </row>
    <row r="158" spans="1:5" x14ac:dyDescent="0.25">
      <c r="A158" s="5" t="s">
        <v>131</v>
      </c>
      <c r="B158" s="5" t="s">
        <v>91</v>
      </c>
      <c r="C158" s="6">
        <v>88662.76</v>
      </c>
      <c r="D158" s="6">
        <v>819106</v>
      </c>
      <c r="E158" s="10" t="str">
        <f t="shared" si="2"/>
        <v>Schedule Not Used</v>
      </c>
    </row>
    <row r="159" spans="1:5" x14ac:dyDescent="0.25">
      <c r="A159" s="5" t="s">
        <v>131</v>
      </c>
      <c r="B159" s="5" t="s">
        <v>92</v>
      </c>
      <c r="C159" s="6">
        <v>4068555.85</v>
      </c>
      <c r="D159" s="6">
        <v>55878669</v>
      </c>
      <c r="E159" s="10" t="str">
        <f t="shared" si="2"/>
        <v>Schedule Not Used</v>
      </c>
    </row>
    <row r="160" spans="1:5" x14ac:dyDescent="0.25">
      <c r="A160" s="5" t="s">
        <v>131</v>
      </c>
      <c r="B160" s="5" t="s">
        <v>95</v>
      </c>
      <c r="C160" s="6">
        <v>35089289.560000002</v>
      </c>
      <c r="D160" s="6">
        <v>641262000</v>
      </c>
      <c r="E160" s="10" t="str">
        <f t="shared" si="2"/>
        <v>Schedule Not Used</v>
      </c>
    </row>
    <row r="161" spans="1:5" x14ac:dyDescent="0.25">
      <c r="A161" s="5" t="s">
        <v>131</v>
      </c>
      <c r="B161" s="5" t="s">
        <v>96</v>
      </c>
      <c r="C161" s="6">
        <v>15458579.43</v>
      </c>
      <c r="D161" s="6">
        <v>306199920</v>
      </c>
      <c r="E161" s="10" t="str">
        <f t="shared" si="2"/>
        <v>Schedule Not Used</v>
      </c>
    </row>
    <row r="162" spans="1:5" x14ac:dyDescent="0.25">
      <c r="A162" s="5" t="s">
        <v>131</v>
      </c>
      <c r="B162" s="5" t="s">
        <v>97</v>
      </c>
      <c r="C162" s="6">
        <v>93586497.510000005</v>
      </c>
      <c r="D162" s="6">
        <v>1285245764</v>
      </c>
      <c r="E162" s="10" t="str">
        <f t="shared" si="2"/>
        <v>Schedule Not Used</v>
      </c>
    </row>
    <row r="163" spans="1:5" x14ac:dyDescent="0.25">
      <c r="A163" s="5" t="s">
        <v>131</v>
      </c>
      <c r="B163" s="5" t="s">
        <v>129</v>
      </c>
      <c r="C163" s="6">
        <v>28736.3</v>
      </c>
      <c r="D163" s="6">
        <v>261760</v>
      </c>
      <c r="E163" s="10" t="str">
        <f t="shared" si="2"/>
        <v>Schedule 6</v>
      </c>
    </row>
    <row r="164" spans="1:5" x14ac:dyDescent="0.25">
      <c r="A164" s="5" t="s">
        <v>131</v>
      </c>
      <c r="B164" s="5" t="s">
        <v>130</v>
      </c>
      <c r="C164" s="6">
        <v>22419.46</v>
      </c>
      <c r="D164" s="6">
        <v>188767</v>
      </c>
      <c r="E164" s="10" t="str">
        <f t="shared" si="2"/>
        <v>Schedule Not Used</v>
      </c>
    </row>
    <row r="165" spans="1:5" x14ac:dyDescent="0.25">
      <c r="A165" s="5" t="s">
        <v>131</v>
      </c>
      <c r="B165" s="5" t="s">
        <v>204</v>
      </c>
      <c r="C165" s="6">
        <v>982075.77</v>
      </c>
      <c r="D165" s="6">
        <v>0</v>
      </c>
      <c r="E165" s="10" t="str">
        <f t="shared" si="2"/>
        <v>Schedule 6A</v>
      </c>
    </row>
    <row r="166" spans="1:5" x14ac:dyDescent="0.25">
      <c r="A166" s="5" t="s">
        <v>131</v>
      </c>
      <c r="B166" s="5" t="s">
        <v>169</v>
      </c>
      <c r="C166" s="6">
        <v>20318.61</v>
      </c>
      <c r="D166" s="6">
        <v>0</v>
      </c>
      <c r="E166" s="10" t="str">
        <f t="shared" si="2"/>
        <v>Schedule Not Used</v>
      </c>
    </row>
    <row r="167" spans="1:5" x14ac:dyDescent="0.25">
      <c r="A167" s="5" t="s">
        <v>131</v>
      </c>
      <c r="B167" s="5" t="s">
        <v>205</v>
      </c>
      <c r="C167" s="6">
        <v>5725.23</v>
      </c>
      <c r="D167" s="6">
        <v>63519</v>
      </c>
      <c r="E167" s="10" t="str">
        <f t="shared" si="2"/>
        <v>Schedule Not Used</v>
      </c>
    </row>
    <row r="168" spans="1:5" x14ac:dyDescent="0.25">
      <c r="A168" s="5" t="s">
        <v>131</v>
      </c>
      <c r="B168" s="5" t="s">
        <v>58</v>
      </c>
      <c r="C168" s="6">
        <v>9704636.1799999997</v>
      </c>
      <c r="D168" s="6">
        <v>0</v>
      </c>
      <c r="E168" s="10" t="str">
        <f t="shared" si="2"/>
        <v>Schedule Not Used</v>
      </c>
    </row>
    <row r="169" spans="1:5" x14ac:dyDescent="0.25">
      <c r="A169" s="5" t="s">
        <v>131</v>
      </c>
      <c r="B169" s="5" t="s">
        <v>59</v>
      </c>
      <c r="C169" s="6">
        <v>158868.34</v>
      </c>
      <c r="D169" s="6">
        <v>0</v>
      </c>
      <c r="E169" s="10" t="str">
        <f t="shared" si="2"/>
        <v>Schedule Not Used</v>
      </c>
    </row>
    <row r="170" spans="1:5" x14ac:dyDescent="0.25">
      <c r="A170" s="5" t="s">
        <v>131</v>
      </c>
      <c r="B170" s="5" t="s">
        <v>54</v>
      </c>
      <c r="C170" s="6">
        <v>241546.31</v>
      </c>
      <c r="D170" s="6">
        <v>0</v>
      </c>
      <c r="E170" s="10" t="str">
        <f t="shared" si="2"/>
        <v>Schedule Not Used</v>
      </c>
    </row>
    <row r="171" spans="1:5" x14ac:dyDescent="0.25">
      <c r="A171" s="5" t="s">
        <v>131</v>
      </c>
      <c r="B171" s="5" t="s">
        <v>219</v>
      </c>
      <c r="C171" s="7">
        <v>86466.8</v>
      </c>
      <c r="D171" s="6">
        <v>0</v>
      </c>
      <c r="E171" s="10" t="str">
        <f t="shared" si="2"/>
        <v>Schedule Not Used</v>
      </c>
    </row>
    <row r="172" spans="1:5" x14ac:dyDescent="0.25">
      <c r="A172" s="5" t="s">
        <v>131</v>
      </c>
      <c r="B172" s="5" t="s">
        <v>49</v>
      </c>
      <c r="C172" s="6">
        <v>256022.94</v>
      </c>
      <c r="D172" s="6">
        <v>0</v>
      </c>
      <c r="E172" s="10" t="str">
        <f t="shared" si="2"/>
        <v>Schedule Not Used</v>
      </c>
    </row>
    <row r="173" spans="1:5" x14ac:dyDescent="0.25">
      <c r="A173" s="5" t="s">
        <v>131</v>
      </c>
      <c r="B173" s="5" t="s">
        <v>72</v>
      </c>
      <c r="C173" s="6"/>
      <c r="D173" s="6"/>
      <c r="E173" s="10" t="str">
        <f t="shared" si="2"/>
        <v>Schedule Not Used</v>
      </c>
    </row>
    <row r="174" spans="1:5" x14ac:dyDescent="0.25">
      <c r="A174" s="5" t="s">
        <v>131</v>
      </c>
      <c r="B174" s="5" t="s">
        <v>23</v>
      </c>
      <c r="C174" s="6">
        <v>-160312.94</v>
      </c>
      <c r="D174" s="6">
        <v>0</v>
      </c>
      <c r="E174" s="10" t="str">
        <f t="shared" si="2"/>
        <v>Schedule Not Used</v>
      </c>
    </row>
    <row r="175" spans="1:5" x14ac:dyDescent="0.25">
      <c r="A175" s="5" t="s">
        <v>131</v>
      </c>
      <c r="B175" s="5" t="s">
        <v>55</v>
      </c>
      <c r="C175" s="6">
        <v>20273987.789999999</v>
      </c>
      <c r="D175" s="6">
        <v>0</v>
      </c>
      <c r="E175" s="10" t="str">
        <f t="shared" si="2"/>
        <v>Schedule Not Used</v>
      </c>
    </row>
    <row r="176" spans="1:5" x14ac:dyDescent="0.25">
      <c r="A176" s="5" t="s">
        <v>131</v>
      </c>
      <c r="B176" s="5" t="s">
        <v>73</v>
      </c>
      <c r="C176" s="6">
        <v>16700000</v>
      </c>
      <c r="D176" s="6">
        <v>-23726000</v>
      </c>
      <c r="E176" s="10" t="str">
        <f t="shared" si="2"/>
        <v>Schedule Not Used</v>
      </c>
    </row>
    <row r="177" spans="1:5" x14ac:dyDescent="0.25">
      <c r="A177" s="5" t="s">
        <v>132</v>
      </c>
      <c r="B177" s="5" t="s">
        <v>98</v>
      </c>
      <c r="C177" s="6">
        <v>14736269.16</v>
      </c>
      <c r="D177" s="6">
        <v>198270571</v>
      </c>
      <c r="E177" s="10" t="str">
        <f t="shared" si="2"/>
        <v>Schedule 10</v>
      </c>
    </row>
    <row r="178" spans="1:5" x14ac:dyDescent="0.25">
      <c r="A178" s="5" t="s">
        <v>132</v>
      </c>
      <c r="B178" s="5" t="s">
        <v>1</v>
      </c>
      <c r="C178" s="6">
        <v>3663343.57</v>
      </c>
      <c r="D178" s="6">
        <v>53775659</v>
      </c>
      <c r="E178" s="10" t="str">
        <f t="shared" si="2"/>
        <v>Schedule 10</v>
      </c>
    </row>
    <row r="179" spans="1:5" x14ac:dyDescent="0.25">
      <c r="A179" s="5" t="s">
        <v>132</v>
      </c>
      <c r="B179" s="5" t="s">
        <v>206</v>
      </c>
      <c r="C179" s="6">
        <v>42119.360000000001</v>
      </c>
      <c r="D179" s="6">
        <v>585004</v>
      </c>
      <c r="E179" s="10" t="str">
        <f t="shared" si="2"/>
        <v>Schedule 10</v>
      </c>
    </row>
    <row r="180" spans="1:5" x14ac:dyDescent="0.25">
      <c r="A180" s="5" t="s">
        <v>132</v>
      </c>
      <c r="B180" s="5" t="s">
        <v>182</v>
      </c>
      <c r="C180" s="6">
        <v>805.73</v>
      </c>
      <c r="D180" s="6">
        <v>6114</v>
      </c>
      <c r="E180" s="10" t="str">
        <f t="shared" si="2"/>
        <v>Schedule 10</v>
      </c>
    </row>
    <row r="181" spans="1:5" x14ac:dyDescent="0.25">
      <c r="A181" s="5" t="s">
        <v>132</v>
      </c>
      <c r="B181" s="5" t="s">
        <v>221</v>
      </c>
      <c r="C181" s="6">
        <v>16931.75</v>
      </c>
      <c r="D181" s="6">
        <v>238760</v>
      </c>
      <c r="E181" s="10" t="str">
        <f t="shared" si="2"/>
        <v>Schedule 10</v>
      </c>
    </row>
    <row r="182" spans="1:5" x14ac:dyDescent="0.25">
      <c r="A182" s="5" t="s">
        <v>132</v>
      </c>
      <c r="B182" s="5" t="s">
        <v>85</v>
      </c>
      <c r="C182" s="6">
        <v>427.26</v>
      </c>
      <c r="D182" s="6">
        <v>0</v>
      </c>
      <c r="E182" s="10" t="str">
        <f t="shared" si="2"/>
        <v>Schedule Not Used</v>
      </c>
    </row>
    <row r="183" spans="1:5" x14ac:dyDescent="0.25">
      <c r="A183" s="5" t="s">
        <v>132</v>
      </c>
      <c r="B183" s="5" t="s">
        <v>86</v>
      </c>
      <c r="C183" s="6">
        <v>7889.6</v>
      </c>
      <c r="D183" s="6">
        <v>0</v>
      </c>
      <c r="E183" s="10" t="str">
        <f t="shared" si="2"/>
        <v>Schedule Not Used</v>
      </c>
    </row>
    <row r="184" spans="1:5" x14ac:dyDescent="0.25">
      <c r="A184" s="5" t="s">
        <v>132</v>
      </c>
      <c r="B184" s="5" t="s">
        <v>88</v>
      </c>
      <c r="C184" s="6">
        <v>6777.55</v>
      </c>
      <c r="D184" s="6">
        <v>0</v>
      </c>
      <c r="E184" s="10" t="str">
        <f t="shared" si="2"/>
        <v>Schedule Not Used</v>
      </c>
    </row>
    <row r="185" spans="1:5" x14ac:dyDescent="0.25">
      <c r="A185" s="5" t="s">
        <v>132</v>
      </c>
      <c r="B185" s="5" t="s">
        <v>89</v>
      </c>
      <c r="C185" s="6">
        <v>134459.29999999999</v>
      </c>
      <c r="D185" s="6">
        <v>0</v>
      </c>
      <c r="E185" s="10" t="str">
        <f t="shared" si="2"/>
        <v>Schedule Not Used</v>
      </c>
    </row>
    <row r="186" spans="1:5" x14ac:dyDescent="0.25">
      <c r="A186" s="5" t="s">
        <v>132</v>
      </c>
      <c r="B186" s="5" t="s">
        <v>179</v>
      </c>
      <c r="C186" s="6">
        <v>11739.82</v>
      </c>
      <c r="D186" s="6">
        <v>0</v>
      </c>
      <c r="E186" s="10" t="str">
        <f t="shared" si="2"/>
        <v>Schedule Not Used</v>
      </c>
    </row>
    <row r="187" spans="1:5" x14ac:dyDescent="0.25">
      <c r="A187" s="5" t="s">
        <v>132</v>
      </c>
      <c r="B187" s="5" t="s">
        <v>8</v>
      </c>
      <c r="C187" s="6">
        <v>2386.44</v>
      </c>
      <c r="D187" s="6">
        <v>0</v>
      </c>
      <c r="E187" s="10" t="str">
        <f t="shared" si="2"/>
        <v>Schedule Not Used</v>
      </c>
    </row>
    <row r="188" spans="1:5" x14ac:dyDescent="0.25">
      <c r="A188" s="5" t="s">
        <v>132</v>
      </c>
      <c r="B188" s="5" t="s">
        <v>13</v>
      </c>
      <c r="C188" s="6">
        <v>17146.560000000001</v>
      </c>
      <c r="D188" s="6">
        <v>0</v>
      </c>
      <c r="E188" s="10" t="str">
        <f t="shared" si="2"/>
        <v>Schedule Not Used</v>
      </c>
    </row>
    <row r="189" spans="1:5" x14ac:dyDescent="0.25">
      <c r="A189" s="5" t="s">
        <v>132</v>
      </c>
      <c r="B189" s="5" t="s">
        <v>133</v>
      </c>
      <c r="C189" s="6">
        <v>24935.119999999999</v>
      </c>
      <c r="D189" s="6">
        <v>248491</v>
      </c>
      <c r="E189" s="10" t="str">
        <f t="shared" si="2"/>
        <v>Schedule 10</v>
      </c>
    </row>
    <row r="190" spans="1:5" x14ac:dyDescent="0.25">
      <c r="A190" s="5" t="s">
        <v>132</v>
      </c>
      <c r="B190" s="5" t="s">
        <v>14</v>
      </c>
      <c r="C190" s="6">
        <v>602065.4</v>
      </c>
      <c r="D190" s="6">
        <v>7089230</v>
      </c>
      <c r="E190" s="10" t="str">
        <f t="shared" si="2"/>
        <v>Schedule 10</v>
      </c>
    </row>
    <row r="191" spans="1:5" x14ac:dyDescent="0.25">
      <c r="A191" s="5" t="s">
        <v>132</v>
      </c>
      <c r="B191" s="5" t="s">
        <v>168</v>
      </c>
      <c r="C191" s="6">
        <v>3191.24</v>
      </c>
      <c r="D191" s="6">
        <v>0</v>
      </c>
      <c r="E191" s="10" t="str">
        <f t="shared" si="2"/>
        <v>Schedule Not Used</v>
      </c>
    </row>
    <row r="192" spans="1:5" x14ac:dyDescent="0.25">
      <c r="A192" s="5" t="s">
        <v>132</v>
      </c>
      <c r="B192" s="5" t="s">
        <v>171</v>
      </c>
      <c r="C192" s="6">
        <v>24430.45</v>
      </c>
      <c r="D192" s="6">
        <v>0</v>
      </c>
      <c r="E192" s="10" t="str">
        <f t="shared" si="2"/>
        <v>Schedule Not Used</v>
      </c>
    </row>
    <row r="193" spans="1:5" x14ac:dyDescent="0.25">
      <c r="A193" s="5" t="s">
        <v>132</v>
      </c>
      <c r="B193" s="5" t="s">
        <v>169</v>
      </c>
      <c r="C193" s="6">
        <v>131.27000000000001</v>
      </c>
      <c r="D193" s="6">
        <v>0</v>
      </c>
      <c r="E193" s="10" t="str">
        <f t="shared" si="2"/>
        <v>Schedule Not Used</v>
      </c>
    </row>
    <row r="194" spans="1:5" x14ac:dyDescent="0.25">
      <c r="A194" s="5" t="s">
        <v>132</v>
      </c>
      <c r="B194" s="5" t="s">
        <v>60</v>
      </c>
      <c r="C194" s="6">
        <v>327157.92</v>
      </c>
      <c r="D194" s="6">
        <v>0</v>
      </c>
      <c r="E194" s="10" t="str">
        <f t="shared" si="2"/>
        <v>Schedule Not Used</v>
      </c>
    </row>
    <row r="195" spans="1:5" x14ac:dyDescent="0.25">
      <c r="A195" s="5" t="s">
        <v>132</v>
      </c>
      <c r="B195" s="5" t="s">
        <v>183</v>
      </c>
      <c r="C195" s="6">
        <v>162.43</v>
      </c>
      <c r="D195" s="6">
        <v>0</v>
      </c>
      <c r="E195" s="10" t="str">
        <f t="shared" si="2"/>
        <v>Schedule Not Used</v>
      </c>
    </row>
    <row r="196" spans="1:5" x14ac:dyDescent="0.25">
      <c r="A196" s="5" t="s">
        <v>132</v>
      </c>
      <c r="B196" s="5" t="s">
        <v>54</v>
      </c>
      <c r="C196" s="6">
        <v>8155.93</v>
      </c>
      <c r="D196" s="6">
        <v>0</v>
      </c>
      <c r="E196" s="10" t="str">
        <f t="shared" si="2"/>
        <v>Schedule Not Used</v>
      </c>
    </row>
    <row r="197" spans="1:5" x14ac:dyDescent="0.25">
      <c r="A197" s="5" t="s">
        <v>132</v>
      </c>
      <c r="B197" s="5" t="s">
        <v>219</v>
      </c>
      <c r="C197" s="6">
        <v>2927.95</v>
      </c>
      <c r="D197" s="6">
        <v>0</v>
      </c>
      <c r="E197" s="10" t="str">
        <f t="shared" ref="E197:E260" si="3">IF(OR(ISNUMBER(SEARCH("GNSV0006",B197)),ISNUMBER(SEARCH("TP0006",B197)),ISNUMBER(SEARCH("RGNSV006",B197)),ISNUMBER(SEARCH("LR0006",B197)),ISNUMBER(SEARCH("6M",B197)),ISNUMBER(SEARCH("613",B197))),"Schedule 6",IF(OR(ISNUMBER(SEARCH("10NS",B197)),ISNUMBER(SEARCH("101",B197)),ISNUMBER(SEARCH("V0010",B197))),"Schedule 10",IF(OR(ISNUMBER(SEARCH("008",B197)),ISNUMBER(SEARCH("81",B197))),"Schedule 8",IF(ISNUMBER(SEARCH("6A",B197)),"Schedule 6A","Schedule Not Used"))))</f>
        <v>Schedule Not Used</v>
      </c>
    </row>
    <row r="198" spans="1:5" x14ac:dyDescent="0.25">
      <c r="A198" s="5" t="s">
        <v>132</v>
      </c>
      <c r="B198" s="5" t="s">
        <v>50</v>
      </c>
      <c r="C198" s="6">
        <v>10618.91</v>
      </c>
      <c r="D198" s="6">
        <v>0</v>
      </c>
      <c r="E198" s="10" t="str">
        <f t="shared" si="3"/>
        <v>Schedule Not Used</v>
      </c>
    </row>
    <row r="199" spans="1:5" x14ac:dyDescent="0.25">
      <c r="A199" s="5" t="s">
        <v>132</v>
      </c>
      <c r="B199" s="5" t="s">
        <v>99</v>
      </c>
      <c r="C199" s="7"/>
      <c r="D199" s="6"/>
      <c r="E199" s="10" t="str">
        <f t="shared" si="3"/>
        <v>Schedule Not Used</v>
      </c>
    </row>
    <row r="200" spans="1:5" x14ac:dyDescent="0.25">
      <c r="A200" s="5" t="s">
        <v>132</v>
      </c>
      <c r="B200" s="5" t="s">
        <v>23</v>
      </c>
      <c r="C200" s="6">
        <v>-5428.54</v>
      </c>
      <c r="D200" s="6">
        <v>0</v>
      </c>
      <c r="E200" s="10" t="str">
        <f t="shared" si="3"/>
        <v>Schedule Not Used</v>
      </c>
    </row>
    <row r="201" spans="1:5" x14ac:dyDescent="0.25">
      <c r="A201" s="5" t="s">
        <v>132</v>
      </c>
      <c r="B201" s="5" t="s">
        <v>55</v>
      </c>
      <c r="C201" s="6">
        <v>686517.67</v>
      </c>
      <c r="D201" s="6">
        <v>0</v>
      </c>
      <c r="E201" s="10" t="str">
        <f t="shared" si="3"/>
        <v>Schedule Not Used</v>
      </c>
    </row>
    <row r="202" spans="1:5" x14ac:dyDescent="0.25">
      <c r="A202" s="5" t="s">
        <v>132</v>
      </c>
      <c r="B202" s="5" t="s">
        <v>100</v>
      </c>
      <c r="C202" s="6">
        <v>-138000</v>
      </c>
      <c r="D202" s="6">
        <v>-1370000</v>
      </c>
      <c r="E202" s="10" t="str">
        <f t="shared" si="3"/>
        <v>Schedule Not Used</v>
      </c>
    </row>
    <row r="203" spans="1:5" x14ac:dyDescent="0.25">
      <c r="A203" s="5" t="s">
        <v>134</v>
      </c>
      <c r="B203" s="5" t="s">
        <v>101</v>
      </c>
      <c r="C203" s="6">
        <v>53.88</v>
      </c>
      <c r="D203" s="6">
        <v>0</v>
      </c>
      <c r="E203" s="10" t="str">
        <f t="shared" si="3"/>
        <v>Schedule Not Used</v>
      </c>
    </row>
    <row r="204" spans="1:5" x14ac:dyDescent="0.25">
      <c r="A204" s="5" t="s">
        <v>134</v>
      </c>
      <c r="B204" s="5" t="s">
        <v>74</v>
      </c>
      <c r="C204" s="6">
        <v>4528.5600000000004</v>
      </c>
      <c r="D204" s="6">
        <v>0</v>
      </c>
      <c r="E204" s="10" t="str">
        <f t="shared" si="3"/>
        <v>Schedule Not Used</v>
      </c>
    </row>
    <row r="205" spans="1:5" x14ac:dyDescent="0.25">
      <c r="A205" s="5" t="s">
        <v>134</v>
      </c>
      <c r="B205" s="5" t="s">
        <v>102</v>
      </c>
      <c r="C205" s="6">
        <v>79.2</v>
      </c>
      <c r="D205" s="6">
        <v>0</v>
      </c>
      <c r="E205" s="10" t="str">
        <f t="shared" si="3"/>
        <v>Schedule Not Used</v>
      </c>
    </row>
    <row r="206" spans="1:5" x14ac:dyDescent="0.25">
      <c r="A206" s="5" t="s">
        <v>134</v>
      </c>
      <c r="B206" s="5" t="s">
        <v>15</v>
      </c>
      <c r="C206" s="6">
        <v>49274.14</v>
      </c>
      <c r="D206" s="6">
        <v>901220</v>
      </c>
      <c r="E206" s="10" t="str">
        <f t="shared" si="3"/>
        <v>Schedule Not Used</v>
      </c>
    </row>
    <row r="207" spans="1:5" x14ac:dyDescent="0.25">
      <c r="A207" s="5" t="s">
        <v>134</v>
      </c>
      <c r="B207" s="5" t="s">
        <v>91</v>
      </c>
      <c r="C207" s="6">
        <v>65743.66</v>
      </c>
      <c r="D207" s="6">
        <v>464338</v>
      </c>
      <c r="E207" s="10" t="str">
        <f t="shared" si="3"/>
        <v>Schedule Not Used</v>
      </c>
    </row>
    <row r="208" spans="1:5" x14ac:dyDescent="0.25">
      <c r="A208" s="5" t="s">
        <v>134</v>
      </c>
      <c r="B208" s="5" t="s">
        <v>103</v>
      </c>
      <c r="C208" s="6">
        <v>3720392.49</v>
      </c>
      <c r="D208" s="6">
        <v>13332655</v>
      </c>
      <c r="E208" s="10" t="str">
        <f t="shared" si="3"/>
        <v>Schedule Not Used</v>
      </c>
    </row>
    <row r="209" spans="1:5" x14ac:dyDescent="0.25">
      <c r="A209" s="5" t="s">
        <v>134</v>
      </c>
      <c r="B209" s="5" t="s">
        <v>17</v>
      </c>
      <c r="C209" s="6">
        <v>1663006.36</v>
      </c>
      <c r="D209" s="6">
        <v>36294505</v>
      </c>
      <c r="E209" s="10" t="str">
        <f t="shared" si="3"/>
        <v>Schedule Not Used</v>
      </c>
    </row>
    <row r="210" spans="1:5" x14ac:dyDescent="0.25">
      <c r="A210" s="5" t="s">
        <v>134</v>
      </c>
      <c r="B210" s="5" t="s">
        <v>18</v>
      </c>
      <c r="C210" s="6">
        <v>74850.66</v>
      </c>
      <c r="D210" s="6">
        <v>748369</v>
      </c>
      <c r="E210" s="10" t="str">
        <f t="shared" si="3"/>
        <v>Schedule Not Used</v>
      </c>
    </row>
    <row r="211" spans="1:5" x14ac:dyDescent="0.25">
      <c r="A211" s="5" t="s">
        <v>134</v>
      </c>
      <c r="B211" s="5" t="s">
        <v>19</v>
      </c>
      <c r="C211" s="6">
        <v>134614.88</v>
      </c>
      <c r="D211" s="6">
        <v>1562381</v>
      </c>
      <c r="E211" s="10" t="str">
        <f t="shared" si="3"/>
        <v>Schedule Not Used</v>
      </c>
    </row>
    <row r="212" spans="1:5" x14ac:dyDescent="0.25">
      <c r="A212" s="5" t="s">
        <v>134</v>
      </c>
      <c r="B212" s="5" t="s">
        <v>205</v>
      </c>
      <c r="C212" s="6">
        <v>355058.71</v>
      </c>
      <c r="D212" s="6">
        <v>3320419</v>
      </c>
      <c r="E212" s="10" t="str">
        <f t="shared" si="3"/>
        <v>Schedule Not Used</v>
      </c>
    </row>
    <row r="213" spans="1:5" x14ac:dyDescent="0.25">
      <c r="A213" s="5" t="s">
        <v>134</v>
      </c>
      <c r="B213" s="5" t="s">
        <v>16</v>
      </c>
      <c r="C213" s="6">
        <v>99650.91</v>
      </c>
      <c r="D213" s="6">
        <v>1154807</v>
      </c>
      <c r="E213" s="10" t="str">
        <f t="shared" si="3"/>
        <v>Schedule Not Used</v>
      </c>
    </row>
    <row r="214" spans="1:5" x14ac:dyDescent="0.25">
      <c r="A214" s="5" t="s">
        <v>134</v>
      </c>
      <c r="B214" s="5" t="s">
        <v>51</v>
      </c>
      <c r="C214" s="6">
        <v>72352.22</v>
      </c>
      <c r="D214" s="6">
        <v>0</v>
      </c>
      <c r="E214" s="10" t="str">
        <f t="shared" si="3"/>
        <v>Schedule Not Used</v>
      </c>
    </row>
    <row r="215" spans="1:5" x14ac:dyDescent="0.25">
      <c r="A215" s="5" t="s">
        <v>134</v>
      </c>
      <c r="B215" s="5" t="s">
        <v>54</v>
      </c>
      <c r="C215" s="6">
        <v>1809.73</v>
      </c>
      <c r="D215" s="6">
        <v>0</v>
      </c>
      <c r="E215" s="10" t="str">
        <f t="shared" si="3"/>
        <v>Schedule Not Used</v>
      </c>
    </row>
    <row r="216" spans="1:5" x14ac:dyDescent="0.25">
      <c r="A216" s="5" t="s">
        <v>134</v>
      </c>
      <c r="B216" s="5" t="s">
        <v>219</v>
      </c>
      <c r="C216" s="6">
        <v>634.82000000000005</v>
      </c>
      <c r="D216" s="6">
        <v>0</v>
      </c>
      <c r="E216" s="10" t="str">
        <f t="shared" si="3"/>
        <v>Schedule Not Used</v>
      </c>
    </row>
    <row r="217" spans="1:5" x14ac:dyDescent="0.25">
      <c r="A217" s="5" t="s">
        <v>134</v>
      </c>
      <c r="B217" s="5" t="s">
        <v>72</v>
      </c>
      <c r="C217" s="6"/>
      <c r="D217" s="6"/>
      <c r="E217" s="10" t="str">
        <f t="shared" si="3"/>
        <v>Schedule Not Used</v>
      </c>
    </row>
    <row r="218" spans="1:5" x14ac:dyDescent="0.25">
      <c r="A218" s="5" t="s">
        <v>134</v>
      </c>
      <c r="B218" s="5" t="s">
        <v>23</v>
      </c>
      <c r="C218" s="6">
        <v>-1177.03</v>
      </c>
      <c r="D218" s="6">
        <v>0</v>
      </c>
      <c r="E218" s="10" t="str">
        <f t="shared" si="3"/>
        <v>Schedule Not Used</v>
      </c>
    </row>
    <row r="219" spans="1:5" x14ac:dyDescent="0.25">
      <c r="A219" s="5" t="s">
        <v>134</v>
      </c>
      <c r="B219" s="5" t="s">
        <v>55</v>
      </c>
      <c r="C219" s="6">
        <v>148851.37</v>
      </c>
      <c r="D219" s="6">
        <v>0</v>
      </c>
      <c r="E219" s="10" t="str">
        <f t="shared" si="3"/>
        <v>Schedule Not Used</v>
      </c>
    </row>
    <row r="220" spans="1:5" x14ac:dyDescent="0.25">
      <c r="A220" s="5" t="s">
        <v>134</v>
      </c>
      <c r="B220" s="5" t="s">
        <v>73</v>
      </c>
      <c r="C220" s="6">
        <v>-69000</v>
      </c>
      <c r="D220" s="6">
        <v>-682000</v>
      </c>
      <c r="E220" s="10" t="str">
        <f t="shared" si="3"/>
        <v>Schedule Not Used</v>
      </c>
    </row>
    <row r="221" spans="1:5" x14ac:dyDescent="0.25">
      <c r="A221" s="5" t="s">
        <v>135</v>
      </c>
      <c r="B221" s="5" t="s">
        <v>74</v>
      </c>
      <c r="C221" s="6">
        <v>84518.33</v>
      </c>
      <c r="D221" s="6">
        <v>0</v>
      </c>
      <c r="E221" s="10" t="str">
        <f t="shared" si="3"/>
        <v>Schedule Not Used</v>
      </c>
    </row>
    <row r="222" spans="1:5" x14ac:dyDescent="0.25">
      <c r="A222" s="5" t="s">
        <v>135</v>
      </c>
      <c r="B222" s="5" t="s">
        <v>75</v>
      </c>
      <c r="C222" s="6">
        <v>423.6</v>
      </c>
      <c r="D222" s="6">
        <v>0</v>
      </c>
      <c r="E222" s="10" t="str">
        <f t="shared" si="3"/>
        <v>Schedule Not Used</v>
      </c>
    </row>
    <row r="223" spans="1:5" x14ac:dyDescent="0.25">
      <c r="A223" s="5" t="s">
        <v>135</v>
      </c>
      <c r="B223" s="5" t="s">
        <v>104</v>
      </c>
      <c r="C223" s="6">
        <v>13092.05</v>
      </c>
      <c r="D223" s="6">
        <v>0</v>
      </c>
      <c r="E223" s="10" t="str">
        <f t="shared" si="3"/>
        <v>Schedule Not Used</v>
      </c>
    </row>
    <row r="224" spans="1:5" x14ac:dyDescent="0.25">
      <c r="A224" s="5" t="s">
        <v>135</v>
      </c>
      <c r="B224" s="5" t="s">
        <v>62</v>
      </c>
      <c r="C224" s="6">
        <v>4975.68</v>
      </c>
      <c r="D224" s="6">
        <v>0</v>
      </c>
      <c r="E224" s="10" t="str">
        <f t="shared" si="3"/>
        <v>Schedule Not Used</v>
      </c>
    </row>
    <row r="225" spans="1:5" x14ac:dyDescent="0.25">
      <c r="A225" s="5" t="s">
        <v>135</v>
      </c>
      <c r="B225" s="5" t="s">
        <v>184</v>
      </c>
      <c r="C225" s="6">
        <v>11857.18</v>
      </c>
      <c r="D225" s="6">
        <v>0</v>
      </c>
      <c r="E225" s="10" t="str">
        <f t="shared" si="3"/>
        <v>Schedule Not Used</v>
      </c>
    </row>
    <row r="226" spans="1:5" x14ac:dyDescent="0.25">
      <c r="A226" s="5" t="s">
        <v>135</v>
      </c>
      <c r="B226" s="5" t="s">
        <v>105</v>
      </c>
      <c r="C226" s="6">
        <v>2342.3000000000002</v>
      </c>
      <c r="D226" s="6">
        <v>0</v>
      </c>
      <c r="E226" s="10" t="str">
        <f t="shared" si="3"/>
        <v>Schedule Not Used</v>
      </c>
    </row>
    <row r="227" spans="1:5" x14ac:dyDescent="0.25">
      <c r="A227" s="5" t="s">
        <v>135</v>
      </c>
      <c r="B227" s="5" t="s">
        <v>106</v>
      </c>
      <c r="C227" s="6">
        <v>6660</v>
      </c>
      <c r="D227" s="6">
        <v>0</v>
      </c>
      <c r="E227" s="10" t="str">
        <f t="shared" si="3"/>
        <v>Schedule Not Used</v>
      </c>
    </row>
    <row r="228" spans="1:5" x14ac:dyDescent="0.25">
      <c r="A228" s="5" t="s">
        <v>135</v>
      </c>
      <c r="B228" s="5" t="s">
        <v>160</v>
      </c>
      <c r="C228" s="6">
        <v>17363.349999999999</v>
      </c>
      <c r="D228" s="6">
        <v>0</v>
      </c>
      <c r="E228" s="10" t="str">
        <f t="shared" si="3"/>
        <v>Schedule Not Used</v>
      </c>
    </row>
    <row r="229" spans="1:5" x14ac:dyDescent="0.25">
      <c r="A229" s="5" t="s">
        <v>135</v>
      </c>
      <c r="B229" s="5" t="s">
        <v>136</v>
      </c>
      <c r="C229" s="6">
        <v>665630.4</v>
      </c>
      <c r="D229" s="6">
        <v>0</v>
      </c>
      <c r="E229" s="10" t="str">
        <f t="shared" si="3"/>
        <v>Schedule Not Used</v>
      </c>
    </row>
    <row r="230" spans="1:5" x14ac:dyDescent="0.25">
      <c r="A230" s="5" t="s">
        <v>135</v>
      </c>
      <c r="B230" s="5" t="s">
        <v>107</v>
      </c>
      <c r="C230" s="6">
        <v>88963.75</v>
      </c>
      <c r="D230" s="6">
        <v>0</v>
      </c>
      <c r="E230" s="10" t="str">
        <f t="shared" si="3"/>
        <v>Schedule Not Used</v>
      </c>
    </row>
    <row r="231" spans="1:5" x14ac:dyDescent="0.25">
      <c r="A231" s="5" t="s">
        <v>135</v>
      </c>
      <c r="B231" s="5" t="s">
        <v>222</v>
      </c>
      <c r="C231" s="6">
        <v>22620</v>
      </c>
      <c r="D231" s="6">
        <v>0</v>
      </c>
      <c r="E231" s="10" t="str">
        <f t="shared" si="3"/>
        <v>Schedule Not Used</v>
      </c>
    </row>
    <row r="232" spans="1:5" x14ac:dyDescent="0.25">
      <c r="A232" s="5" t="s">
        <v>135</v>
      </c>
      <c r="B232" s="5" t="s">
        <v>12</v>
      </c>
      <c r="C232" s="6">
        <v>275000</v>
      </c>
      <c r="D232" s="6">
        <v>0</v>
      </c>
      <c r="E232" s="10" t="str">
        <f t="shared" si="3"/>
        <v>Schedule Not Used</v>
      </c>
    </row>
    <row r="233" spans="1:5" x14ac:dyDescent="0.25">
      <c r="A233" s="5" t="s">
        <v>135</v>
      </c>
      <c r="B233" s="5" t="s">
        <v>108</v>
      </c>
      <c r="C233" s="6">
        <v>362786.21</v>
      </c>
      <c r="D233" s="6">
        <v>0</v>
      </c>
      <c r="E233" s="10" t="str">
        <f t="shared" si="3"/>
        <v>Schedule Not Used</v>
      </c>
    </row>
    <row r="234" spans="1:5" x14ac:dyDescent="0.25">
      <c r="A234" s="5" t="s">
        <v>135</v>
      </c>
      <c r="B234" s="5" t="s">
        <v>109</v>
      </c>
      <c r="C234" s="6">
        <v>120</v>
      </c>
      <c r="D234" s="6">
        <v>0</v>
      </c>
      <c r="E234" s="10" t="str">
        <f t="shared" si="3"/>
        <v>Schedule Not Used</v>
      </c>
    </row>
    <row r="235" spans="1:5" x14ac:dyDescent="0.25">
      <c r="A235" s="5" t="s">
        <v>135</v>
      </c>
      <c r="B235" s="5" t="s">
        <v>5</v>
      </c>
      <c r="C235" s="6">
        <v>440</v>
      </c>
      <c r="D235" s="6">
        <v>0</v>
      </c>
      <c r="E235" s="10" t="str">
        <f t="shared" si="3"/>
        <v>Schedule Not Used</v>
      </c>
    </row>
    <row r="236" spans="1:5" x14ac:dyDescent="0.25">
      <c r="A236" s="5" t="s">
        <v>135</v>
      </c>
      <c r="B236" s="5" t="s">
        <v>63</v>
      </c>
      <c r="C236" s="6">
        <v>5660</v>
      </c>
      <c r="D236" s="6">
        <v>0</v>
      </c>
      <c r="E236" s="10" t="str">
        <f t="shared" si="3"/>
        <v>Schedule Not Used</v>
      </c>
    </row>
    <row r="237" spans="1:5" x14ac:dyDescent="0.25">
      <c r="A237" s="5" t="s">
        <v>135</v>
      </c>
      <c r="B237" s="5" t="s">
        <v>110</v>
      </c>
      <c r="C237" s="6">
        <v>445580</v>
      </c>
      <c r="D237" s="6">
        <v>0</v>
      </c>
      <c r="E237" s="10" t="str">
        <f t="shared" si="3"/>
        <v>Schedule Not Used</v>
      </c>
    </row>
    <row r="238" spans="1:5" x14ac:dyDescent="0.25">
      <c r="A238" s="5" t="s">
        <v>135</v>
      </c>
      <c r="B238" s="5" t="s">
        <v>111</v>
      </c>
      <c r="C238" s="6">
        <v>1719240</v>
      </c>
      <c r="D238" s="6">
        <v>0</v>
      </c>
      <c r="E238" s="10" t="str">
        <f t="shared" si="3"/>
        <v>Schedule Not Used</v>
      </c>
    </row>
    <row r="239" spans="1:5" x14ac:dyDescent="0.25">
      <c r="A239" s="5" t="s">
        <v>135</v>
      </c>
      <c r="B239" s="5" t="s">
        <v>112</v>
      </c>
      <c r="C239" s="6">
        <v>8343.8700000000008</v>
      </c>
      <c r="D239" s="6">
        <v>0</v>
      </c>
      <c r="E239" s="10" t="str">
        <f t="shared" si="3"/>
        <v>Schedule Not Used</v>
      </c>
    </row>
    <row r="240" spans="1:5" x14ac:dyDescent="0.25">
      <c r="A240" s="5" t="s">
        <v>135</v>
      </c>
      <c r="B240" s="5" t="s">
        <v>124</v>
      </c>
      <c r="C240" s="6">
        <v>4.4000000000000004</v>
      </c>
      <c r="D240" s="6">
        <v>0</v>
      </c>
      <c r="E240" s="10" t="str">
        <f t="shared" si="3"/>
        <v>Schedule Not Used</v>
      </c>
    </row>
    <row r="241" spans="1:5" x14ac:dyDescent="0.25">
      <c r="A241" s="5" t="s">
        <v>135</v>
      </c>
      <c r="B241" s="5" t="s">
        <v>137</v>
      </c>
      <c r="C241" s="6">
        <v>1450</v>
      </c>
      <c r="D241" s="6">
        <v>0</v>
      </c>
      <c r="E241" s="10" t="str">
        <f t="shared" si="3"/>
        <v>Schedule Not Used</v>
      </c>
    </row>
    <row r="242" spans="1:5" x14ac:dyDescent="0.25">
      <c r="A242" s="5" t="s">
        <v>135</v>
      </c>
      <c r="B242" s="5" t="s">
        <v>97</v>
      </c>
      <c r="C242" s="6">
        <v>5202</v>
      </c>
      <c r="D242" s="6">
        <v>0</v>
      </c>
      <c r="E242" s="10" t="str">
        <f t="shared" si="3"/>
        <v>Schedule Not Used</v>
      </c>
    </row>
    <row r="243" spans="1:5" x14ac:dyDescent="0.25">
      <c r="A243" s="5" t="s">
        <v>135</v>
      </c>
      <c r="B243" s="5" t="s">
        <v>125</v>
      </c>
      <c r="C243" s="6">
        <v>264</v>
      </c>
      <c r="D243" s="6">
        <v>0</v>
      </c>
      <c r="E243" s="10" t="str">
        <f t="shared" si="3"/>
        <v>Schedule Not Used</v>
      </c>
    </row>
    <row r="244" spans="1:5" x14ac:dyDescent="0.25">
      <c r="A244" s="5" t="s">
        <v>135</v>
      </c>
      <c r="B244" s="5" t="s">
        <v>113</v>
      </c>
      <c r="C244" s="6">
        <v>675</v>
      </c>
      <c r="D244" s="6">
        <v>0</v>
      </c>
      <c r="E244" s="10" t="str">
        <f t="shared" si="3"/>
        <v>Schedule Not Used</v>
      </c>
    </row>
    <row r="245" spans="1:5" x14ac:dyDescent="0.25">
      <c r="A245" s="5" t="s">
        <v>135</v>
      </c>
      <c r="B245" s="5" t="s">
        <v>114</v>
      </c>
      <c r="C245" s="6">
        <v>1583345</v>
      </c>
      <c r="D245" s="6">
        <v>0</v>
      </c>
      <c r="E245" s="10" t="str">
        <f t="shared" si="3"/>
        <v>Schedule Not Used</v>
      </c>
    </row>
    <row r="246" spans="1:5" x14ac:dyDescent="0.25">
      <c r="A246" s="5" t="s">
        <v>135</v>
      </c>
      <c r="B246" s="5" t="s">
        <v>11</v>
      </c>
      <c r="C246" s="6">
        <v>22675</v>
      </c>
      <c r="D246" s="6">
        <v>0</v>
      </c>
      <c r="E246" s="10" t="str">
        <f t="shared" si="3"/>
        <v>Schedule Not Used</v>
      </c>
    </row>
    <row r="247" spans="1:5" x14ac:dyDescent="0.25">
      <c r="A247" s="5" t="s">
        <v>135</v>
      </c>
      <c r="B247" s="5" t="s">
        <v>223</v>
      </c>
      <c r="C247" s="6">
        <v>-48</v>
      </c>
      <c r="D247" s="6">
        <v>0</v>
      </c>
      <c r="E247" s="10" t="str">
        <f t="shared" si="3"/>
        <v>Schedule Not Used</v>
      </c>
    </row>
    <row r="248" spans="1:5" x14ac:dyDescent="0.25">
      <c r="A248" s="5" t="s">
        <v>135</v>
      </c>
      <c r="B248" s="5" t="s">
        <v>32</v>
      </c>
      <c r="C248" s="6">
        <v>443729.24</v>
      </c>
      <c r="D248" s="6">
        <v>0</v>
      </c>
      <c r="E248" s="10" t="str">
        <f t="shared" si="3"/>
        <v>Schedule Not Used</v>
      </c>
    </row>
    <row r="249" spans="1:5" x14ac:dyDescent="0.25">
      <c r="A249" s="5" t="s">
        <v>135</v>
      </c>
      <c r="B249" s="5" t="s">
        <v>61</v>
      </c>
      <c r="C249" s="6">
        <v>-349351.9</v>
      </c>
      <c r="D249" s="6">
        <v>0</v>
      </c>
      <c r="E249" s="10" t="str">
        <f t="shared" si="3"/>
        <v>Schedule Not Used</v>
      </c>
    </row>
    <row r="250" spans="1:5" x14ac:dyDescent="0.25">
      <c r="A250" s="5" t="s">
        <v>138</v>
      </c>
      <c r="B250" s="5" t="s">
        <v>115</v>
      </c>
      <c r="C250" s="6">
        <v>33.36</v>
      </c>
      <c r="D250" s="6">
        <v>0</v>
      </c>
      <c r="E250" s="10" t="str">
        <f t="shared" si="3"/>
        <v>Schedule Not Used</v>
      </c>
    </row>
    <row r="251" spans="1:5" x14ac:dyDescent="0.25">
      <c r="A251" s="5" t="s">
        <v>138</v>
      </c>
      <c r="B251" s="5" t="s">
        <v>116</v>
      </c>
      <c r="C251" s="6">
        <v>609025.43999999994</v>
      </c>
      <c r="D251" s="6">
        <v>0</v>
      </c>
      <c r="E251" s="10" t="str">
        <f t="shared" si="3"/>
        <v>Schedule Not Used</v>
      </c>
    </row>
    <row r="252" spans="1:5" x14ac:dyDescent="0.25">
      <c r="A252" s="5" t="s">
        <v>138</v>
      </c>
      <c r="B252" s="5" t="s">
        <v>117</v>
      </c>
      <c r="C252" s="6">
        <v>3500.01</v>
      </c>
      <c r="D252" s="6">
        <v>0</v>
      </c>
      <c r="E252" s="10" t="str">
        <f t="shared" si="3"/>
        <v>Schedule Not Used</v>
      </c>
    </row>
    <row r="253" spans="1:5" x14ac:dyDescent="0.25">
      <c r="A253" s="5" t="s">
        <v>138</v>
      </c>
      <c r="B253" s="5" t="s">
        <v>118</v>
      </c>
      <c r="C253" s="6">
        <v>157.62</v>
      </c>
      <c r="D253" s="6">
        <v>0</v>
      </c>
      <c r="E253" s="10" t="str">
        <f t="shared" si="3"/>
        <v>Schedule Not Used</v>
      </c>
    </row>
    <row r="254" spans="1:5" x14ac:dyDescent="0.25">
      <c r="A254" s="5" t="s">
        <v>138</v>
      </c>
      <c r="B254" s="5" t="s">
        <v>172</v>
      </c>
      <c r="C254" s="6">
        <v>3413879.36</v>
      </c>
      <c r="D254" s="6">
        <v>0</v>
      </c>
      <c r="E254" s="10" t="str">
        <f t="shared" si="3"/>
        <v>Schedule Not Used</v>
      </c>
    </row>
    <row r="255" spans="1:5" x14ac:dyDescent="0.25">
      <c r="A255" s="5" t="s">
        <v>138</v>
      </c>
      <c r="B255" s="5" t="s">
        <v>185</v>
      </c>
      <c r="C255" s="6">
        <v>2413272.12</v>
      </c>
      <c r="D255" s="6">
        <v>0</v>
      </c>
      <c r="E255" s="10" t="str">
        <f t="shared" si="3"/>
        <v>Schedule Not Used</v>
      </c>
    </row>
    <row r="256" spans="1:5" x14ac:dyDescent="0.25">
      <c r="A256" s="5" t="s">
        <v>138</v>
      </c>
      <c r="B256" s="5" t="s">
        <v>224</v>
      </c>
      <c r="C256" s="6">
        <v>15989.85</v>
      </c>
      <c r="D256" s="6">
        <v>0</v>
      </c>
      <c r="E256" s="10" t="str">
        <f t="shared" si="3"/>
        <v>Schedule Not Used</v>
      </c>
    </row>
    <row r="257" spans="1:5" x14ac:dyDescent="0.25">
      <c r="A257" s="5" t="s">
        <v>138</v>
      </c>
      <c r="B257" s="5" t="s">
        <v>66</v>
      </c>
      <c r="C257" s="6">
        <v>35548.61</v>
      </c>
      <c r="D257" s="6">
        <v>0</v>
      </c>
      <c r="E257" s="10" t="str">
        <f t="shared" si="3"/>
        <v>Schedule Not Used</v>
      </c>
    </row>
    <row r="258" spans="1:5" x14ac:dyDescent="0.25">
      <c r="A258" s="5" t="s">
        <v>138</v>
      </c>
      <c r="B258" s="5" t="s">
        <v>119</v>
      </c>
      <c r="C258" s="6">
        <v>53393.46</v>
      </c>
      <c r="D258" s="6">
        <v>0</v>
      </c>
      <c r="E258" s="10" t="str">
        <f t="shared" si="3"/>
        <v>Schedule Not Used</v>
      </c>
    </row>
    <row r="259" spans="1:5" x14ac:dyDescent="0.25">
      <c r="A259" s="5" t="s">
        <v>138</v>
      </c>
      <c r="B259" s="5" t="s">
        <v>120</v>
      </c>
      <c r="C259" s="6">
        <v>110550.64</v>
      </c>
      <c r="D259" s="6">
        <v>0</v>
      </c>
      <c r="E259" s="10" t="str">
        <f t="shared" si="3"/>
        <v>Schedule Not Used</v>
      </c>
    </row>
    <row r="260" spans="1:5" x14ac:dyDescent="0.25">
      <c r="A260" s="5" t="s">
        <v>138</v>
      </c>
      <c r="B260" s="5" t="s">
        <v>64</v>
      </c>
      <c r="C260" s="6">
        <v>165639.25</v>
      </c>
      <c r="D260" s="6">
        <v>0</v>
      </c>
      <c r="E260" s="10" t="str">
        <f t="shared" si="3"/>
        <v>Schedule Not Used</v>
      </c>
    </row>
    <row r="261" spans="1:5" x14ac:dyDescent="0.25">
      <c r="A261" s="5" t="s">
        <v>138</v>
      </c>
      <c r="B261" s="5" t="s">
        <v>225</v>
      </c>
      <c r="C261" s="6">
        <v>220783.9</v>
      </c>
      <c r="D261" s="6">
        <v>0</v>
      </c>
      <c r="E261" s="10" t="str">
        <f t="shared" ref="E261:E274" si="4">IF(OR(ISNUMBER(SEARCH("GNSV0006",B261)),ISNUMBER(SEARCH("TP0006",B261)),ISNUMBER(SEARCH("RGNSV006",B261)),ISNUMBER(SEARCH("LR0006",B261)),ISNUMBER(SEARCH("6M",B261)),ISNUMBER(SEARCH("613",B261))),"Schedule 6",IF(OR(ISNUMBER(SEARCH("10NS",B261)),ISNUMBER(SEARCH("101",B261)),ISNUMBER(SEARCH("V0010",B261))),"Schedule 10",IF(OR(ISNUMBER(SEARCH("008",B261)),ISNUMBER(SEARCH("81",B261))),"Schedule 8",IF(ISNUMBER(SEARCH("6A",B261)),"Schedule 6A","Schedule Not Used"))))</f>
        <v>Schedule Not Used</v>
      </c>
    </row>
    <row r="262" spans="1:5" x14ac:dyDescent="0.25">
      <c r="A262" s="5" t="s">
        <v>138</v>
      </c>
      <c r="B262" s="5" t="s">
        <v>67</v>
      </c>
      <c r="C262" s="6">
        <v>5982.82</v>
      </c>
      <c r="D262" s="6">
        <v>0</v>
      </c>
      <c r="E262" s="10" t="str">
        <f t="shared" si="4"/>
        <v>Schedule Not Used</v>
      </c>
    </row>
    <row r="263" spans="1:5" x14ac:dyDescent="0.25">
      <c r="A263" s="5" t="s">
        <v>138</v>
      </c>
      <c r="B263" s="5" t="s">
        <v>65</v>
      </c>
      <c r="C263" s="6">
        <v>67374.98</v>
      </c>
      <c r="D263" s="6">
        <v>0</v>
      </c>
      <c r="E263" s="10" t="str">
        <f t="shared" si="4"/>
        <v>Schedule Not Used</v>
      </c>
    </row>
    <row r="264" spans="1:5" x14ac:dyDescent="0.25">
      <c r="A264" s="5" t="s">
        <v>139</v>
      </c>
      <c r="B264" s="5" t="s">
        <v>121</v>
      </c>
      <c r="C264" s="6">
        <v>24000</v>
      </c>
      <c r="D264" s="6">
        <v>0</v>
      </c>
      <c r="E264" s="10" t="str">
        <f t="shared" si="4"/>
        <v>Schedule Not Used</v>
      </c>
    </row>
    <row r="265" spans="1:5" x14ac:dyDescent="0.25">
      <c r="A265" s="5" t="s">
        <v>139</v>
      </c>
      <c r="B265" s="5" t="s">
        <v>33</v>
      </c>
      <c r="C265" s="6">
        <v>791094.45</v>
      </c>
      <c r="D265" s="6">
        <v>0</v>
      </c>
      <c r="E265" s="10" t="str">
        <f t="shared" si="4"/>
        <v>Schedule Not Used</v>
      </c>
    </row>
    <row r="266" spans="1:5" x14ac:dyDescent="0.25">
      <c r="A266" s="5" t="s">
        <v>139</v>
      </c>
      <c r="B266" s="5" t="s">
        <v>122</v>
      </c>
      <c r="C266" s="7">
        <v>719644.75</v>
      </c>
      <c r="D266" s="6">
        <v>0</v>
      </c>
      <c r="E266" s="10" t="str">
        <f t="shared" si="4"/>
        <v>Schedule Not Used</v>
      </c>
    </row>
    <row r="267" spans="1:5" x14ac:dyDescent="0.25">
      <c r="A267" s="5" t="s">
        <v>139</v>
      </c>
      <c r="B267" s="5" t="s">
        <v>70</v>
      </c>
      <c r="C267" s="6">
        <v>99.97</v>
      </c>
      <c r="D267" s="6">
        <v>0</v>
      </c>
      <c r="E267" s="10" t="str">
        <f t="shared" si="4"/>
        <v>Schedule Not Used</v>
      </c>
    </row>
    <row r="268" spans="1:5" x14ac:dyDescent="0.25">
      <c r="A268" s="5" t="s">
        <v>139</v>
      </c>
      <c r="B268" s="5" t="s">
        <v>34</v>
      </c>
      <c r="C268" s="6">
        <v>33129.269999999997</v>
      </c>
      <c r="D268" s="6">
        <v>0</v>
      </c>
      <c r="E268" s="10" t="str">
        <f t="shared" si="4"/>
        <v>Schedule Not Used</v>
      </c>
    </row>
    <row r="269" spans="1:5" x14ac:dyDescent="0.25">
      <c r="A269" s="5" t="s">
        <v>139</v>
      </c>
      <c r="B269" s="5" t="s">
        <v>68</v>
      </c>
      <c r="C269" s="6">
        <v>-20</v>
      </c>
      <c r="D269" s="6">
        <v>0</v>
      </c>
      <c r="E269" s="10" t="str">
        <f t="shared" si="4"/>
        <v>Schedule Not Used</v>
      </c>
    </row>
    <row r="270" spans="1:5" x14ac:dyDescent="0.25">
      <c r="A270" s="5" t="s">
        <v>186</v>
      </c>
      <c r="B270" s="5" t="s">
        <v>187</v>
      </c>
      <c r="C270" s="6">
        <v>3729174.96</v>
      </c>
      <c r="D270" s="6">
        <v>0</v>
      </c>
      <c r="E270" s="10" t="str">
        <f t="shared" si="4"/>
        <v>Schedule Not Used</v>
      </c>
    </row>
    <row r="271" spans="1:5" x14ac:dyDescent="0.25">
      <c r="A271" s="5" t="s">
        <v>186</v>
      </c>
      <c r="B271" s="5" t="s">
        <v>188</v>
      </c>
      <c r="C271" s="6">
        <v>910865.24</v>
      </c>
      <c r="D271" s="6">
        <v>0</v>
      </c>
      <c r="E271" s="10" t="str">
        <f t="shared" si="4"/>
        <v>Schedule Not Used</v>
      </c>
    </row>
    <row r="272" spans="1:5" x14ac:dyDescent="0.25">
      <c r="A272" s="5" t="s">
        <v>186</v>
      </c>
      <c r="B272" s="5" t="s">
        <v>189</v>
      </c>
      <c r="C272" s="6">
        <v>328159.90999999997</v>
      </c>
      <c r="D272" s="6">
        <v>0</v>
      </c>
      <c r="E272" s="10" t="str">
        <f t="shared" si="4"/>
        <v>Schedule Not Used</v>
      </c>
    </row>
    <row r="273" spans="1:5" x14ac:dyDescent="0.25">
      <c r="A273" s="5" t="s">
        <v>186</v>
      </c>
      <c r="B273" s="5" t="s">
        <v>190</v>
      </c>
      <c r="C273" s="6">
        <v>166129.47</v>
      </c>
      <c r="D273" s="6">
        <v>0</v>
      </c>
      <c r="E273" s="10" t="str">
        <f t="shared" si="4"/>
        <v>Schedule Not Used</v>
      </c>
    </row>
    <row r="274" spans="1:5" x14ac:dyDescent="0.25">
      <c r="A274" s="5" t="s">
        <v>186</v>
      </c>
      <c r="B274" s="5" t="s">
        <v>61</v>
      </c>
      <c r="C274" s="6">
        <v>833.67</v>
      </c>
      <c r="D274" s="6">
        <v>0</v>
      </c>
      <c r="E274" s="10" t="str">
        <f t="shared" si="4"/>
        <v>Schedule Not Used</v>
      </c>
    </row>
    <row r="275" spans="1:5" ht="26.45" customHeight="1" x14ac:dyDescent="0.25"/>
  </sheetData>
  <autoFilter ref="A3:E284" xr:uid="{00000000-0001-0000-0200-000000000000}"/>
  <printOptions horizontalCentered="1"/>
  <pageMargins left="0.7" right="0.7" top="0.75" bottom="0.75" header="0.3" footer="0.3"/>
  <pageSetup scale="77" fitToHeight="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EXHIBIT 1</vt:lpstr>
      <vt:lpstr>EXHIBIT 2</vt:lpstr>
      <vt:lpstr>'EXHIBIT 1'!Print_Area</vt:lpstr>
      <vt:lpstr>'EXHIBIT 2'!Print_Area</vt:lpstr>
      <vt:lpstr>'EXHIBIT 1'!Print_Titles</vt:lpstr>
      <vt:lpstr>'EXHIBIT 2'!Print_Titles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Mueller</dc:creator>
  <cp:lastModifiedBy>Fred Nass</cp:lastModifiedBy>
  <cp:lastPrinted>2023-05-16T15:22:09Z</cp:lastPrinted>
  <dcterms:created xsi:type="dcterms:W3CDTF">2005-02-07T15:41:13Z</dcterms:created>
  <dcterms:modified xsi:type="dcterms:W3CDTF">2023-05-16T20:47:43Z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