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8_{0F27FF55-5B4F-46BC-8AD9-311298D98F8A}" xr6:coauthVersionLast="47" xr6:coauthVersionMax="47" xr10:uidLastSave="{00000000-0000-0000-0000-000000000000}"/>
  <bookViews>
    <workbookView xWindow="1380" yWindow="720" windowWidth="22560" windowHeight="19875" xr2:uid="{00000000-000D-0000-FFFF-FFFF00000000}"/>
  </bookViews>
  <sheets>
    <sheet name="Interest Calculation" sheetId="3" r:id="rId1"/>
  </sheets>
  <definedNames>
    <definedName name="\0">#REF!</definedName>
    <definedName name="\A">#REF!</definedName>
    <definedName name="\B">#REF!</definedName>
    <definedName name="\BACK1">#REF!</definedName>
    <definedName name="\BLOCK">#REF!</definedName>
    <definedName name="\BLOCKT">#REF!</definedName>
    <definedName name="\C">#REF!</definedName>
    <definedName name="\COMP">#REF!</definedName>
    <definedName name="\COMPT">#REF!</definedName>
    <definedName name="\E">#REF!</definedName>
    <definedName name="\G">#REF!</definedName>
    <definedName name="\I">#REF!</definedName>
    <definedName name="\K">#REF!</definedName>
    <definedName name="\L">#REF!</definedName>
    <definedName name="\M">#REF!</definedName>
    <definedName name="\P">#REF!</definedName>
    <definedName name="\Q">#REF!</definedName>
    <definedName name="\R">#REF!</definedName>
    <definedName name="\S">#REF!</definedName>
    <definedName name="\TABLE1">#REF!</definedName>
    <definedName name="\TABLE2">#REF!</definedName>
    <definedName name="\TABLEA">#REF!</definedName>
    <definedName name="\TBL1">#REF!</definedName>
    <definedName name="\TBL2">#REF!</definedName>
    <definedName name="\TBL3">#REF!</definedName>
    <definedName name="\TBL4">#REF!</definedName>
    <definedName name="\TBL5">#REF!</definedName>
    <definedName name="\W">#REF!</definedName>
    <definedName name="\WORK1">#REF!</definedName>
    <definedName name="\X">#REF!</definedName>
    <definedName name="\Z">#REF!</definedName>
    <definedName name="________________________OM1" localSheetId="0"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0"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0"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0"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0"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0"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0"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0"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0"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0"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0"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0"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0"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0"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j1" localSheetId="0"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0"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0"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0"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0"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localSheetId="0"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0"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0"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0"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0"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0"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0"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0"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0"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0"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0"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0"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0"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0"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0"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0"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0"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0"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0"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0"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0"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0"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0"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MEN3">#REF!</definedName>
    <definedName name="____OM1" localSheetId="0"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TOP1">#REF!</definedName>
    <definedName name="___j1" localSheetId="0"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0"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0"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0"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0"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MEN2">#REF!</definedName>
    <definedName name="___OM1" localSheetId="0"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0" hidden="1">#REF!</definedName>
    <definedName name="__123Graph_A" hidden="1">#REF!</definedName>
    <definedName name="__123Graph_B" localSheetId="0" hidden="1">#REF!</definedName>
    <definedName name="__123Graph_B" hidden="1">#REF!</definedName>
    <definedName name="__123Graph_D" localSheetId="0" hidden="1">#REF!</definedName>
    <definedName name="__123Graph_D" hidden="1">#REF!</definedName>
    <definedName name="__123Graph_E" localSheetId="0" hidden="1">#REF!</definedName>
    <definedName name="__123Graph_E" hidden="1">#REF!</definedName>
    <definedName name="__123Graph_F" localSheetId="0" hidden="1">#REF!</definedName>
    <definedName name="__123Graph_F" hidden="1">#REF!</definedName>
    <definedName name="__j1" localSheetId="0"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0"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0"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0"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0"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MEN3">#REF!</definedName>
    <definedName name="__OM1" localSheetId="0"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TOP1">#REF!</definedName>
    <definedName name="_1Price_Ta">#REF!</definedName>
    <definedName name="_2Price_Ta">#REF!</definedName>
    <definedName name="_3Price_Ta">#REF!</definedName>
    <definedName name="_5Price_Ta">#REF!</definedName>
    <definedName name="_B">#REF!</definedName>
    <definedName name="_BLOCK">#REF!</definedName>
    <definedName name="_BLOCKT">#REF!</definedName>
    <definedName name="_COMP">#REF!</definedName>
    <definedName name="_COMPR">#REF!</definedName>
    <definedName name="_COMPT">#REF!</definedName>
    <definedName name="_Dec11">#REF!</definedName>
    <definedName name="_Fill" localSheetId="0" hidden="1">#REF!</definedName>
    <definedName name="_Fill" hidden="1">#REF!</definedName>
    <definedName name="_xlnm._FilterDatabase" localSheetId="0" hidden="1">#REF!</definedName>
    <definedName name="_xlnm._FilterDatabase" hidden="1">#REF!</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hidden="1">#REF!</definedName>
    <definedName name="_Key2" localSheetId="0" hidden="1">#REF!</definedName>
    <definedName name="_Key2" hidden="1">#REF!</definedName>
    <definedName name="_Mar13">#REF!</definedName>
    <definedName name="_MEN2">#REF!</definedName>
    <definedName name="_MEN3">#REF!</definedName>
    <definedName name="_OM1" localSheetId="0"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localSheetId="0" hidden="1">255</definedName>
    <definedName name="_Order2" hidden="1">0</definedName>
    <definedName name="_P">#REF!</definedName>
    <definedName name="_Regression_Out" hidden="1">#REF!</definedName>
    <definedName name="_Regression_X" hidden="1">#REF!</definedName>
    <definedName name="_Regression_Y" hidden="1">#REF!</definedName>
    <definedName name="_Sort" localSheetId="0" hidden="1">#REF!</definedName>
    <definedName name="_Sort" hidden="1">#REF!</definedName>
    <definedName name="_SPL">#REF!</definedName>
    <definedName name="_TOP1">#REF!</definedName>
    <definedName name="_x1" localSheetId="0" hidden="1">{"PRINT",#N/A,TRUE,"APPA";"PRINT",#N/A,TRUE,"APS";"PRINT",#N/A,TRUE,"BHPL";"PRINT",#N/A,TRUE,"BHPL2";"PRINT",#N/A,TRUE,"CDWR";"PRINT",#N/A,TRUE,"EWEB";"PRINT",#N/A,TRUE,"LADWP";"PRINT",#N/A,TRUE,"NEVBASE"}</definedName>
    <definedName name="_x1" hidden="1">{"PRINT",#N/A,TRUE,"APPA";"PRINT",#N/A,TRUE,"APS";"PRINT",#N/A,TRUE,"BHPL";"PRINT",#N/A,TRUE,"BHPL2";"PRINT",#N/A,TRUE,"CDWR";"PRINT",#N/A,TRUE,"EWEB";"PRINT",#N/A,TRUE,"LADWP";"PRINT",#N/A,TRUE,"NEVBASE"}</definedName>
    <definedName name="_x2" localSheetId="0"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localSheetId="0"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localSheetId="0"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localSheetId="0"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localSheetId="0" hidden="1">#REF!</definedName>
    <definedName name="a">#REF!</definedName>
    <definedName name="A_36">#REF!</definedName>
    <definedName name="ABSTRACT">#REF!</definedName>
    <definedName name="Access_Button1" hidden="1">"Headcount_Workbook_Schedules_List"</definedName>
    <definedName name="AccessDatabase" hidden="1">"P:\HR\SharonPlummer\Headcount Workbook.mdb"</definedName>
    <definedName name="Acct108364">#REF!</definedName>
    <definedName name="Acct108364S">#REF!</definedName>
    <definedName name="Acct108D_S">#REF!</definedName>
    <definedName name="Acct108D00S">#REF!</definedName>
    <definedName name="Acct108DSS">#REF!</definedName>
    <definedName name="Acct151SE">#REF!</definedName>
    <definedName name="Acct154SNPP">#REF!</definedName>
    <definedName name="Acct200DGP">#REF!</definedName>
    <definedName name="Acct228.42TROJD">#REF!</definedName>
    <definedName name="ACCT2281">#REF!</definedName>
    <definedName name="Acct2281SO">#REF!</definedName>
    <definedName name="Acct2282">#REF!</definedName>
    <definedName name="Acct2283">#REF!</definedName>
    <definedName name="Acct2283S">#REF!</definedName>
    <definedName name="Acct2283SO">#REF!</definedName>
    <definedName name="Acct22841SE">#REF!</definedName>
    <definedName name="Acct22842">#REF!</definedName>
    <definedName name="Acct22842TROJD">#REF!</definedName>
    <definedName name="Acct228SO">#REF!</definedName>
    <definedName name="ACCT25398">#REF!</definedName>
    <definedName name="Acct25399">#REF!</definedName>
    <definedName name="Acct254">#REF!</definedName>
    <definedName name="ACCT254SO">#REF!</definedName>
    <definedName name="Acct282DITBAL">#REF!</definedName>
    <definedName name="Acct282SGP">#REF!</definedName>
    <definedName name="Acct350">#REF!</definedName>
    <definedName name="Acct352">#REF!</definedName>
    <definedName name="Acct353">#REF!</definedName>
    <definedName name="Acct354">#REF!</definedName>
    <definedName name="Acct355">#REF!</definedName>
    <definedName name="Acct356">#REF!</definedName>
    <definedName name="Acct357">#REF!</definedName>
    <definedName name="Acct358">#REF!</definedName>
    <definedName name="Acct359">#REF!</definedName>
    <definedName name="Acct360">#REF!</definedName>
    <definedName name="Acct361">#REF!</definedName>
    <definedName name="Acct362">#REF!</definedName>
    <definedName name="Acct364">#REF!</definedName>
    <definedName name="Acct365">#REF!</definedName>
    <definedName name="Acct366">#REF!</definedName>
    <definedName name="Acct367">#REF!</definedName>
    <definedName name="Acct368">#REF!</definedName>
    <definedName name="Acct369">#REF!</definedName>
    <definedName name="Acct370">#REF!</definedName>
    <definedName name="Acct371">#REF!</definedName>
    <definedName name="Acct371___Demand__Primary">#REF!</definedName>
    <definedName name="Acct372">#REF!</definedName>
    <definedName name="Acct372A">#REF!</definedName>
    <definedName name="Acct372DP">#REF!</definedName>
    <definedName name="Acct372DS">#REF!</definedName>
    <definedName name="Acct373">#REF!</definedName>
    <definedName name="Acct403HPSG">#REF!</definedName>
    <definedName name="Acct41011">#REF!</definedName>
    <definedName name="Acct41011BADDEBT">#REF!</definedName>
    <definedName name="Acct41011DITEXP">#REF!</definedName>
    <definedName name="Acct41011S">#REF!</definedName>
    <definedName name="Acct41011SE">#REF!</definedName>
    <definedName name="Acct41011SG1">#REF!</definedName>
    <definedName name="Acct41011SG2">#REF!</definedName>
    <definedName name="ACCT41011SGCT">#REF!</definedName>
    <definedName name="Acct41011SGPP">#REF!</definedName>
    <definedName name="Acct41011SNP">#REF!</definedName>
    <definedName name="ACCT41011SNPD">#REF!</definedName>
    <definedName name="Acct41011SO">#REF!</definedName>
    <definedName name="Acct41011TROJP">#REF!</definedName>
    <definedName name="Acct41111">#REF!</definedName>
    <definedName name="Acct41111BADDEBT">#REF!</definedName>
    <definedName name="Acct41111DITEXP">#REF!</definedName>
    <definedName name="Acct41111S">#REF!</definedName>
    <definedName name="Acct41111SE">#REF!</definedName>
    <definedName name="Acct41111SG1">#REF!</definedName>
    <definedName name="Acct41111SG2">#REF!</definedName>
    <definedName name="Acct41111SG3">#REF!</definedName>
    <definedName name="Acct41111SGPP">#REF!</definedName>
    <definedName name="Acct41111SNP">#REF!</definedName>
    <definedName name="Acct41111SNTP">#REF!</definedName>
    <definedName name="Acct41111SO">#REF!</definedName>
    <definedName name="Acct41111TROJP">#REF!</definedName>
    <definedName name="Acct411BADDEBT">#REF!</definedName>
    <definedName name="Acct411DGP">#REF!</definedName>
    <definedName name="Acct411DGU">#REF!</definedName>
    <definedName name="Acct411DITEXP">#REF!</definedName>
    <definedName name="Acct411DNPP">#REF!</definedName>
    <definedName name="Acct411DNPTP">#REF!</definedName>
    <definedName name="Acct411S">#REF!</definedName>
    <definedName name="Acct411SE">#REF!</definedName>
    <definedName name="Acct411SG">#REF!</definedName>
    <definedName name="Acct411SGPP">#REF!</definedName>
    <definedName name="Acct411SO">#REF!</definedName>
    <definedName name="Acct411TROJP">#REF!</definedName>
    <definedName name="Acct444S">#REF!</definedName>
    <definedName name="Acct447">#REF!</definedName>
    <definedName name="Acct447DGU">#REF!</definedName>
    <definedName name="Acct448">#REF!</definedName>
    <definedName name="Acct448S">#REF!</definedName>
    <definedName name="Acct448SO">#REF!</definedName>
    <definedName name="Acct450">#REF!</definedName>
    <definedName name="Acct450S">#REF!</definedName>
    <definedName name="Acct451S">#REF!</definedName>
    <definedName name="Acct454S">#REF!</definedName>
    <definedName name="Acct456S">#REF!</definedName>
    <definedName name="Acct502DNPPSU">#REF!</definedName>
    <definedName name="Acct510">#REF!</definedName>
    <definedName name="Acct510DNPPSU">#REF!</definedName>
    <definedName name="ACCT510JBG">#REF!</definedName>
    <definedName name="ACCT510SSGCH">#REF!</definedName>
    <definedName name="ACCT547SSECT">#REF!</definedName>
    <definedName name="ACCT548SSGCT">#REF!</definedName>
    <definedName name="ACCT557CAGE">#REF!</definedName>
    <definedName name="Acct557CT">#REF!</definedName>
    <definedName name="Acct565">#REF!</definedName>
    <definedName name="Acct580">#REF!</definedName>
    <definedName name="Acct581">#REF!</definedName>
    <definedName name="Acct582">#REF!</definedName>
    <definedName name="Acct583">#REF!</definedName>
    <definedName name="Acct584">#REF!</definedName>
    <definedName name="Acct585">#REF!</definedName>
    <definedName name="Acct586">#REF!</definedName>
    <definedName name="Acct587">#REF!</definedName>
    <definedName name="Acct588">#REF!</definedName>
    <definedName name="Acct589">#REF!</definedName>
    <definedName name="Acct590">#REF!</definedName>
    <definedName name="Acct590DNPD">#REF!</definedName>
    <definedName name="Acct590S">#REF!</definedName>
    <definedName name="Acct591">#REF!</definedName>
    <definedName name="Acct592">#REF!</definedName>
    <definedName name="Acct593">#REF!</definedName>
    <definedName name="Acct594">#REF!</definedName>
    <definedName name="Acct595">#REF!</definedName>
    <definedName name="Acct596">#REF!</definedName>
    <definedName name="Acct597">#REF!</definedName>
    <definedName name="Acct598">#REF!</definedName>
    <definedName name="ACCT904SG">#REF!</definedName>
    <definedName name="Acct928RE">#REF!</definedName>
    <definedName name="AcctAGA">#REF!</definedName>
    <definedName name="AcctDFAD">#REF!</definedName>
    <definedName name="AcctDFAP">#REF!</definedName>
    <definedName name="AcctDFAT">#REF!</definedName>
    <definedName name="AcctDGU">#REF!</definedName>
    <definedName name="AcctOWCDGP">#REF!</definedName>
    <definedName name="AcctTable">#REF!</definedName>
    <definedName name="AcctTS0">#REF!</definedName>
    <definedName name="ActualROE">#REF!</definedName>
    <definedName name="actualror">#REF!</definedName>
    <definedName name="Adjs2avg">#REF!:#REF!</definedName>
    <definedName name="AdjustInput">#REF!</definedName>
    <definedName name="AdjustSwitch">#REF!</definedName>
    <definedName name="ALL">#REF!</definedName>
    <definedName name="all_months">#REF!</definedName>
    <definedName name="anscount" hidden="1">1</definedName>
    <definedName name="APR">#REF!</definedName>
    <definedName name="APRT">#REF!</definedName>
    <definedName name="asa" localSheetId="0"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0"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AT_48">#REF!</definedName>
    <definedName name="AUG">#REF!</definedName>
    <definedName name="AUGT">#REF!</definedName>
    <definedName name="AverageFactors">#REF!</definedName>
    <definedName name="AverageFuelCost">#REF!</definedName>
    <definedName name="AverageInput">#REF!</definedName>
    <definedName name="AvgFactors">#REF!</definedName>
    <definedName name="B1_Print">#REF!</definedName>
    <definedName name="B2_Print">#REF!</definedName>
    <definedName name="B3_Print">#REF!</definedName>
    <definedName name="BACK1">#REF!</definedName>
    <definedName name="BACK2">#REF!</definedName>
    <definedName name="BACK3">#REF!</definedName>
    <definedName name="BACKUP1">#REF!</definedName>
    <definedName name="Baseline">#REF!</definedName>
    <definedName name="BLOCK">#REF!</definedName>
    <definedName name="BLOCKTOP">#REF!</definedName>
    <definedName name="BOOKADJ">#REF!</definedName>
    <definedName name="Bottom">#REF!</definedName>
    <definedName name="Burn">#REF!</definedName>
    <definedName name="calcoutput">#REF!</definedName>
    <definedName name="Camas" localSheetId="0"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anadian__for_USexchangerate">#REF!</definedName>
    <definedName name="cap">#REF!</definedName>
    <definedName name="Capacity">#REF!</definedName>
    <definedName name="CCG_Hier">OFFSET(#REF!,0,0,COUNTA(#REF!),COUNTA(#REF!))</definedName>
    <definedName name="cgf" localSheetId="0"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heck">#REF!</definedName>
    <definedName name="Checksumavg">#REF!</definedName>
    <definedName name="Checksumend">#REF!</definedName>
    <definedName name="Classification">#REF!</definedName>
    <definedName name="Cntr">#REF!</definedName>
    <definedName name="cogs" localSheetId="0"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ADJ">#REF!</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Common">#REF!</definedName>
    <definedName name="Comn">#REF!</definedName>
    <definedName name="COMP">#REF!</definedName>
    <definedName name="COMPACTUAL">#REF!</definedName>
    <definedName name="COMPT">#REF!</definedName>
    <definedName name="COMPWEATHER">#REF!</definedName>
    <definedName name="CONTRACTDATA">#REF!</definedName>
    <definedName name="contractsymbol">#REF!</definedName>
    <definedName name="ContractTypeDol">#REF!</definedName>
    <definedName name="ContractTypeMWh">#REF!</definedName>
    <definedName name="copy" hidden="1">#REF!</definedName>
    <definedName name="COSFacVal">#REF!</definedName>
    <definedName name="Cost">#REF!</definedName>
    <definedName name="CustNames">#REF!</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ATA5">#REF!</definedName>
    <definedName name="DATA6">#REF!</definedName>
    <definedName name="_xlnm.Database">#REF!</definedName>
    <definedName name="DataCheck">#REF!</definedName>
    <definedName name="DataCheck_Base">#REF!</definedName>
    <definedName name="DataCheck_Delta">#REF!</definedName>
    <definedName name="DataCheck_NPC">#REF!</definedName>
    <definedName name="DATE">#REF!</definedName>
    <definedName name="dateTable">#REF!</definedName>
    <definedName name="Debt">#REF!</definedName>
    <definedName name="Debt_">#REF!</definedName>
    <definedName name="DebtCost">#REF!</definedName>
    <definedName name="DEC">#REF!</definedName>
    <definedName name="DECT">#REF!</definedName>
    <definedName name="Demand">#REF!</definedName>
    <definedName name="Demand2">#REF!</definedName>
    <definedName name="Dis">#REF!</definedName>
    <definedName name="DisFac">#REF!</definedName>
    <definedName name="DispatchSum">"GRID Thermal Generation!R2C1:R4C2"</definedName>
    <definedName name="Dist_factor">#REF!</definedName>
    <definedName name="DistPeakMethod">#REF!</definedName>
    <definedName name="Dollars_Wheeling">#REF!</definedName>
    <definedName name="dsd" hidden="1">#REF!</definedName>
    <definedName name="DUDE" localSheetId="0" hidden="1">#REF!</definedName>
    <definedName name="DUDE" hidden="1">#REF!</definedName>
    <definedName name="ECDQF_Exp">#REF!</definedName>
    <definedName name="ECDQF_MWh">#REF!</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gy">#REF!</definedName>
    <definedName name="Engy2">#REF!</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change_Rates___Bloomberg">#REF!</definedName>
    <definedName name="ExchangeMWh">#REF!</definedName>
    <definedName name="extra2" localSheetId="0"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0"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0"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0" hidden="1">{#N/A,#N/A,FALSE,"Loans";#N/A,#N/A,FALSE,"Program Costs";#N/A,#N/A,FALSE,"Measures";#N/A,#N/A,FALSE,"Net Lost Rev";#N/A,#N/A,FALSE,"Incentive"}</definedName>
    <definedName name="extra5" hidden="1">{#N/A,#N/A,FALSE,"Loans";#N/A,#N/A,FALSE,"Program Costs";#N/A,#N/A,FALSE,"Measures";#N/A,#N/A,FALSE,"Net Lost Rev";#N/A,#N/A,FALSE,"Incentive"}</definedName>
    <definedName name="f101top">#REF!</definedName>
    <definedName name="f104top">#REF!</definedName>
    <definedName name="f138top">#REF!</definedName>
    <definedName name="f140top">#REF!</definedName>
    <definedName name="Factbl1">#REF!</definedName>
    <definedName name="Factor">#REF!</definedName>
    <definedName name="Factorck">#REF!</definedName>
    <definedName name="FactorMethod">#REF!</definedName>
    <definedName name="FactorType">#REF!</definedName>
    <definedName name="FACTP">#REF!</definedName>
    <definedName name="FactSum">#REF!</definedName>
    <definedName name="FEB">#REF!</definedName>
    <definedName name="FEBT">#REF!</definedName>
    <definedName name="Fed_Funds___Bloomberg">#REF!</definedName>
    <definedName name="FIX">#REF!</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Tax">#REF!</definedName>
    <definedName name="friend" localSheetId="0"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FSum">#REF!</definedName>
    <definedName name="FTE">OFFSET(#REF!,0,0,COUNTA(#REF!),12)</definedName>
    <definedName name="Func">#REF!</definedName>
    <definedName name="Func_Ftrs">#REF!</definedName>
    <definedName name="Func_GTD_Percents">#REF!</definedName>
    <definedName name="Func_MC">#REF!</definedName>
    <definedName name="Func_Percents">#REF!</definedName>
    <definedName name="Func_Rev_Req1">#REF!</definedName>
    <definedName name="Func_Rev_Req2">#REF!</definedName>
    <definedName name="Func_Revenue">#REF!</definedName>
    <definedName name="Function">#REF!</definedName>
    <definedName name="Gas_Forward_Price_Curve_copy_Instructions_List">#REF!</definedName>
    <definedName name="GREATER10MW">#REF!</definedName>
    <definedName name="GrossReceipts">#REF!</definedName>
    <definedName name="GTD_Percents">#REF!</definedName>
    <definedName name="Header">#REF!</definedName>
    <definedName name="HEIGHT">#REF!</definedName>
    <definedName name="HenryHub___Nymex">#REF!</definedName>
    <definedName name="Hide_Rows">#REF!</definedName>
    <definedName name="Hide_Rows_Recon">#REF!</definedName>
    <definedName name="High_Plan">#REF!</definedName>
    <definedName name="HoursHoliday">#REF!</definedName>
    <definedName name="HROptim" localSheetId="0"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D_0303_RVN_data">#REF!</definedName>
    <definedName name="IDcontractsRVN">#REF!</definedName>
    <definedName name="IncomeTaxOptVal">#REF!</definedName>
    <definedName name="INDADJ">#REF!</definedName>
    <definedName name="INPUT">#REF!</definedName>
    <definedName name="Instructions">#REF!</definedName>
    <definedName name="Interest_Rates___Bloomberg">#REF!</definedName>
    <definedName name="inventory" localSheetId="0"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R">#REF!</definedName>
    <definedName name="IRRIGATION">#REF!</definedName>
    <definedName name="Item_Number">"GP Detail"</definedName>
    <definedName name="JAN">#REF!</definedName>
    <definedName name="JANT">#REF!</definedName>
    <definedName name="jjj">#REF!</definedName>
    <definedName name="JUL">#REF!</definedName>
    <definedName name="JULT">#REF!</definedName>
    <definedName name="JUN">#REF!</definedName>
    <definedName name="junk" localSheetId="0"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0"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0"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0"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0"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0"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NT">#REF!</definedName>
    <definedName name="Jurisdiction">#REF!</definedName>
    <definedName name="JurisNumber">#REF!</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BORMOD">#REF!</definedName>
    <definedName name="LABORROLL">#REF!</definedName>
    <definedName name="LastCell">#REF!</definedName>
    <definedName name="LeadLag">#REF!</definedName>
    <definedName name="limcount" hidden="1">1</definedName>
    <definedName name="Line_Ext_Credit">#REF!</definedName>
    <definedName name="LinkCos">#REF!</definedName>
    <definedName name="ListOffset" hidden="1">1</definedName>
    <definedName name="LOG">#REF!</definedName>
    <definedName name="LOSS">#REF!</definedName>
    <definedName name="Low_Plan">#REF!</definedName>
    <definedName name="Macro2">#REF!</definedName>
    <definedName name="MACTIT">#REF!</definedName>
    <definedName name="MAR">#REF!</definedName>
    <definedName name="market1">#REF!</definedName>
    <definedName name="market2">#REF!</definedName>
    <definedName name="market3">#REF!</definedName>
    <definedName name="market4">#REF!</definedName>
    <definedName name="market5">#REF!</definedName>
    <definedName name="market6">#REF!</definedName>
    <definedName name="market7">#REF!</definedName>
    <definedName name="MART">#REF!</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AY">#REF!</definedName>
    <definedName name="MAYT">#REF!</definedName>
    <definedName name="MCtoREV">#REF!</definedName>
    <definedName name="MD_High1">#REF!</definedName>
    <definedName name="MD_Low1">#REF!</definedName>
    <definedName name="MEN">#REF!</definedName>
    <definedName name="Menu_Begin">#REF!</definedName>
    <definedName name="Menu_Caption">#REF!</definedName>
    <definedName name="Menu_Large">#REF!</definedName>
    <definedName name="Menu_Name">#REF!</definedName>
    <definedName name="Menu_OnAction">#REF!</definedName>
    <definedName name="Menu_Parent">#REF!</definedName>
    <definedName name="Menu_Small">#REF!</definedName>
    <definedName name="Method">#REF!</definedName>
    <definedName name="MidC">#REF!</definedName>
    <definedName name="Mill">#REF!</definedName>
    <definedName name="MMBtu">#REF!</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#REF!</definedName>
    <definedName name="monthlist">#REF!</definedName>
    <definedName name="Months">#REF!</definedName>
    <definedName name="monthtotals">#REF!</definedName>
    <definedName name="MSPAverageInput">#REF!</definedName>
    <definedName name="MSPYearEndInput">#REF!</definedName>
    <definedName name="MTKWH">#REF!</definedName>
    <definedName name="MTR_YR3">#REF!</definedName>
    <definedName name="MTREV">#REF!</definedName>
    <definedName name="MULT">#REF!</definedName>
    <definedName name="MWh">#REF!</definedName>
    <definedName name="NameAverageFuelCost">#REF!</definedName>
    <definedName name="NameBurn">#REF!</definedName>
    <definedName name="NameCost">#REF!</definedName>
    <definedName name="NameECDQF_Exp">#REF!</definedName>
    <definedName name="NameECDQF_MWh">#REF!</definedName>
    <definedName name="NameFactor">#REF!</definedName>
    <definedName name="NameMill">#REF!</definedName>
    <definedName name="NameMMBtu">#REF!</definedName>
    <definedName name="NameMWh">#REF!</definedName>
    <definedName name="NamePeak">#REF!</definedName>
    <definedName name="NameTable">#REF!</definedName>
    <definedName name="Net_to_Gross_Factor">#REF!</definedName>
    <definedName name="NetLagDays">#REF!</definedName>
    <definedName name="NetToGross">#REF!</definedName>
    <definedName name="new" localSheetId="0"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0"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NewContract">#REF!</definedName>
    <definedName name="NEWMO1">#REF!</definedName>
    <definedName name="NEWMO2">#REF!</definedName>
    <definedName name="NEWMONTH">#REF!</definedName>
    <definedName name="NONRES">#REF!</definedName>
    <definedName name="NORMALIZE">#REF!</definedName>
    <definedName name="NOV">#REF!</definedName>
    <definedName name="NOVT">#REF!</definedName>
    <definedName name="NPC">#REF!</definedName>
    <definedName name="NUM">#REF!</definedName>
    <definedName name="NymexFutures">#REF!</definedName>
    <definedName name="NymexOptions">#REF!</definedName>
    <definedName name="OCT">#REF!</definedName>
    <definedName name="OCTT">#REF!</definedName>
    <definedName name="OFPC_Date">#REF!</definedName>
    <definedName name="OH">#REF!</definedName>
    <definedName name="OHSch10YR" localSheetId="0"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0"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NE">#REF!</definedName>
    <definedName name="option">#REF!</definedName>
    <definedName name="OptionsTable">#REF!</definedName>
    <definedName name="OR_305_12mo_endg_200203">#REF!</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#REF!</definedName>
    <definedName name="page1">#REF!</definedName>
    <definedName name="Page110">#REF!</definedName>
    <definedName name="Page120">#REF!</definedName>
    <definedName name="Page2">#REF!</definedName>
    <definedName name="PAGE3">#REF!</definedName>
    <definedName name="Page30">#REF!</definedName>
    <definedName name="Page31">#REF!</definedName>
    <definedName name="Page4">#REF!</definedName>
    <definedName name="Page43">#REF!</definedName>
    <definedName name="Page44">#REF!</definedName>
    <definedName name="Page45">#REF!</definedName>
    <definedName name="Page46">#REF!</definedName>
    <definedName name="Page47">#REF!</definedName>
    <definedName name="Page48">#REF!</definedName>
    <definedName name="Page5">#REF!</definedName>
    <definedName name="Page6">#REF!</definedName>
    <definedName name="Page62">#REF!</definedName>
    <definedName name="Page63">#REF!</definedName>
    <definedName name="Page64">#REF!</definedName>
    <definedName name="page65">#REF!</definedName>
    <definedName name="page66">#REF!</definedName>
    <definedName name="page67">#REF!</definedName>
    <definedName name="page68">#REF!</definedName>
    <definedName name="page69">#REF!</definedName>
    <definedName name="Page7">#REF!</definedName>
    <definedName name="page8">#REF!</definedName>
    <definedName name="PALL">#REF!</definedName>
    <definedName name="paste.cell">#REF!</definedName>
    <definedName name="PBLOCK">#REF!</definedName>
    <definedName name="PBLOCKWZ">#REF!</definedName>
    <definedName name="PCOMP">#REF!</definedName>
    <definedName name="PCOMPOSITES">#REF!</definedName>
    <definedName name="PCOMPWZ">#REF!</definedName>
    <definedName name="PE_Lookup">#REF!</definedName>
    <definedName name="Peak">#REF!</definedName>
    <definedName name="PeakMethod">#REF!</definedName>
    <definedName name="Period2">#REF!</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LUG">#REF!</definedName>
    <definedName name="PMAC">#REF!</definedName>
    <definedName name="PostDE">#REF!</definedName>
    <definedName name="PostDG">#REF!</definedName>
    <definedName name="PreDG">#REF!</definedName>
    <definedName name="Pref">#REF!</definedName>
    <definedName name="Pref_">#REF!</definedName>
    <definedName name="PrefCost">#REF!</definedName>
    <definedName name="PRESENT">#REF!</definedName>
    <definedName name="PRICCHNG">#REF!</definedName>
    <definedName name="PricingInfo" localSheetId="0" hidden="1">#REF!</definedName>
    <definedName name="PricingInfo" hidden="1">#REF!</definedName>
    <definedName name="_xlnm.Print_Area">#REF!</definedName>
    <definedName name="PROPOSED">#REF!</definedName>
    <definedName name="ProRate1">#REF!</definedName>
    <definedName name="PSATable">#REF!</definedName>
    <definedName name="PTABLES">#REF!</definedName>
    <definedName name="PTDMOD">#REF!</definedName>
    <definedName name="PTDROLL">#REF!</definedName>
    <definedName name="PTMOD">#REF!</definedName>
    <definedName name="PTROLL">#REF!</definedName>
    <definedName name="Purchases">#REF!</definedName>
    <definedName name="PWORKBACK">#REF!</definedName>
    <definedName name="QFs">#REF!</definedName>
    <definedName name="Query1">#REF!</definedName>
    <definedName name="RateCd">#REF!</definedName>
    <definedName name="Rates">#REF!</definedName>
    <definedName name="RC_ADJ">#REF!</definedName>
    <definedName name="RESADJ">#REF!</definedName>
    <definedName name="RESIDENTIAL">#REF!</definedName>
    <definedName name="ResourceSupplier">#REF!</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V_SCHD">#REF!</definedName>
    <definedName name="RevCl">#REF!</definedName>
    <definedName name="RevClass">#REF!</definedName>
    <definedName name="Revenue_by_month_take_2">#REF!</definedName>
    <definedName name="revenue3">#REF!</definedName>
    <definedName name="RevenueCheck">#REF!</definedName>
    <definedName name="Revenues">#REF!</definedName>
    <definedName name="RevenueSum">"GRID Thermal Revenue!R2C1:R4C2"</definedName>
    <definedName name="RevenueTax">#REF!</definedName>
    <definedName name="RevReqSettle">#REF!</definedName>
    <definedName name="REVVSTRS">#REF!</definedName>
    <definedName name="RISFORM">#REF!</definedName>
    <definedName name="rrr" localSheetId="0"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les">#REF!</definedName>
    <definedName name="SAPBEXrevision" hidden="1">1</definedName>
    <definedName name="SAPBEXsysID" hidden="1">"BWP"</definedName>
    <definedName name="SAPBEXwbID" hidden="1">"44KU92Q9LH2VK4DK86GZ93AXN"</definedName>
    <definedName name="Sch25Split">#REF!</definedName>
    <definedName name="SCH33CUSTS">#REF!</definedName>
    <definedName name="SCH48ADJ">#REF!</definedName>
    <definedName name="SCH98NOR">#REF!</definedName>
    <definedName name="SCHED47">#REF!</definedName>
    <definedName name="Schedule">#REF!</definedName>
    <definedName name="se">#REF!</definedName>
    <definedName name="SECOND">#REF!</definedName>
    <definedName name="SEP">#REF!</definedName>
    <definedName name="SEPT">#REF!</definedName>
    <definedName name="September_2001_305_Detail">#REF!</definedName>
    <definedName name="SERVICES_3">#REF!</definedName>
    <definedName name="sg">#REF!</definedName>
    <definedName name="shapefactortable">#REF!</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Rate">#REF!</definedName>
    <definedName name="SpecMaint" localSheetId="0"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PWS_WBID">"12F19027-1C25-43D5-BF1F-44D7E5A374C0"</definedName>
    <definedName name="ss" localSheetId="0"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_Bottom1">#REF!</definedName>
    <definedName name="ST_Top1">#REF!</definedName>
    <definedName name="ST_Top2">#REF!</definedName>
    <definedName name="ST_Top3">#REF!</definedName>
    <definedName name="standard1" localSheetId="0" hidden="1">{"YTD-Total",#N/A,FALSE,"Provision"}</definedName>
    <definedName name="standard1" hidden="1">{"YTD-Total",#N/A,FALSE,"Provision"}</definedName>
    <definedName name="START">#REF!</definedName>
    <definedName name="startmonth">#REF!</definedName>
    <definedName name="startmonth1">#REF!</definedName>
    <definedName name="startmonth10">#REF!</definedName>
    <definedName name="startmonth2">#REF!</definedName>
    <definedName name="startmonth3">#REF!</definedName>
    <definedName name="startmonth4">#REF!</definedName>
    <definedName name="startmonth5">#REF!</definedName>
    <definedName name="startmonth6">#REF!</definedName>
    <definedName name="startmonth7">#REF!</definedName>
    <definedName name="startmonth8">#REF!</definedName>
    <definedName name="startmonth9">#REF!</definedName>
    <definedName name="StartMWh">#REF!</definedName>
    <definedName name="StartTheMill">#REF!</definedName>
    <definedName name="StartTheRack">#REF!</definedName>
    <definedName name="State">#REF!</definedName>
    <definedName name="Storage">#REF!</definedName>
    <definedName name="SUM_TAB1">#REF!</definedName>
    <definedName name="SUM_TAB2">#REF!</definedName>
    <definedName name="SUM_TAB3">#REF!</definedName>
    <definedName name="T1_Print">#REF!</definedName>
    <definedName name="T2_Print">#REF!</definedName>
    <definedName name="T3_Print">#REF!</definedName>
    <definedName name="TABLE_1">#REF!</definedName>
    <definedName name="TABLE_2">#REF!</definedName>
    <definedName name="TABLE_3">#REF!</definedName>
    <definedName name="TABLE_4">#REF!</definedName>
    <definedName name="TABLE_4_A">#REF!</definedName>
    <definedName name="TABLE_5">#REF!</definedName>
    <definedName name="TABLE_6">#REF!</definedName>
    <definedName name="TABLE_7">#REF!</definedName>
    <definedName name="TABLE1">#REF!</definedName>
    <definedName name="TABLE2">#REF!</definedName>
    <definedName name="TABLEA">#REF!</definedName>
    <definedName name="TABLEB">#REF!</definedName>
    <definedName name="TABLEC">#REF!</definedName>
    <definedName name="TABLEONE">#REF!</definedName>
    <definedName name="TargetInc">#REF!</definedName>
    <definedName name="Targetror">#REF!</definedName>
    <definedName name="TargetROR1">#REF!</definedName>
    <definedName name="TDMOD">#REF!</definedName>
    <definedName name="TDROLL">#REF!</definedName>
    <definedName name="TEMPADJ">#REF!</definedName>
    <definedName name="Test">#REF!</definedName>
    <definedName name="Test1">#REF!</definedName>
    <definedName name="Test2">#REF!</definedName>
    <definedName name="Test3">#REF!</definedName>
    <definedName name="Test4">#REF!</definedName>
    <definedName name="Test5">#REF!</definedName>
    <definedName name="TestPeriod">#REF!</definedName>
    <definedName name="Top">#REF!</definedName>
    <definedName name="TotalRateBase">#REF!</definedName>
    <definedName name="TotTaxRate">#REF!</definedName>
    <definedName name="TRANSM_2">#REF!:#REF!</definedName>
    <definedName name="UAACT115S">#REF!</definedName>
    <definedName name="UAACT550SGW">#REF!</definedName>
    <definedName name="UAACT554SGW">#REF!</definedName>
    <definedName name="UAcct103">#REF!</definedName>
    <definedName name="UAcct105Dnpg">#REF!</definedName>
    <definedName name="UAcct105S">#REF!</definedName>
    <definedName name="UAcct105Seu">#REF!</definedName>
    <definedName name="UAcct105SGG">#REF!</definedName>
    <definedName name="UAcct105SGP1">#REF!</definedName>
    <definedName name="UAcct105SGP2">#REF!</definedName>
    <definedName name="UAcct105SGT">#REF!</definedName>
    <definedName name="UAcct105Snppo">#REF!</definedName>
    <definedName name="UAcct105Snpps">#REF!</definedName>
    <definedName name="UAcct105Snpt">#REF!</definedName>
    <definedName name="UAcct1081390">#REF!</definedName>
    <definedName name="UAcct1081390Rcl">#REF!</definedName>
    <definedName name="UAcct1081390Sou">#REF!</definedName>
    <definedName name="UAcct1081399">#REF!</definedName>
    <definedName name="UAcct1081399Rcl">#REF!</definedName>
    <definedName name="UAcct1081399S">#REF!</definedName>
    <definedName name="UAcct1081399Sep">#REF!</definedName>
    <definedName name="UAcct108360">#REF!</definedName>
    <definedName name="UAcct108361">#REF!</definedName>
    <definedName name="UAcct108362">#REF!</definedName>
    <definedName name="UAcct108364">#REF!</definedName>
    <definedName name="UAcct108365">#REF!</definedName>
    <definedName name="UAcct108366">#REF!</definedName>
    <definedName name="UAcct108367">#REF!</definedName>
    <definedName name="UAcct108368">#REF!</definedName>
    <definedName name="UAcct108369">#REF!</definedName>
    <definedName name="UAcct108370">#REF!</definedName>
    <definedName name="UAcct108371">#REF!</definedName>
    <definedName name="UAcct108372">#REF!</definedName>
    <definedName name="UAcct108373">#REF!</definedName>
    <definedName name="UAcct108D">#REF!</definedName>
    <definedName name="UAcct108D00">#REF!</definedName>
    <definedName name="UAcct108Ds">#REF!</definedName>
    <definedName name="UAcct108Ep">#REF!</definedName>
    <definedName name="UAcct108Epsgp">#REF!</definedName>
    <definedName name="UAcct108Gpcn">#REF!</definedName>
    <definedName name="UAcct108Gps">#REF!</definedName>
    <definedName name="UAcct108Gpse">#REF!</definedName>
    <definedName name="UAcct108Gpsg">#REF!</definedName>
    <definedName name="UAcct108Gpsgp">#REF!</definedName>
    <definedName name="UAcct108Gpsgu">#REF!</definedName>
    <definedName name="UAcct108Gpso">#REF!</definedName>
    <definedName name="UACCT108GPSSGCH">#REF!</definedName>
    <definedName name="UACCT108GPSSGCT">#REF!</definedName>
    <definedName name="UAcct108Hp">#REF!</definedName>
    <definedName name="UAcct108Hpdgu">#REF!</definedName>
    <definedName name="UAcct108Mp">#REF!</definedName>
    <definedName name="UAcct108Np">#REF!</definedName>
    <definedName name="UAcct108Npdgu">#REF!</definedName>
    <definedName name="UAcct108Npsgu">#REF!</definedName>
    <definedName name="UACCT108NPSSCCT">#REF!</definedName>
    <definedName name="UAcct108Op">#REF!</definedName>
    <definedName name="UAcct108OpSGW">#REF!</definedName>
    <definedName name="UACCT108OPSSCCT">#REF!</definedName>
    <definedName name="UAcct108OPSSGCT">#REF!</definedName>
    <definedName name="UAcct108Sp">#REF!</definedName>
    <definedName name="UAcct108Spdgp">#REF!</definedName>
    <definedName name="UAcct108Spdgu">#REF!</definedName>
    <definedName name="UAcct108Spsgp">#REF!</definedName>
    <definedName name="UACCT108SPSSGCH">#REF!</definedName>
    <definedName name="UACCT108SSGCH">#REF!</definedName>
    <definedName name="UACCT108SSGCT">#REF!</definedName>
    <definedName name="UAcct108Tp">#REF!</definedName>
    <definedName name="UACCT111390">#REF!</definedName>
    <definedName name="UAcct111Clg">#REF!</definedName>
    <definedName name="UAcct111Clgcn">#REF!</definedName>
    <definedName name="UAcct111Clgsop">#REF!</definedName>
    <definedName name="UAcct111Clgsou">#REF!</definedName>
    <definedName name="UAcct111Clh">#REF!</definedName>
    <definedName name="UAcct111Clhdgu">#REF!</definedName>
    <definedName name="UAcct111Cls">#REF!</definedName>
    <definedName name="UAcct111Ipcn">#REF!</definedName>
    <definedName name="UAcct111Ips">#REF!</definedName>
    <definedName name="UAcct111Ipse">#REF!</definedName>
    <definedName name="UAcct111Ipsg">#REF!</definedName>
    <definedName name="UAcct111Ipsgp">#REF!</definedName>
    <definedName name="UAcct111Ipsgu">#REF!</definedName>
    <definedName name="UAcct111Ipso">#REF!</definedName>
    <definedName name="UACCT111IPSSGCH">#REF!</definedName>
    <definedName name="UACCT111IPSSGCT">#REF!</definedName>
    <definedName name="UAcct114">#REF!</definedName>
    <definedName name="UAcct114Dgp">#REF!</definedName>
    <definedName name="UACCT115">#REF!</definedName>
    <definedName name="UACCT115DGP">#REF!</definedName>
    <definedName name="UACCT115SG">#REF!</definedName>
    <definedName name="UAcct120">#REF!</definedName>
    <definedName name="UAcct124">#REF!</definedName>
    <definedName name="UAcct141">#REF!</definedName>
    <definedName name="UAcct151">#REF!</definedName>
    <definedName name="UAcct151Se">#REF!</definedName>
    <definedName name="UACCT151SSECH">#REF!</definedName>
    <definedName name="UACCT151SSECT">#REF!</definedName>
    <definedName name="UAcct154">#REF!</definedName>
    <definedName name="UAcct154Sg">#REF!</definedName>
    <definedName name="UAcct154Sg2">#REF!</definedName>
    <definedName name="UACCT154SSGCH">#REF!</definedName>
    <definedName name="uacct154ssgct">#REF!</definedName>
    <definedName name="UAcct163">#REF!</definedName>
    <definedName name="UAcct165">#REF!</definedName>
    <definedName name="UAcct165Gps">#REF!</definedName>
    <definedName name="UAcct165Se">#REF!</definedName>
    <definedName name="UAcct182">#REF!</definedName>
    <definedName name="UAcct18222">#REF!</definedName>
    <definedName name="UAcct182M">#REF!</definedName>
    <definedName name="UACCT182MSGCT">#REF!</definedName>
    <definedName name="UAcct182MSSGCH">#REF!</definedName>
    <definedName name="UAcct182MSSGCT">#REF!</definedName>
    <definedName name="UAcct186">#REF!</definedName>
    <definedName name="UAcct1869">#REF!</definedName>
    <definedName name="UAcct186M">#REF!</definedName>
    <definedName name="UAcct186Mse">#REF!</definedName>
    <definedName name="UAcct186Msg">#REF!</definedName>
    <definedName name="UAcct190">#REF!</definedName>
    <definedName name="UAcct190Baddebt">#REF!</definedName>
    <definedName name="Uacct190CN">#REF!</definedName>
    <definedName name="UAcct190Dop">#REF!</definedName>
    <definedName name="UACCT190IBT">#REF!</definedName>
    <definedName name="UACCT190SSGCT">#REF!</definedName>
    <definedName name="UAcct2281">#REF!</definedName>
    <definedName name="UAcct2282">#REF!</definedName>
    <definedName name="UAcct2283">#REF!</definedName>
    <definedName name="UAcct2283S">#REF!</definedName>
    <definedName name="UAcct22841">#REF!</definedName>
    <definedName name="UACCT22841SG">#REF!</definedName>
    <definedName name="UAcct22842">#REF!</definedName>
    <definedName name="UAcct22842Trojd">#REF!</definedName>
    <definedName name="UAcct235">#REF!</definedName>
    <definedName name="UACCT235CN">#REF!</definedName>
    <definedName name="UAcct252">#REF!</definedName>
    <definedName name="UAcct25316">#REF!</definedName>
    <definedName name="UAcct25317">#REF!</definedName>
    <definedName name="UAcct25318">#REF!</definedName>
    <definedName name="UAcct25319">#REF!</definedName>
    <definedName name="uacct25398">#REF!</definedName>
    <definedName name="UACCT25398SE">#REF!</definedName>
    <definedName name="UAcct25399">#REF!</definedName>
    <definedName name="UACCT254">#REF!</definedName>
    <definedName name="UACCT254SO">#REF!</definedName>
    <definedName name="UAcct255">#REF!</definedName>
    <definedName name="UAcct281">#REF!</definedName>
    <definedName name="UAcct282">#REF!</definedName>
    <definedName name="UAcct282Cn">#REF!</definedName>
    <definedName name="UAcct282Sgp">#REF!</definedName>
    <definedName name="UAcct282So">#REF!</definedName>
    <definedName name="UAcct283">#REF!</definedName>
    <definedName name="UAcct283S">#REF!</definedName>
    <definedName name="UAcct283So">#REF!</definedName>
    <definedName name="UAcct301S">#REF!</definedName>
    <definedName name="UAcct301Sg">#REF!</definedName>
    <definedName name="UAcct301So">#REF!</definedName>
    <definedName name="UAcct302S">#REF!</definedName>
    <definedName name="UAcct302Sg">#REF!</definedName>
    <definedName name="UAcct302Sgp">#REF!</definedName>
    <definedName name="UAcct302Sgu">#REF!</definedName>
    <definedName name="UAcct303Cn">#REF!</definedName>
    <definedName name="UAcct303S">#REF!</definedName>
    <definedName name="UAcct303Se">#REF!</definedName>
    <definedName name="UAcct303Sg">#REF!</definedName>
    <definedName name="UAcct303Sgp">#REF!</definedName>
    <definedName name="UAcct303Sgu">#REF!</definedName>
    <definedName name="UAcct303So">#REF!</definedName>
    <definedName name="UACCT303SSGCH">#REF!</definedName>
    <definedName name="UACCT303SSGCT">#REF!</definedName>
    <definedName name="UAcct310">#REF!</definedName>
    <definedName name="UAcct310Dgu">#REF!</definedName>
    <definedName name="UAcct310JBG">#REF!</definedName>
    <definedName name="UAcct310sg">#REF!</definedName>
    <definedName name="UAcct310Sgp">#REF!</definedName>
    <definedName name="UACCT310SSCH">#REF!</definedName>
    <definedName name="uacct310ssgch">#REF!</definedName>
    <definedName name="UAcct311">#REF!</definedName>
    <definedName name="UAcct311Dgu">#REF!</definedName>
    <definedName name="UAcct311JBG">#REF!</definedName>
    <definedName name="UAcct311sg">#REF!</definedName>
    <definedName name="UACCT311SGCH">#REF!</definedName>
    <definedName name="UAcct311Sgu">#REF!</definedName>
    <definedName name="uacct311ssgch">#REF!</definedName>
    <definedName name="UAcct312">#REF!</definedName>
    <definedName name="UAcct312JBG">#REF!</definedName>
    <definedName name="UAcct312S">#REF!</definedName>
    <definedName name="UAcct312Sg">#REF!</definedName>
    <definedName name="UACCT312SGCH">#REF!</definedName>
    <definedName name="UAcct312Sgu">#REF!</definedName>
    <definedName name="uacct312ssgch">#REF!</definedName>
    <definedName name="UAcct314">#REF!</definedName>
    <definedName name="UAcct314JBG">#REF!</definedName>
    <definedName name="UAcct314Sgp">#REF!</definedName>
    <definedName name="UAcct314Sgu">#REF!</definedName>
    <definedName name="UACCT314SSGCH">#REF!</definedName>
    <definedName name="UAcct315">#REF!</definedName>
    <definedName name="UAcct315JBG">#REF!</definedName>
    <definedName name="UAcct315Sgp">#REF!</definedName>
    <definedName name="UAcct315Sgu">#REF!</definedName>
    <definedName name="UACCT315SSGCH">#REF!</definedName>
    <definedName name="UAcct316">#REF!</definedName>
    <definedName name="UAcct316JBG">#REF!</definedName>
    <definedName name="UAcct316Sgp">#REF!</definedName>
    <definedName name="UAcct316Sgu">#REF!</definedName>
    <definedName name="UACCT316SSGCH">#REF!</definedName>
    <definedName name="UAcct320">#REF!</definedName>
    <definedName name="UAcct320Sgp">#REF!</definedName>
    <definedName name="UAcct321">#REF!</definedName>
    <definedName name="UAcct321Sgp">#REF!</definedName>
    <definedName name="UAcct322">#REF!</definedName>
    <definedName name="UAcct322Sgp">#REF!</definedName>
    <definedName name="UAcct323">#REF!</definedName>
    <definedName name="UAcct323Sgp">#REF!</definedName>
    <definedName name="UAcct324">#REF!</definedName>
    <definedName name="UAcct324Sgp">#REF!</definedName>
    <definedName name="UAcct325">#REF!</definedName>
    <definedName name="UAcct325Sgp">#REF!</definedName>
    <definedName name="UAcct33">#REF!</definedName>
    <definedName name="UAcct330">#REF!</definedName>
    <definedName name="UAcct331">#REF!</definedName>
    <definedName name="UAcct332">#REF!</definedName>
    <definedName name="UAcct333">#REF!</definedName>
    <definedName name="UAcct334">#REF!</definedName>
    <definedName name="UAcct335">#REF!</definedName>
    <definedName name="UAcct336">#REF!</definedName>
    <definedName name="UAcct33T">#REF!</definedName>
    <definedName name="UAcct340">#REF!</definedName>
    <definedName name="UAcct340Dgu">#REF!</definedName>
    <definedName name="UAcct340Sgu">#REF!</definedName>
    <definedName name="UACCT340SGW">#REF!</definedName>
    <definedName name="UACCT340SSGCT">#REF!</definedName>
    <definedName name="UAcct341">#REF!</definedName>
    <definedName name="UAcct341Dgu">#REF!</definedName>
    <definedName name="UAcct341Sgu">#REF!</definedName>
    <definedName name="UACCT341SGW">#REF!</definedName>
    <definedName name="UACCT341SSGCT">#REF!</definedName>
    <definedName name="UAcct342">#REF!</definedName>
    <definedName name="UAcct342Dgu">#REF!</definedName>
    <definedName name="UAcct342Sgu">#REF!</definedName>
    <definedName name="UACCT342SSGCT">#REF!</definedName>
    <definedName name="UAcct343">#REF!</definedName>
    <definedName name="UAcct343SGW">#REF!</definedName>
    <definedName name="UACCT343SSCCT">#REF!</definedName>
    <definedName name="UAcct344">#REF!</definedName>
    <definedName name="UAcct344S">#REF!</definedName>
    <definedName name="UAcct344Sgp">#REF!</definedName>
    <definedName name="UAcct344Sgu">#REF!</definedName>
    <definedName name="UAcct344SGW">#REF!</definedName>
    <definedName name="UACCT344SSGCT">#REF!</definedName>
    <definedName name="UAcct345">#REF!</definedName>
    <definedName name="UAcct345Dgu">#REF!</definedName>
    <definedName name="UAcct345SG">#REF!</definedName>
    <definedName name="UAcct345Sgu">#REF!</definedName>
    <definedName name="UAcct345SGW">#REF!</definedName>
    <definedName name="UACCT345SSGCT">#REF!</definedName>
    <definedName name="UAcct346">#REF!</definedName>
    <definedName name="UACCT346SGW">#REF!</definedName>
    <definedName name="UAcct350">#REF!</definedName>
    <definedName name="UAcct352">#REF!</definedName>
    <definedName name="UAcct353">#REF!</definedName>
    <definedName name="UAcct354">#REF!</definedName>
    <definedName name="UAcct355">#REF!</definedName>
    <definedName name="UAcct356">#REF!</definedName>
    <definedName name="UAcct357">#REF!</definedName>
    <definedName name="UAcct358">#REF!</definedName>
    <definedName name="UAcct359">#REF!</definedName>
    <definedName name="UAcct360">#REF!</definedName>
    <definedName name="UAcct361">#REF!</definedName>
    <definedName name="UAcct362">#REF!</definedName>
    <definedName name="UAcct368">#REF!</definedName>
    <definedName name="UAcct369">#REF!</definedName>
    <definedName name="UAcct369Cug">#REF!</definedName>
    <definedName name="UAcct370">#REF!</definedName>
    <definedName name="UAcct372A">#REF!</definedName>
    <definedName name="UAcct372Dp">#REF!</definedName>
    <definedName name="UAcct372Ds">#REF!</definedName>
    <definedName name="UAcct373">#REF!</definedName>
    <definedName name="UAcct389Cn">#REF!</definedName>
    <definedName name="UAcct389S">#REF!</definedName>
    <definedName name="UAcct389Sg">#REF!</definedName>
    <definedName name="UAcct389Sgu">#REF!</definedName>
    <definedName name="UAcct389So">#REF!</definedName>
    <definedName name="UAcct390Cn">#REF!</definedName>
    <definedName name="UAcct390JBG">#REF!</definedName>
    <definedName name="UAcct390L">#REF!</definedName>
    <definedName name="UAcct390Lrcl">#REF!</definedName>
    <definedName name="UACCT390LS">#REF!</definedName>
    <definedName name="UAcct390LSG">#REF!</definedName>
    <definedName name="UAcct390LSO">#REF!</definedName>
    <definedName name="UAcct390S">#REF!</definedName>
    <definedName name="UAcct390Sgp">#REF!</definedName>
    <definedName name="UAcct390Sgu">#REF!</definedName>
    <definedName name="UAcct390Sop">#REF!</definedName>
    <definedName name="UAcct390Sou">#REF!</definedName>
    <definedName name="UAcct391Cn">#REF!</definedName>
    <definedName name="UACCT391JBE">#REF!</definedName>
    <definedName name="UAcct391S">#REF!</definedName>
    <definedName name="UAcct391Se">#REF!</definedName>
    <definedName name="UAcct391Sg">#REF!</definedName>
    <definedName name="UAcct391Sgp">#REF!</definedName>
    <definedName name="UAcct391Sgu">#REF!</definedName>
    <definedName name="UAcct391So">#REF!</definedName>
    <definedName name="UACCT391SSGCH">#REF!</definedName>
    <definedName name="UACCT391SSGCT">#REF!</definedName>
    <definedName name="UAcct392Cn">#REF!</definedName>
    <definedName name="UAcct392L">#REF!</definedName>
    <definedName name="UAcct392Lrcl">#REF!</definedName>
    <definedName name="UAcct392S">#REF!</definedName>
    <definedName name="UAcct392Se">#REF!</definedName>
    <definedName name="UAcct392Sg">#REF!</definedName>
    <definedName name="UAcct392Sgp">#REF!</definedName>
    <definedName name="UAcct392Sgu">#REF!</definedName>
    <definedName name="UAcct392So">#REF!</definedName>
    <definedName name="UACCT392SSGCH">#REF!</definedName>
    <definedName name="UACCT392SSGCT">#REF!</definedName>
    <definedName name="UAcct393S">#REF!</definedName>
    <definedName name="UAcct393Sg">#REF!</definedName>
    <definedName name="UAcct393Sgp">#REF!</definedName>
    <definedName name="UAcct393Sgu">#REF!</definedName>
    <definedName name="UAcct393So">#REF!</definedName>
    <definedName name="UACCT393SSGCT">#REF!</definedName>
    <definedName name="UAcct394S">#REF!</definedName>
    <definedName name="UAcct394Se">#REF!</definedName>
    <definedName name="UAcct394Sg">#REF!</definedName>
    <definedName name="UAcct394Sgp">#REF!</definedName>
    <definedName name="UAcct394Sgu">#REF!</definedName>
    <definedName name="UAcct394So">#REF!</definedName>
    <definedName name="UACCT394SSGCH">#REF!</definedName>
    <definedName name="UACCT394SSGCT">#REF!</definedName>
    <definedName name="UAcct395S">#REF!</definedName>
    <definedName name="UAcct395Se">#REF!</definedName>
    <definedName name="UAcct395Sg">#REF!</definedName>
    <definedName name="UAcct395Sgp">#REF!</definedName>
    <definedName name="UAcct395Sgu">#REF!</definedName>
    <definedName name="UAcct395So">#REF!</definedName>
    <definedName name="UACCT395SSGCH">#REF!</definedName>
    <definedName name="UACCT395SSGCT">#REF!</definedName>
    <definedName name="UAcct396S">#REF!</definedName>
    <definedName name="UAcct396Se">#REF!</definedName>
    <definedName name="UAcct396Sg">#REF!</definedName>
    <definedName name="UAcct396Sgp">#REF!</definedName>
    <definedName name="UAcct396Sgu">#REF!</definedName>
    <definedName name="UAcct396So">#REF!</definedName>
    <definedName name="UACCT396SSGCH">#REF!</definedName>
    <definedName name="UACCT396SSGCT">#REF!</definedName>
    <definedName name="UAcct397Cn">#REF!</definedName>
    <definedName name="UAcct397JBG">#REF!</definedName>
    <definedName name="UAcct397S">#REF!</definedName>
    <definedName name="UAcct397Se">#REF!</definedName>
    <definedName name="UAcct397Sg">#REF!</definedName>
    <definedName name="UAcct397Sgp">#REF!</definedName>
    <definedName name="UAcct397Sgu">#REF!</definedName>
    <definedName name="UAcct397So">#REF!</definedName>
    <definedName name="UACCT397SSGCH">#REF!</definedName>
    <definedName name="UACCT397SSGCT">#REF!</definedName>
    <definedName name="UAcct398Cn">#REF!</definedName>
    <definedName name="UAcct398S">#REF!</definedName>
    <definedName name="UAcct398Se">#REF!</definedName>
    <definedName name="UAcct398Sg">#REF!</definedName>
    <definedName name="UAcct398Sgp">#REF!</definedName>
    <definedName name="UAcct398Sgu">#REF!</definedName>
    <definedName name="UAcct398So">#REF!</definedName>
    <definedName name="UACCT398SSGCT">#REF!</definedName>
    <definedName name="UAcct399">#REF!</definedName>
    <definedName name="UAcct399G">#REF!</definedName>
    <definedName name="UAcct399L">#REF!</definedName>
    <definedName name="UAcct399Lrcl">#REF!</definedName>
    <definedName name="UAcct403360">#REF!</definedName>
    <definedName name="UAcct403361">#REF!</definedName>
    <definedName name="UAcct403362">#REF!</definedName>
    <definedName name="UAcct403363">#REF!</definedName>
    <definedName name="UAcct403364">#REF!</definedName>
    <definedName name="UAcct403365">#REF!</definedName>
    <definedName name="UAcct403366">#REF!</definedName>
    <definedName name="UAcct403367">#REF!</definedName>
    <definedName name="UAcct403368">#REF!</definedName>
    <definedName name="UAcct403369">#REF!</definedName>
    <definedName name="UAcct403370">#REF!</definedName>
    <definedName name="UAcct403371">#REF!</definedName>
    <definedName name="UAcct403372">#REF!</definedName>
    <definedName name="UAcct403373">#REF!</definedName>
    <definedName name="UAcct403Ep">#REF!</definedName>
    <definedName name="UAcct403Epsg">#REF!</definedName>
    <definedName name="UAcct403Gpcn">#REF!</definedName>
    <definedName name="UAcct403GPDGP">#REF!</definedName>
    <definedName name="UAcct403GPDGU">#REF!</definedName>
    <definedName name="UAcct403GPJBG">#REF!</definedName>
    <definedName name="UAcct403Gps">#REF!</definedName>
    <definedName name="UAcct403Gpse">#REF!</definedName>
    <definedName name="UAcct403Gpseu">#REF!</definedName>
    <definedName name="UAcct403Gpsg">#REF!</definedName>
    <definedName name="UACCT403gpsg1">#REF!</definedName>
    <definedName name="UAcct403Gpsgp">#REF!</definedName>
    <definedName name="UAcct403Gpsgu">#REF!</definedName>
    <definedName name="UAcct403Gpso">#REF!</definedName>
    <definedName name="uacct403gpssgch">#REF!</definedName>
    <definedName name="UACCT403GPSSGCT">#REF!</definedName>
    <definedName name="UAcct403Gv0">#REF!</definedName>
    <definedName name="UAcct403Hp">#REF!</definedName>
    <definedName name="UAcct403Hpdgu">#REF!</definedName>
    <definedName name="UACCT403JBE">#REF!</definedName>
    <definedName name="UAcct403Mp">#REF!</definedName>
    <definedName name="UAcct403Np">#REF!</definedName>
    <definedName name="UAcct403Op">#REF!</definedName>
    <definedName name="UAcct403OPCAGE">#REF!</definedName>
    <definedName name="UAcct403Opsgp">#REF!</definedName>
    <definedName name="UAcct403Opsgu">#REF!</definedName>
    <definedName name="uacct403opsgw">#REF!</definedName>
    <definedName name="uacct403opssgch">#REF!</definedName>
    <definedName name="uacct403opssgct">#REF!</definedName>
    <definedName name="uacct403sgw">#REF!</definedName>
    <definedName name="UAcct403Sp">#REF!</definedName>
    <definedName name="uacct403spdg">#REF!</definedName>
    <definedName name="uacct403spdgp">#REF!</definedName>
    <definedName name="uacct403spdgu">#REF!</definedName>
    <definedName name="UAcct403SPJBG">#REF!</definedName>
    <definedName name="uacct403spsg">#REF!</definedName>
    <definedName name="UAcct403Spsgp">#REF!</definedName>
    <definedName name="UAcct403Spsgu">#REF!</definedName>
    <definedName name="UACCT403SPSSGCH">#REF!</definedName>
    <definedName name="uacct403ssgch">#REF!</definedName>
    <definedName name="UAcct403Tp">#REF!</definedName>
    <definedName name="UAcct403Tpsgu">#REF!</definedName>
    <definedName name="UAcct404330">#REF!</definedName>
    <definedName name="UAcct404330Dgu">#REF!</definedName>
    <definedName name="UAcct404Clg">#REF!</definedName>
    <definedName name="UAcct404Clgsop">#REF!</definedName>
    <definedName name="UAcct404Clgsou">#REF!</definedName>
    <definedName name="UAcct404Cls">#REF!</definedName>
    <definedName name="UACCT404GP">#REF!</definedName>
    <definedName name="UACCT404GPCN">#REF!</definedName>
    <definedName name="UACCT404GPSO">#REF!</definedName>
    <definedName name="UAcct404Ipcn">#REF!</definedName>
    <definedName name="UACCT404IPDGU">#REF!</definedName>
    <definedName name="UACCT404IPIDGU">#REF!</definedName>
    <definedName name="UAcct404IPJBG">#REF!</definedName>
    <definedName name="UAcct404Ips">#REF!</definedName>
    <definedName name="UAcct404Ipse">#REF!</definedName>
    <definedName name="UAcct404Ipsg">#REF!</definedName>
    <definedName name="UAcct404Ipsg1">#REF!</definedName>
    <definedName name="UAcct404Ipsg2">#REF!</definedName>
    <definedName name="UACCT404IPSGP">#REF!</definedName>
    <definedName name="UAcct404Ipso">#REF!</definedName>
    <definedName name="UACCT404IPSSGCH">#REF!</definedName>
    <definedName name="UACCT404IPSSGCT">#REF!</definedName>
    <definedName name="UAcct404M">#REF!</definedName>
    <definedName name="UAcct404O">#REF!</definedName>
    <definedName name="UACCT404OP">#REF!</definedName>
    <definedName name="UACCT404SP">#REF!</definedName>
    <definedName name="UAcct405">#REF!</definedName>
    <definedName name="UAcct406">#REF!</definedName>
    <definedName name="UAcct406Dgp">#REF!</definedName>
    <definedName name="UAcct406Dgu">#REF!</definedName>
    <definedName name="UAcct407">#REF!</definedName>
    <definedName name="UAcct407Sgp">#REF!</definedName>
    <definedName name="UAcct408">#REF!</definedName>
    <definedName name="UAcct408S">#REF!</definedName>
    <definedName name="UAcct40910FITOther">#REF!</definedName>
    <definedName name="UAcct40910FitPMI">#REF!</definedName>
    <definedName name="UAcct40910FITPTC">#REF!</definedName>
    <definedName name="UAcct40910FITSitus">#REF!</definedName>
    <definedName name="UAcct40911Dgu">#REF!</definedName>
    <definedName name="UAcct41010">#REF!</definedName>
    <definedName name="UAcct41011">#REF!</definedName>
    <definedName name="UACCT41020">#REF!</definedName>
    <definedName name="UACCT41020BADDEBT">#REF!</definedName>
    <definedName name="UACCT41020DITEXP">#REF!</definedName>
    <definedName name="UACCT41020DNPU">#REF!</definedName>
    <definedName name="UACCT41020S">#REF!</definedName>
    <definedName name="UACCT41020SE">#REF!</definedName>
    <definedName name="UACCT41020SG">#REF!</definedName>
    <definedName name="UACCT41020SGCT">#REF!</definedName>
    <definedName name="UACCT41020SGPP">#REF!</definedName>
    <definedName name="UACCT41020SO">#REF!</definedName>
    <definedName name="UACCT41020TROJP">#REF!</definedName>
    <definedName name="UACCT4102SNPD">#REF!</definedName>
    <definedName name="uacct41110">#REF!</definedName>
    <definedName name="uacct41110sgct">#REF!</definedName>
    <definedName name="UAcct41111">#REF!</definedName>
    <definedName name="UAcct41111Baddebt">#REF!</definedName>
    <definedName name="UAcct41111Dgp">#REF!</definedName>
    <definedName name="UAcct41111Dgu">#REF!</definedName>
    <definedName name="UAcct41111Ditexp">#REF!</definedName>
    <definedName name="UAcct41111Dnpp">#REF!</definedName>
    <definedName name="UAcct41111Dnptp">#REF!</definedName>
    <definedName name="UAcct41111S">#REF!</definedName>
    <definedName name="UAcct41111Se">#REF!</definedName>
    <definedName name="UAcct41111Sg">#REF!</definedName>
    <definedName name="UAcct41111Sgpp">#REF!</definedName>
    <definedName name="UAcct41111So">#REF!</definedName>
    <definedName name="UAcct41111Trojp">#REF!</definedName>
    <definedName name="UAcct41120">#REF!</definedName>
    <definedName name="UAcct41140">#REF!</definedName>
    <definedName name="UAcct41141">#REF!</definedName>
    <definedName name="UAcct41160">#REF!</definedName>
    <definedName name="UAcct41170">#REF!</definedName>
    <definedName name="UAcct4118">#REF!</definedName>
    <definedName name="UAcct41181">#REF!</definedName>
    <definedName name="UAcct4194">#REF!</definedName>
    <definedName name="UAcct419Doth">#REF!</definedName>
    <definedName name="UAcct421">#REF!</definedName>
    <definedName name="UAcct4311">#REF!</definedName>
    <definedName name="UAcct442Se">#REF!</definedName>
    <definedName name="UAcct442Sg">#REF!</definedName>
    <definedName name="UAcct447">#REF!</definedName>
    <definedName name="UAcct447CAEE">#REF!</definedName>
    <definedName name="UAcct447CAGE">#REF!</definedName>
    <definedName name="UAcct447Dgu">#REF!</definedName>
    <definedName name="UACCT447NPC">#REF!</definedName>
    <definedName name="UACCT447NPCCAEW">#REF!</definedName>
    <definedName name="UACCT447NPCCAGW">#REF!</definedName>
    <definedName name="UACCT447NPCDGP">#REF!</definedName>
    <definedName name="UAcct447S">#REF!</definedName>
    <definedName name="UAcct447Se">#REF!</definedName>
    <definedName name="UAcct448">#REF!</definedName>
    <definedName name="UAcct448S">#REF!</definedName>
    <definedName name="UAcct448So">#REF!</definedName>
    <definedName name="UAcct449">#REF!</definedName>
    <definedName name="UAcct450">#REF!</definedName>
    <definedName name="UAcct450S">#REF!</definedName>
    <definedName name="UAcct450So">#REF!</definedName>
    <definedName name="UAcct451S">#REF!</definedName>
    <definedName name="UAcct451Sg">#REF!</definedName>
    <definedName name="UAcct451So">#REF!</definedName>
    <definedName name="UAcct453">#REF!</definedName>
    <definedName name="UAcct453CAGE">#REF!</definedName>
    <definedName name="UAcct453CAGW">#REF!</definedName>
    <definedName name="UAcct454">#REF!</definedName>
    <definedName name="UAcct454JBG">#REF!</definedName>
    <definedName name="UAcct454S">#REF!</definedName>
    <definedName name="UAcct454Sg">#REF!</definedName>
    <definedName name="UAcct454So">#REF!</definedName>
    <definedName name="UAcct456">#REF!</definedName>
    <definedName name="UAcct456CAEW">#REF!</definedName>
    <definedName name="UAcct456Cn">#REF!</definedName>
    <definedName name="UAcct456S">#REF!</definedName>
    <definedName name="UAcct456Se">#REF!</definedName>
    <definedName name="UAcct456Sg">#REF!</definedName>
    <definedName name="UAcct456So">#REF!</definedName>
    <definedName name="UAcct500">#REF!</definedName>
    <definedName name="UAcct500Dnppsu">#REF!</definedName>
    <definedName name="UAcct500DSG">#REF!</definedName>
    <definedName name="UAcct500JBG">#REF!</definedName>
    <definedName name="UACCT500SSGCH">#REF!</definedName>
    <definedName name="UAcct501">#REF!</definedName>
    <definedName name="UAcct501CAEW">#REF!</definedName>
    <definedName name="UAcct501JBE">#REF!</definedName>
    <definedName name="UACCT501NPC">#REF!</definedName>
    <definedName name="UACCT501NPCCAEW">#REF!</definedName>
    <definedName name="UACCT501nPCSE">#REF!</definedName>
    <definedName name="UACCT501NPCSE1">#REF!</definedName>
    <definedName name="UAcct501Se">#REF!</definedName>
    <definedName name="UACCT501SE1">#REF!</definedName>
    <definedName name="UACCT501SE2">#REF!</definedName>
    <definedName name="UACCT501SE3">#REF!</definedName>
    <definedName name="UACCT501SENNPC">#REF!</definedName>
    <definedName name="UACCT501SSECH">#REF!</definedName>
    <definedName name="UACCT501SSECHNNPC">#REF!</definedName>
    <definedName name="UACCT501SSECT">#REF!</definedName>
    <definedName name="UAcct502">#REF!</definedName>
    <definedName name="UAcct502CAGE">#REF!</definedName>
    <definedName name="UAcct502Dnppsu">#REF!</definedName>
    <definedName name="UAcct502JBG">#REF!</definedName>
    <definedName name="UAcct502SG">#REF!</definedName>
    <definedName name="uacct502snpps">#REF!</definedName>
    <definedName name="UACCT502SSGCH">#REF!</definedName>
    <definedName name="UAcct503">#REF!</definedName>
    <definedName name="UAcct503npc">#REF!</definedName>
    <definedName name="UAcct503Se">#REF!</definedName>
    <definedName name="UACCT503SENNPC">#REF!</definedName>
    <definedName name="UAcct505">#REF!</definedName>
    <definedName name="UAcct505CAGE">#REF!</definedName>
    <definedName name="UAcct505Dnppsu">#REF!</definedName>
    <definedName name="UAcct505JBG">#REF!</definedName>
    <definedName name="UAcct505sg">#REF!</definedName>
    <definedName name="uacct505snpps">#REF!</definedName>
    <definedName name="UACCT505SSGCH">#REF!</definedName>
    <definedName name="UAcct506">#REF!</definedName>
    <definedName name="UAcct506CAGE">#REF!</definedName>
    <definedName name="UAcct506JBG">#REF!</definedName>
    <definedName name="UAcct506Se">#REF!</definedName>
    <definedName name="uacct506snpps">#REF!</definedName>
    <definedName name="UACCT506SSGCH">#REF!</definedName>
    <definedName name="UAcct507">#REF!</definedName>
    <definedName name="UAcct507CAGE">#REF!</definedName>
    <definedName name="UAcct507JBG">#REF!</definedName>
    <definedName name="UAcct507SG">#REF!</definedName>
    <definedName name="uacct507ssgch">#REF!</definedName>
    <definedName name="UAcct510">#REF!</definedName>
    <definedName name="UAcct510CAGE">#REF!</definedName>
    <definedName name="UAcct510JBG">#REF!</definedName>
    <definedName name="UAcct510sg">#REF!</definedName>
    <definedName name="uacct510ssgch">#REF!</definedName>
    <definedName name="UAcct511">#REF!</definedName>
    <definedName name="UAcct511CAGE">#REF!</definedName>
    <definedName name="UAcct511JBG">#REF!</definedName>
    <definedName name="UAcct511sg">#REF!</definedName>
    <definedName name="UACCT511SSGCH">#REF!</definedName>
    <definedName name="UAcct512">#REF!</definedName>
    <definedName name="UAcct512CAGE">#REF!</definedName>
    <definedName name="UAcct512JBG">#REF!</definedName>
    <definedName name="UAcct512sg">#REF!</definedName>
    <definedName name="UACCT512SSGCH">#REF!</definedName>
    <definedName name="UAcct513">#REF!</definedName>
    <definedName name="UAcct513CAGE">#REF!</definedName>
    <definedName name="UAcct513JBG">#REF!</definedName>
    <definedName name="UAcct513sg">#REF!</definedName>
    <definedName name="UACCT513SSGCH">#REF!</definedName>
    <definedName name="UAcct514">#REF!</definedName>
    <definedName name="UAcct514CAGE">#REF!</definedName>
    <definedName name="UAcct514JBG">#REF!</definedName>
    <definedName name="UAcct514sg">#REF!</definedName>
    <definedName name="UACCT514SSGCH">#REF!</definedName>
    <definedName name="UAcct517">#REF!</definedName>
    <definedName name="UAcct518">#REF!</definedName>
    <definedName name="UAcct519">#REF!</definedName>
    <definedName name="UAcct520">#REF!</definedName>
    <definedName name="UAcct523">#REF!</definedName>
    <definedName name="UAcct524">#REF!</definedName>
    <definedName name="UAcct528">#REF!</definedName>
    <definedName name="UAcct529">#REF!</definedName>
    <definedName name="UAcct530">#REF!</definedName>
    <definedName name="UAcct531">#REF!</definedName>
    <definedName name="UAcct532">#REF!</definedName>
    <definedName name="UAcct535">#REF!</definedName>
    <definedName name="UAcct536">#REF!</definedName>
    <definedName name="UAcct537">#REF!</definedName>
    <definedName name="UAcct538">#REF!</definedName>
    <definedName name="UAcct539">#REF!</definedName>
    <definedName name="UAcct540">#REF!</definedName>
    <definedName name="UAcct541">#REF!</definedName>
    <definedName name="UAcct542">#REF!</definedName>
    <definedName name="UAcct543">#REF!</definedName>
    <definedName name="UAcct544">#REF!</definedName>
    <definedName name="UAcct545">#REF!</definedName>
    <definedName name="UAcct546">#REF!</definedName>
    <definedName name="UAcct546CAGE">#REF!</definedName>
    <definedName name="UACCT546sg">#REF!</definedName>
    <definedName name="UAcct547">#REF!</definedName>
    <definedName name="UAcct547CAEW">#REF!</definedName>
    <definedName name="UACCT547n">#REF!</definedName>
    <definedName name="UACCT547NPCCAEW">#REF!</definedName>
    <definedName name="UACCT547nse">#REF!</definedName>
    <definedName name="UAcct547Se">#REF!</definedName>
    <definedName name="UACCT547SSECT">#REF!</definedName>
    <definedName name="UAcct548">#REF!</definedName>
    <definedName name="UACCT548CAGE">#REF!</definedName>
    <definedName name="UACCT548sg">#REF!</definedName>
    <definedName name="UACCT548SSCCT">#REF!</definedName>
    <definedName name="uacct548ssgct">#REF!</definedName>
    <definedName name="UAcct549">#REF!</definedName>
    <definedName name="Uacct549CAGE">#REF!</definedName>
    <definedName name="UAcct549Dnppou">#REF!</definedName>
    <definedName name="UAcct549sg">#REF!</definedName>
    <definedName name="UACCT549SGW">#REF!</definedName>
    <definedName name="UACCT549SSGCT">#REF!</definedName>
    <definedName name="uacct550">#REF!</definedName>
    <definedName name="UAcct5506SE">#REF!</definedName>
    <definedName name="UACCT550sg">#REF!</definedName>
    <definedName name="uacct550sgw">#REF!</definedName>
    <definedName name="uacct550snppo">#REF!</definedName>
    <definedName name="uacct550ssgct">#REF!</definedName>
    <definedName name="UAcct551">#REF!</definedName>
    <definedName name="UAcct551CAGE">#REF!</definedName>
    <definedName name="UACCT551SG">#REF!</definedName>
    <definedName name="UAcct552">#REF!</definedName>
    <definedName name="UACCT552CAGE">#REF!</definedName>
    <definedName name="UAcct552Dnppou">#REF!</definedName>
    <definedName name="UAcct552sg">#REF!</definedName>
    <definedName name="UACCT552SSGCT">#REF!</definedName>
    <definedName name="UAcct553">#REF!</definedName>
    <definedName name="UACCT553CAGE">#REF!</definedName>
    <definedName name="UAcct553Dnppou">#REF!</definedName>
    <definedName name="UAcct553SG">#REF!</definedName>
    <definedName name="UACCT553SGW">#REF!</definedName>
    <definedName name="UACCT553SSGCT">#REF!</definedName>
    <definedName name="UAcct554">#REF!</definedName>
    <definedName name="UACCT554CAGE">#REF!</definedName>
    <definedName name="UAcct554Dnppou">#REF!</definedName>
    <definedName name="UAcct554SG">#REF!</definedName>
    <definedName name="UACCT554SGW">#REF!</definedName>
    <definedName name="UAcct554SSCT">#REF!</definedName>
    <definedName name="UACCT554SSGCT">#REF!</definedName>
    <definedName name="UAcct555CAEE">#REF!</definedName>
    <definedName name="UAcct555CAEW">#REF!</definedName>
    <definedName name="UAcct555CAGE">#REF!</definedName>
    <definedName name="UAcct555CAGW">#REF!</definedName>
    <definedName name="uacct555dgp">#REF!</definedName>
    <definedName name="UAcct555Dgu">#REF!</definedName>
    <definedName name="UACCT555NPCCAEW">#REF!</definedName>
    <definedName name="UACCT555NPCCAGW">#REF!</definedName>
    <definedName name="UAcct555S">#REF!</definedName>
    <definedName name="UAcct555Se">#REF!</definedName>
    <definedName name="UAcct555SG">#REF!</definedName>
    <definedName name="uacct555ssgc">#REF!</definedName>
    <definedName name="uacct555ssgp">#REF!</definedName>
    <definedName name="UAcct556">#REF!</definedName>
    <definedName name="UAcct557">#REF!</definedName>
    <definedName name="UAcct557S">#REF!</definedName>
    <definedName name="uacct557se">#REF!</definedName>
    <definedName name="UAcct557Sg">#REF!</definedName>
    <definedName name="Uacct557SSGCT">#REF!</definedName>
    <definedName name="uacct557trojp">#REF!</definedName>
    <definedName name="UAcct560">#REF!</definedName>
    <definedName name="UAcct561">#REF!</definedName>
    <definedName name="UAcct562">#REF!</definedName>
    <definedName name="UAcct563">#REF!</definedName>
    <definedName name="UAcct564">#REF!</definedName>
    <definedName name="UAcct565">#REF!</definedName>
    <definedName name="UACCT565NPC">#REF!</definedName>
    <definedName name="UACCT565NPCCAGW">#REF!</definedName>
    <definedName name="UAcct565Se">#REF!</definedName>
    <definedName name="UAcct566">#REF!</definedName>
    <definedName name="UAcct567">#REF!</definedName>
    <definedName name="UAcct568">#REF!</definedName>
    <definedName name="UAcct569">#REF!</definedName>
    <definedName name="UAcct570">#REF!</definedName>
    <definedName name="UAcct571">#REF!</definedName>
    <definedName name="UAcct572">#REF!</definedName>
    <definedName name="UAcct573">#REF!</definedName>
    <definedName name="UAcct580">#REF!</definedName>
    <definedName name="UAcct581">#REF!</definedName>
    <definedName name="UAcct582">#REF!</definedName>
    <definedName name="UAcct583">#REF!</definedName>
    <definedName name="UAcct584">#REF!</definedName>
    <definedName name="UAcct585">#REF!</definedName>
    <definedName name="UAcct586">#REF!</definedName>
    <definedName name="UAcct587">#REF!</definedName>
    <definedName name="UAcct588">#REF!</definedName>
    <definedName name="UAcct589">#REF!</definedName>
    <definedName name="UAcct590">#REF!</definedName>
    <definedName name="UAcct591">#REF!</definedName>
    <definedName name="UAcct592">#REF!</definedName>
    <definedName name="UAcct593">#REF!</definedName>
    <definedName name="UAcct594">#REF!</definedName>
    <definedName name="UAcct595">#REF!</definedName>
    <definedName name="UAcct596">#REF!</definedName>
    <definedName name="UAcct597">#REF!</definedName>
    <definedName name="UAcct598">#REF!</definedName>
    <definedName name="UAcct901">#REF!</definedName>
    <definedName name="UAcct902">#REF!</definedName>
    <definedName name="UAcct903">#REF!</definedName>
    <definedName name="UAcct904">#REF!</definedName>
    <definedName name="Uacct904SG">#REF!</definedName>
    <definedName name="UAcct905">#REF!</definedName>
    <definedName name="UAcct907">#REF!</definedName>
    <definedName name="UAcct908">#REF!</definedName>
    <definedName name="UAcct909">#REF!</definedName>
    <definedName name="UAcct910">#REF!</definedName>
    <definedName name="UAcct911">#REF!</definedName>
    <definedName name="UAcct912">#REF!</definedName>
    <definedName name="UAcct913">#REF!</definedName>
    <definedName name="UAcct916">#REF!</definedName>
    <definedName name="UAcct920">#REF!</definedName>
    <definedName name="UAcct920Cn">#REF!</definedName>
    <definedName name="UAcct921">#REF!</definedName>
    <definedName name="UAcct921Cn">#REF!</definedName>
    <definedName name="UAcct923">#REF!</definedName>
    <definedName name="UAcct923CAGW">#REF!</definedName>
    <definedName name="UAcct923Cn">#REF!</definedName>
    <definedName name="UAcct924">#REF!</definedName>
    <definedName name="UAcct924S">#REF!</definedName>
    <definedName name="UACCT924SG">#REF!</definedName>
    <definedName name="UAcct924SO">#REF!</definedName>
    <definedName name="UAcct925">#REF!</definedName>
    <definedName name="UAcct926">#REF!</definedName>
    <definedName name="UAcct927">#REF!</definedName>
    <definedName name="UAcct928">#REF!</definedName>
    <definedName name="UAcct928RE">#REF!</definedName>
    <definedName name="UAcct929">#REF!</definedName>
    <definedName name="UAcct930">#REF!</definedName>
    <definedName name="UACCT930cn">#REF!</definedName>
    <definedName name="UAcct930S">#REF!</definedName>
    <definedName name="UAcct930So">#REF!</definedName>
    <definedName name="UAcct931">#REF!</definedName>
    <definedName name="UAcct935">#REF!</definedName>
    <definedName name="UAcctAGA">#REF!</definedName>
    <definedName name="UACCTCOHDGP">#REF!</definedName>
    <definedName name="UACCTCOWSG">#REF!</definedName>
    <definedName name="UAcctcwc">#REF!</definedName>
    <definedName name="UAcctd00">#REF!</definedName>
    <definedName name="UAcctdfa">#REF!</definedName>
    <definedName name="UAcctdfad">#REF!</definedName>
    <definedName name="UAcctdfap">#REF!</definedName>
    <definedName name="UAcctdfat">#REF!</definedName>
    <definedName name="UAcctds0">#REF!</definedName>
    <definedName name="UACCTECD">#REF!</definedName>
    <definedName name="UACCTECDDGP">#REF!</definedName>
    <definedName name="UACCTECDMC">#REF!</definedName>
    <definedName name="UACCTECDS">#REF!</definedName>
    <definedName name="UACCTECDSG1">#REF!</definedName>
    <definedName name="UACCTECDSG2">#REF!</definedName>
    <definedName name="UACCTECDSG3">#REF!</definedName>
    <definedName name="UACCTEQFCS">#REF!</definedName>
    <definedName name="UACCTEQFCSG">#REF!</definedName>
    <definedName name="UAcctfit">#REF!</definedName>
    <definedName name="UAcctg00">#REF!</definedName>
    <definedName name="UAccth00">#REF!</definedName>
    <definedName name="UAccti00">#REF!</definedName>
    <definedName name="UACCTMCCMC">#REF!</definedName>
    <definedName name="UACCTMCSG">#REF!</definedName>
    <definedName name="UAcctn00">#REF!</definedName>
    <definedName name="UAccto00">#REF!</definedName>
    <definedName name="UAcctowc">#REF!</definedName>
    <definedName name="UAcctowcdgp">#REF!</definedName>
    <definedName name="UAcctowcse">#REF!</definedName>
    <definedName name="UACCTOWCSSECH">#REF!</definedName>
    <definedName name="UAccts00">#REF!</definedName>
    <definedName name="UAcctSchM">#REF!</definedName>
    <definedName name="UAcctsttax">#REF!</definedName>
    <definedName name="UAcctt00">#REF!</definedName>
    <definedName name="UACT553SGW">#REF!</definedName>
    <definedName name="UNBILREV">#REF!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SBR">#REF!</definedName>
    <definedName name="USCHMAFS">#REF!</definedName>
    <definedName name="USCHMAFSE">#REF!</definedName>
    <definedName name="USCHMAFSG">#REF!</definedName>
    <definedName name="USCHMAFSNP">#REF!</definedName>
    <definedName name="USCHMAFSO">#REF!</definedName>
    <definedName name="USCHMAFTROJP">#REF!</definedName>
    <definedName name="USCHMAPBADDEBT">#REF!</definedName>
    <definedName name="USCHMAPS">#REF!</definedName>
    <definedName name="USCHMAPSE">#REF!</definedName>
    <definedName name="USCHMAPSG">#REF!</definedName>
    <definedName name="USCHMAPSNP">#REF!</definedName>
    <definedName name="USCHMAPSO">#REF!</definedName>
    <definedName name="USCHMATBADDEBT">#REF!</definedName>
    <definedName name="USCHMATCIAC">#REF!</definedName>
    <definedName name="USCHMATGPS">#REF!</definedName>
    <definedName name="USCHMATS">#REF!</definedName>
    <definedName name="USCHMATSCHMDEXP">#REF!</definedName>
    <definedName name="USCHMATSE">#REF!</definedName>
    <definedName name="USCHMATSG">#REF!</definedName>
    <definedName name="USCHMATSG2">#REF!</definedName>
    <definedName name="USCHMATSGCT">#REF!</definedName>
    <definedName name="USCHMATSNP">#REF!</definedName>
    <definedName name="USCHMATSNPD">#REF!</definedName>
    <definedName name="USCHMATSO">#REF!</definedName>
    <definedName name="USCHMATTAXDEPR">#REF!</definedName>
    <definedName name="USCHMATTROJD">#REF!</definedName>
    <definedName name="USCHMDFDGP">#REF!</definedName>
    <definedName name="USCHMDFDGU">#REF!</definedName>
    <definedName name="USCHMDFS">#REF!</definedName>
    <definedName name="USCHMDPIBT">#REF!</definedName>
    <definedName name="USCHMDPS">#REF!</definedName>
    <definedName name="USCHMDPSE">#REF!</definedName>
    <definedName name="USCHMDPSG">#REF!</definedName>
    <definedName name="USCHMDPSNP">#REF!</definedName>
    <definedName name="USCHMDPSO">#REF!</definedName>
    <definedName name="USCHMDTBADDEBT">#REF!</definedName>
    <definedName name="USCHMDTCN">#REF!</definedName>
    <definedName name="USCHMDTDGP">#REF!</definedName>
    <definedName name="USCHMDTGPS">#REF!</definedName>
    <definedName name="USCHMDTS">#REF!</definedName>
    <definedName name="USCHMDTSE">#REF!</definedName>
    <definedName name="USCHMDTSG">#REF!</definedName>
    <definedName name="USCHMDTSNP">#REF!</definedName>
    <definedName name="USCHMDTSNPD">#REF!</definedName>
    <definedName name="USCHMDTSO">#REF!</definedName>
    <definedName name="USCHMDTTAXDEPR">#REF!</definedName>
    <definedName name="USCHMDTTROJD">#REF!</definedName>
    <definedName name="USYieldCurves">#REF!</definedName>
    <definedName name="UT_305A_FY_2002">#REF!</definedName>
    <definedName name="UT_RVN_0302">#REF!</definedName>
    <definedName name="UtGrossReceipts">#REF!</definedName>
    <definedName name="ValidAccount">#REF!</definedName>
    <definedName name="VAR">#REF!</definedName>
    <definedName name="VARIABLE">#REF!</definedName>
    <definedName name="Version">#REF!</definedName>
    <definedName name="VOUCHER">#REF!</definedName>
    <definedName name="w" localSheetId="0" hidden="1">#REF!</definedName>
    <definedName name="w" hidden="1">#REF!</definedName>
    <definedName name="WaRevenueTax">#REF!</definedName>
    <definedName name="weather">#REF!</definedName>
    <definedName name="WEATHRNORM">#REF!</definedName>
    <definedName name="WIDTH">#REF!</definedName>
    <definedName name="WinterPeak">#REF!,#REF!</definedName>
    <definedName name="WN">#REF!</definedName>
    <definedName name="WORK1">#REF!</definedName>
    <definedName name="WORK2">#REF!</definedName>
    <definedName name="WORK3">#REF!</definedName>
    <definedName name="Workforce_Data">OFFSET(#REF!,0,0,COUNTA(#REF!),COUNTA(#REF!))</definedName>
    <definedName name="wrn.1996._.Hydro._.5._.Year._.Forecast._.Budget." localSheetId="0"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0" hidden="1">{"Page 3.4.1",#N/A,FALSE,"Totals";"Page 3.4.2",#N/A,FALSE,"Totals"}</definedName>
    <definedName name="wrn.Adj._.Back_Up." hidden="1">{"Page 3.4.1",#N/A,FALSE,"Totals";"Page 3.4.2",#N/A,FALSE,"Totals"}</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sheet";#N/A,#N/A,FALSE,"Adj backup";#N/A,#N/A,FALSE,"t Accounts"}</definedName>
    <definedName name="wrn.All._.Pages." hidden="1">{#N/A,#N/A,FALSE,"cover";#N/A,#N/A,FALSE,"lead sheet";#N/A,#N/A,FALSE,"Adj backup";#N/A,#N/A,FALSE,"t Accounts"}</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0" hidden="1">{#N/A,#N/A,TRUE,"Cover";#N/A,#N/A,TRUE,"Contents"}</definedName>
    <definedName name="wrn.Cover." hidden="1">{#N/A,#N/A,TRUE,"Cover";#N/A,#N/A,TRUE,"Contents"}</definedName>
    <definedName name="wrn.CoverContents." localSheetId="0" hidden="1">{#N/A,#N/A,FALSE,"Cover";#N/A,#N/A,FALSE,"Contents"}</definedName>
    <definedName name="wrn.CoverContents." hidden="1">{#N/A,#N/A,FALSE,"Cover";#N/A,#N/A,FALSE,"Contents"}</definedName>
    <definedName name="wrn.El._.Paso._.Offshore." localSheetId="0"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0" hidden="1">{#N/A,#N/A,FALSE,"Output Ass";#N/A,#N/A,FALSE,"Sum Tot";#N/A,#N/A,FALSE,"Ex Sum Year";#N/A,#N/A,FALSE,"Sum Qtr"}</definedName>
    <definedName name="wrn.Exec._.Summary." hidden="1">{#N/A,#N/A,FALSE,"Output Ass";#N/A,#N/A,FALSE,"Sum Tot";#N/A,#N/A,FALSE,"Ex Sum Year";#N/A,#N/A,FALSE,"Sum Qtr"}</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0"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0" hidden="1">{"FullView",#N/A,FALSE,"Consltd-For contngcy"}</definedName>
    <definedName name="wrn.Full._.View." hidden="1">{"FullView",#N/A,FALSE,"Consltd-For contngcy"}</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0"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new." localSheetId="0" hidden="1">{#N/A,#N/A,TRUE,"Filing Back-Up Pages_4.8.4-7";#N/A,#N/A,TRUE,"GI Back-up Page_4.8.8"}</definedName>
    <definedName name="wrn.new." hidden="1">{#N/A,#N/A,TRUE,"Filing Back-Up Pages_4.8.4-7";#N/A,#N/A,TRUE,"GI Back-up Page_4.8.8"}</definedName>
    <definedName name="wrn.om." localSheetId="0"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0"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0"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0" hidden="1">{"PFS recon view",#N/A,FALSE,"Hyperion Proof"}</definedName>
    <definedName name="wrn.PFSreconview." hidden="1">{"PFS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0" hidden="1">{#N/A,#N/A,FALSE,"PHI MTD";#N/A,#N/A,FALSE,"PHI YTD"}</definedName>
    <definedName name="wrn.PHI._.all._.other._.months." hidden="1">{#N/A,#N/A,FALSE,"PHI MTD";#N/A,#N/A,FALSE,"PHI YTD"}</definedName>
    <definedName name="wrn.PHI._.only." localSheetId="0" hidden="1">{#N/A,#N/A,FALSE,"PHI"}</definedName>
    <definedName name="wrn.PHI._.only." hidden="1">{#N/A,#N/A,FALSE,"PHI"}</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0" hidden="1">{"PPM Co Code View",#N/A,FALSE,"Comp Codes"}</definedName>
    <definedName name="wrn.PPMCoCodeView." hidden="1">{"PPM Co Code View",#N/A,FALSE,"Comp Codes"}</definedName>
    <definedName name="wrn.PPMreconview." localSheetId="0" hidden="1">{"PPM Recon View",#N/A,FALSE,"Hyperion Proof"}</definedName>
    <definedName name="wrn.PPMreconview." hidden="1">{"PPM Recon View",#N/A,FALSE,"Hyperion Proof"}</definedName>
    <definedName name="wrn.print._.reports." localSheetId="0"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0" hidden="1">{"DATA_SET",#N/A,FALSE,"HOURLY SPREAD"}</definedName>
    <definedName name="wrn.PRINT._.SOURCE._.DATA." hidden="1">{"DATA_SET",#N/A,FALSE,"HOURLY SPREAD"}</definedName>
    <definedName name="wrn.PrintHistory." localSheetId="0"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0"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0" hidden="1">{"Electric Only",#N/A,FALSE,"Hyperion Proof"}</definedName>
    <definedName name="wrn.ProofElectricOnly." hidden="1">{"Electric Only",#N/A,FALSE,"Hyperion Proof"}</definedName>
    <definedName name="wrn.ProofTotal." localSheetId="0" hidden="1">{"Proof Total",#N/A,FALSE,"Hyperion Proof"}</definedName>
    <definedName name="wrn.ProofTotal." hidden="1">{"Proof Total",#N/A,FALSE,"Hyperion Proof"}</definedName>
    <definedName name="wrn.Reformat._.only." localSheetId="0"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0"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0"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0"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0"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0"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0"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0"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0"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0"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0"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0" hidden="1">{#N/A,#N/A,TRUE,"Section7";#N/A,#N/A,TRUE,"DebtService";#N/A,#N/A,TRUE,"LoanSchedules";#N/A,#N/A,TRUE,"GraphDebt"}</definedName>
    <definedName name="wrn.Section7DebtService." hidden="1">{#N/A,#N/A,TRUE,"Section7";#N/A,#N/A,TRUE,"DebtService";#N/A,#N/A,TRUE,"LoanSchedules";#N/A,#N/A,TRUE,"GraphDebt"}</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0"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0" hidden="1">{"YTD-Total",#N/A,FALSE,"Provision"}</definedName>
    <definedName name="wrn.Standard." hidden="1">{"YTD-Total",#N/A,FALSE,"Provision"}</definedName>
    <definedName name="wrn.Standard._.NonUtility._.Only." localSheetId="0" hidden="1">{"YTD-NonUtility",#N/A,FALSE,"Prov NonUtility"}</definedName>
    <definedName name="wrn.Standard._.NonUtility._.Only." hidden="1">{"YTD-NonUtility",#N/A,FALSE,"Prov NonUtility"}</definedName>
    <definedName name="wrn.Standard._.Utility._.Only." localSheetId="0" hidden="1">{"YTD-Utility",#N/A,FALSE,"Prov Utility"}</definedName>
    <definedName name="wrn.Standard._.Utility._.Only." hidden="1">{"YTD-Utility",#N/A,FALSE,"Prov Utility"}</definedName>
    <definedName name="wrn.Summary." localSheetId="0"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0" hidden="1">{#N/A,#N/A,FALSE,"Consltd-For contngcy"}</definedName>
    <definedName name="wrn.Summary._.View." hidden="1">{#N/A,#N/A,FALSE,"Consltd-For contngcy"}</definedName>
    <definedName name="wrn.Total._.Summary." localSheetId="0" hidden="1">{"Total Summary",#N/A,FALSE,"Summary"}</definedName>
    <definedName name="wrn.Total._.Summary." hidden="1">{"Total Summary",#N/A,FALSE,"Summary"}</definedName>
    <definedName name="wrn.UK._.Conversion._.Only." localSheetId="0"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#REF!</definedName>
    <definedName name="y" localSheetId="0" hidden="1">#REF!</definedName>
    <definedName name="y" hidden="1">#REF!</definedName>
    <definedName name="Year">#REF!</definedName>
    <definedName name="YearEndFactors">#REF!</definedName>
    <definedName name="YearEndInput">#REF!</definedName>
    <definedName name="YEFactors">#REF!</definedName>
    <definedName name="yesterdayscurves">#REF!</definedName>
    <definedName name="z" localSheetId="0" hidden="1">#REF!</definedName>
    <definedName name="z" hidden="1">#REF!</definedName>
    <definedName name="Z_01844156_6462_4A28_9785_1A86F4D0C834_.wvu.PrintTitles" localSheetId="0" hidden="1">#REF!</definedName>
    <definedName name="Z_01844156_6462_4A28_9785_1A86F4D0C834_.wvu.PrintTitles" hidden="1">#REF!</definedName>
    <definedName name="Z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3" l="1"/>
  <c r="B36" i="3"/>
  <c r="N64" i="3"/>
  <c r="M62" i="3"/>
  <c r="L62" i="3"/>
  <c r="K62" i="3"/>
  <c r="J62" i="3"/>
  <c r="I62" i="3"/>
  <c r="H62" i="3"/>
  <c r="G62" i="3"/>
  <c r="F62" i="3"/>
  <c r="E62" i="3"/>
  <c r="D62" i="3"/>
  <c r="C62" i="3"/>
  <c r="C61" i="3"/>
  <c r="D61" i="3" s="1"/>
  <c r="E61" i="3" s="1"/>
  <c r="F61" i="3" s="1"/>
  <c r="G61" i="3" s="1"/>
  <c r="H61" i="3" s="1"/>
  <c r="I61" i="3" s="1"/>
  <c r="J61" i="3" s="1"/>
  <c r="K61" i="3" s="1"/>
  <c r="L61" i="3" s="1"/>
  <c r="M61" i="3" s="1"/>
  <c r="C13" i="3"/>
  <c r="D13" i="3" s="1"/>
  <c r="E13" i="3" s="1"/>
  <c r="F13" i="3" s="1"/>
  <c r="G13" i="3" s="1"/>
  <c r="H13" i="3" s="1"/>
  <c r="I13" i="3" s="1"/>
  <c r="J13" i="3" s="1"/>
  <c r="K13" i="3" s="1"/>
  <c r="L13" i="3" s="1"/>
  <c r="M13" i="3" s="1"/>
  <c r="C16" i="3"/>
  <c r="D16" i="3"/>
  <c r="E16" i="3"/>
  <c r="F16" i="3"/>
  <c r="G16" i="3"/>
  <c r="H16" i="3"/>
  <c r="I16" i="3"/>
  <c r="J16" i="3"/>
  <c r="K16" i="3"/>
  <c r="L16" i="3"/>
  <c r="M16" i="3"/>
  <c r="N18" i="3"/>
  <c r="N27" i="3"/>
  <c r="M25" i="3"/>
  <c r="L25" i="3"/>
  <c r="K25" i="3"/>
  <c r="J25" i="3"/>
  <c r="I25" i="3"/>
  <c r="H25" i="3"/>
  <c r="G25" i="3"/>
  <c r="F25" i="3"/>
  <c r="E25" i="3"/>
  <c r="D25" i="3"/>
  <c r="C25" i="3"/>
  <c r="C24" i="3"/>
  <c r="D24" i="3" s="1"/>
  <c r="E24" i="3" s="1"/>
  <c r="F24" i="3" s="1"/>
  <c r="G24" i="3" s="1"/>
  <c r="H24" i="3" s="1"/>
  <c r="I24" i="3" s="1"/>
  <c r="J24" i="3" s="1"/>
  <c r="K24" i="3" s="1"/>
  <c r="L24" i="3" s="1"/>
  <c r="M24" i="3" s="1"/>
  <c r="B69" i="3"/>
  <c r="D55" i="3" l="1"/>
  <c r="E55" i="3"/>
  <c r="F55" i="3"/>
  <c r="G55" i="3"/>
  <c r="H55" i="3"/>
  <c r="I55" i="3"/>
  <c r="J55" i="3"/>
  <c r="K55" i="3"/>
  <c r="L55" i="3"/>
  <c r="M55" i="3"/>
  <c r="C55" i="3"/>
  <c r="B46" i="3"/>
  <c r="B32" i="3"/>
  <c r="B10" i="3"/>
  <c r="B17" i="3" s="1"/>
  <c r="B19" i="3" l="1"/>
  <c r="B20" i="3" s="1"/>
  <c r="B54" i="3"/>
  <c r="C17" i="3" l="1"/>
  <c r="B55" i="3"/>
  <c r="M53" i="3"/>
  <c r="L53" i="3"/>
  <c r="K53" i="3"/>
  <c r="J53" i="3"/>
  <c r="I53" i="3"/>
  <c r="H53" i="3"/>
  <c r="G53" i="3"/>
  <c r="F53" i="3"/>
  <c r="E53" i="3"/>
  <c r="D53" i="3"/>
  <c r="C53" i="3"/>
  <c r="C50" i="3"/>
  <c r="D50" i="3" s="1"/>
  <c r="E50" i="3" s="1"/>
  <c r="F50" i="3" s="1"/>
  <c r="G50" i="3" s="1"/>
  <c r="H50" i="3" s="1"/>
  <c r="I50" i="3" s="1"/>
  <c r="J50" i="3" s="1"/>
  <c r="K50" i="3" s="1"/>
  <c r="L50" i="3" s="1"/>
  <c r="M50" i="3" s="1"/>
  <c r="C19" i="3" l="1"/>
  <c r="C20" i="3" s="1"/>
  <c r="D17" i="3" s="1"/>
  <c r="N55" i="3"/>
  <c r="B56" i="3"/>
  <c r="D19" i="3" l="1"/>
  <c r="D20" i="3" s="1"/>
  <c r="E17" i="3" s="1"/>
  <c r="E19" i="3" s="1"/>
  <c r="E20" i="3" s="1"/>
  <c r="F17" i="3" s="1"/>
  <c r="F19" i="3" s="1"/>
  <c r="F20" i="3" s="1"/>
  <c r="G17" i="3" s="1"/>
  <c r="G19" i="3" l="1"/>
  <c r="G20" i="3" s="1"/>
  <c r="H17" i="3" s="1"/>
  <c r="H19" i="3" l="1"/>
  <c r="H20" i="3" s="1"/>
  <c r="I17" i="3" s="1"/>
  <c r="I19" i="3" l="1"/>
  <c r="I20" i="3" s="1"/>
  <c r="J17" i="3" s="1"/>
  <c r="J19" i="3" s="1"/>
  <c r="J20" i="3" s="1"/>
  <c r="K17" i="3" s="1"/>
  <c r="K19" i="3" l="1"/>
  <c r="K20" i="3" s="1"/>
  <c r="L17" i="3" s="1"/>
  <c r="L19" i="3" l="1"/>
  <c r="L20" i="3" s="1"/>
  <c r="M17" i="3" s="1"/>
  <c r="M19" i="3" l="1"/>
  <c r="M20" i="3" s="1"/>
  <c r="B26" i="3" s="1"/>
  <c r="B28" i="3" s="1"/>
  <c r="B29" i="3" s="1"/>
  <c r="C26" i="3" s="1"/>
  <c r="C28" i="3" s="1"/>
  <c r="C29" i="3" s="1"/>
  <c r="D26" i="3" s="1"/>
  <c r="D28" i="3" s="1"/>
  <c r="D29" i="3" s="1"/>
  <c r="E26" i="3" s="1"/>
  <c r="E28" i="3" s="1"/>
  <c r="E29" i="3" s="1"/>
  <c r="F26" i="3" s="1"/>
  <c r="F28" i="3" s="1"/>
  <c r="F29" i="3" s="1"/>
  <c r="G26" i="3" s="1"/>
  <c r="G28" i="3" s="1"/>
  <c r="G29" i="3" s="1"/>
  <c r="H26" i="3" s="1"/>
  <c r="H28" i="3" s="1"/>
  <c r="H29" i="3" s="1"/>
  <c r="I26" i="3" s="1"/>
  <c r="I28" i="3" l="1"/>
  <c r="I29" i="3" s="1"/>
  <c r="J26" i="3" s="1"/>
  <c r="J28" i="3" s="1"/>
  <c r="J29" i="3" s="1"/>
  <c r="K26" i="3" s="1"/>
  <c r="K28" i="3" s="1"/>
  <c r="K29" i="3" s="1"/>
  <c r="L26" i="3" s="1"/>
  <c r="L28" i="3" s="1"/>
  <c r="L29" i="3" s="1"/>
  <c r="M26" i="3" s="1"/>
  <c r="M28" i="3" s="1"/>
  <c r="M29" i="3" s="1"/>
  <c r="B37" i="3" s="1"/>
  <c r="B35" i="3" l="1"/>
  <c r="B57" i="3" l="1"/>
  <c r="C54" i="3" s="1"/>
  <c r="C56" i="3" l="1"/>
  <c r="C57" i="3" s="1"/>
  <c r="D54" i="3" s="1"/>
  <c r="D56" i="3" s="1"/>
  <c r="D57" i="3" s="1"/>
  <c r="E54" i="3" s="1"/>
  <c r="E56" i="3" s="1"/>
  <c r="E57" i="3" s="1"/>
  <c r="F54" i="3" s="1"/>
  <c r="F56" i="3" s="1"/>
  <c r="F57" i="3" s="1"/>
  <c r="G54" i="3" s="1"/>
  <c r="G56" i="3" s="1"/>
  <c r="G57" i="3" s="1"/>
  <c r="H54" i="3" s="1"/>
  <c r="H56" i="3" s="1"/>
  <c r="H57" i="3" s="1"/>
  <c r="I54" i="3" s="1"/>
  <c r="I56" i="3" s="1"/>
  <c r="I57" i="3" s="1"/>
  <c r="J54" i="3" s="1"/>
  <c r="J56" i="3" s="1"/>
  <c r="J57" i="3" s="1"/>
  <c r="K54" i="3" s="1"/>
  <c r="K56" i="3" s="1"/>
  <c r="K57" i="3" s="1"/>
  <c r="L54" i="3" s="1"/>
  <c r="L56" i="3" s="1"/>
  <c r="L57" i="3" s="1"/>
  <c r="M54" i="3" s="1"/>
  <c r="M56" i="3" l="1"/>
  <c r="B78" i="3" s="1"/>
  <c r="M57" i="3" l="1"/>
  <c r="B72" i="3" l="1"/>
  <c r="B63" i="3"/>
  <c r="B65" i="3" s="1"/>
  <c r="B66" i="3" s="1"/>
  <c r="C63" i="3" s="1"/>
  <c r="C65" i="3" s="1"/>
  <c r="C66" i="3" s="1"/>
  <c r="D63" i="3" s="1"/>
  <c r="D65" i="3" s="1"/>
  <c r="D66" i="3" s="1"/>
  <c r="E63" i="3" s="1"/>
  <c r="E65" i="3" s="1"/>
  <c r="E66" i="3" s="1"/>
  <c r="F63" i="3" s="1"/>
  <c r="F65" i="3" s="1"/>
  <c r="F66" i="3" s="1"/>
  <c r="G63" i="3" s="1"/>
  <c r="G65" i="3" s="1"/>
  <c r="G66" i="3" s="1"/>
  <c r="H63" i="3" s="1"/>
  <c r="H65" i="3" s="1"/>
  <c r="H66" i="3" s="1"/>
  <c r="I63" i="3" s="1"/>
  <c r="I65" i="3" s="1"/>
  <c r="I66" i="3" s="1"/>
  <c r="J63" i="3" s="1"/>
  <c r="J65" i="3" s="1"/>
  <c r="J66" i="3" s="1"/>
  <c r="K63" i="3" s="1"/>
  <c r="K65" i="3" s="1"/>
  <c r="K66" i="3" s="1"/>
  <c r="L63" i="3" s="1"/>
  <c r="L65" i="3" s="1"/>
  <c r="L66" i="3" s="1"/>
  <c r="M63" i="3" s="1"/>
  <c r="M65" i="3" s="1"/>
  <c r="M66" i="3" s="1"/>
</calcChain>
</file>

<file path=xl/sharedStrings.xml><?xml version="1.0" encoding="utf-8"?>
<sst xmlns="http://schemas.openxmlformats.org/spreadsheetml/2006/main" count="73" uniqueCount="36">
  <si>
    <t>Annual Interest Rate</t>
  </si>
  <si>
    <t>Interest</t>
  </si>
  <si>
    <t>Ending Balance</t>
  </si>
  <si>
    <t>Collection</t>
  </si>
  <si>
    <t>Estimated Rate per kWH</t>
  </si>
  <si>
    <t>Interest Accrued through Rate Effective Period July 1, 2025 through June 30, 2026</t>
  </si>
  <si>
    <t>Forecast kWh by Class and Rate Schedule</t>
  </si>
  <si>
    <t>Deferred EBA Balance with Interest through June 30, 2025</t>
  </si>
  <si>
    <t>Beginning EBA Adjustment Balance</t>
  </si>
  <si>
    <t>Current Method</t>
  </si>
  <si>
    <t>Proposed New Method</t>
  </si>
  <si>
    <t xml:space="preserve">EBA 2024 Deferral </t>
  </si>
  <si>
    <t>Amount</t>
  </si>
  <si>
    <t>Comparison of Impact of Including Collection Period Interest in Request</t>
  </si>
  <si>
    <t>Interest Accrued January 1, 2025 through March 31, 2025</t>
  </si>
  <si>
    <t>Interest Accrued April 1, 2025 through June 30, 2025</t>
  </si>
  <si>
    <t>Painter Workpaper Reference</t>
  </si>
  <si>
    <t>Tab '(Exh.1) Comm Ord Method' Line 28</t>
  </si>
  <si>
    <t>Tab '(Exh.1) Comm Ord Method' Line 29</t>
  </si>
  <si>
    <t>Tab '(Exh.1) Comm Ord Method' Line 30</t>
  </si>
  <si>
    <t>EBA Recovery Requested</t>
  </si>
  <si>
    <t>Rates designed to collect this amount that does not consider interest during collection period</t>
  </si>
  <si>
    <t>Total</t>
  </si>
  <si>
    <t>Result:</t>
  </si>
  <si>
    <t xml:space="preserve">rolled over into next years EBA </t>
  </si>
  <si>
    <t>Rates designed to collect this amount that considers interest during collection period</t>
  </si>
  <si>
    <t>Tab '(Exh.1) Comm Ord Method' Line 31</t>
  </si>
  <si>
    <t>Impact on current EBA Cycle</t>
  </si>
  <si>
    <t>Impact of 2025 EBA on next EBA Cycle (2026 EBA filed May 1, 2026)</t>
  </si>
  <si>
    <t>Compunded Interest</t>
  </si>
  <si>
    <t>additional interest accrued from compounding</t>
  </si>
  <si>
    <t>has not been factored into past requests</t>
  </si>
  <si>
    <t>Impact of Interest from 2025 EBA on 2027 EBA filed May 1, 2027 (Due to collections for the 2025 EBA ending in June 2026 and the next EBA filing in May 2026, two EBA cycles are needed)</t>
  </si>
  <si>
    <t>Interest from July 1, 2026 through June 30, 2027</t>
  </si>
  <si>
    <t>Total Componded Interest</t>
  </si>
  <si>
    <t>Interest from July 1, 2027 through June 30,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</si>
</sst>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000_);_(&quot;$&quot;* \(#,##0.00000\);_(&quot;$&quot;* &quot;-&quot;??_);_(@_)"/>
    <numFmt numFmtId="165" formatCode="_(* #,##0_);_(* \(#,##0\);_(* &quot;-&quot;??_);_(@_)"/>
    <numFmt numFmtId="166" formatCode="_(&quot;$&quot;* #,##0_);_(&quot;$&quot;* \(#,##0\);_(&quot;$&quot;* &quot;-&quot;??_);_(@_)"/>
    <numFmt numFmtId="167" formatCode="&quot;$&quot;#,##0.00000_);\(&quot;$&quot;#,##0.00000\)"/>
  </numFmts>
  <fonts count="9" x14ac:knownFonts="1">
    <font>
      <sz val="10"/>
      <name val="Arial"/>
      <family val="2"/>
    </font>
    <font>
      <sz val="11"/>
      <color theme="1"/>
      <name val="Calibri"/>
      <family val="2"/>
      <scheme val="minor"/>
    </font>
    <font>
      <sz val="10"/>
      <name val="Arial"/>
      <family val="2"/>
    </font>
    <font>
      <b/>
      <sz val="10"/>
      <name val="Arial"/>
      <family val="2"/>
    </font>
    <font>
      <sz val="10"/>
      <name val="MS Sans Serif"/>
    </font>
    <font>
      <sz val="12"/>
      <name val="Times New Roman"/>
      <family val="1"/>
    </font>
    <font>
      <i/>
      <sz val="10"/>
      <name val="Arial"/>
      <family val="2"/>
    </font>
    <font>
      <b/>
      <sz val="15"/>
      <name val="Arial"/>
      <family val="2"/>
    </font>
    <font>
      <b/>
      <i/>
      <sz val="10"/>
      <name val="Arial"/>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1">
    <xf numFmtId="0" fontId="0" fillId="0" borderId="0"/>
    <xf numFmtId="0" fontId="4" fillId="0" borderId="0"/>
    <xf numFmtId="0" fontId="2" fillId="0" borderId="0"/>
    <xf numFmtId="0" fontId="5" fillId="0" borderId="0"/>
    <xf numFmtId="0" fontId="2"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85">
    <xf numFmtId="0" fontId="0" fillId="0" borderId="0" xfId="0"/>
    <xf numFmtId="0" fontId="3" fillId="0" borderId="0" xfId="2" applyFont="1" applyAlignment="1">
      <alignment horizontal="left"/>
    </xf>
    <xf numFmtId="0" fontId="2" fillId="0" borderId="0" xfId="2"/>
    <xf numFmtId="0" fontId="2" fillId="0" borderId="0" xfId="2" applyAlignment="1">
      <alignment horizontal="left"/>
    </xf>
    <xf numFmtId="0" fontId="2" fillId="0" borderId="0" xfId="2" applyAlignment="1">
      <alignment horizontal="right"/>
    </xf>
    <xf numFmtId="5" fontId="2" fillId="0" borderId="0" xfId="2" applyNumberFormat="1"/>
    <xf numFmtId="41" fontId="2" fillId="0" borderId="0" xfId="2" applyNumberFormat="1" applyAlignment="1">
      <alignment horizontal="right"/>
    </xf>
    <xf numFmtId="0" fontId="2" fillId="0" borderId="0" xfId="2" applyAlignment="1">
      <alignment horizontal="left" wrapText="1"/>
    </xf>
    <xf numFmtId="44" fontId="2" fillId="0" borderId="0" xfId="2" applyNumberFormat="1"/>
    <xf numFmtId="165" fontId="2" fillId="0" borderId="0" xfId="10" applyNumberFormat="1"/>
    <xf numFmtId="42" fontId="2" fillId="0" borderId="0" xfId="2" applyNumberFormat="1" applyAlignment="1">
      <alignment horizontal="right"/>
    </xf>
    <xf numFmtId="0" fontId="2" fillId="2" borderId="7" xfId="2" applyFill="1" applyBorder="1"/>
    <xf numFmtId="0" fontId="2" fillId="2" borderId="0" xfId="2" applyFill="1"/>
    <xf numFmtId="0" fontId="2" fillId="2" borderId="8" xfId="2" applyFill="1" applyBorder="1"/>
    <xf numFmtId="0" fontId="3" fillId="2" borderId="7" xfId="2" applyFont="1" applyFill="1" applyBorder="1" applyAlignment="1">
      <alignment horizontal="left"/>
    </xf>
    <xf numFmtId="0" fontId="2" fillId="2" borderId="0" xfId="2" applyFill="1" applyAlignment="1">
      <alignment wrapText="1"/>
    </xf>
    <xf numFmtId="0" fontId="2" fillId="2" borderId="0" xfId="2" applyFill="1" applyAlignment="1">
      <alignment horizontal="left"/>
    </xf>
    <xf numFmtId="0" fontId="2" fillId="2" borderId="7" xfId="2" applyFill="1" applyBorder="1" applyAlignment="1">
      <alignment horizontal="left"/>
    </xf>
    <xf numFmtId="0" fontId="2" fillId="2" borderId="0" xfId="2" applyFill="1" applyAlignment="1">
      <alignment horizontal="right"/>
    </xf>
    <xf numFmtId="17" fontId="3" fillId="2" borderId="0" xfId="2" applyNumberFormat="1" applyFont="1" applyFill="1" applyAlignment="1">
      <alignment horizontal="center"/>
    </xf>
    <xf numFmtId="17" fontId="3" fillId="2" borderId="8" xfId="2" applyNumberFormat="1" applyFont="1" applyFill="1" applyBorder="1" applyAlignment="1">
      <alignment horizontal="center"/>
    </xf>
    <xf numFmtId="0" fontId="2" fillId="2" borderId="9" xfId="3" applyFont="1" applyFill="1" applyBorder="1" applyAlignment="1">
      <alignment horizontal="left"/>
    </xf>
    <xf numFmtId="3" fontId="2" fillId="2" borderId="1" xfId="4" applyNumberFormat="1" applyFill="1" applyBorder="1"/>
    <xf numFmtId="3" fontId="2" fillId="2" borderId="10" xfId="4" applyNumberFormat="1" applyFill="1" applyBorder="1"/>
    <xf numFmtId="0" fontId="2" fillId="2" borderId="11" xfId="2" applyFill="1" applyBorder="1" applyAlignment="1">
      <alignment horizontal="left"/>
    </xf>
    <xf numFmtId="0" fontId="2" fillId="2" borderId="2" xfId="2" applyFill="1" applyBorder="1"/>
    <xf numFmtId="0" fontId="2" fillId="2" borderId="12" xfId="2" applyFill="1" applyBorder="1"/>
    <xf numFmtId="10" fontId="2" fillId="2" borderId="2" xfId="5" applyNumberFormat="1" applyFont="1" applyFill="1" applyBorder="1"/>
    <xf numFmtId="10" fontId="2" fillId="2" borderId="12" xfId="5" applyNumberFormat="1" applyFont="1" applyFill="1" applyBorder="1"/>
    <xf numFmtId="166" fontId="2" fillId="2" borderId="2" xfId="2" applyNumberFormat="1" applyFill="1" applyBorder="1"/>
    <xf numFmtId="5" fontId="2" fillId="2" borderId="2" xfId="2" applyNumberFormat="1" applyFill="1" applyBorder="1"/>
    <xf numFmtId="5" fontId="2" fillId="2" borderId="12" xfId="2" applyNumberFormat="1" applyFill="1" applyBorder="1"/>
    <xf numFmtId="5" fontId="2" fillId="2" borderId="2" xfId="2" applyNumberFormat="1" applyFill="1" applyBorder="1" applyAlignment="1">
      <alignment horizontal="right"/>
    </xf>
    <xf numFmtId="5" fontId="2" fillId="2" borderId="12" xfId="2" applyNumberFormat="1" applyFill="1" applyBorder="1" applyAlignment="1">
      <alignment horizontal="right"/>
    </xf>
    <xf numFmtId="0" fontId="2" fillId="2" borderId="13" xfId="2" applyFill="1" applyBorder="1"/>
    <xf numFmtId="5" fontId="2" fillId="2" borderId="3" xfId="2" applyNumberFormat="1" applyFill="1" applyBorder="1"/>
    <xf numFmtId="5" fontId="2" fillId="2" borderId="14" xfId="2" applyNumberFormat="1" applyFill="1" applyBorder="1"/>
    <xf numFmtId="3" fontId="2" fillId="2" borderId="0" xfId="2" applyNumberFormat="1" applyFill="1" applyAlignment="1">
      <alignment horizontal="right"/>
    </xf>
    <xf numFmtId="0" fontId="2" fillId="2" borderId="16" xfId="2" applyFill="1" applyBorder="1"/>
    <xf numFmtId="0" fontId="2" fillId="2" borderId="17" xfId="2" applyFill="1" applyBorder="1"/>
    <xf numFmtId="0" fontId="3" fillId="2" borderId="0" xfId="2" applyFont="1" applyFill="1" applyAlignment="1">
      <alignment horizontal="center"/>
    </xf>
    <xf numFmtId="0" fontId="2" fillId="2" borderId="18" xfId="2" applyFill="1" applyBorder="1" applyAlignment="1">
      <alignment horizontal="left" vertical="center"/>
    </xf>
    <xf numFmtId="166" fontId="2" fillId="2" borderId="18" xfId="9" applyNumberFormat="1" applyFill="1" applyBorder="1" applyAlignment="1">
      <alignment horizontal="right" vertical="center"/>
    </xf>
    <xf numFmtId="0" fontId="2" fillId="2" borderId="18" xfId="2" applyFill="1" applyBorder="1" applyAlignment="1">
      <alignment wrapText="1"/>
    </xf>
    <xf numFmtId="0" fontId="0" fillId="2" borderId="18" xfId="0" applyFill="1" applyBorder="1" applyAlignment="1">
      <alignment horizontal="left" vertical="center" wrapText="1"/>
    </xf>
    <xf numFmtId="0" fontId="0" fillId="3" borderId="18" xfId="0" applyFill="1" applyBorder="1" applyAlignment="1">
      <alignment horizontal="left" vertical="center" wrapText="1"/>
    </xf>
    <xf numFmtId="166" fontId="2" fillId="3" borderId="18" xfId="9" applyNumberFormat="1" applyFill="1" applyBorder="1" applyAlignment="1">
      <alignment horizontal="right" vertical="center"/>
    </xf>
    <xf numFmtId="0" fontId="3" fillId="2" borderId="18" xfId="2" applyFont="1" applyFill="1" applyBorder="1" applyAlignment="1">
      <alignment horizontal="left" vertical="center"/>
    </xf>
    <xf numFmtId="166" fontId="3" fillId="2" borderId="18" xfId="2" applyNumberFormat="1" applyFont="1" applyFill="1" applyBorder="1" applyAlignment="1">
      <alignment horizontal="right" vertical="center"/>
    </xf>
    <xf numFmtId="0" fontId="2" fillId="2" borderId="18" xfId="2" applyFill="1" applyBorder="1" applyAlignment="1">
      <alignment vertical="center" wrapText="1"/>
    </xf>
    <xf numFmtId="5" fontId="2" fillId="3" borderId="3" xfId="2" applyNumberFormat="1" applyFill="1" applyBorder="1"/>
    <xf numFmtId="5" fontId="2" fillId="3" borderId="12" xfId="2" applyNumberFormat="1" applyFill="1" applyBorder="1" applyAlignment="1">
      <alignment horizontal="right"/>
    </xf>
    <xf numFmtId="0" fontId="6" fillId="3" borderId="7" xfId="2" applyFont="1" applyFill="1" applyBorder="1"/>
    <xf numFmtId="3" fontId="2" fillId="3" borderId="0" xfId="2" applyNumberFormat="1" applyFill="1" applyAlignment="1">
      <alignment horizontal="right"/>
    </xf>
    <xf numFmtId="0" fontId="2" fillId="3" borderId="0" xfId="2" applyFill="1"/>
    <xf numFmtId="0" fontId="2" fillId="3" borderId="7" xfId="2" applyFill="1" applyBorder="1"/>
    <xf numFmtId="166" fontId="2" fillId="3" borderId="0" xfId="9" applyNumberFormat="1" applyFill="1" applyBorder="1" applyAlignment="1">
      <alignment horizontal="right"/>
    </xf>
    <xf numFmtId="167" fontId="2" fillId="0" borderId="0" xfId="2" applyNumberFormat="1"/>
    <xf numFmtId="0" fontId="2" fillId="2" borderId="19" xfId="2" applyFill="1" applyBorder="1" applyAlignment="1">
      <alignment horizontal="left" vertical="center"/>
    </xf>
    <xf numFmtId="0" fontId="0" fillId="2" borderId="19" xfId="0" applyFill="1" applyBorder="1" applyAlignment="1">
      <alignment horizontal="left" vertical="center" wrapText="1"/>
    </xf>
    <xf numFmtId="0" fontId="0" fillId="3" borderId="19" xfId="0" applyFill="1" applyBorder="1" applyAlignment="1">
      <alignment horizontal="left" vertical="center" wrapText="1"/>
    </xf>
    <xf numFmtId="0" fontId="3" fillId="2" borderId="19" xfId="2" applyFont="1" applyFill="1" applyBorder="1" applyAlignment="1">
      <alignment horizontal="left" vertical="center"/>
    </xf>
    <xf numFmtId="0" fontId="2" fillId="3" borderId="15" xfId="2" applyFill="1" applyBorder="1"/>
    <xf numFmtId="166" fontId="2" fillId="3" borderId="16" xfId="9" applyNumberFormat="1" applyFill="1" applyBorder="1" applyAlignment="1">
      <alignment horizontal="right"/>
    </xf>
    <xf numFmtId="0" fontId="2" fillId="3" borderId="16" xfId="2" applyFill="1" applyBorder="1"/>
    <xf numFmtId="44" fontId="2" fillId="2" borderId="0" xfId="2" applyNumberFormat="1" applyFill="1"/>
    <xf numFmtId="0" fontId="2" fillId="3" borderId="18" xfId="2" applyFill="1" applyBorder="1" applyAlignment="1">
      <alignment horizontal="left" wrapText="1"/>
    </xf>
    <xf numFmtId="0" fontId="2" fillId="3" borderId="18" xfId="2" applyFill="1" applyBorder="1" applyAlignment="1">
      <alignment vertical="center" wrapText="1"/>
    </xf>
    <xf numFmtId="5" fontId="2" fillId="2" borderId="0" xfId="2" applyNumberFormat="1" applyFill="1"/>
    <xf numFmtId="5" fontId="2" fillId="2" borderId="8" xfId="2" applyNumberFormat="1" applyFill="1" applyBorder="1"/>
    <xf numFmtId="0" fontId="6" fillId="2" borderId="7" xfId="2" applyFont="1" applyFill="1" applyBorder="1" applyAlignment="1">
      <alignment horizontal="left"/>
    </xf>
    <xf numFmtId="166" fontId="2" fillId="3" borderId="2" xfId="2" applyNumberFormat="1" applyFill="1" applyBorder="1"/>
    <xf numFmtId="0" fontId="2" fillId="2" borderId="1" xfId="2" applyFill="1" applyBorder="1" applyAlignment="1">
      <alignment horizontal="left"/>
    </xf>
    <xf numFmtId="10" fontId="2" fillId="2" borderId="1" xfId="5" applyNumberFormat="1" applyFont="1" applyFill="1" applyBorder="1"/>
    <xf numFmtId="0" fontId="2" fillId="2" borderId="2" xfId="2" applyFill="1" applyBorder="1" applyAlignment="1">
      <alignment horizontal="left"/>
    </xf>
    <xf numFmtId="0" fontId="2" fillId="2" borderId="3" xfId="2" applyFill="1" applyBorder="1"/>
    <xf numFmtId="0" fontId="8" fillId="2" borderId="7" xfId="2" applyFont="1" applyFill="1" applyBorder="1" applyAlignment="1">
      <alignment horizontal="left"/>
    </xf>
    <xf numFmtId="166" fontId="2" fillId="3" borderId="0" xfId="9" applyNumberFormat="1" applyFill="1" applyAlignment="1">
      <alignment horizontal="right"/>
    </xf>
    <xf numFmtId="166" fontId="2" fillId="3" borderId="2" xfId="9" applyNumberFormat="1" applyFill="1" applyBorder="1"/>
    <xf numFmtId="164" fontId="2" fillId="3" borderId="0" xfId="9" applyNumberFormat="1" applyFill="1" applyAlignment="1">
      <alignment horizontal="right"/>
    </xf>
    <xf numFmtId="164" fontId="2" fillId="3" borderId="0" xfId="9" applyNumberFormat="1" applyFill="1" applyBorder="1" applyAlignment="1">
      <alignment horizontal="right"/>
    </xf>
    <xf numFmtId="0" fontId="3" fillId="2" borderId="0" xfId="2" applyFont="1" applyFill="1" applyAlignment="1">
      <alignment horizontal="center" wrapText="1"/>
    </xf>
    <xf numFmtId="0" fontId="7" fillId="4" borderId="4" xfId="2" applyFont="1" applyFill="1" applyBorder="1" applyAlignment="1">
      <alignment horizontal="center"/>
    </xf>
    <xf numFmtId="0" fontId="7" fillId="4" borderId="5" xfId="2" applyFont="1" applyFill="1" applyBorder="1" applyAlignment="1">
      <alignment horizontal="center"/>
    </xf>
    <xf numFmtId="0" fontId="7" fillId="4" borderId="6" xfId="2" applyFont="1" applyFill="1" applyBorder="1" applyAlignment="1">
      <alignment horizontal="center"/>
    </xf>
  </cellXfs>
  <cellStyles count="11">
    <cellStyle name="Comma" xfId="10" builtinId="3"/>
    <cellStyle name="Currency" xfId="9" builtinId="4"/>
    <cellStyle name="Currency 10" xfId="8" xr:uid="{00000000-0005-0000-0000-000001000000}"/>
    <cellStyle name="Normal" xfId="0" builtinId="0"/>
    <cellStyle name="Normal 114 2" xfId="6" xr:uid="{00000000-0005-0000-0000-000003000000}"/>
    <cellStyle name="Normal 2" xfId="1" xr:uid="{00000000-0005-0000-0000-000004000000}"/>
    <cellStyle name="Normal 2 2" xfId="2" xr:uid="{00000000-0005-0000-0000-000005000000}"/>
    <cellStyle name="Normal_EAST Blocking 901" xfId="3" xr:uid="{00000000-0005-0000-0000-000006000000}"/>
    <cellStyle name="Normal_WY GRC 2009 Rate Sch Forecast Billing Determinants Sent 072809" xfId="4" xr:uid="{00000000-0005-0000-0000-000008000000}"/>
    <cellStyle name="Percent 11 2" xfId="5" xr:uid="{00000000-0005-0000-0000-000009000000}"/>
    <cellStyle name="Percent 11 2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1047750</xdr:colOff>
      <xdr:row>20</xdr:row>
      <xdr:rowOff>38100</xdr:rowOff>
    </xdr:from>
    <xdr:to>
      <xdr:col>12</xdr:col>
      <xdr:colOff>447675</xdr:colOff>
      <xdr:row>25</xdr:row>
      <xdr:rowOff>9525</xdr:rowOff>
    </xdr:to>
    <xdr:cxnSp macro="">
      <xdr:nvCxnSpPr>
        <xdr:cNvPr id="3" name="Straight Arrow Connector 2">
          <a:extLst>
            <a:ext uri="{FF2B5EF4-FFF2-40B4-BE49-F238E27FC236}">
              <a16:creationId xmlns:a16="http://schemas.microsoft.com/office/drawing/2014/main" id="{9411A0DC-F97A-C76F-FC77-0FB6E4FC579C}"/>
            </a:ext>
          </a:extLst>
        </xdr:cNvPr>
        <xdr:cNvCxnSpPr/>
      </xdr:nvCxnSpPr>
      <xdr:spPr>
        <a:xfrm flipH="1">
          <a:off x="3448050" y="5724525"/>
          <a:ext cx="11077575"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1047750</xdr:colOff>
      <xdr:row>57</xdr:row>
      <xdr:rowOff>38100</xdr:rowOff>
    </xdr:from>
    <xdr:to>
      <xdr:col>12</xdr:col>
      <xdr:colOff>447675</xdr:colOff>
      <xdr:row>62</xdr:row>
      <xdr:rowOff>9525</xdr:rowOff>
    </xdr:to>
    <xdr:cxnSp macro="">
      <xdr:nvCxnSpPr>
        <xdr:cNvPr id="5" name="Straight Arrow Connector 4">
          <a:extLst>
            <a:ext uri="{FF2B5EF4-FFF2-40B4-BE49-F238E27FC236}">
              <a16:creationId xmlns:a16="http://schemas.microsoft.com/office/drawing/2014/main" id="{A4569370-B593-4863-B1BD-24A8BA5C5EB2}"/>
            </a:ext>
          </a:extLst>
        </xdr:cNvPr>
        <xdr:cNvCxnSpPr/>
      </xdr:nvCxnSpPr>
      <xdr:spPr>
        <a:xfrm flipH="1">
          <a:off x="3448050" y="5724525"/>
          <a:ext cx="11077575"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0"/>
  <sheetViews>
    <sheetView tabSelected="1" zoomScaleNormal="100" workbookViewId="0"/>
  </sheetViews>
  <sheetFormatPr defaultColWidth="9.140625" defaultRowHeight="12.75" x14ac:dyDescent="0.2"/>
  <cols>
    <col min="1" max="1" width="40.7109375" style="3" customWidth="1"/>
    <col min="2" max="2" width="16.5703125" style="4" customWidth="1"/>
    <col min="3" max="14" width="15.85546875" style="2" customWidth="1"/>
    <col min="15" max="15" width="9.140625" style="2"/>
    <col min="16" max="16" width="9.7109375" style="2" bestFit="1" customWidth="1"/>
    <col min="17" max="16384" width="9.140625" style="2"/>
  </cols>
  <sheetData>
    <row r="1" spans="1:14" x14ac:dyDescent="0.2">
      <c r="A1" s="1" t="s">
        <v>13</v>
      </c>
    </row>
    <row r="2" spans="1:14" ht="13.5" thickBot="1" x14ac:dyDescent="0.25"/>
    <row r="3" spans="1:14" ht="19.5" x14ac:dyDescent="0.3">
      <c r="A3" s="82" t="s">
        <v>9</v>
      </c>
      <c r="B3" s="83"/>
      <c r="C3" s="83"/>
      <c r="D3" s="83"/>
      <c r="E3" s="83"/>
      <c r="F3" s="83"/>
      <c r="G3" s="83"/>
      <c r="H3" s="83"/>
      <c r="I3" s="83"/>
      <c r="J3" s="83"/>
      <c r="K3" s="83"/>
      <c r="L3" s="83"/>
      <c r="M3" s="83"/>
      <c r="N3" s="84"/>
    </row>
    <row r="4" spans="1:14" x14ac:dyDescent="0.2">
      <c r="A4" s="11"/>
      <c r="B4" s="12"/>
      <c r="C4" s="81" t="s">
        <v>16</v>
      </c>
      <c r="D4" s="12"/>
      <c r="E4" s="12"/>
      <c r="F4" s="12"/>
      <c r="G4" s="12"/>
      <c r="H4" s="12"/>
      <c r="I4" s="12"/>
      <c r="J4" s="12"/>
      <c r="K4" s="12"/>
      <c r="L4" s="12"/>
      <c r="M4" s="12"/>
      <c r="N4" s="13"/>
    </row>
    <row r="5" spans="1:14" ht="33.75" customHeight="1" x14ac:dyDescent="0.2">
      <c r="A5" s="14"/>
      <c r="B5" s="40" t="s">
        <v>12</v>
      </c>
      <c r="C5" s="81"/>
      <c r="D5" s="12"/>
      <c r="E5" s="12"/>
      <c r="F5" s="12"/>
      <c r="G5" s="12"/>
      <c r="H5" s="12"/>
      <c r="I5" s="12"/>
      <c r="J5" s="12"/>
      <c r="K5" s="12"/>
      <c r="L5" s="12"/>
      <c r="M5" s="12"/>
      <c r="N5" s="13"/>
    </row>
    <row r="6" spans="1:14" ht="38.25" x14ac:dyDescent="0.2">
      <c r="A6" s="41" t="s">
        <v>11</v>
      </c>
      <c r="B6" s="42">
        <v>447099038.44654649</v>
      </c>
      <c r="C6" s="43" t="s">
        <v>17</v>
      </c>
      <c r="D6" s="15"/>
      <c r="E6" s="15"/>
      <c r="F6" s="15"/>
      <c r="G6" s="12"/>
      <c r="H6" s="12"/>
      <c r="I6" s="12"/>
      <c r="J6" s="12"/>
      <c r="K6" s="12"/>
      <c r="L6" s="12"/>
      <c r="M6" s="12"/>
      <c r="N6" s="13"/>
    </row>
    <row r="7" spans="1:14" ht="38.25" x14ac:dyDescent="0.2">
      <c r="A7" s="44" t="s">
        <v>14</v>
      </c>
      <c r="B7" s="42">
        <v>5995372.5982582569</v>
      </c>
      <c r="C7" s="43" t="s">
        <v>18</v>
      </c>
      <c r="D7" s="16"/>
      <c r="E7" s="16"/>
      <c r="F7" s="16"/>
      <c r="G7" s="12"/>
      <c r="H7" s="12"/>
      <c r="I7" s="12"/>
      <c r="J7" s="12"/>
      <c r="K7" s="12"/>
      <c r="L7" s="12"/>
      <c r="M7" s="12"/>
      <c r="N7" s="13"/>
    </row>
    <row r="8" spans="1:14" ht="38.25" x14ac:dyDescent="0.2">
      <c r="A8" s="44" t="s">
        <v>15</v>
      </c>
      <c r="B8" s="42">
        <v>6144341.3228039742</v>
      </c>
      <c r="C8" s="43" t="s">
        <v>19</v>
      </c>
      <c r="D8" s="16"/>
      <c r="E8" s="16"/>
      <c r="F8" s="16"/>
      <c r="G8" s="12"/>
      <c r="H8" s="12"/>
      <c r="I8" s="12"/>
      <c r="J8" s="12"/>
      <c r="K8" s="12"/>
      <c r="L8" s="12"/>
      <c r="M8" s="12"/>
      <c r="N8" s="13"/>
    </row>
    <row r="9" spans="1:14" ht="38.25" x14ac:dyDescent="0.2">
      <c r="A9" s="45" t="s">
        <v>5</v>
      </c>
      <c r="B9" s="46">
        <v>0</v>
      </c>
      <c r="C9" s="66" t="s">
        <v>31</v>
      </c>
      <c r="D9" s="16"/>
      <c r="E9" s="16"/>
      <c r="F9" s="16"/>
      <c r="G9" s="12"/>
      <c r="H9" s="12"/>
      <c r="I9" s="12"/>
      <c r="J9" s="12"/>
      <c r="K9" s="12"/>
      <c r="L9" s="12"/>
      <c r="M9" s="12"/>
      <c r="N9" s="13"/>
    </row>
    <row r="10" spans="1:14" ht="76.5" x14ac:dyDescent="0.2">
      <c r="A10" s="47" t="s">
        <v>20</v>
      </c>
      <c r="B10" s="48">
        <f>SUM(B6:B9)</f>
        <v>459238752.36760873</v>
      </c>
      <c r="C10" s="43" t="s">
        <v>21</v>
      </c>
      <c r="D10" s="12"/>
      <c r="E10" s="12"/>
      <c r="F10" s="12"/>
      <c r="G10" s="12"/>
      <c r="H10" s="12"/>
      <c r="I10" s="12"/>
      <c r="J10" s="12"/>
      <c r="K10" s="12"/>
      <c r="L10" s="12"/>
      <c r="M10" s="12"/>
      <c r="N10" s="13"/>
    </row>
    <row r="11" spans="1:14" x14ac:dyDescent="0.2">
      <c r="A11" s="17"/>
      <c r="B11" s="18"/>
      <c r="C11" s="12"/>
      <c r="D11" s="12"/>
      <c r="E11" s="12"/>
      <c r="F11" s="12"/>
      <c r="G11" s="12"/>
      <c r="H11" s="12"/>
      <c r="I11" s="12"/>
      <c r="J11" s="12"/>
      <c r="K11" s="12"/>
      <c r="L11" s="12"/>
      <c r="M11" s="12"/>
      <c r="N11" s="13"/>
    </row>
    <row r="12" spans="1:14" x14ac:dyDescent="0.2">
      <c r="A12" s="76" t="s">
        <v>27</v>
      </c>
      <c r="B12" s="18"/>
      <c r="C12" s="12"/>
      <c r="D12" s="12"/>
      <c r="E12" s="12"/>
      <c r="F12" s="12"/>
      <c r="G12" s="12"/>
      <c r="H12" s="12"/>
      <c r="I12" s="12"/>
      <c r="J12" s="12"/>
      <c r="K12" s="12"/>
      <c r="L12" s="12"/>
      <c r="M12" s="12"/>
      <c r="N12" s="13"/>
    </row>
    <row r="13" spans="1:14" x14ac:dyDescent="0.2">
      <c r="A13" s="14"/>
      <c r="B13" s="19">
        <v>45839</v>
      </c>
      <c r="C13" s="19">
        <f>EDATE(B13,1)</f>
        <v>45870</v>
      </c>
      <c r="D13" s="19">
        <f t="shared" ref="D13:L13" si="0">EDATE(C13,1)</f>
        <v>45901</v>
      </c>
      <c r="E13" s="19">
        <f t="shared" si="0"/>
        <v>45931</v>
      </c>
      <c r="F13" s="19">
        <f t="shared" si="0"/>
        <v>45962</v>
      </c>
      <c r="G13" s="19">
        <f t="shared" si="0"/>
        <v>45992</v>
      </c>
      <c r="H13" s="19">
        <f t="shared" si="0"/>
        <v>46023</v>
      </c>
      <c r="I13" s="19">
        <f t="shared" si="0"/>
        <v>46054</v>
      </c>
      <c r="J13" s="19">
        <f t="shared" si="0"/>
        <v>46082</v>
      </c>
      <c r="K13" s="19">
        <f t="shared" si="0"/>
        <v>46113</v>
      </c>
      <c r="L13" s="19">
        <f t="shared" si="0"/>
        <v>46143</v>
      </c>
      <c r="M13" s="19">
        <f t="shared" ref="M13" si="1">EDATE(L13,1)</f>
        <v>46174</v>
      </c>
      <c r="N13" s="20" t="s">
        <v>22</v>
      </c>
    </row>
    <row r="14" spans="1:14" x14ac:dyDescent="0.2">
      <c r="A14" s="21" t="s">
        <v>6</v>
      </c>
      <c r="B14" s="22">
        <v>2968569599.6044588</v>
      </c>
      <c r="C14" s="22">
        <v>2866349691.7391219</v>
      </c>
      <c r="D14" s="22">
        <v>2408657938.9162641</v>
      </c>
      <c r="E14" s="22">
        <v>2260616811.611486</v>
      </c>
      <c r="F14" s="22">
        <v>2277358588.286509</v>
      </c>
      <c r="G14" s="22">
        <v>2452428040.1917658</v>
      </c>
      <c r="H14" s="22">
        <v>2385824494.1462116</v>
      </c>
      <c r="I14" s="22">
        <v>2134898873.2195215</v>
      </c>
      <c r="J14" s="22">
        <v>2202522059.6822615</v>
      </c>
      <c r="K14" s="22">
        <v>2113871875.517657</v>
      </c>
      <c r="L14" s="22">
        <v>2233833836.9852457</v>
      </c>
      <c r="M14" s="22">
        <v>2521579693.8995428</v>
      </c>
      <c r="N14" s="23"/>
    </row>
    <row r="15" spans="1:14" x14ac:dyDescent="0.2">
      <c r="A15" s="24"/>
      <c r="B15" s="25"/>
      <c r="C15" s="25"/>
      <c r="D15" s="25"/>
      <c r="E15" s="25"/>
      <c r="F15" s="25"/>
      <c r="G15" s="25"/>
      <c r="H15" s="25"/>
      <c r="I15" s="25"/>
      <c r="J15" s="25"/>
      <c r="K15" s="25"/>
      <c r="L15" s="25"/>
      <c r="M15" s="25"/>
      <c r="N15" s="26"/>
    </row>
    <row r="16" spans="1:14" x14ac:dyDescent="0.2">
      <c r="A16" s="24" t="s">
        <v>0</v>
      </c>
      <c r="B16" s="27">
        <v>5.3999999999999999E-2</v>
      </c>
      <c r="C16" s="27">
        <f t="shared" ref="C16:M16" si="2">$B$16</f>
        <v>5.3999999999999999E-2</v>
      </c>
      <c r="D16" s="27">
        <f t="shared" si="2"/>
        <v>5.3999999999999999E-2</v>
      </c>
      <c r="E16" s="27">
        <f t="shared" si="2"/>
        <v>5.3999999999999999E-2</v>
      </c>
      <c r="F16" s="27">
        <f t="shared" si="2"/>
        <v>5.3999999999999999E-2</v>
      </c>
      <c r="G16" s="27">
        <f t="shared" si="2"/>
        <v>5.3999999999999999E-2</v>
      </c>
      <c r="H16" s="27">
        <f t="shared" si="2"/>
        <v>5.3999999999999999E-2</v>
      </c>
      <c r="I16" s="27">
        <f t="shared" si="2"/>
        <v>5.3999999999999999E-2</v>
      </c>
      <c r="J16" s="27">
        <f t="shared" si="2"/>
        <v>5.3999999999999999E-2</v>
      </c>
      <c r="K16" s="27">
        <f t="shared" si="2"/>
        <v>5.3999999999999999E-2</v>
      </c>
      <c r="L16" s="27">
        <f t="shared" si="2"/>
        <v>5.3999999999999999E-2</v>
      </c>
      <c r="M16" s="27">
        <f t="shared" si="2"/>
        <v>5.3999999999999999E-2</v>
      </c>
      <c r="N16" s="28"/>
    </row>
    <row r="17" spans="1:16" x14ac:dyDescent="0.2">
      <c r="A17" s="24" t="s">
        <v>8</v>
      </c>
      <c r="B17" s="29">
        <f>B10</f>
        <v>459238752.36760873</v>
      </c>
      <c r="C17" s="30">
        <f>B20</f>
        <v>413906265.51038826</v>
      </c>
      <c r="D17" s="30">
        <f t="shared" ref="D17:L17" si="3">C20</f>
        <v>370001924.64748782</v>
      </c>
      <c r="E17" s="30">
        <f t="shared" si="3"/>
        <v>333207964.66065931</v>
      </c>
      <c r="F17" s="30">
        <f t="shared" si="3"/>
        <v>298612200.06755042</v>
      </c>
      <c r="G17" s="30">
        <f t="shared" si="3"/>
        <v>263593439.09065825</v>
      </c>
      <c r="H17" s="30">
        <f t="shared" si="3"/>
        <v>225621765.03218803</v>
      </c>
      <c r="I17" s="30">
        <f t="shared" si="3"/>
        <v>188542675.25090864</v>
      </c>
      <c r="J17" s="30">
        <f t="shared" si="3"/>
        <v>155303251.38517779</v>
      </c>
      <c r="K17" s="30">
        <f t="shared" si="3"/>
        <v>120834512.73381591</v>
      </c>
      <c r="L17" s="30">
        <f t="shared" si="3"/>
        <v>87626139.574734077</v>
      </c>
      <c r="M17" s="30">
        <f t="shared" ref="M17" si="4">L20</f>
        <v>52352899.71662318</v>
      </c>
      <c r="N17" s="31"/>
    </row>
    <row r="18" spans="1:16" x14ac:dyDescent="0.2">
      <c r="A18" s="24" t="s">
        <v>3</v>
      </c>
      <c r="B18" s="32">
        <v>-47292652.774132907</v>
      </c>
      <c r="C18" s="32">
        <v>-45664174.664701559</v>
      </c>
      <c r="D18" s="32">
        <v>-38372630.229725271</v>
      </c>
      <c r="E18" s="32">
        <v>-36014168.554833449</v>
      </c>
      <c r="F18" s="32">
        <v>-36280883.888447136</v>
      </c>
      <c r="G18" s="32">
        <v>-39069937.175732784</v>
      </c>
      <c r="H18" s="32">
        <v>-38008867.771438524</v>
      </c>
      <c r="I18" s="32">
        <v>-34011340.388485856</v>
      </c>
      <c r="J18" s="32">
        <v>-35088653.811519273</v>
      </c>
      <c r="K18" s="32">
        <v>-33676356.663890257</v>
      </c>
      <c r="L18" s="32">
        <v>-35587485.64349933</v>
      </c>
      <c r="M18" s="32">
        <v>-40171600.801202349</v>
      </c>
      <c r="N18" s="51">
        <f>SUM(B18:M18)</f>
        <v>-459238752.36760867</v>
      </c>
    </row>
    <row r="19" spans="1:16" ht="11.25" customHeight="1" x14ac:dyDescent="0.2">
      <c r="A19" s="24" t="s">
        <v>1</v>
      </c>
      <c r="B19" s="30">
        <f>B16/12*(B17+0.5*B18)</f>
        <v>1960165.9169124402</v>
      </c>
      <c r="C19" s="30">
        <f t="shared" ref="C19:L19" si="5">C16/12*(C17+0.5*C18)</f>
        <v>1759833.8018011684</v>
      </c>
      <c r="D19" s="30">
        <f t="shared" si="5"/>
        <v>1578670.2428968132</v>
      </c>
      <c r="E19" s="30">
        <f t="shared" si="5"/>
        <v>1418403.9617245917</v>
      </c>
      <c r="F19" s="30">
        <f t="shared" si="5"/>
        <v>1262122.9115549708</v>
      </c>
      <c r="G19" s="30">
        <f t="shared" si="5"/>
        <v>1098263.1172625632</v>
      </c>
      <c r="H19" s="30">
        <f t="shared" si="5"/>
        <v>929777.99015910935</v>
      </c>
      <c r="I19" s="30">
        <f t="shared" si="5"/>
        <v>771916.52275499562</v>
      </c>
      <c r="J19" s="30">
        <f t="shared" si="5"/>
        <v>619915.16015738167</v>
      </c>
      <c r="K19" s="30">
        <f t="shared" si="5"/>
        <v>467983.50480841851</v>
      </c>
      <c r="L19" s="30">
        <f t="shared" si="5"/>
        <v>314245.78538842982</v>
      </c>
      <c r="M19" s="30">
        <f t="shared" ref="M19" si="6">M16/12*(M17+0.5*M18)</f>
        <v>145201.94692209901</v>
      </c>
      <c r="N19" s="33"/>
    </row>
    <row r="20" spans="1:16" x14ac:dyDescent="0.2">
      <c r="A20" s="34" t="s">
        <v>2</v>
      </c>
      <c r="B20" s="35">
        <f t="shared" ref="B20:L20" si="7">B17+B18+B19</f>
        <v>413906265.51038826</v>
      </c>
      <c r="C20" s="35">
        <f t="shared" si="7"/>
        <v>370001924.64748782</v>
      </c>
      <c r="D20" s="35">
        <f t="shared" si="7"/>
        <v>333207964.66065931</v>
      </c>
      <c r="E20" s="35">
        <f t="shared" si="7"/>
        <v>298612200.06755042</v>
      </c>
      <c r="F20" s="35">
        <f t="shared" si="7"/>
        <v>263593439.09065825</v>
      </c>
      <c r="G20" s="35">
        <f t="shared" si="7"/>
        <v>225621765.03218803</v>
      </c>
      <c r="H20" s="35">
        <f t="shared" si="7"/>
        <v>188542675.25090864</v>
      </c>
      <c r="I20" s="35">
        <f t="shared" si="7"/>
        <v>155303251.38517779</v>
      </c>
      <c r="J20" s="35">
        <f t="shared" si="7"/>
        <v>120834512.73381591</v>
      </c>
      <c r="K20" s="35">
        <f t="shared" si="7"/>
        <v>87626139.574734077</v>
      </c>
      <c r="L20" s="35">
        <f t="shared" si="7"/>
        <v>52352899.71662318</v>
      </c>
      <c r="M20" s="50">
        <f t="shared" ref="M20" si="8">M17+M18+M19</f>
        <v>12326500.862342929</v>
      </c>
      <c r="N20" s="36"/>
    </row>
    <row r="21" spans="1:16" x14ac:dyDescent="0.2">
      <c r="A21" s="11"/>
      <c r="B21" s="68"/>
      <c r="C21" s="68"/>
      <c r="D21" s="68"/>
      <c r="E21" s="68"/>
      <c r="F21" s="68"/>
      <c r="G21" s="68"/>
      <c r="H21" s="68"/>
      <c r="I21" s="68"/>
      <c r="J21" s="68"/>
      <c r="K21" s="68"/>
      <c r="L21" s="68"/>
      <c r="M21" s="68"/>
      <c r="N21" s="69"/>
    </row>
    <row r="22" spans="1:16" x14ac:dyDescent="0.2">
      <c r="A22" s="76" t="s">
        <v>32</v>
      </c>
      <c r="B22" s="68"/>
      <c r="C22" s="68"/>
      <c r="D22" s="68"/>
      <c r="E22" s="68"/>
      <c r="F22" s="68"/>
      <c r="G22" s="68"/>
      <c r="H22" s="68"/>
      <c r="I22" s="68"/>
      <c r="J22" s="68"/>
      <c r="K22" s="68"/>
      <c r="L22" s="68"/>
      <c r="M22" s="68"/>
      <c r="N22" s="69"/>
    </row>
    <row r="23" spans="1:16" x14ac:dyDescent="0.2">
      <c r="A23" s="70"/>
      <c r="B23" s="68"/>
      <c r="C23" s="68"/>
      <c r="D23" s="68"/>
      <c r="E23" s="68"/>
      <c r="F23" s="68"/>
      <c r="G23" s="68"/>
      <c r="H23" s="68"/>
      <c r="I23" s="68"/>
      <c r="J23" s="68"/>
      <c r="K23" s="68"/>
      <c r="L23" s="68"/>
      <c r="M23" s="68"/>
      <c r="N23" s="69"/>
    </row>
    <row r="24" spans="1:16" x14ac:dyDescent="0.2">
      <c r="A24" s="14"/>
      <c r="B24" s="19">
        <v>46569</v>
      </c>
      <c r="C24" s="19">
        <f>EDATE(B24,1)</f>
        <v>46600</v>
      </c>
      <c r="D24" s="19">
        <f t="shared" ref="D24" si="9">EDATE(C24,1)</f>
        <v>46631</v>
      </c>
      <c r="E24" s="19">
        <f t="shared" ref="E24" si="10">EDATE(D24,1)</f>
        <v>46661</v>
      </c>
      <c r="F24" s="19">
        <f t="shared" ref="F24" si="11">EDATE(E24,1)</f>
        <v>46692</v>
      </c>
      <c r="G24" s="19">
        <f t="shared" ref="G24" si="12">EDATE(F24,1)</f>
        <v>46722</v>
      </c>
      <c r="H24" s="19">
        <f t="shared" ref="H24" si="13">EDATE(G24,1)</f>
        <v>46753</v>
      </c>
      <c r="I24" s="19">
        <f t="shared" ref="I24" si="14">EDATE(H24,1)</f>
        <v>46784</v>
      </c>
      <c r="J24" s="19">
        <f t="shared" ref="J24" si="15">EDATE(I24,1)</f>
        <v>46813</v>
      </c>
      <c r="K24" s="19">
        <f t="shared" ref="K24" si="16">EDATE(J24,1)</f>
        <v>46844</v>
      </c>
      <c r="L24" s="19">
        <f t="shared" ref="L24" si="17">EDATE(K24,1)</f>
        <v>46874</v>
      </c>
      <c r="M24" s="19">
        <f t="shared" ref="M24" si="18">EDATE(L24,1)</f>
        <v>46905</v>
      </c>
      <c r="N24" s="20" t="s">
        <v>22</v>
      </c>
    </row>
    <row r="25" spans="1:16" x14ac:dyDescent="0.2">
      <c r="A25" s="72" t="s">
        <v>0</v>
      </c>
      <c r="B25" s="73">
        <v>5.3999999999999999E-2</v>
      </c>
      <c r="C25" s="73">
        <f t="shared" ref="C25:M25" si="19">$B$16</f>
        <v>5.3999999999999999E-2</v>
      </c>
      <c r="D25" s="73">
        <f t="shared" si="19"/>
        <v>5.3999999999999999E-2</v>
      </c>
      <c r="E25" s="73">
        <f t="shared" si="19"/>
        <v>5.3999999999999999E-2</v>
      </c>
      <c r="F25" s="73">
        <f t="shared" si="19"/>
        <v>5.3999999999999999E-2</v>
      </c>
      <c r="G25" s="73">
        <f t="shared" si="19"/>
        <v>5.3999999999999999E-2</v>
      </c>
      <c r="H25" s="73">
        <f t="shared" si="19"/>
        <v>5.3999999999999999E-2</v>
      </c>
      <c r="I25" s="73">
        <f t="shared" si="19"/>
        <v>5.3999999999999999E-2</v>
      </c>
      <c r="J25" s="73">
        <f t="shared" si="19"/>
        <v>5.3999999999999999E-2</v>
      </c>
      <c r="K25" s="73">
        <f t="shared" si="19"/>
        <v>5.3999999999999999E-2</v>
      </c>
      <c r="L25" s="73">
        <f t="shared" si="19"/>
        <v>5.3999999999999999E-2</v>
      </c>
      <c r="M25" s="73">
        <f t="shared" si="19"/>
        <v>5.3999999999999999E-2</v>
      </c>
      <c r="N25" s="28"/>
    </row>
    <row r="26" spans="1:16" x14ac:dyDescent="0.2">
      <c r="A26" s="74" t="s">
        <v>8</v>
      </c>
      <c r="B26" s="71">
        <f>M20</f>
        <v>12326500.862342929</v>
      </c>
      <c r="C26" s="30">
        <f>B29</f>
        <v>11352450.898223473</v>
      </c>
      <c r="D26" s="30">
        <f t="shared" ref="D26" si="20">C29</f>
        <v>10374017.709265478</v>
      </c>
      <c r="E26" s="30">
        <f t="shared" ref="E26" si="21">D29</f>
        <v>9391181.5709571727</v>
      </c>
      <c r="F26" s="30">
        <f t="shared" ref="F26" si="22">E29</f>
        <v>8403922.6700264793</v>
      </c>
      <c r="G26" s="30">
        <f t="shared" ref="G26" si="23">F29</f>
        <v>7412221.1040415987</v>
      </c>
      <c r="H26" s="30">
        <f t="shared" ref="H26" si="24">G29</f>
        <v>6416056.8810097864</v>
      </c>
      <c r="I26" s="30">
        <f t="shared" ref="I26" si="25">H29</f>
        <v>5415409.9189743306</v>
      </c>
      <c r="J26" s="30">
        <f t="shared" ref="J26" si="26">I29</f>
        <v>4410260.0456097154</v>
      </c>
      <c r="K26" s="30">
        <f t="shared" ref="K26" si="27">J29</f>
        <v>3400586.9978149589</v>
      </c>
      <c r="L26" s="30">
        <f t="shared" ref="L26" si="28">K29</f>
        <v>2386370.421305126</v>
      </c>
      <c r="M26" s="30">
        <f t="shared" ref="M26" si="29">L29</f>
        <v>1367589.8702009991</v>
      </c>
      <c r="N26" s="31"/>
    </row>
    <row r="27" spans="1:16" x14ac:dyDescent="0.2">
      <c r="A27" s="74" t="s">
        <v>3</v>
      </c>
      <c r="B27" s="32">
        <v>-1027208</v>
      </c>
      <c r="C27" s="32">
        <v>-1027208</v>
      </c>
      <c r="D27" s="32">
        <v>-1027208</v>
      </c>
      <c r="E27" s="32">
        <v>-1027208</v>
      </c>
      <c r="F27" s="32">
        <v>-1027208</v>
      </c>
      <c r="G27" s="32">
        <v>-1027208</v>
      </c>
      <c r="H27" s="32">
        <v>-1027208</v>
      </c>
      <c r="I27" s="32">
        <v>-1027208</v>
      </c>
      <c r="J27" s="32">
        <v>-1027208</v>
      </c>
      <c r="K27" s="32">
        <v>-1027208</v>
      </c>
      <c r="L27" s="32">
        <v>-1027208</v>
      </c>
      <c r="M27" s="32">
        <v>-1027208</v>
      </c>
      <c r="N27" s="51">
        <f>SUM(B27:M27)</f>
        <v>-12326496</v>
      </c>
    </row>
    <row r="28" spans="1:16" ht="11.25" customHeight="1" x14ac:dyDescent="0.2">
      <c r="A28" s="74" t="s">
        <v>1</v>
      </c>
      <c r="B28" s="30">
        <f>B25/12*(B26+0.5*B27)</f>
        <v>53158.035880543175</v>
      </c>
      <c r="C28" s="30">
        <f t="shared" ref="C28:M28" si="30">C25/12*(C26+0.5*C27)</f>
        <v>48774.811042005625</v>
      </c>
      <c r="D28" s="30">
        <f t="shared" si="30"/>
        <v>44371.861691694648</v>
      </c>
      <c r="E28" s="30">
        <f t="shared" si="30"/>
        <v>39949.099069307274</v>
      </c>
      <c r="F28" s="30">
        <f t="shared" si="30"/>
        <v>35506.434015119157</v>
      </c>
      <c r="G28" s="30">
        <f t="shared" si="30"/>
        <v>31043.776968187191</v>
      </c>
      <c r="H28" s="30">
        <f t="shared" si="30"/>
        <v>26561.037964544037</v>
      </c>
      <c r="I28" s="30">
        <f t="shared" si="30"/>
        <v>22058.126635384488</v>
      </c>
      <c r="J28" s="30">
        <f t="shared" si="30"/>
        <v>17534.952205243717</v>
      </c>
      <c r="K28" s="30">
        <f t="shared" si="30"/>
        <v>12991.423490167314</v>
      </c>
      <c r="L28" s="30">
        <f t="shared" si="30"/>
        <v>8427.4488958730672</v>
      </c>
      <c r="M28" s="30">
        <f t="shared" si="30"/>
        <v>3842.9364159044958</v>
      </c>
      <c r="N28" s="33"/>
    </row>
    <row r="29" spans="1:16" x14ac:dyDescent="0.2">
      <c r="A29" s="75" t="s">
        <v>2</v>
      </c>
      <c r="B29" s="35">
        <f t="shared" ref="B29:M29" si="31">B26+B27+B28</f>
        <v>11352450.898223473</v>
      </c>
      <c r="C29" s="35">
        <f t="shared" si="31"/>
        <v>10374017.709265478</v>
      </c>
      <c r="D29" s="35">
        <f t="shared" si="31"/>
        <v>9391181.5709571727</v>
      </c>
      <c r="E29" s="35">
        <f t="shared" si="31"/>
        <v>8403922.6700264793</v>
      </c>
      <c r="F29" s="35">
        <f t="shared" si="31"/>
        <v>7412221.1040415987</v>
      </c>
      <c r="G29" s="35">
        <f t="shared" si="31"/>
        <v>6416056.8810097864</v>
      </c>
      <c r="H29" s="35">
        <f t="shared" si="31"/>
        <v>5415409.9189743306</v>
      </c>
      <c r="I29" s="35">
        <f t="shared" si="31"/>
        <v>4410260.0456097154</v>
      </c>
      <c r="J29" s="35">
        <f t="shared" si="31"/>
        <v>3400586.9978149589</v>
      </c>
      <c r="K29" s="35">
        <f t="shared" si="31"/>
        <v>2386370.421305126</v>
      </c>
      <c r="L29" s="35">
        <f t="shared" si="31"/>
        <v>1367589.8702009991</v>
      </c>
      <c r="M29" s="50">
        <f t="shared" si="31"/>
        <v>344224.80661690357</v>
      </c>
      <c r="N29" s="36"/>
    </row>
    <row r="30" spans="1:16" x14ac:dyDescent="0.2">
      <c r="A30" s="11"/>
      <c r="B30" s="68"/>
      <c r="C30" s="68"/>
      <c r="D30" s="68"/>
      <c r="E30" s="68"/>
      <c r="F30" s="68"/>
      <c r="G30" s="68"/>
      <c r="H30" s="68"/>
      <c r="I30" s="68"/>
      <c r="J30" s="68"/>
      <c r="K30" s="68"/>
      <c r="L30" s="68"/>
      <c r="M30" s="68"/>
      <c r="N30" s="69"/>
    </row>
    <row r="31" spans="1:16" x14ac:dyDescent="0.2">
      <c r="A31" s="11"/>
      <c r="B31" s="12"/>
      <c r="C31" s="12"/>
      <c r="D31" s="12"/>
      <c r="E31" s="65"/>
      <c r="F31" s="12"/>
      <c r="G31" s="12"/>
      <c r="H31" s="12"/>
      <c r="I31" s="12"/>
      <c r="J31" s="12"/>
      <c r="K31" s="12"/>
      <c r="L31" s="12"/>
      <c r="M31" s="12"/>
      <c r="N31" s="13"/>
      <c r="P31" s="57"/>
    </row>
    <row r="32" spans="1:16" x14ac:dyDescent="0.2">
      <c r="A32" s="2" t="s">
        <v>4</v>
      </c>
      <c r="B32" s="79">
        <f>N18/SUM(B14:M14)*-1</f>
        <v>1.593112480180162E-2</v>
      </c>
      <c r="C32" s="12"/>
      <c r="D32" s="12"/>
      <c r="E32" s="12"/>
      <c r="F32" s="12"/>
      <c r="G32" s="12"/>
      <c r="H32" s="12"/>
      <c r="I32" s="12"/>
      <c r="J32" s="12"/>
      <c r="K32" s="12"/>
      <c r="L32" s="12"/>
      <c r="M32" s="12"/>
      <c r="N32" s="13"/>
      <c r="P32" s="57"/>
    </row>
    <row r="33" spans="1:16" x14ac:dyDescent="0.2">
      <c r="A33" s="11"/>
      <c r="B33" s="12"/>
      <c r="C33" s="12"/>
      <c r="D33" s="12"/>
      <c r="E33" s="12"/>
      <c r="F33" s="12"/>
      <c r="G33" s="12"/>
      <c r="H33" s="12"/>
      <c r="I33" s="12"/>
      <c r="J33" s="12"/>
      <c r="K33" s="12"/>
      <c r="L33" s="12"/>
      <c r="M33" s="12"/>
      <c r="N33" s="13"/>
      <c r="P33" s="57"/>
    </row>
    <row r="34" spans="1:16" x14ac:dyDescent="0.2">
      <c r="A34" s="52" t="s">
        <v>23</v>
      </c>
      <c r="B34" s="53"/>
      <c r="C34" s="54"/>
      <c r="D34" s="54"/>
      <c r="E34" s="12"/>
      <c r="F34" s="12"/>
      <c r="G34" s="12"/>
      <c r="H34" s="12"/>
      <c r="I34" s="12"/>
      <c r="J34" s="12"/>
      <c r="K34" s="12"/>
      <c r="L34" s="12"/>
      <c r="M34" s="12"/>
      <c r="N34" s="13"/>
    </row>
    <row r="35" spans="1:16" x14ac:dyDescent="0.2">
      <c r="A35" s="55" t="s">
        <v>2</v>
      </c>
      <c r="B35" s="56">
        <f>M20</f>
        <v>12326500.862342929</v>
      </c>
      <c r="C35" s="54" t="s">
        <v>24</v>
      </c>
      <c r="D35" s="54"/>
      <c r="E35" s="12"/>
      <c r="F35" s="12"/>
      <c r="G35" s="12"/>
      <c r="H35" s="12"/>
      <c r="I35" s="12"/>
      <c r="J35" s="12"/>
      <c r="K35" s="12"/>
      <c r="L35" s="12"/>
      <c r="M35" s="12"/>
      <c r="N35" s="13"/>
    </row>
    <row r="36" spans="1:16" x14ac:dyDescent="0.2">
      <c r="A36" s="55" t="s">
        <v>33</v>
      </c>
      <c r="B36" s="56">
        <f>(B35)*(1+B25/12)^12-(B35)</f>
        <v>682355.05064942688</v>
      </c>
      <c r="C36" s="54"/>
      <c r="D36" s="54"/>
      <c r="E36" s="12"/>
      <c r="F36" s="12"/>
      <c r="G36" s="12"/>
      <c r="H36" s="12"/>
      <c r="I36" s="12"/>
      <c r="J36" s="12"/>
      <c r="K36" s="12"/>
      <c r="L36" s="12"/>
      <c r="M36" s="12"/>
      <c r="N36" s="13"/>
    </row>
    <row r="37" spans="1:16" x14ac:dyDescent="0.2">
      <c r="A37" s="55" t="s">
        <v>35</v>
      </c>
      <c r="B37" s="56">
        <f>M29</f>
        <v>344224.80661690357</v>
      </c>
      <c r="C37" s="54" t="s">
        <v>30</v>
      </c>
      <c r="D37" s="54"/>
      <c r="E37" s="12"/>
      <c r="F37" s="12"/>
      <c r="G37" s="12"/>
      <c r="H37" s="12"/>
      <c r="I37" s="12"/>
      <c r="J37" s="12"/>
      <c r="K37" s="12"/>
      <c r="L37" s="12"/>
      <c r="M37" s="12"/>
      <c r="N37" s="13"/>
    </row>
    <row r="38" spans="1:16" ht="13.5" thickBot="1" x14ac:dyDescent="0.25">
      <c r="A38" s="55" t="s">
        <v>34</v>
      </c>
      <c r="B38" s="56">
        <f>B36+B37</f>
        <v>1026579.8572663304</v>
      </c>
      <c r="C38" s="54"/>
      <c r="D38" s="54"/>
      <c r="E38" s="12"/>
      <c r="F38" s="12"/>
      <c r="G38" s="12"/>
      <c r="H38" s="12"/>
      <c r="I38" s="12"/>
      <c r="J38" s="12"/>
      <c r="K38" s="12"/>
      <c r="L38" s="12"/>
      <c r="M38" s="12"/>
      <c r="N38" s="13"/>
    </row>
    <row r="39" spans="1:16" ht="19.5" x14ac:dyDescent="0.3">
      <c r="A39" s="82" t="s">
        <v>10</v>
      </c>
      <c r="B39" s="83"/>
      <c r="C39" s="83"/>
      <c r="D39" s="83"/>
      <c r="E39" s="83"/>
      <c r="F39" s="83"/>
      <c r="G39" s="83"/>
      <c r="H39" s="83"/>
      <c r="I39" s="83"/>
      <c r="J39" s="83"/>
      <c r="K39" s="83"/>
      <c r="L39" s="83"/>
      <c r="M39" s="83"/>
      <c r="N39" s="84"/>
    </row>
    <row r="40" spans="1:16" ht="12.75" customHeight="1" x14ac:dyDescent="0.2">
      <c r="A40" s="11"/>
      <c r="B40" s="12"/>
      <c r="C40" s="81" t="s">
        <v>16</v>
      </c>
      <c r="D40" s="12"/>
      <c r="E40" s="12"/>
      <c r="F40" s="12"/>
      <c r="G40" s="12"/>
      <c r="H40" s="12"/>
      <c r="I40" s="12"/>
      <c r="J40" s="12"/>
      <c r="K40" s="12"/>
      <c r="L40" s="12"/>
      <c r="M40" s="12"/>
      <c r="N40" s="13"/>
    </row>
    <row r="41" spans="1:16" x14ac:dyDescent="0.2">
      <c r="A41" s="14"/>
      <c r="B41" s="40" t="s">
        <v>12</v>
      </c>
      <c r="C41" s="81"/>
      <c r="D41" s="12"/>
      <c r="E41" s="12"/>
      <c r="F41" s="12"/>
      <c r="G41" s="12"/>
      <c r="H41" s="12"/>
      <c r="I41" s="12"/>
      <c r="J41" s="12"/>
      <c r="K41" s="12"/>
      <c r="L41" s="12"/>
      <c r="M41" s="12"/>
      <c r="N41" s="13"/>
    </row>
    <row r="42" spans="1:16" ht="38.25" x14ac:dyDescent="0.2">
      <c r="A42" s="58" t="s">
        <v>11</v>
      </c>
      <c r="B42" s="42">
        <v>447099038.44654649</v>
      </c>
      <c r="C42" s="49" t="s">
        <v>17</v>
      </c>
      <c r="D42" s="12"/>
      <c r="E42" s="12"/>
      <c r="F42" s="12"/>
      <c r="G42" s="12"/>
      <c r="H42" s="12"/>
      <c r="I42" s="12"/>
      <c r="J42" s="12"/>
      <c r="K42" s="12"/>
      <c r="L42" s="12"/>
      <c r="M42" s="12"/>
      <c r="N42" s="13"/>
    </row>
    <row r="43" spans="1:16" ht="38.25" x14ac:dyDescent="0.2">
      <c r="A43" s="59" t="s">
        <v>14</v>
      </c>
      <c r="B43" s="42">
        <v>5995372.5982582569</v>
      </c>
      <c r="C43" s="49" t="s">
        <v>18</v>
      </c>
      <c r="D43" s="12"/>
      <c r="E43" s="12"/>
      <c r="F43" s="12"/>
      <c r="G43" s="12"/>
      <c r="H43" s="12"/>
      <c r="I43" s="12"/>
      <c r="J43" s="12"/>
      <c r="K43" s="12"/>
      <c r="L43" s="12"/>
      <c r="M43" s="12"/>
      <c r="N43" s="13"/>
    </row>
    <row r="44" spans="1:16" ht="38.25" x14ac:dyDescent="0.2">
      <c r="A44" s="59" t="s">
        <v>15</v>
      </c>
      <c r="B44" s="42">
        <v>6144341.3228039742</v>
      </c>
      <c r="C44" s="49" t="s">
        <v>19</v>
      </c>
      <c r="D44" s="12"/>
      <c r="E44" s="12"/>
      <c r="F44" s="12"/>
      <c r="G44" s="12"/>
      <c r="H44" s="12"/>
      <c r="I44" s="12"/>
      <c r="J44" s="12"/>
      <c r="K44" s="12"/>
      <c r="L44" s="12"/>
      <c r="M44" s="12"/>
      <c r="N44" s="13"/>
    </row>
    <row r="45" spans="1:16" ht="38.25" x14ac:dyDescent="0.2">
      <c r="A45" s="60" t="s">
        <v>5</v>
      </c>
      <c r="B45" s="46">
        <v>12376556.084681699</v>
      </c>
      <c r="C45" s="67" t="s">
        <v>26</v>
      </c>
      <c r="D45" s="12"/>
      <c r="E45" s="12"/>
      <c r="F45" s="12"/>
      <c r="G45" s="12"/>
      <c r="H45" s="12"/>
      <c r="I45" s="12"/>
      <c r="J45" s="12"/>
      <c r="K45" s="12"/>
      <c r="L45" s="12"/>
      <c r="M45" s="12"/>
      <c r="N45" s="13"/>
    </row>
    <row r="46" spans="1:16" ht="76.5" x14ac:dyDescent="0.2">
      <c r="A46" s="61" t="s">
        <v>20</v>
      </c>
      <c r="B46" s="48">
        <f>SUM(B42:B45)</f>
        <v>471615308.45229042</v>
      </c>
      <c r="C46" s="49" t="s">
        <v>25</v>
      </c>
      <c r="D46" s="12"/>
      <c r="E46" s="12"/>
      <c r="F46" s="12"/>
      <c r="G46" s="12"/>
      <c r="H46" s="12"/>
      <c r="I46" s="12"/>
      <c r="J46" s="12"/>
      <c r="K46" s="12"/>
      <c r="L46" s="12"/>
      <c r="M46" s="12"/>
      <c r="N46" s="13"/>
    </row>
    <row r="47" spans="1:16" x14ac:dyDescent="0.2">
      <c r="A47" s="14"/>
      <c r="B47" s="18"/>
      <c r="C47" s="12"/>
      <c r="D47" s="12"/>
      <c r="E47" s="12"/>
      <c r="F47" s="12"/>
      <c r="G47" s="12"/>
      <c r="H47" s="12"/>
      <c r="I47" s="12"/>
      <c r="J47" s="12"/>
      <c r="K47" s="12"/>
      <c r="L47" s="12"/>
      <c r="M47" s="12"/>
      <c r="N47" s="13"/>
    </row>
    <row r="48" spans="1:16" x14ac:dyDescent="0.2">
      <c r="A48" s="76" t="s">
        <v>27</v>
      </c>
      <c r="B48" s="18"/>
      <c r="C48" s="12"/>
      <c r="D48" s="12"/>
      <c r="E48" s="12"/>
      <c r="F48" s="12"/>
      <c r="G48" s="12"/>
      <c r="H48" s="12"/>
      <c r="I48" s="12"/>
      <c r="J48" s="12"/>
      <c r="K48" s="12"/>
      <c r="L48" s="12"/>
      <c r="M48" s="12"/>
      <c r="N48" s="13"/>
    </row>
    <row r="49" spans="1:16" x14ac:dyDescent="0.2">
      <c r="A49" s="14"/>
      <c r="B49" s="18"/>
      <c r="C49" s="12"/>
      <c r="D49" s="12"/>
      <c r="E49" s="12"/>
      <c r="F49" s="12"/>
      <c r="G49" s="12"/>
      <c r="H49" s="12"/>
      <c r="I49" s="12"/>
      <c r="J49" s="12"/>
      <c r="K49" s="12"/>
      <c r="L49" s="12"/>
      <c r="M49" s="12"/>
      <c r="N49" s="13"/>
    </row>
    <row r="50" spans="1:16" x14ac:dyDescent="0.2">
      <c r="A50" s="14"/>
      <c r="B50" s="19">
        <v>45839</v>
      </c>
      <c r="C50" s="19">
        <f>EDATE(B50,1)</f>
        <v>45870</v>
      </c>
      <c r="D50" s="19">
        <f t="shared" ref="D50" si="32">EDATE(C50,1)</f>
        <v>45901</v>
      </c>
      <c r="E50" s="19">
        <f t="shared" ref="E50" si="33">EDATE(D50,1)</f>
        <v>45931</v>
      </c>
      <c r="F50" s="19">
        <f t="shared" ref="F50" si="34">EDATE(E50,1)</f>
        <v>45962</v>
      </c>
      <c r="G50" s="19">
        <f t="shared" ref="G50" si="35">EDATE(F50,1)</f>
        <v>45992</v>
      </c>
      <c r="H50" s="19">
        <f t="shared" ref="H50" si="36">EDATE(G50,1)</f>
        <v>46023</v>
      </c>
      <c r="I50" s="19">
        <f t="shared" ref="I50" si="37">EDATE(H50,1)</f>
        <v>46054</v>
      </c>
      <c r="J50" s="19">
        <f t="shared" ref="J50" si="38">EDATE(I50,1)</f>
        <v>46082</v>
      </c>
      <c r="K50" s="19">
        <f t="shared" ref="K50" si="39">EDATE(J50,1)</f>
        <v>46113</v>
      </c>
      <c r="L50" s="19">
        <f t="shared" ref="L50" si="40">EDATE(K50,1)</f>
        <v>46143</v>
      </c>
      <c r="M50" s="19">
        <f t="shared" ref="M50" si="41">EDATE(L50,1)</f>
        <v>46174</v>
      </c>
      <c r="N50" s="20" t="s">
        <v>22</v>
      </c>
    </row>
    <row r="51" spans="1:16" x14ac:dyDescent="0.2">
      <c r="A51" s="21" t="s">
        <v>6</v>
      </c>
      <c r="B51" s="22">
        <v>2968569599.6044588</v>
      </c>
      <c r="C51" s="22">
        <v>2866349691.7391219</v>
      </c>
      <c r="D51" s="22">
        <v>2408657938.9162641</v>
      </c>
      <c r="E51" s="22">
        <v>2260616811.611486</v>
      </c>
      <c r="F51" s="22">
        <v>2277358588.286509</v>
      </c>
      <c r="G51" s="22">
        <v>2452428040.1917658</v>
      </c>
      <c r="H51" s="22">
        <v>2385824494.1462116</v>
      </c>
      <c r="I51" s="22">
        <v>2134898873.2195215</v>
      </c>
      <c r="J51" s="22">
        <v>2202522059.6822615</v>
      </c>
      <c r="K51" s="22">
        <v>2113871875.517657</v>
      </c>
      <c r="L51" s="22">
        <v>2233833836.9852457</v>
      </c>
      <c r="M51" s="22">
        <v>2521579693.8995428</v>
      </c>
      <c r="N51" s="23"/>
    </row>
    <row r="52" spans="1:16" x14ac:dyDescent="0.2">
      <c r="A52" s="24"/>
      <c r="B52" s="25"/>
      <c r="C52" s="25"/>
      <c r="D52" s="25"/>
      <c r="E52" s="25"/>
      <c r="F52" s="25"/>
      <c r="G52" s="25"/>
      <c r="H52" s="25"/>
      <c r="I52" s="25"/>
      <c r="J52" s="25"/>
      <c r="K52" s="25"/>
      <c r="L52" s="25"/>
      <c r="M52" s="25"/>
      <c r="N52" s="26"/>
    </row>
    <row r="53" spans="1:16" x14ac:dyDescent="0.2">
      <c r="A53" s="24" t="s">
        <v>0</v>
      </c>
      <c r="B53" s="27">
        <v>5.3999999999999999E-2</v>
      </c>
      <c r="C53" s="27">
        <f t="shared" ref="C53:M53" si="42">$B$16</f>
        <v>5.3999999999999999E-2</v>
      </c>
      <c r="D53" s="27">
        <f t="shared" si="42"/>
        <v>5.3999999999999999E-2</v>
      </c>
      <c r="E53" s="27">
        <f t="shared" si="42"/>
        <v>5.3999999999999999E-2</v>
      </c>
      <c r="F53" s="27">
        <f t="shared" si="42"/>
        <v>5.3999999999999999E-2</v>
      </c>
      <c r="G53" s="27">
        <f t="shared" si="42"/>
        <v>5.3999999999999999E-2</v>
      </c>
      <c r="H53" s="27">
        <f t="shared" si="42"/>
        <v>5.3999999999999999E-2</v>
      </c>
      <c r="I53" s="27">
        <f t="shared" si="42"/>
        <v>5.3999999999999999E-2</v>
      </c>
      <c r="J53" s="27">
        <f t="shared" si="42"/>
        <v>5.3999999999999999E-2</v>
      </c>
      <c r="K53" s="27">
        <f t="shared" si="42"/>
        <v>5.3999999999999999E-2</v>
      </c>
      <c r="L53" s="27">
        <f t="shared" si="42"/>
        <v>5.3999999999999999E-2</v>
      </c>
      <c r="M53" s="27">
        <f t="shared" si="42"/>
        <v>5.3999999999999999E-2</v>
      </c>
      <c r="N53" s="28"/>
    </row>
    <row r="54" spans="1:16" x14ac:dyDescent="0.2">
      <c r="A54" s="24" t="s">
        <v>8</v>
      </c>
      <c r="B54" s="29">
        <f>B10</f>
        <v>459238752.36760873</v>
      </c>
      <c r="C54" s="30">
        <f>B57</f>
        <v>412669292.7313661</v>
      </c>
      <c r="D54" s="30">
        <f t="shared" ref="D54" si="43">C57</f>
        <v>367565006.7085619</v>
      </c>
      <c r="E54" s="30">
        <f t="shared" ref="E54" si="44">D57</f>
        <v>329756417.30994111</v>
      </c>
      <c r="F54" s="30">
        <f t="shared" ref="F54" si="45">E57</f>
        <v>294203144.70571524</v>
      </c>
      <c r="G54" s="30">
        <f t="shared" ref="G54" si="46">F57</f>
        <v>258215590.80348232</v>
      </c>
      <c r="H54" s="30">
        <f t="shared" ref="H54" si="47">G57</f>
        <v>219197814.59033921</v>
      </c>
      <c r="I54" s="30">
        <f t="shared" ref="I54" si="48">H57</f>
        <v>181095668.21535635</v>
      </c>
      <c r="J54" s="30">
        <f t="shared" ref="J54" si="49">I57</f>
        <v>146933142.15703252</v>
      </c>
      <c r="K54" s="30">
        <f t="shared" ref="K54" si="50">J57</f>
        <v>111508969.45874749</v>
      </c>
      <c r="L54" s="30">
        <f t="shared" ref="L54" si="51">K57</f>
        <v>77377802.430214614</v>
      </c>
      <c r="M54" s="30">
        <f t="shared" ref="M54" si="52">L57</f>
        <v>41127629.200213894</v>
      </c>
      <c r="N54" s="31"/>
      <c r="P54" s="57"/>
    </row>
    <row r="55" spans="1:16" x14ac:dyDescent="0.2">
      <c r="A55" s="24" t="s">
        <v>3</v>
      </c>
      <c r="B55" s="32">
        <f>-$B$69*B51</f>
        <v>-48526848.612518743</v>
      </c>
      <c r="C55" s="32">
        <f>-$B$69*C51</f>
        <v>-46855872.127807803</v>
      </c>
      <c r="D55" s="32">
        <f t="shared" ref="D55:M55" si="53">-$B$69*D51</f>
        <v>-39374040.338048674</v>
      </c>
      <c r="E55" s="32">
        <f t="shared" si="53"/>
        <v>-36954029.914812244</v>
      </c>
      <c r="F55" s="32">
        <f t="shared" si="53"/>
        <v>-37227705.715548635</v>
      </c>
      <c r="G55" s="32">
        <f t="shared" si="53"/>
        <v>-40089544.895743363</v>
      </c>
      <c r="H55" s="32">
        <f t="shared" si="53"/>
        <v>-39000784.774895877</v>
      </c>
      <c r="I55" s="32">
        <f t="shared" si="53"/>
        <v>-34898933.963874228</v>
      </c>
      <c r="J55" s="32">
        <f t="shared" si="53"/>
        <v>-36004362.023438923</v>
      </c>
      <c r="K55" s="32">
        <f t="shared" si="53"/>
        <v>-34555208.172708638</v>
      </c>
      <c r="L55" s="32">
        <f t="shared" si="53"/>
        <v>-36516211.864242144</v>
      </c>
      <c r="M55" s="32">
        <f t="shared" si="53"/>
        <v>-41219958.624708898</v>
      </c>
      <c r="N55" s="51">
        <f>SUM(B55:M55)</f>
        <v>-471223501.02834815</v>
      </c>
    </row>
    <row r="56" spans="1:16" ht="11.25" customHeight="1" x14ac:dyDescent="0.2">
      <c r="A56" s="24" t="s">
        <v>1</v>
      </c>
      <c r="B56" s="30">
        <f>B53/12*(B54+0.5*B55)</f>
        <v>1957388.9762760717</v>
      </c>
      <c r="C56" s="30">
        <f t="shared" ref="C56:M56" si="54">C53/12*(C54+0.5*C55)</f>
        <v>1751586.1050035795</v>
      </c>
      <c r="D56" s="30">
        <f t="shared" si="54"/>
        <v>1565450.9394279188</v>
      </c>
      <c r="E56" s="30">
        <f t="shared" si="54"/>
        <v>1400757.3105864075</v>
      </c>
      <c r="F56" s="30">
        <f t="shared" si="54"/>
        <v>1240151.813315734</v>
      </c>
      <c r="G56" s="30">
        <f t="shared" si="54"/>
        <v>1071768.6826002479</v>
      </c>
      <c r="H56" s="30">
        <f t="shared" si="54"/>
        <v>898638.39991301077</v>
      </c>
      <c r="I56" s="30">
        <f t="shared" si="54"/>
        <v>736407.90555038652</v>
      </c>
      <c r="J56" s="30">
        <f t="shared" si="54"/>
        <v>580189.32515390869</v>
      </c>
      <c r="K56" s="30">
        <f t="shared" si="54"/>
        <v>424041.14417576924</v>
      </c>
      <c r="L56" s="30">
        <f t="shared" si="54"/>
        <v>266038.63424142095</v>
      </c>
      <c r="M56" s="30">
        <f t="shared" si="54"/>
        <v>92329.424495367493</v>
      </c>
      <c r="N56" s="33"/>
    </row>
    <row r="57" spans="1:16" x14ac:dyDescent="0.2">
      <c r="A57" s="34" t="s">
        <v>2</v>
      </c>
      <c r="B57" s="35">
        <f t="shared" ref="B57:M57" si="55">B54+B55+B56</f>
        <v>412669292.7313661</v>
      </c>
      <c r="C57" s="35">
        <f t="shared" si="55"/>
        <v>367565006.7085619</v>
      </c>
      <c r="D57" s="35">
        <f t="shared" si="55"/>
        <v>329756417.30994111</v>
      </c>
      <c r="E57" s="35">
        <f t="shared" si="55"/>
        <v>294203144.70571524</v>
      </c>
      <c r="F57" s="35">
        <f t="shared" si="55"/>
        <v>258215590.80348232</v>
      </c>
      <c r="G57" s="35">
        <f t="shared" si="55"/>
        <v>219197814.59033921</v>
      </c>
      <c r="H57" s="35">
        <f t="shared" si="55"/>
        <v>181095668.21535635</v>
      </c>
      <c r="I57" s="35">
        <f t="shared" si="55"/>
        <v>146933142.15703252</v>
      </c>
      <c r="J57" s="35">
        <f t="shared" si="55"/>
        <v>111508969.45874749</v>
      </c>
      <c r="K57" s="35">
        <f t="shared" si="55"/>
        <v>77377802.430214614</v>
      </c>
      <c r="L57" s="35">
        <f t="shared" si="55"/>
        <v>41127629.200213894</v>
      </c>
      <c r="M57" s="50">
        <f t="shared" si="55"/>
        <v>3.6337587516754866E-7</v>
      </c>
      <c r="N57" s="36"/>
    </row>
    <row r="58" spans="1:16" x14ac:dyDescent="0.2">
      <c r="A58" s="11"/>
      <c r="B58" s="12"/>
      <c r="C58" s="12"/>
      <c r="D58" s="12"/>
      <c r="E58" s="12"/>
      <c r="F58" s="12"/>
      <c r="G58" s="12"/>
      <c r="H58" s="12"/>
      <c r="I58" s="12"/>
      <c r="J58" s="12"/>
      <c r="K58" s="12"/>
      <c r="L58" s="12"/>
      <c r="M58" s="12"/>
      <c r="N58" s="13"/>
    </row>
    <row r="59" spans="1:16" x14ac:dyDescent="0.2">
      <c r="A59" s="76" t="s">
        <v>28</v>
      </c>
      <c r="B59" s="68"/>
      <c r="C59" s="68"/>
      <c r="D59" s="68"/>
      <c r="E59" s="68"/>
      <c r="F59" s="68"/>
      <c r="G59" s="68"/>
      <c r="H59" s="68"/>
      <c r="I59" s="68"/>
      <c r="J59" s="68"/>
      <c r="K59" s="68"/>
      <c r="L59" s="68"/>
      <c r="M59" s="68"/>
      <c r="N59" s="69"/>
    </row>
    <row r="60" spans="1:16" x14ac:dyDescent="0.2">
      <c r="A60" s="70"/>
      <c r="B60" s="68"/>
      <c r="C60" s="68"/>
      <c r="D60" s="68"/>
      <c r="E60" s="68"/>
      <c r="F60" s="68"/>
      <c r="G60" s="68"/>
      <c r="H60" s="68"/>
      <c r="I60" s="68"/>
      <c r="J60" s="68"/>
      <c r="K60" s="68"/>
      <c r="L60" s="68"/>
      <c r="M60" s="68"/>
      <c r="N60" s="69"/>
    </row>
    <row r="61" spans="1:16" x14ac:dyDescent="0.2">
      <c r="A61" s="14"/>
      <c r="B61" s="19">
        <v>46204</v>
      </c>
      <c r="C61" s="19">
        <f>EDATE(B61,1)</f>
        <v>46235</v>
      </c>
      <c r="D61" s="19">
        <f t="shared" ref="D61" si="56">EDATE(C61,1)</f>
        <v>46266</v>
      </c>
      <c r="E61" s="19">
        <f t="shared" ref="E61" si="57">EDATE(D61,1)</f>
        <v>46296</v>
      </c>
      <c r="F61" s="19">
        <f t="shared" ref="F61" si="58">EDATE(E61,1)</f>
        <v>46327</v>
      </c>
      <c r="G61" s="19">
        <f t="shared" ref="G61" si="59">EDATE(F61,1)</f>
        <v>46357</v>
      </c>
      <c r="H61" s="19">
        <f t="shared" ref="H61" si="60">EDATE(G61,1)</f>
        <v>46388</v>
      </c>
      <c r="I61" s="19">
        <f t="shared" ref="I61" si="61">EDATE(H61,1)</f>
        <v>46419</v>
      </c>
      <c r="J61" s="19">
        <f t="shared" ref="J61" si="62">EDATE(I61,1)</f>
        <v>46447</v>
      </c>
      <c r="K61" s="19">
        <f t="shared" ref="K61" si="63">EDATE(J61,1)</f>
        <v>46478</v>
      </c>
      <c r="L61" s="19">
        <f t="shared" ref="L61" si="64">EDATE(K61,1)</f>
        <v>46508</v>
      </c>
      <c r="M61" s="19">
        <f t="shared" ref="M61" si="65">EDATE(L61,1)</f>
        <v>46539</v>
      </c>
      <c r="N61" s="20" t="s">
        <v>22</v>
      </c>
    </row>
    <row r="62" spans="1:16" x14ac:dyDescent="0.2">
      <c r="A62" s="72" t="s">
        <v>0</v>
      </c>
      <c r="B62" s="73">
        <v>5.3999999999999999E-2</v>
      </c>
      <c r="C62" s="73">
        <f t="shared" ref="C62:M62" si="66">$B$16</f>
        <v>5.3999999999999999E-2</v>
      </c>
      <c r="D62" s="73">
        <f t="shared" si="66"/>
        <v>5.3999999999999999E-2</v>
      </c>
      <c r="E62" s="73">
        <f t="shared" si="66"/>
        <v>5.3999999999999999E-2</v>
      </c>
      <c r="F62" s="73">
        <f t="shared" si="66"/>
        <v>5.3999999999999999E-2</v>
      </c>
      <c r="G62" s="73">
        <f t="shared" si="66"/>
        <v>5.3999999999999999E-2</v>
      </c>
      <c r="H62" s="73">
        <f t="shared" si="66"/>
        <v>5.3999999999999999E-2</v>
      </c>
      <c r="I62" s="73">
        <f t="shared" si="66"/>
        <v>5.3999999999999999E-2</v>
      </c>
      <c r="J62" s="73">
        <f t="shared" si="66"/>
        <v>5.3999999999999999E-2</v>
      </c>
      <c r="K62" s="73">
        <f t="shared" si="66"/>
        <v>5.3999999999999999E-2</v>
      </c>
      <c r="L62" s="73">
        <f t="shared" si="66"/>
        <v>5.3999999999999999E-2</v>
      </c>
      <c r="M62" s="73">
        <f t="shared" si="66"/>
        <v>5.3999999999999999E-2</v>
      </c>
      <c r="N62" s="28"/>
    </row>
    <row r="63" spans="1:16" x14ac:dyDescent="0.2">
      <c r="A63" s="74" t="s">
        <v>8</v>
      </c>
      <c r="B63" s="78">
        <f>M57</f>
        <v>3.6337587516754866E-7</v>
      </c>
      <c r="C63" s="30">
        <f>B66</f>
        <v>3.6501106660580264E-7</v>
      </c>
      <c r="D63" s="30">
        <f t="shared" ref="D63" si="67">C66</f>
        <v>3.6665361640552873E-7</v>
      </c>
      <c r="E63" s="30">
        <f t="shared" ref="E63" si="68">D66</f>
        <v>3.6830355767935359E-7</v>
      </c>
      <c r="F63" s="30">
        <f t="shared" ref="F63" si="69">E66</f>
        <v>3.6996092368891066E-7</v>
      </c>
      <c r="G63" s="30">
        <f t="shared" ref="G63" si="70">F66</f>
        <v>3.7162574784551075E-7</v>
      </c>
      <c r="H63" s="30">
        <f t="shared" ref="H63" si="71">G66</f>
        <v>3.7329806371081555E-7</v>
      </c>
      <c r="I63" s="30">
        <f t="shared" ref="I63" si="72">H66</f>
        <v>3.7497790499751423E-7</v>
      </c>
      <c r="J63" s="30">
        <f t="shared" ref="J63" si="73">I66</f>
        <v>3.7666530557000305E-7</v>
      </c>
      <c r="K63" s="30">
        <f t="shared" ref="K63" si="74">J66</f>
        <v>3.7836029944506804E-7</v>
      </c>
      <c r="L63" s="30">
        <f t="shared" ref="L63" si="75">K66</f>
        <v>3.8006292079257083E-7</v>
      </c>
      <c r="M63" s="30">
        <f t="shared" ref="M63" si="76">L66</f>
        <v>3.8177320393613741E-7</v>
      </c>
      <c r="N63" s="31"/>
    </row>
    <row r="64" spans="1:16" x14ac:dyDescent="0.2">
      <c r="A64" s="74" t="s">
        <v>3</v>
      </c>
      <c r="B64" s="32">
        <v>0</v>
      </c>
      <c r="C64" s="32">
        <v>0</v>
      </c>
      <c r="D64" s="32">
        <v>0</v>
      </c>
      <c r="E64" s="32">
        <v>0</v>
      </c>
      <c r="F64" s="32">
        <v>0</v>
      </c>
      <c r="G64" s="32">
        <v>0</v>
      </c>
      <c r="H64" s="32">
        <v>0</v>
      </c>
      <c r="I64" s="32">
        <v>0</v>
      </c>
      <c r="J64" s="32">
        <v>0</v>
      </c>
      <c r="K64" s="32">
        <v>0</v>
      </c>
      <c r="L64" s="32">
        <v>0</v>
      </c>
      <c r="M64" s="32">
        <v>0</v>
      </c>
      <c r="N64" s="51">
        <f>SUM(B64:M64)</f>
        <v>0</v>
      </c>
    </row>
    <row r="65" spans="1:14" x14ac:dyDescent="0.2">
      <c r="A65" s="74" t="s">
        <v>1</v>
      </c>
      <c r="B65" s="30">
        <f>B62/12*(B63+0.5*B64)</f>
        <v>1.6351914382539688E-9</v>
      </c>
      <c r="C65" s="30">
        <f t="shared" ref="C65:M65" si="77">C62/12*(C63+0.5*C64)</f>
        <v>1.6425497997261118E-9</v>
      </c>
      <c r="D65" s="30">
        <f t="shared" si="77"/>
        <v>1.6499412738248791E-9</v>
      </c>
      <c r="E65" s="30">
        <f t="shared" si="77"/>
        <v>1.6573660095570909E-9</v>
      </c>
      <c r="F65" s="30">
        <f t="shared" si="77"/>
        <v>1.6648241566000978E-9</v>
      </c>
      <c r="G65" s="30">
        <f t="shared" si="77"/>
        <v>1.6723158653047982E-9</v>
      </c>
      <c r="H65" s="30">
        <f t="shared" si="77"/>
        <v>1.6798412866986699E-9</v>
      </c>
      <c r="I65" s="30">
        <f t="shared" si="77"/>
        <v>1.6874005724888138E-9</v>
      </c>
      <c r="J65" s="30">
        <f t="shared" si="77"/>
        <v>1.6949938750650137E-9</v>
      </c>
      <c r="K65" s="30">
        <f t="shared" si="77"/>
        <v>1.7026213475028061E-9</v>
      </c>
      <c r="L65" s="30">
        <f t="shared" si="77"/>
        <v>1.7102831435665686E-9</v>
      </c>
      <c r="M65" s="30">
        <f t="shared" si="77"/>
        <v>1.7179794177126181E-9</v>
      </c>
      <c r="N65" s="33"/>
    </row>
    <row r="66" spans="1:14" x14ac:dyDescent="0.2">
      <c r="A66" s="75" t="s">
        <v>2</v>
      </c>
      <c r="B66" s="35">
        <f t="shared" ref="B66:M66" si="78">B63+B64+B65</f>
        <v>3.6501106660580264E-7</v>
      </c>
      <c r="C66" s="35">
        <f t="shared" si="78"/>
        <v>3.6665361640552873E-7</v>
      </c>
      <c r="D66" s="35">
        <f t="shared" si="78"/>
        <v>3.6830355767935359E-7</v>
      </c>
      <c r="E66" s="35">
        <f t="shared" si="78"/>
        <v>3.6996092368891066E-7</v>
      </c>
      <c r="F66" s="35">
        <f t="shared" si="78"/>
        <v>3.7162574784551075E-7</v>
      </c>
      <c r="G66" s="35">
        <f t="shared" si="78"/>
        <v>3.7329806371081555E-7</v>
      </c>
      <c r="H66" s="35">
        <f t="shared" si="78"/>
        <v>3.7497790499751423E-7</v>
      </c>
      <c r="I66" s="35">
        <f t="shared" si="78"/>
        <v>3.7666530557000305E-7</v>
      </c>
      <c r="J66" s="35">
        <f t="shared" si="78"/>
        <v>3.7836029944506804E-7</v>
      </c>
      <c r="K66" s="35">
        <f t="shared" si="78"/>
        <v>3.8006292079257083E-7</v>
      </c>
      <c r="L66" s="35">
        <f t="shared" si="78"/>
        <v>3.8177320393613741E-7</v>
      </c>
      <c r="M66" s="50">
        <f t="shared" si="78"/>
        <v>3.8349118335385003E-7</v>
      </c>
      <c r="N66" s="36"/>
    </row>
    <row r="67" spans="1:14" x14ac:dyDescent="0.2">
      <c r="A67" s="11"/>
      <c r="B67" s="68"/>
      <c r="C67" s="68"/>
      <c r="D67" s="68"/>
      <c r="E67" s="68"/>
      <c r="F67" s="68"/>
      <c r="G67" s="68"/>
      <c r="H67" s="68"/>
      <c r="I67" s="68"/>
      <c r="J67" s="68"/>
      <c r="K67" s="68"/>
      <c r="L67" s="68"/>
      <c r="M67" s="68"/>
      <c r="N67" s="69"/>
    </row>
    <row r="68" spans="1:14" x14ac:dyDescent="0.2">
      <c r="A68" s="11"/>
      <c r="B68" s="37"/>
      <c r="C68" s="12"/>
      <c r="D68" s="12"/>
      <c r="E68" s="12"/>
      <c r="F68" s="12"/>
      <c r="G68" s="12"/>
      <c r="H68" s="12"/>
      <c r="I68" s="12"/>
      <c r="J68" s="12"/>
      <c r="K68" s="12"/>
      <c r="L68" s="12"/>
      <c r="M68" s="12"/>
      <c r="N68" s="13"/>
    </row>
    <row r="69" spans="1:14" x14ac:dyDescent="0.2">
      <c r="A69" s="11" t="s">
        <v>4</v>
      </c>
      <c r="B69" s="80">
        <f>B76*(1+$B$16/12)^12/((1+0.5*$B$16/12)*(B51*(1+$B$16/12)^11+C51*(1+$B$16/12)^10+D51*(1+$B$16/12)^9+E51*(1+$B$16/12)^8+F51*(1+$B$16/12)^7+G51*(1+$B$16/12)^6+H51*(1+$B$16/12)^5+I51*(1+$B$16/12)^4+J51*(1+$B$16/12)^3+K51*(1+$B$16/12)^2+L51*(1+$B$16/12)^1+M51*(1+$B$16/12)^0))</f>
        <v>1.6346879190228387E-2</v>
      </c>
      <c r="C69" s="12"/>
      <c r="D69" s="12"/>
      <c r="E69" s="12"/>
      <c r="F69" s="12"/>
      <c r="G69" s="12"/>
      <c r="H69" s="12"/>
      <c r="I69" s="12"/>
      <c r="J69" s="12"/>
      <c r="K69" s="12"/>
      <c r="L69" s="12"/>
      <c r="M69" s="12"/>
      <c r="N69" s="13"/>
    </row>
    <row r="70" spans="1:14" x14ac:dyDescent="0.2">
      <c r="A70" s="11"/>
      <c r="B70" s="65"/>
      <c r="C70" s="12"/>
      <c r="D70" s="12"/>
      <c r="E70" s="12"/>
      <c r="F70" s="12"/>
      <c r="G70" s="12"/>
      <c r="H70" s="12"/>
      <c r="I70" s="12"/>
      <c r="J70" s="12"/>
      <c r="K70" s="12"/>
      <c r="L70" s="12"/>
      <c r="M70" s="12"/>
      <c r="N70" s="13"/>
    </row>
    <row r="71" spans="1:14" x14ac:dyDescent="0.2">
      <c r="A71" s="52" t="s">
        <v>23</v>
      </c>
      <c r="B71" s="53"/>
      <c r="C71" s="54"/>
      <c r="D71" s="54"/>
      <c r="E71" s="12"/>
      <c r="F71" s="12"/>
      <c r="G71" s="12"/>
      <c r="H71" s="12"/>
      <c r="I71" s="12"/>
      <c r="J71" s="12"/>
      <c r="K71" s="12"/>
      <c r="L71" s="12"/>
      <c r="M71" s="12"/>
      <c r="N71" s="13"/>
    </row>
    <row r="72" spans="1:14" x14ac:dyDescent="0.2">
      <c r="A72" s="52" t="s">
        <v>2</v>
      </c>
      <c r="B72" s="77">
        <f>M57</f>
        <v>3.6337587516754866E-7</v>
      </c>
      <c r="C72" s="54" t="s">
        <v>24</v>
      </c>
      <c r="D72" s="54"/>
      <c r="E72" s="12"/>
      <c r="F72" s="12"/>
      <c r="G72" s="12"/>
      <c r="H72" s="12"/>
      <c r="I72" s="12"/>
      <c r="J72" s="12"/>
      <c r="K72" s="12"/>
      <c r="L72" s="12"/>
      <c r="M72" s="12"/>
      <c r="N72" s="13"/>
    </row>
    <row r="73" spans="1:14" ht="13.5" thickBot="1" x14ac:dyDescent="0.25">
      <c r="A73" s="62" t="s">
        <v>29</v>
      </c>
      <c r="B73" s="63">
        <v>0</v>
      </c>
      <c r="C73" s="64" t="s">
        <v>30</v>
      </c>
      <c r="D73" s="64"/>
      <c r="E73" s="38"/>
      <c r="F73" s="38"/>
      <c r="G73" s="38"/>
      <c r="H73" s="38"/>
      <c r="I73" s="38"/>
      <c r="J73" s="38"/>
      <c r="K73" s="38"/>
      <c r="L73" s="38"/>
      <c r="M73" s="38"/>
      <c r="N73" s="39"/>
    </row>
    <row r="74" spans="1:14" x14ac:dyDescent="0.2">
      <c r="A74" s="2"/>
      <c r="B74" s="8"/>
    </row>
    <row r="75" spans="1:14" x14ac:dyDescent="0.2">
      <c r="A75" s="2"/>
      <c r="B75" s="8"/>
    </row>
    <row r="76" spans="1:14" ht="25.5" hidden="1" x14ac:dyDescent="0.2">
      <c r="A76" s="7" t="s">
        <v>7</v>
      </c>
      <c r="B76" s="10">
        <v>459238752.36760873</v>
      </c>
    </row>
    <row r="77" spans="1:14" hidden="1" x14ac:dyDescent="0.2">
      <c r="A77" s="7"/>
      <c r="B77" s="6"/>
    </row>
    <row r="78" spans="1:14" ht="25.5" hidden="1" customHeight="1" x14ac:dyDescent="0.2">
      <c r="A78" s="7" t="s">
        <v>5</v>
      </c>
      <c r="B78" s="10">
        <f>SUM(B56:M56)</f>
        <v>11984748.660739824</v>
      </c>
      <c r="C78" s="9"/>
      <c r="D78" s="5"/>
    </row>
    <row r="79" spans="1:14" hidden="1" x14ac:dyDescent="0.2"/>
    <row r="80" spans="1:14" hidden="1" x14ac:dyDescent="0.2"/>
  </sheetData>
  <mergeCells count="4">
    <mergeCell ref="C4:C5"/>
    <mergeCell ref="A3:N3"/>
    <mergeCell ref="A39:N39"/>
    <mergeCell ref="C40:C41"/>
  </mergeCells>
  <pageMargins left="0.25" right="0.25" top="0.5" bottom="0.25" header="0.5" footer="0.5"/>
  <pageSetup scale="56" orientation="landscape" r:id="rId1"/>
  <headerFooter alignWithMargins="0"/>
  <rowBreaks count="1" manualBreakCount="1">
    <brk id="1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Interest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2025-06-02T17:44:30Z</dcterms:created>
  <dcterms:modified xsi:type="dcterms:W3CDTF">2025-06-05T21:47:34Z</dcterms:modified>
</cp:coreProperties>
</file>