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849F9144-D76D-4755-B0E3-51B841376A58}" xr6:coauthVersionLast="47" xr6:coauthVersionMax="47" xr10:uidLastSave="{00000000-0000-0000-0000-000000000000}"/>
  <bookViews>
    <workbookView xWindow="-120" yWindow="-120" windowWidth="27420" windowHeight="16440" xr2:uid="{E118B60A-8087-4E00-BAEB-43F7D5377957}"/>
  </bookViews>
  <sheets>
    <sheet name="Table of Contents" sheetId="4" r:id="rId1"/>
    <sheet name="Tbl 9.16-9.32 Portfolio Tables" sheetId="1" r:id="rId2"/>
    <sheet name="Portfolio Summary Data" sheetId="2" r:id="rId3"/>
    <sheet name="DSM-EE (GWh)" sheetId="3" r:id="rId4"/>
  </sheets>
  <definedNames>
    <definedName name="_xlnm._FilterDatabase" localSheetId="3" hidden="1">'DSM-EE (GWh)'!$A$33:$A$408</definedName>
    <definedName name="_xlnm._FilterDatabase" localSheetId="2" hidden="1">'Portfolio Summary Data'!$A$375:$AA$831</definedName>
    <definedName name="StudyName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30" i="1" l="1"/>
  <c r="X430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Y429" i="1"/>
  <c r="X429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Y428" i="1"/>
  <c r="X428" i="1"/>
  <c r="W428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E428" i="1"/>
  <c r="D428" i="1"/>
  <c r="Y427" i="1"/>
  <c r="X427" i="1"/>
  <c r="W427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Y426" i="1"/>
  <c r="X426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Y425" i="1"/>
  <c r="X425" i="1"/>
  <c r="W425" i="1"/>
  <c r="V425" i="1"/>
  <c r="U425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E425" i="1"/>
  <c r="D425" i="1"/>
  <c r="Y424" i="1"/>
  <c r="X424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E424" i="1"/>
  <c r="D424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Y422" i="1"/>
  <c r="X422" i="1"/>
  <c r="W422" i="1"/>
  <c r="V422" i="1"/>
  <c r="U422" i="1"/>
  <c r="T422" i="1"/>
  <c r="S422" i="1"/>
  <c r="R422" i="1"/>
  <c r="Q422" i="1"/>
  <c r="P422" i="1"/>
  <c r="O422" i="1"/>
  <c r="N422" i="1"/>
  <c r="M422" i="1"/>
  <c r="L422" i="1"/>
  <c r="K422" i="1"/>
  <c r="J422" i="1"/>
  <c r="I422" i="1"/>
  <c r="H422" i="1"/>
  <c r="G422" i="1"/>
  <c r="F422" i="1"/>
  <c r="E422" i="1"/>
  <c r="D422" i="1"/>
  <c r="Y421" i="1"/>
  <c r="X421" i="1"/>
  <c r="W421" i="1"/>
  <c r="V421" i="1"/>
  <c r="U421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H421" i="1"/>
  <c r="G421" i="1"/>
  <c r="F421" i="1"/>
  <c r="E421" i="1"/>
  <c r="D421" i="1"/>
  <c r="Y420" i="1"/>
  <c r="X420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Y419" i="1"/>
  <c r="X419" i="1"/>
  <c r="W419" i="1"/>
  <c r="V419" i="1"/>
  <c r="U419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H419" i="1"/>
  <c r="G419" i="1"/>
  <c r="F419" i="1"/>
  <c r="E419" i="1"/>
  <c r="D419" i="1"/>
  <c r="Y418" i="1"/>
  <c r="X418" i="1"/>
  <c r="W418" i="1"/>
  <c r="V418" i="1"/>
  <c r="U418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H418" i="1"/>
  <c r="G418" i="1"/>
  <c r="F418" i="1"/>
  <c r="E418" i="1"/>
  <c r="D418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Y415" i="1"/>
  <c r="X415" i="1"/>
  <c r="W415" i="1"/>
  <c r="V415" i="1"/>
  <c r="U415" i="1"/>
  <c r="T415" i="1"/>
  <c r="S415" i="1"/>
  <c r="R415" i="1"/>
  <c r="Q415" i="1"/>
  <c r="P415" i="1"/>
  <c r="O415" i="1"/>
  <c r="N415" i="1"/>
  <c r="M415" i="1"/>
  <c r="L415" i="1"/>
  <c r="K415" i="1"/>
  <c r="J415" i="1"/>
  <c r="I415" i="1"/>
  <c r="H415" i="1"/>
  <c r="G415" i="1"/>
  <c r="F415" i="1"/>
  <c r="E415" i="1"/>
  <c r="D415" i="1"/>
  <c r="Y414" i="1"/>
  <c r="X414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E414" i="1"/>
  <c r="D414" i="1"/>
  <c r="Y413" i="1"/>
  <c r="X413" i="1"/>
  <c r="W413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E413" i="1"/>
  <c r="D413" i="1"/>
  <c r="Y412" i="1"/>
  <c r="X412" i="1"/>
  <c r="W412" i="1"/>
  <c r="V412" i="1"/>
  <c r="U412" i="1"/>
  <c r="T412" i="1"/>
  <c r="S412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Y411" i="1"/>
  <c r="X411" i="1"/>
  <c r="W411" i="1"/>
  <c r="V411" i="1"/>
  <c r="U411" i="1"/>
  <c r="T411" i="1"/>
  <c r="S411" i="1"/>
  <c r="R411" i="1"/>
  <c r="Q411" i="1"/>
  <c r="P411" i="1"/>
  <c r="O411" i="1"/>
  <c r="N411" i="1"/>
  <c r="M411" i="1"/>
  <c r="L411" i="1"/>
  <c r="K411" i="1"/>
  <c r="J411" i="1"/>
  <c r="I411" i="1"/>
  <c r="H411" i="1"/>
  <c r="G411" i="1"/>
  <c r="F411" i="1"/>
  <c r="E411" i="1"/>
  <c r="D411" i="1"/>
  <c r="Y410" i="1"/>
  <c r="X410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Y409" i="1"/>
  <c r="X409" i="1"/>
  <c r="W409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Y408" i="1"/>
  <c r="X408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Y407" i="1"/>
  <c r="X407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Y406" i="1"/>
  <c r="X406" i="1"/>
  <c r="W406" i="1"/>
  <c r="V406" i="1"/>
  <c r="U406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Y405" i="1"/>
  <c r="X405" i="1"/>
  <c r="W405" i="1"/>
  <c r="V405" i="1"/>
  <c r="U405" i="1"/>
  <c r="T405" i="1"/>
  <c r="S405" i="1"/>
  <c r="R405" i="1"/>
  <c r="Q405" i="1"/>
  <c r="P405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Y404" i="1"/>
  <c r="X404" i="1"/>
  <c r="W404" i="1"/>
  <c r="V404" i="1"/>
  <c r="U404" i="1"/>
  <c r="T404" i="1"/>
  <c r="S404" i="1"/>
  <c r="R404" i="1"/>
  <c r="Q404" i="1"/>
  <c r="P404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71" i="1" s="1"/>
  <c r="X104" i="1" s="1"/>
  <c r="X137" i="1" s="1"/>
  <c r="X170" i="1" s="1"/>
  <c r="X203" i="1" s="1"/>
  <c r="X236" i="1" s="1"/>
  <c r="X269" i="1" s="1"/>
  <c r="X302" i="1" s="1"/>
  <c r="X335" i="1" s="1"/>
  <c r="X368" i="1" s="1"/>
  <c r="X401" i="1" s="1"/>
  <c r="X434" i="1" s="1"/>
  <c r="X467" i="1" s="1"/>
  <c r="X500" i="1" s="1"/>
  <c r="X533" i="1" s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Y558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Y557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Y556" i="1"/>
  <c r="W556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Y555" i="1"/>
  <c r="W555" i="1"/>
  <c r="V555" i="1"/>
  <c r="U555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H555" i="1"/>
  <c r="G555" i="1"/>
  <c r="F555" i="1"/>
  <c r="E555" i="1"/>
  <c r="D555" i="1"/>
  <c r="Y554" i="1"/>
  <c r="W554" i="1"/>
  <c r="V554" i="1"/>
  <c r="U554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Y553" i="1"/>
  <c r="W553" i="1"/>
  <c r="V553" i="1"/>
  <c r="U553" i="1"/>
  <c r="T553" i="1"/>
  <c r="S553" i="1"/>
  <c r="R553" i="1"/>
  <c r="Q553" i="1"/>
  <c r="P553" i="1"/>
  <c r="O553" i="1"/>
  <c r="N553" i="1"/>
  <c r="M553" i="1"/>
  <c r="L553" i="1"/>
  <c r="K553" i="1"/>
  <c r="J553" i="1"/>
  <c r="I553" i="1"/>
  <c r="H553" i="1"/>
  <c r="G553" i="1"/>
  <c r="F553" i="1"/>
  <c r="E553" i="1"/>
  <c r="D553" i="1"/>
  <c r="Y552" i="1"/>
  <c r="W552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Y551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Y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Y549" i="1"/>
  <c r="W549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Y548" i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E548" i="1"/>
  <c r="D548" i="1"/>
  <c r="Y547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E547" i="1"/>
  <c r="D547" i="1"/>
  <c r="Y546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E546" i="1"/>
  <c r="D546" i="1"/>
  <c r="Y545" i="1"/>
  <c r="W545" i="1"/>
  <c r="V545" i="1"/>
  <c r="U545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E545" i="1"/>
  <c r="D545" i="1"/>
  <c r="Y544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Y543" i="1"/>
  <c r="W543" i="1"/>
  <c r="V543" i="1"/>
  <c r="U543" i="1"/>
  <c r="T543" i="1"/>
  <c r="S543" i="1"/>
  <c r="R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E543" i="1"/>
  <c r="D543" i="1"/>
  <c r="Y542" i="1"/>
  <c r="W542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F542" i="1"/>
  <c r="E542" i="1"/>
  <c r="D542" i="1"/>
  <c r="Y541" i="1"/>
  <c r="W541" i="1"/>
  <c r="V541" i="1"/>
  <c r="U541" i="1"/>
  <c r="T541" i="1"/>
  <c r="S541" i="1"/>
  <c r="R541" i="1"/>
  <c r="Q541" i="1"/>
  <c r="P541" i="1"/>
  <c r="O541" i="1"/>
  <c r="N541" i="1"/>
  <c r="M541" i="1"/>
  <c r="L541" i="1"/>
  <c r="K541" i="1"/>
  <c r="J541" i="1"/>
  <c r="I541" i="1"/>
  <c r="H541" i="1"/>
  <c r="G541" i="1"/>
  <c r="F541" i="1"/>
  <c r="E541" i="1"/>
  <c r="D541" i="1"/>
  <c r="Y540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D540" i="1"/>
  <c r="Y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Y538" i="1"/>
  <c r="W538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Y537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E537" i="1"/>
  <c r="D537" i="1"/>
  <c r="Y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Y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Y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C562" i="1"/>
  <c r="C561" i="1"/>
  <c r="C560" i="1"/>
  <c r="C559" i="1"/>
  <c r="B559" i="1"/>
  <c r="W559" i="1" s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1" i="1"/>
  <c r="C498" i="1"/>
  <c r="C465" i="1"/>
  <c r="C432" i="1"/>
  <c r="C399" i="1"/>
  <c r="C366" i="1"/>
  <c r="C333" i="1"/>
  <c r="C300" i="1"/>
  <c r="C267" i="1"/>
  <c r="C234" i="1"/>
  <c r="C201" i="1"/>
  <c r="C168" i="1"/>
  <c r="C135" i="1"/>
  <c r="C102" i="1"/>
  <c r="C69" i="1"/>
  <c r="C36" i="1"/>
  <c r="C3" i="1"/>
  <c r="Y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Y524" i="1"/>
  <c r="W524" i="1"/>
  <c r="V524" i="1"/>
  <c r="U524" i="1"/>
  <c r="T524" i="1"/>
  <c r="S524" i="1"/>
  <c r="R524" i="1"/>
  <c r="Q524" i="1"/>
  <c r="P524" i="1"/>
  <c r="O524" i="1"/>
  <c r="N524" i="1"/>
  <c r="M524" i="1"/>
  <c r="L524" i="1"/>
  <c r="K524" i="1"/>
  <c r="J524" i="1"/>
  <c r="I524" i="1"/>
  <c r="H524" i="1"/>
  <c r="G524" i="1"/>
  <c r="F524" i="1"/>
  <c r="E524" i="1"/>
  <c r="D524" i="1"/>
  <c r="Y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E523" i="1"/>
  <c r="D523" i="1"/>
  <c r="Y522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E522" i="1"/>
  <c r="D522" i="1"/>
  <c r="Y521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Y520" i="1"/>
  <c r="W520" i="1"/>
  <c r="V520" i="1"/>
  <c r="U520" i="1"/>
  <c r="T520" i="1"/>
  <c r="S520" i="1"/>
  <c r="R520" i="1"/>
  <c r="Q520" i="1"/>
  <c r="P520" i="1"/>
  <c r="O520" i="1"/>
  <c r="N520" i="1"/>
  <c r="M520" i="1"/>
  <c r="L520" i="1"/>
  <c r="K520" i="1"/>
  <c r="J520" i="1"/>
  <c r="I520" i="1"/>
  <c r="H520" i="1"/>
  <c r="G520" i="1"/>
  <c r="F520" i="1"/>
  <c r="E520" i="1"/>
  <c r="D520" i="1"/>
  <c r="Y519" i="1"/>
  <c r="W519" i="1"/>
  <c r="V519" i="1"/>
  <c r="U519" i="1"/>
  <c r="T519" i="1"/>
  <c r="S519" i="1"/>
  <c r="R519" i="1"/>
  <c r="Q519" i="1"/>
  <c r="P519" i="1"/>
  <c r="O519" i="1"/>
  <c r="N519" i="1"/>
  <c r="M519" i="1"/>
  <c r="L519" i="1"/>
  <c r="K519" i="1"/>
  <c r="J519" i="1"/>
  <c r="I519" i="1"/>
  <c r="H519" i="1"/>
  <c r="G519" i="1"/>
  <c r="F519" i="1"/>
  <c r="E519" i="1"/>
  <c r="D519" i="1"/>
  <c r="Y518" i="1"/>
  <c r="W518" i="1"/>
  <c r="V518" i="1"/>
  <c r="U518" i="1"/>
  <c r="T518" i="1"/>
  <c r="S518" i="1"/>
  <c r="R518" i="1"/>
  <c r="Q518" i="1"/>
  <c r="P518" i="1"/>
  <c r="O518" i="1"/>
  <c r="N518" i="1"/>
  <c r="M518" i="1"/>
  <c r="L518" i="1"/>
  <c r="K518" i="1"/>
  <c r="J518" i="1"/>
  <c r="I518" i="1"/>
  <c r="H518" i="1"/>
  <c r="G518" i="1"/>
  <c r="F518" i="1"/>
  <c r="E518" i="1"/>
  <c r="D518" i="1"/>
  <c r="Y517" i="1"/>
  <c r="W517" i="1"/>
  <c r="V517" i="1"/>
  <c r="U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E517" i="1"/>
  <c r="D517" i="1"/>
  <c r="Y516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Y515" i="1"/>
  <c r="W515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I515" i="1"/>
  <c r="H515" i="1"/>
  <c r="G515" i="1"/>
  <c r="F515" i="1"/>
  <c r="E515" i="1"/>
  <c r="D515" i="1"/>
  <c r="Y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H514" i="1"/>
  <c r="G514" i="1"/>
  <c r="F514" i="1"/>
  <c r="E514" i="1"/>
  <c r="D514" i="1"/>
  <c r="Y513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Y512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Y511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H511" i="1"/>
  <c r="G511" i="1"/>
  <c r="F511" i="1"/>
  <c r="E511" i="1"/>
  <c r="D511" i="1"/>
  <c r="Y510" i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E510" i="1"/>
  <c r="D510" i="1"/>
  <c r="Y509" i="1"/>
  <c r="W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H509" i="1"/>
  <c r="G509" i="1"/>
  <c r="F509" i="1"/>
  <c r="E509" i="1"/>
  <c r="D509" i="1"/>
  <c r="Y508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Y507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Y506" i="1"/>
  <c r="W506" i="1"/>
  <c r="V506" i="1"/>
  <c r="U506" i="1"/>
  <c r="T506" i="1"/>
  <c r="S506" i="1"/>
  <c r="R506" i="1"/>
  <c r="Q506" i="1"/>
  <c r="P506" i="1"/>
  <c r="O506" i="1"/>
  <c r="N506" i="1"/>
  <c r="M506" i="1"/>
  <c r="L506" i="1"/>
  <c r="K506" i="1"/>
  <c r="J506" i="1"/>
  <c r="I506" i="1"/>
  <c r="H506" i="1"/>
  <c r="G506" i="1"/>
  <c r="F506" i="1"/>
  <c r="E506" i="1"/>
  <c r="D506" i="1"/>
  <c r="Y505" i="1"/>
  <c r="W505" i="1"/>
  <c r="V505" i="1"/>
  <c r="U505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H505" i="1"/>
  <c r="G505" i="1"/>
  <c r="F505" i="1"/>
  <c r="E505" i="1"/>
  <c r="D505" i="1"/>
  <c r="Y504" i="1"/>
  <c r="W504" i="1"/>
  <c r="V504" i="1"/>
  <c r="U504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E504" i="1"/>
  <c r="D504" i="1"/>
  <c r="Y503" i="1"/>
  <c r="W503" i="1"/>
  <c r="V503" i="1"/>
  <c r="U503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E503" i="1"/>
  <c r="D503" i="1"/>
  <c r="Y502" i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E502" i="1"/>
  <c r="D502" i="1"/>
  <c r="Y501" i="1"/>
  <c r="W501" i="1"/>
  <c r="V501" i="1"/>
  <c r="U501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F501" i="1"/>
  <c r="E501" i="1"/>
  <c r="D501" i="1"/>
  <c r="Y492" i="1"/>
  <c r="W492" i="1"/>
  <c r="V492" i="1"/>
  <c r="U492" i="1"/>
  <c r="T492" i="1"/>
  <c r="S492" i="1"/>
  <c r="R492" i="1"/>
  <c r="Q492" i="1"/>
  <c r="P492" i="1"/>
  <c r="O492" i="1"/>
  <c r="N492" i="1"/>
  <c r="M492" i="1"/>
  <c r="L492" i="1"/>
  <c r="K492" i="1"/>
  <c r="J492" i="1"/>
  <c r="I492" i="1"/>
  <c r="H492" i="1"/>
  <c r="G492" i="1"/>
  <c r="F492" i="1"/>
  <c r="E492" i="1"/>
  <c r="D492" i="1"/>
  <c r="Y491" i="1"/>
  <c r="W491" i="1"/>
  <c r="V491" i="1"/>
  <c r="U491" i="1"/>
  <c r="T491" i="1"/>
  <c r="S491" i="1"/>
  <c r="R491" i="1"/>
  <c r="Q491" i="1"/>
  <c r="P491" i="1"/>
  <c r="O491" i="1"/>
  <c r="N491" i="1"/>
  <c r="M491" i="1"/>
  <c r="L491" i="1"/>
  <c r="K491" i="1"/>
  <c r="J491" i="1"/>
  <c r="I491" i="1"/>
  <c r="H491" i="1"/>
  <c r="G491" i="1"/>
  <c r="F491" i="1"/>
  <c r="E491" i="1"/>
  <c r="D491" i="1"/>
  <c r="Y490" i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E490" i="1"/>
  <c r="D490" i="1"/>
  <c r="Y489" i="1"/>
  <c r="W489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I489" i="1"/>
  <c r="H489" i="1"/>
  <c r="G489" i="1"/>
  <c r="F489" i="1"/>
  <c r="E489" i="1"/>
  <c r="D489" i="1"/>
  <c r="Y488" i="1"/>
  <c r="W488" i="1"/>
  <c r="V488" i="1"/>
  <c r="U488" i="1"/>
  <c r="T488" i="1"/>
  <c r="S488" i="1"/>
  <c r="R488" i="1"/>
  <c r="Q488" i="1"/>
  <c r="P488" i="1"/>
  <c r="O488" i="1"/>
  <c r="N488" i="1"/>
  <c r="M488" i="1"/>
  <c r="L488" i="1"/>
  <c r="K488" i="1"/>
  <c r="J488" i="1"/>
  <c r="I488" i="1"/>
  <c r="H488" i="1"/>
  <c r="G488" i="1"/>
  <c r="F488" i="1"/>
  <c r="E488" i="1"/>
  <c r="D488" i="1"/>
  <c r="Y487" i="1"/>
  <c r="W487" i="1"/>
  <c r="V487" i="1"/>
  <c r="U487" i="1"/>
  <c r="T487" i="1"/>
  <c r="S487" i="1"/>
  <c r="R487" i="1"/>
  <c r="Q487" i="1"/>
  <c r="P487" i="1"/>
  <c r="O487" i="1"/>
  <c r="N487" i="1"/>
  <c r="M487" i="1"/>
  <c r="L487" i="1"/>
  <c r="K487" i="1"/>
  <c r="J487" i="1"/>
  <c r="I487" i="1"/>
  <c r="H487" i="1"/>
  <c r="G487" i="1"/>
  <c r="F487" i="1"/>
  <c r="E487" i="1"/>
  <c r="D487" i="1"/>
  <c r="Y486" i="1"/>
  <c r="W486" i="1"/>
  <c r="V486" i="1"/>
  <c r="U486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H486" i="1"/>
  <c r="G486" i="1"/>
  <c r="F486" i="1"/>
  <c r="E486" i="1"/>
  <c r="D486" i="1"/>
  <c r="Y485" i="1"/>
  <c r="W485" i="1"/>
  <c r="V485" i="1"/>
  <c r="U485" i="1"/>
  <c r="T485" i="1"/>
  <c r="S485" i="1"/>
  <c r="R485" i="1"/>
  <c r="Q485" i="1"/>
  <c r="P485" i="1"/>
  <c r="O485" i="1"/>
  <c r="N485" i="1"/>
  <c r="M485" i="1"/>
  <c r="L485" i="1"/>
  <c r="K485" i="1"/>
  <c r="J485" i="1"/>
  <c r="I485" i="1"/>
  <c r="H485" i="1"/>
  <c r="G485" i="1"/>
  <c r="F485" i="1"/>
  <c r="E485" i="1"/>
  <c r="D485" i="1"/>
  <c r="Y484" i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E484" i="1"/>
  <c r="D484" i="1"/>
  <c r="Y483" i="1"/>
  <c r="W483" i="1"/>
  <c r="V483" i="1"/>
  <c r="U483" i="1"/>
  <c r="T483" i="1"/>
  <c r="S483" i="1"/>
  <c r="R483" i="1"/>
  <c r="Q483" i="1"/>
  <c r="P483" i="1"/>
  <c r="O483" i="1"/>
  <c r="N483" i="1"/>
  <c r="M483" i="1"/>
  <c r="L483" i="1"/>
  <c r="K483" i="1"/>
  <c r="J483" i="1"/>
  <c r="I483" i="1"/>
  <c r="H483" i="1"/>
  <c r="G483" i="1"/>
  <c r="F483" i="1"/>
  <c r="E483" i="1"/>
  <c r="D483" i="1"/>
  <c r="Y482" i="1"/>
  <c r="W482" i="1"/>
  <c r="V482" i="1"/>
  <c r="U482" i="1"/>
  <c r="T482" i="1"/>
  <c r="S482" i="1"/>
  <c r="R482" i="1"/>
  <c r="Q482" i="1"/>
  <c r="P482" i="1"/>
  <c r="O482" i="1"/>
  <c r="N482" i="1"/>
  <c r="M482" i="1"/>
  <c r="L482" i="1"/>
  <c r="K482" i="1"/>
  <c r="J482" i="1"/>
  <c r="I482" i="1"/>
  <c r="H482" i="1"/>
  <c r="G482" i="1"/>
  <c r="F482" i="1"/>
  <c r="E482" i="1"/>
  <c r="D482" i="1"/>
  <c r="Y481" i="1"/>
  <c r="W481" i="1"/>
  <c r="V481" i="1"/>
  <c r="U481" i="1"/>
  <c r="T481" i="1"/>
  <c r="S481" i="1"/>
  <c r="R481" i="1"/>
  <c r="Q481" i="1"/>
  <c r="P481" i="1"/>
  <c r="O481" i="1"/>
  <c r="N481" i="1"/>
  <c r="M481" i="1"/>
  <c r="L481" i="1"/>
  <c r="K481" i="1"/>
  <c r="J481" i="1"/>
  <c r="I481" i="1"/>
  <c r="H481" i="1"/>
  <c r="G481" i="1"/>
  <c r="F481" i="1"/>
  <c r="E481" i="1"/>
  <c r="D481" i="1"/>
  <c r="Y480" i="1"/>
  <c r="W480" i="1"/>
  <c r="V480" i="1"/>
  <c r="U480" i="1"/>
  <c r="T480" i="1"/>
  <c r="S480" i="1"/>
  <c r="R480" i="1"/>
  <c r="Q480" i="1"/>
  <c r="P480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Y479" i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H479" i="1"/>
  <c r="G479" i="1"/>
  <c r="F479" i="1"/>
  <c r="E479" i="1"/>
  <c r="D479" i="1"/>
  <c r="Y478" i="1"/>
  <c r="W478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E478" i="1"/>
  <c r="D478" i="1"/>
  <c r="Y477" i="1"/>
  <c r="W477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H477" i="1"/>
  <c r="G477" i="1"/>
  <c r="F477" i="1"/>
  <c r="E477" i="1"/>
  <c r="D477" i="1"/>
  <c r="Y476" i="1"/>
  <c r="W476" i="1"/>
  <c r="V476" i="1"/>
  <c r="U476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Y475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D475" i="1"/>
  <c r="Y474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Y473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E473" i="1"/>
  <c r="D473" i="1"/>
  <c r="Y472" i="1"/>
  <c r="W472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H472" i="1"/>
  <c r="G472" i="1"/>
  <c r="F472" i="1"/>
  <c r="E472" i="1"/>
  <c r="D472" i="1"/>
  <c r="Y471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E471" i="1"/>
  <c r="D471" i="1"/>
  <c r="Y470" i="1"/>
  <c r="W470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Y469" i="1"/>
  <c r="W469" i="1"/>
  <c r="V469" i="1"/>
  <c r="U469" i="1"/>
  <c r="T469" i="1"/>
  <c r="S469" i="1"/>
  <c r="R469" i="1"/>
  <c r="Q469" i="1"/>
  <c r="P469" i="1"/>
  <c r="O469" i="1"/>
  <c r="N469" i="1"/>
  <c r="M469" i="1"/>
  <c r="L469" i="1"/>
  <c r="K469" i="1"/>
  <c r="J469" i="1"/>
  <c r="I469" i="1"/>
  <c r="H469" i="1"/>
  <c r="G469" i="1"/>
  <c r="F469" i="1"/>
  <c r="E469" i="1"/>
  <c r="D469" i="1"/>
  <c r="Y468" i="1"/>
  <c r="W468" i="1"/>
  <c r="V468" i="1"/>
  <c r="U468" i="1"/>
  <c r="T468" i="1"/>
  <c r="S468" i="1"/>
  <c r="R468" i="1"/>
  <c r="Q468" i="1"/>
  <c r="P468" i="1"/>
  <c r="O468" i="1"/>
  <c r="N468" i="1"/>
  <c r="M468" i="1"/>
  <c r="L468" i="1"/>
  <c r="K468" i="1"/>
  <c r="J468" i="1"/>
  <c r="I468" i="1"/>
  <c r="H468" i="1"/>
  <c r="G468" i="1"/>
  <c r="F468" i="1"/>
  <c r="E468" i="1"/>
  <c r="D468" i="1"/>
  <c r="Y459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E459" i="1"/>
  <c r="D459" i="1"/>
  <c r="Y458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Y457" i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E457" i="1"/>
  <c r="D457" i="1"/>
  <c r="Y456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E456" i="1"/>
  <c r="D456" i="1"/>
  <c r="Y455" i="1"/>
  <c r="W455" i="1"/>
  <c r="V455" i="1"/>
  <c r="U455" i="1"/>
  <c r="T455" i="1"/>
  <c r="S455" i="1"/>
  <c r="R455" i="1"/>
  <c r="Q455" i="1"/>
  <c r="P455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Y454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E454" i="1"/>
  <c r="D454" i="1"/>
  <c r="Y453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Y452" i="1"/>
  <c r="W452" i="1"/>
  <c r="V452" i="1"/>
  <c r="U452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Y451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Y450" i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Y449" i="1"/>
  <c r="W449" i="1"/>
  <c r="V449" i="1"/>
  <c r="U449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H449" i="1"/>
  <c r="G449" i="1"/>
  <c r="F449" i="1"/>
  <c r="E449" i="1"/>
  <c r="D449" i="1"/>
  <c r="Y448" i="1"/>
  <c r="W448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Y447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Y446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Y445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Y444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Y443" i="1"/>
  <c r="W443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H443" i="1"/>
  <c r="G443" i="1"/>
  <c r="F443" i="1"/>
  <c r="E443" i="1"/>
  <c r="D443" i="1"/>
  <c r="Y442" i="1"/>
  <c r="W442" i="1"/>
  <c r="V442" i="1"/>
  <c r="U442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H442" i="1"/>
  <c r="G442" i="1"/>
  <c r="F442" i="1"/>
  <c r="E442" i="1"/>
  <c r="D442" i="1"/>
  <c r="Y441" i="1"/>
  <c r="W441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Y440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Y439" i="1"/>
  <c r="W439" i="1"/>
  <c r="V439" i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Y438" i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Y437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E437" i="1"/>
  <c r="D437" i="1"/>
  <c r="Y436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E436" i="1"/>
  <c r="D436" i="1"/>
  <c r="Y435" i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Y393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Y392" i="1"/>
  <c r="W392" i="1"/>
  <c r="V392" i="1"/>
  <c r="U392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Y391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Y390" i="1"/>
  <c r="W390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Y389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Y388" i="1"/>
  <c r="W388" i="1"/>
  <c r="V388" i="1"/>
  <c r="U388" i="1"/>
  <c r="T388" i="1"/>
  <c r="S388" i="1"/>
  <c r="R388" i="1"/>
  <c r="Q388" i="1"/>
  <c r="P388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Y387" i="1"/>
  <c r="W387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Y386" i="1"/>
  <c r="W386" i="1"/>
  <c r="V386" i="1"/>
  <c r="U386" i="1"/>
  <c r="T386" i="1"/>
  <c r="S386" i="1"/>
  <c r="R386" i="1"/>
  <c r="Q386" i="1"/>
  <c r="P386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Y385" i="1"/>
  <c r="W385" i="1"/>
  <c r="V385" i="1"/>
  <c r="U385" i="1"/>
  <c r="T385" i="1"/>
  <c r="S385" i="1"/>
  <c r="R385" i="1"/>
  <c r="Q385" i="1"/>
  <c r="P385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Y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Y383" i="1"/>
  <c r="W383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Y382" i="1"/>
  <c r="W382" i="1"/>
  <c r="V382" i="1"/>
  <c r="U382" i="1"/>
  <c r="T382" i="1"/>
  <c r="S382" i="1"/>
  <c r="R382" i="1"/>
  <c r="Q382" i="1"/>
  <c r="P382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Y381" i="1"/>
  <c r="W381" i="1"/>
  <c r="V381" i="1"/>
  <c r="U381" i="1"/>
  <c r="T381" i="1"/>
  <c r="S381" i="1"/>
  <c r="R381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Y380" i="1"/>
  <c r="W380" i="1"/>
  <c r="V380" i="1"/>
  <c r="U380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Y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Y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Y377" i="1"/>
  <c r="W377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Y376" i="1"/>
  <c r="W376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Y375" i="1"/>
  <c r="W375" i="1"/>
  <c r="V375" i="1"/>
  <c r="U375" i="1"/>
  <c r="T375" i="1"/>
  <c r="S375" i="1"/>
  <c r="R375" i="1"/>
  <c r="Q375" i="1"/>
  <c r="P375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Y374" i="1"/>
  <c r="W374" i="1"/>
  <c r="V374" i="1"/>
  <c r="U374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Y373" i="1"/>
  <c r="W373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Y372" i="1"/>
  <c r="W372" i="1"/>
  <c r="V372" i="1"/>
  <c r="U372" i="1"/>
  <c r="T372" i="1"/>
  <c r="S372" i="1"/>
  <c r="R372" i="1"/>
  <c r="Q372" i="1"/>
  <c r="P372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Y371" i="1"/>
  <c r="W371" i="1"/>
  <c r="V371" i="1"/>
  <c r="U371" i="1"/>
  <c r="T371" i="1"/>
  <c r="S371" i="1"/>
  <c r="R371" i="1"/>
  <c r="Q371" i="1"/>
  <c r="P371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Y370" i="1"/>
  <c r="W370" i="1"/>
  <c r="V370" i="1"/>
  <c r="U370" i="1"/>
  <c r="T370" i="1"/>
  <c r="S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Y369" i="1"/>
  <c r="W369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Y360" i="1"/>
  <c r="W360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Y359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Y358" i="1"/>
  <c r="W358" i="1"/>
  <c r="V358" i="1"/>
  <c r="U358" i="1"/>
  <c r="T358" i="1"/>
  <c r="S358" i="1"/>
  <c r="R358" i="1"/>
  <c r="Q358" i="1"/>
  <c r="P358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Y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Y356" i="1"/>
  <c r="W356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Y355" i="1"/>
  <c r="W355" i="1"/>
  <c r="V355" i="1"/>
  <c r="U355" i="1"/>
  <c r="T355" i="1"/>
  <c r="S355" i="1"/>
  <c r="R355" i="1"/>
  <c r="Q355" i="1"/>
  <c r="P355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Y354" i="1"/>
  <c r="W354" i="1"/>
  <c r="V354" i="1"/>
  <c r="U354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Y353" i="1"/>
  <c r="W353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Y352" i="1"/>
  <c r="W352" i="1"/>
  <c r="V352" i="1"/>
  <c r="U352" i="1"/>
  <c r="T352" i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Y351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Y350" i="1"/>
  <c r="W350" i="1"/>
  <c r="V350" i="1"/>
  <c r="U350" i="1"/>
  <c r="T350" i="1"/>
  <c r="S350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Y349" i="1"/>
  <c r="W349" i="1"/>
  <c r="V349" i="1"/>
  <c r="U349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Y348" i="1"/>
  <c r="W348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Y347" i="1"/>
  <c r="W347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Y346" i="1"/>
  <c r="W346" i="1"/>
  <c r="V346" i="1"/>
  <c r="U346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Y345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Y344" i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Y343" i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Y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Y340" i="1"/>
  <c r="W340" i="1"/>
  <c r="V340" i="1"/>
  <c r="U340" i="1"/>
  <c r="T340" i="1"/>
  <c r="S340" i="1"/>
  <c r="R340" i="1"/>
  <c r="Q340" i="1"/>
  <c r="P340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Y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Y338" i="1"/>
  <c r="W338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Y337" i="1"/>
  <c r="W337" i="1"/>
  <c r="V337" i="1"/>
  <c r="U337" i="1"/>
  <c r="T337" i="1"/>
  <c r="S337" i="1"/>
  <c r="R337" i="1"/>
  <c r="Q337" i="1"/>
  <c r="P337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Y336" i="1"/>
  <c r="W336" i="1"/>
  <c r="V336" i="1"/>
  <c r="U336" i="1"/>
  <c r="T336" i="1"/>
  <c r="S336" i="1"/>
  <c r="R336" i="1"/>
  <c r="Q336" i="1"/>
  <c r="P336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Y327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Y326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Y325" i="1"/>
  <c r="W325" i="1"/>
  <c r="V325" i="1"/>
  <c r="U325" i="1"/>
  <c r="T325" i="1"/>
  <c r="S325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Y324" i="1"/>
  <c r="W324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Y323" i="1"/>
  <c r="W323" i="1"/>
  <c r="V323" i="1"/>
  <c r="U323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Y322" i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Y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Y320" i="1"/>
  <c r="W320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Y319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Y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Y317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Y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Y315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Y314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Y310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Y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Y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Y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Y306" i="1"/>
  <c r="W306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Y305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Y304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Y303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Y294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Y293" i="1"/>
  <c r="W293" i="1"/>
  <c r="V293" i="1"/>
  <c r="U293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Y292" i="1"/>
  <c r="W292" i="1"/>
  <c r="V292" i="1"/>
  <c r="U292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Y291" i="1"/>
  <c r="W291" i="1"/>
  <c r="V291" i="1"/>
  <c r="U291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Y290" i="1"/>
  <c r="W290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Y289" i="1"/>
  <c r="W289" i="1"/>
  <c r="V289" i="1"/>
  <c r="U289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Y288" i="1"/>
  <c r="W288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Y287" i="1"/>
  <c r="W287" i="1"/>
  <c r="V287" i="1"/>
  <c r="U287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Y286" i="1"/>
  <c r="W286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Y285" i="1"/>
  <c r="W285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Y284" i="1"/>
  <c r="W284" i="1"/>
  <c r="V284" i="1"/>
  <c r="U284" i="1"/>
  <c r="T284" i="1"/>
  <c r="S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Y283" i="1"/>
  <c r="W283" i="1"/>
  <c r="V283" i="1"/>
  <c r="U283" i="1"/>
  <c r="T283" i="1"/>
  <c r="S283" i="1"/>
  <c r="R283" i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Y282" i="1"/>
  <c r="W282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Y281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Y280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Y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Y278" i="1"/>
  <c r="W278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Y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Y276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Y275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Y274" i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Y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Y272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Y271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Y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Y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Y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Y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Y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Y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Y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Y255" i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Y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Y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Y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Y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Y250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Y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Y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Y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Y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Y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Y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Y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Y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Y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Y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Y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Y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Y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Y228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Y227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Y226" i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Y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Y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Y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Y222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Y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Y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Y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Y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Y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Y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Y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Y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Y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Y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Y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Y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Y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Y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Y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Y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Y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Y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Y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Y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Y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Y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Y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Y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Y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Y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Y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Y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Y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Y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Y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Y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Y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Y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Y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Y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Y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Y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Y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Y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Y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Y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Y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Y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Y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Y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Y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Y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Y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Y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Y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Y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Y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Y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Y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Y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Y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Y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Y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Y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Y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Y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Y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Y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Y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Y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Y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Y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Y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Y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Y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Y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Y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Y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Y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Y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Y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Y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Y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Y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Y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Y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Y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Y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Y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Y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Y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Y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Y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Y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Y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Y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Y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Y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Y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Y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Y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Y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Y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Y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Y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Y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Y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Y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Y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Y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Y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Y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Y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Y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Y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Y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Y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Y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Y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Y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Y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Y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Y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Y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Y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Y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Y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Y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Y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Y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Y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Y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Y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Y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Y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Y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Y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Y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Y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Y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Y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Y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Y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Y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Y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Y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Y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Y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Y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Y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Y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Y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Y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Y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Y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Y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Y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Y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Y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Y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Y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Y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Y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Y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Y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Y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Y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Y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X559" i="1" l="1"/>
  <c r="H559" i="1"/>
  <c r="P559" i="1"/>
  <c r="Y559" i="1"/>
  <c r="I559" i="1"/>
  <c r="Q559" i="1"/>
  <c r="J559" i="1"/>
  <c r="R559" i="1"/>
  <c r="K559" i="1"/>
  <c r="S559" i="1"/>
  <c r="D559" i="1"/>
  <c r="L559" i="1"/>
  <c r="T559" i="1"/>
  <c r="E559" i="1"/>
  <c r="M559" i="1"/>
  <c r="U559" i="1"/>
  <c r="F559" i="1"/>
  <c r="N559" i="1"/>
  <c r="V559" i="1"/>
  <c r="G559" i="1"/>
  <c r="O559" i="1"/>
  <c r="AB547" i="1"/>
  <c r="AB551" i="1"/>
  <c r="AD535" i="1"/>
  <c r="AD536" i="1"/>
  <c r="AF536" i="1"/>
  <c r="AB537" i="1"/>
  <c r="AB545" i="1"/>
  <c r="AD555" i="1"/>
  <c r="AB557" i="1"/>
  <c r="AB553" i="1"/>
  <c r="AF553" i="1"/>
  <c r="AD554" i="1"/>
  <c r="AF548" i="1"/>
  <c r="AD550" i="1"/>
  <c r="AD553" i="1"/>
  <c r="AF539" i="1"/>
  <c r="AD541" i="1"/>
  <c r="AB542" i="1"/>
  <c r="AB546" i="1"/>
  <c r="AF551" i="1"/>
  <c r="AD552" i="1"/>
  <c r="AB538" i="1"/>
  <c r="AD548" i="1"/>
  <c r="AB554" i="1"/>
  <c r="AF538" i="1"/>
  <c r="AD540" i="1"/>
  <c r="AF558" i="1"/>
  <c r="AF537" i="1"/>
  <c r="AD539" i="1"/>
  <c r="AB541" i="1"/>
  <c r="AD543" i="1"/>
  <c r="AD544" i="1"/>
  <c r="AF544" i="1"/>
  <c r="AF547" i="1"/>
  <c r="AD549" i="1"/>
  <c r="AB550" i="1"/>
  <c r="AB552" i="1"/>
  <c r="AB556" i="1"/>
  <c r="AF557" i="1"/>
  <c r="AF534" i="1"/>
  <c r="AF535" i="1"/>
  <c r="AD538" i="1"/>
  <c r="AF546" i="1"/>
  <c r="AD534" i="1"/>
  <c r="AB535" i="1"/>
  <c r="AB540" i="1"/>
  <c r="AF541" i="1"/>
  <c r="AF545" i="1"/>
  <c r="AD547" i="1"/>
  <c r="AB549" i="1"/>
  <c r="AD551" i="1"/>
  <c r="AB555" i="1"/>
  <c r="AF556" i="1"/>
  <c r="AD558" i="1"/>
  <c r="AB536" i="1"/>
  <c r="AD537" i="1"/>
  <c r="AF542" i="1"/>
  <c r="AF543" i="1"/>
  <c r="AD546" i="1"/>
  <c r="AF552" i="1"/>
  <c r="AB534" i="1"/>
  <c r="AB539" i="1"/>
  <c r="AF540" i="1"/>
  <c r="AD542" i="1"/>
  <c r="AB543" i="1"/>
  <c r="AB548" i="1"/>
  <c r="AF549" i="1"/>
  <c r="AF555" i="1"/>
  <c r="AD557" i="1"/>
  <c r="AB558" i="1"/>
  <c r="AB544" i="1"/>
  <c r="AD545" i="1"/>
  <c r="AF550" i="1"/>
  <c r="AF554" i="1"/>
  <c r="AD556" i="1"/>
  <c r="B560" i="1"/>
  <c r="X560" i="1" s="1"/>
  <c r="R560" i="1" l="1"/>
  <c r="J560" i="1"/>
  <c r="Q560" i="1"/>
  <c r="I560" i="1"/>
  <c r="Y560" i="1"/>
  <c r="P560" i="1"/>
  <c r="H560" i="1"/>
  <c r="W560" i="1"/>
  <c r="O560" i="1"/>
  <c r="G560" i="1"/>
  <c r="V560" i="1"/>
  <c r="N560" i="1"/>
  <c r="F560" i="1"/>
  <c r="U560" i="1"/>
  <c r="M560" i="1"/>
  <c r="E560" i="1"/>
  <c r="T560" i="1"/>
  <c r="L560" i="1"/>
  <c r="D560" i="1"/>
  <c r="S560" i="1"/>
  <c r="K560" i="1"/>
  <c r="AF559" i="1"/>
  <c r="B561" i="1"/>
  <c r="X561" i="1" s="1"/>
  <c r="AD559" i="1"/>
  <c r="AB559" i="1"/>
  <c r="U561" i="1" l="1"/>
  <c r="M561" i="1"/>
  <c r="E561" i="1"/>
  <c r="T561" i="1"/>
  <c r="L561" i="1"/>
  <c r="D561" i="1"/>
  <c r="S561" i="1"/>
  <c r="K561" i="1"/>
  <c r="R561" i="1"/>
  <c r="J561" i="1"/>
  <c r="Q561" i="1"/>
  <c r="I561" i="1"/>
  <c r="Y561" i="1"/>
  <c r="P561" i="1"/>
  <c r="H561" i="1"/>
  <c r="W561" i="1"/>
  <c r="O561" i="1"/>
  <c r="G561" i="1"/>
  <c r="V561" i="1"/>
  <c r="N561" i="1"/>
  <c r="F561" i="1"/>
  <c r="AF560" i="1"/>
  <c r="AB560" i="1"/>
  <c r="AD560" i="1"/>
  <c r="B562" i="1"/>
  <c r="X562" i="1" s="1"/>
  <c r="Y562" i="1" l="1"/>
  <c r="P562" i="1"/>
  <c r="H562" i="1"/>
  <c r="W562" i="1"/>
  <c r="O562" i="1"/>
  <c r="G562" i="1"/>
  <c r="V562" i="1"/>
  <c r="N562" i="1"/>
  <c r="F562" i="1"/>
  <c r="U562" i="1"/>
  <c r="M562" i="1"/>
  <c r="E562" i="1"/>
  <c r="T562" i="1"/>
  <c r="L562" i="1"/>
  <c r="D562" i="1"/>
  <c r="S562" i="1"/>
  <c r="K562" i="1"/>
  <c r="R562" i="1"/>
  <c r="J562" i="1"/>
  <c r="Q562" i="1"/>
  <c r="I562" i="1"/>
  <c r="AD561" i="1"/>
  <c r="AF561" i="1"/>
  <c r="AB561" i="1"/>
  <c r="AB562" i="1" l="1"/>
  <c r="AF562" i="1"/>
  <c r="AD562" i="1"/>
  <c r="C529" i="1" l="1"/>
  <c r="C528" i="1"/>
  <c r="C527" i="1"/>
  <c r="C526" i="1"/>
  <c r="B526" i="1"/>
  <c r="X526" i="1" s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496" i="1"/>
  <c r="C495" i="1"/>
  <c r="C494" i="1"/>
  <c r="C493" i="1"/>
  <c r="B493" i="1"/>
  <c r="X493" i="1" s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3" i="1"/>
  <c r="C462" i="1"/>
  <c r="C461" i="1"/>
  <c r="C460" i="1"/>
  <c r="B460" i="1"/>
  <c r="X460" i="1" s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0" i="1"/>
  <c r="C429" i="1"/>
  <c r="C428" i="1"/>
  <c r="C427" i="1"/>
  <c r="B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397" i="1"/>
  <c r="C396" i="1"/>
  <c r="C395" i="1"/>
  <c r="C394" i="1"/>
  <c r="B394" i="1"/>
  <c r="X394" i="1" s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4" i="1"/>
  <c r="C363" i="1"/>
  <c r="C362" i="1"/>
  <c r="C361" i="1"/>
  <c r="B361" i="1"/>
  <c r="X361" i="1" s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1" i="1"/>
  <c r="C330" i="1"/>
  <c r="C329" i="1"/>
  <c r="C328" i="1"/>
  <c r="B328" i="1"/>
  <c r="X328" i="1" s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298" i="1"/>
  <c r="C297" i="1"/>
  <c r="C296" i="1"/>
  <c r="C295" i="1"/>
  <c r="B295" i="1"/>
  <c r="X295" i="1" s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5" i="1"/>
  <c r="C264" i="1"/>
  <c r="C263" i="1"/>
  <c r="C262" i="1"/>
  <c r="B262" i="1"/>
  <c r="X262" i="1" s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E38" i="1"/>
  <c r="E71" i="1" s="1"/>
  <c r="E104" i="1" s="1"/>
  <c r="E137" i="1" s="1"/>
  <c r="E170" i="1" s="1"/>
  <c r="E203" i="1" s="1"/>
  <c r="E236" i="1" s="1"/>
  <c r="E269" i="1" s="1"/>
  <c r="E302" i="1" s="1"/>
  <c r="E335" i="1" s="1"/>
  <c r="E368" i="1" s="1"/>
  <c r="E401" i="1" s="1"/>
  <c r="E434" i="1" s="1"/>
  <c r="E467" i="1" s="1"/>
  <c r="E500" i="1" s="1"/>
  <c r="E533" i="1" s="1"/>
  <c r="F38" i="1"/>
  <c r="F71" i="1" s="1"/>
  <c r="F104" i="1" s="1"/>
  <c r="F137" i="1" s="1"/>
  <c r="F170" i="1" s="1"/>
  <c r="F203" i="1" s="1"/>
  <c r="F236" i="1" s="1"/>
  <c r="F269" i="1" s="1"/>
  <c r="F302" i="1" s="1"/>
  <c r="F335" i="1" s="1"/>
  <c r="F368" i="1" s="1"/>
  <c r="F401" i="1" s="1"/>
  <c r="F434" i="1" s="1"/>
  <c r="F467" i="1" s="1"/>
  <c r="F500" i="1" s="1"/>
  <c r="F533" i="1" s="1"/>
  <c r="G38" i="1"/>
  <c r="G71" i="1" s="1"/>
  <c r="G104" i="1" s="1"/>
  <c r="G137" i="1" s="1"/>
  <c r="G170" i="1" s="1"/>
  <c r="G203" i="1" s="1"/>
  <c r="G236" i="1" s="1"/>
  <c r="G269" i="1" s="1"/>
  <c r="G302" i="1" s="1"/>
  <c r="G335" i="1" s="1"/>
  <c r="G368" i="1" s="1"/>
  <c r="G401" i="1" s="1"/>
  <c r="G434" i="1" s="1"/>
  <c r="G467" i="1" s="1"/>
  <c r="G500" i="1" s="1"/>
  <c r="G533" i="1" s="1"/>
  <c r="H38" i="1"/>
  <c r="H71" i="1" s="1"/>
  <c r="H104" i="1" s="1"/>
  <c r="H137" i="1" s="1"/>
  <c r="H170" i="1" s="1"/>
  <c r="H203" i="1" s="1"/>
  <c r="H236" i="1" s="1"/>
  <c r="H269" i="1" s="1"/>
  <c r="H302" i="1" s="1"/>
  <c r="H335" i="1" s="1"/>
  <c r="H368" i="1" s="1"/>
  <c r="H401" i="1" s="1"/>
  <c r="H434" i="1" s="1"/>
  <c r="H467" i="1" s="1"/>
  <c r="H500" i="1" s="1"/>
  <c r="H533" i="1" s="1"/>
  <c r="I38" i="1"/>
  <c r="I71" i="1" s="1"/>
  <c r="I104" i="1" s="1"/>
  <c r="I137" i="1" s="1"/>
  <c r="I170" i="1" s="1"/>
  <c r="I203" i="1" s="1"/>
  <c r="I236" i="1" s="1"/>
  <c r="I269" i="1" s="1"/>
  <c r="I302" i="1" s="1"/>
  <c r="I335" i="1" s="1"/>
  <c r="I368" i="1" s="1"/>
  <c r="I401" i="1" s="1"/>
  <c r="I434" i="1" s="1"/>
  <c r="I467" i="1" s="1"/>
  <c r="I500" i="1" s="1"/>
  <c r="I533" i="1" s="1"/>
  <c r="J38" i="1"/>
  <c r="J71" i="1" s="1"/>
  <c r="J104" i="1" s="1"/>
  <c r="J137" i="1" s="1"/>
  <c r="J170" i="1" s="1"/>
  <c r="J203" i="1" s="1"/>
  <c r="J236" i="1" s="1"/>
  <c r="J269" i="1" s="1"/>
  <c r="J302" i="1" s="1"/>
  <c r="J335" i="1" s="1"/>
  <c r="J368" i="1" s="1"/>
  <c r="J401" i="1" s="1"/>
  <c r="J434" i="1" s="1"/>
  <c r="J467" i="1" s="1"/>
  <c r="J500" i="1" s="1"/>
  <c r="J533" i="1" s="1"/>
  <c r="K38" i="1"/>
  <c r="K71" i="1" s="1"/>
  <c r="K104" i="1" s="1"/>
  <c r="K137" i="1" s="1"/>
  <c r="K170" i="1" s="1"/>
  <c r="K203" i="1" s="1"/>
  <c r="K236" i="1" s="1"/>
  <c r="K269" i="1" s="1"/>
  <c r="K302" i="1" s="1"/>
  <c r="K335" i="1" s="1"/>
  <c r="K368" i="1" s="1"/>
  <c r="K401" i="1" s="1"/>
  <c r="K434" i="1" s="1"/>
  <c r="K467" i="1" s="1"/>
  <c r="K500" i="1" s="1"/>
  <c r="K533" i="1" s="1"/>
  <c r="L38" i="1"/>
  <c r="L71" i="1" s="1"/>
  <c r="L104" i="1" s="1"/>
  <c r="L137" i="1" s="1"/>
  <c r="L170" i="1" s="1"/>
  <c r="L203" i="1" s="1"/>
  <c r="L236" i="1" s="1"/>
  <c r="L269" i="1" s="1"/>
  <c r="L302" i="1" s="1"/>
  <c r="L335" i="1" s="1"/>
  <c r="L368" i="1" s="1"/>
  <c r="L401" i="1" s="1"/>
  <c r="L434" i="1" s="1"/>
  <c r="L467" i="1" s="1"/>
  <c r="L500" i="1" s="1"/>
  <c r="L533" i="1" s="1"/>
  <c r="M38" i="1"/>
  <c r="M71" i="1" s="1"/>
  <c r="M104" i="1" s="1"/>
  <c r="M137" i="1" s="1"/>
  <c r="M170" i="1" s="1"/>
  <c r="M203" i="1" s="1"/>
  <c r="M236" i="1" s="1"/>
  <c r="M269" i="1" s="1"/>
  <c r="M302" i="1" s="1"/>
  <c r="M335" i="1" s="1"/>
  <c r="M368" i="1" s="1"/>
  <c r="M401" i="1" s="1"/>
  <c r="M434" i="1" s="1"/>
  <c r="M467" i="1" s="1"/>
  <c r="M500" i="1" s="1"/>
  <c r="M533" i="1" s="1"/>
  <c r="N38" i="1"/>
  <c r="N71" i="1" s="1"/>
  <c r="N104" i="1" s="1"/>
  <c r="N137" i="1" s="1"/>
  <c r="N170" i="1" s="1"/>
  <c r="N203" i="1" s="1"/>
  <c r="N236" i="1" s="1"/>
  <c r="N269" i="1" s="1"/>
  <c r="N302" i="1" s="1"/>
  <c r="N335" i="1" s="1"/>
  <c r="N368" i="1" s="1"/>
  <c r="N401" i="1" s="1"/>
  <c r="N434" i="1" s="1"/>
  <c r="N467" i="1" s="1"/>
  <c r="N500" i="1" s="1"/>
  <c r="N533" i="1" s="1"/>
  <c r="O38" i="1"/>
  <c r="O71" i="1" s="1"/>
  <c r="O104" i="1" s="1"/>
  <c r="O137" i="1" s="1"/>
  <c r="O170" i="1" s="1"/>
  <c r="O203" i="1" s="1"/>
  <c r="O236" i="1" s="1"/>
  <c r="O269" i="1" s="1"/>
  <c r="O302" i="1" s="1"/>
  <c r="O335" i="1" s="1"/>
  <c r="O368" i="1" s="1"/>
  <c r="O401" i="1" s="1"/>
  <c r="O434" i="1" s="1"/>
  <c r="O467" i="1" s="1"/>
  <c r="O500" i="1" s="1"/>
  <c r="O533" i="1" s="1"/>
  <c r="P38" i="1"/>
  <c r="P71" i="1" s="1"/>
  <c r="P104" i="1" s="1"/>
  <c r="P137" i="1" s="1"/>
  <c r="P170" i="1" s="1"/>
  <c r="P203" i="1" s="1"/>
  <c r="P236" i="1" s="1"/>
  <c r="P269" i="1" s="1"/>
  <c r="P302" i="1" s="1"/>
  <c r="P335" i="1" s="1"/>
  <c r="P368" i="1" s="1"/>
  <c r="P401" i="1" s="1"/>
  <c r="P434" i="1" s="1"/>
  <c r="P467" i="1" s="1"/>
  <c r="P500" i="1" s="1"/>
  <c r="P533" i="1" s="1"/>
  <c r="Q38" i="1"/>
  <c r="Q71" i="1" s="1"/>
  <c r="Q104" i="1" s="1"/>
  <c r="Q137" i="1" s="1"/>
  <c r="Q170" i="1" s="1"/>
  <c r="Q203" i="1" s="1"/>
  <c r="Q236" i="1" s="1"/>
  <c r="Q269" i="1" s="1"/>
  <c r="Q302" i="1" s="1"/>
  <c r="Q335" i="1" s="1"/>
  <c r="Q368" i="1" s="1"/>
  <c r="Q401" i="1" s="1"/>
  <c r="Q434" i="1" s="1"/>
  <c r="Q467" i="1" s="1"/>
  <c r="Q500" i="1" s="1"/>
  <c r="Q533" i="1" s="1"/>
  <c r="R38" i="1"/>
  <c r="R71" i="1" s="1"/>
  <c r="R104" i="1" s="1"/>
  <c r="R137" i="1" s="1"/>
  <c r="R170" i="1" s="1"/>
  <c r="R203" i="1" s="1"/>
  <c r="R236" i="1" s="1"/>
  <c r="R269" i="1" s="1"/>
  <c r="R302" i="1" s="1"/>
  <c r="R335" i="1" s="1"/>
  <c r="R368" i="1" s="1"/>
  <c r="R401" i="1" s="1"/>
  <c r="R434" i="1" s="1"/>
  <c r="R467" i="1" s="1"/>
  <c r="R500" i="1" s="1"/>
  <c r="R533" i="1" s="1"/>
  <c r="S38" i="1"/>
  <c r="S71" i="1" s="1"/>
  <c r="S104" i="1" s="1"/>
  <c r="S137" i="1" s="1"/>
  <c r="S170" i="1" s="1"/>
  <c r="S203" i="1" s="1"/>
  <c r="S236" i="1" s="1"/>
  <c r="S269" i="1" s="1"/>
  <c r="S302" i="1" s="1"/>
  <c r="S335" i="1" s="1"/>
  <c r="S368" i="1" s="1"/>
  <c r="S401" i="1" s="1"/>
  <c r="S434" i="1" s="1"/>
  <c r="S467" i="1" s="1"/>
  <c r="S500" i="1" s="1"/>
  <c r="S533" i="1" s="1"/>
  <c r="T38" i="1"/>
  <c r="T71" i="1" s="1"/>
  <c r="T104" i="1" s="1"/>
  <c r="T137" i="1" s="1"/>
  <c r="T170" i="1" s="1"/>
  <c r="T203" i="1" s="1"/>
  <c r="T236" i="1" s="1"/>
  <c r="T269" i="1" s="1"/>
  <c r="T302" i="1" s="1"/>
  <c r="T335" i="1" s="1"/>
  <c r="T368" i="1" s="1"/>
  <c r="T401" i="1" s="1"/>
  <c r="T434" i="1" s="1"/>
  <c r="T467" i="1" s="1"/>
  <c r="T500" i="1" s="1"/>
  <c r="T533" i="1" s="1"/>
  <c r="U38" i="1"/>
  <c r="U71" i="1" s="1"/>
  <c r="U104" i="1" s="1"/>
  <c r="U137" i="1" s="1"/>
  <c r="U170" i="1" s="1"/>
  <c r="U203" i="1" s="1"/>
  <c r="U236" i="1" s="1"/>
  <c r="U269" i="1" s="1"/>
  <c r="U302" i="1" s="1"/>
  <c r="U335" i="1" s="1"/>
  <c r="U368" i="1" s="1"/>
  <c r="U401" i="1" s="1"/>
  <c r="U434" i="1" s="1"/>
  <c r="U467" i="1" s="1"/>
  <c r="U500" i="1" s="1"/>
  <c r="U533" i="1" s="1"/>
  <c r="V38" i="1"/>
  <c r="V71" i="1" s="1"/>
  <c r="V104" i="1" s="1"/>
  <c r="V137" i="1" s="1"/>
  <c r="V170" i="1" s="1"/>
  <c r="V203" i="1" s="1"/>
  <c r="V236" i="1" s="1"/>
  <c r="V269" i="1" s="1"/>
  <c r="V302" i="1" s="1"/>
  <c r="V335" i="1" s="1"/>
  <c r="V368" i="1" s="1"/>
  <c r="V401" i="1" s="1"/>
  <c r="V434" i="1" s="1"/>
  <c r="V467" i="1" s="1"/>
  <c r="V500" i="1" s="1"/>
  <c r="V533" i="1" s="1"/>
  <c r="W38" i="1"/>
  <c r="W71" i="1" s="1"/>
  <c r="W104" i="1" s="1"/>
  <c r="W137" i="1" s="1"/>
  <c r="W170" i="1" s="1"/>
  <c r="W203" i="1" s="1"/>
  <c r="W236" i="1" s="1"/>
  <c r="W269" i="1" s="1"/>
  <c r="W302" i="1" s="1"/>
  <c r="W335" i="1" s="1"/>
  <c r="W368" i="1" s="1"/>
  <c r="W401" i="1" s="1"/>
  <c r="W434" i="1" s="1"/>
  <c r="W467" i="1" s="1"/>
  <c r="W500" i="1" s="1"/>
  <c r="W533" i="1" s="1"/>
  <c r="Y38" i="1"/>
  <c r="Y71" i="1" s="1"/>
  <c r="Y104" i="1" s="1"/>
  <c r="Y137" i="1" s="1"/>
  <c r="Y170" i="1" s="1"/>
  <c r="Y203" i="1" s="1"/>
  <c r="Y236" i="1" s="1"/>
  <c r="Y269" i="1" s="1"/>
  <c r="Y302" i="1" s="1"/>
  <c r="Y335" i="1" s="1"/>
  <c r="Y368" i="1" s="1"/>
  <c r="Y401" i="1" s="1"/>
  <c r="Y434" i="1" s="1"/>
  <c r="Y467" i="1" s="1"/>
  <c r="Y500" i="1" s="1"/>
  <c r="Y533" i="1" s="1"/>
  <c r="D38" i="1"/>
  <c r="D71" i="1" s="1"/>
  <c r="D104" i="1" s="1"/>
  <c r="D137" i="1" s="1"/>
  <c r="D170" i="1" s="1"/>
  <c r="D203" i="1" s="1"/>
  <c r="D236" i="1" s="1"/>
  <c r="D269" i="1" s="1"/>
  <c r="D302" i="1" s="1"/>
  <c r="D335" i="1" s="1"/>
  <c r="D368" i="1" s="1"/>
  <c r="D401" i="1" s="1"/>
  <c r="D434" i="1" s="1"/>
  <c r="D467" i="1" s="1"/>
  <c r="D500" i="1" s="1"/>
  <c r="D533" i="1" s="1"/>
  <c r="R262" i="1" l="1"/>
  <c r="J262" i="1"/>
  <c r="Q262" i="1"/>
  <c r="I262" i="1"/>
  <c r="Y262" i="1"/>
  <c r="P262" i="1"/>
  <c r="H262" i="1"/>
  <c r="W262" i="1"/>
  <c r="O262" i="1"/>
  <c r="G262" i="1"/>
  <c r="V262" i="1"/>
  <c r="N262" i="1"/>
  <c r="F262" i="1"/>
  <c r="U262" i="1"/>
  <c r="M262" i="1"/>
  <c r="E262" i="1"/>
  <c r="T262" i="1"/>
  <c r="L262" i="1"/>
  <c r="D262" i="1"/>
  <c r="S262" i="1"/>
  <c r="K262" i="1"/>
  <c r="Y394" i="1"/>
  <c r="P394" i="1"/>
  <c r="H394" i="1"/>
  <c r="W394" i="1"/>
  <c r="O394" i="1"/>
  <c r="G394" i="1"/>
  <c r="V394" i="1"/>
  <c r="N394" i="1"/>
  <c r="F394" i="1"/>
  <c r="U394" i="1"/>
  <c r="M394" i="1"/>
  <c r="E394" i="1"/>
  <c r="T394" i="1"/>
  <c r="L394" i="1"/>
  <c r="D394" i="1"/>
  <c r="S394" i="1"/>
  <c r="K394" i="1"/>
  <c r="R394" i="1"/>
  <c r="J394" i="1"/>
  <c r="I394" i="1"/>
  <c r="Q394" i="1"/>
  <c r="B527" i="1"/>
  <c r="X527" i="1" s="1"/>
  <c r="U526" i="1"/>
  <c r="M526" i="1"/>
  <c r="E526" i="1"/>
  <c r="T526" i="1"/>
  <c r="L526" i="1"/>
  <c r="D526" i="1"/>
  <c r="S526" i="1"/>
  <c r="K526" i="1"/>
  <c r="R526" i="1"/>
  <c r="J526" i="1"/>
  <c r="Q526" i="1"/>
  <c r="I526" i="1"/>
  <c r="Y526" i="1"/>
  <c r="P526" i="1"/>
  <c r="H526" i="1"/>
  <c r="W526" i="1"/>
  <c r="O526" i="1"/>
  <c r="G526" i="1"/>
  <c r="V526" i="1"/>
  <c r="N526" i="1"/>
  <c r="F526" i="1"/>
  <c r="Q361" i="1"/>
  <c r="I361" i="1"/>
  <c r="Y361" i="1"/>
  <c r="P361" i="1"/>
  <c r="H361" i="1"/>
  <c r="W361" i="1"/>
  <c r="O361" i="1"/>
  <c r="G361" i="1"/>
  <c r="V361" i="1"/>
  <c r="N361" i="1"/>
  <c r="F361" i="1"/>
  <c r="U361" i="1"/>
  <c r="M361" i="1"/>
  <c r="E361" i="1"/>
  <c r="T361" i="1"/>
  <c r="L361" i="1"/>
  <c r="D361" i="1"/>
  <c r="S361" i="1"/>
  <c r="K361" i="1"/>
  <c r="R361" i="1"/>
  <c r="J361" i="1"/>
  <c r="V493" i="1"/>
  <c r="N493" i="1"/>
  <c r="F493" i="1"/>
  <c r="U493" i="1"/>
  <c r="M493" i="1"/>
  <c r="E493" i="1"/>
  <c r="T493" i="1"/>
  <c r="L493" i="1"/>
  <c r="D493" i="1"/>
  <c r="S493" i="1"/>
  <c r="K493" i="1"/>
  <c r="R493" i="1"/>
  <c r="J493" i="1"/>
  <c r="Q493" i="1"/>
  <c r="I493" i="1"/>
  <c r="Y493" i="1"/>
  <c r="P493" i="1"/>
  <c r="H493" i="1"/>
  <c r="W493" i="1"/>
  <c r="O493" i="1"/>
  <c r="G493" i="1"/>
  <c r="Y328" i="1"/>
  <c r="P328" i="1"/>
  <c r="H328" i="1"/>
  <c r="W328" i="1"/>
  <c r="O328" i="1"/>
  <c r="G328" i="1"/>
  <c r="V328" i="1"/>
  <c r="N328" i="1"/>
  <c r="F328" i="1"/>
  <c r="U328" i="1"/>
  <c r="M328" i="1"/>
  <c r="E328" i="1"/>
  <c r="T328" i="1"/>
  <c r="L328" i="1"/>
  <c r="D328" i="1"/>
  <c r="S328" i="1"/>
  <c r="K328" i="1"/>
  <c r="R328" i="1"/>
  <c r="J328" i="1"/>
  <c r="Q328" i="1"/>
  <c r="I328" i="1"/>
  <c r="W460" i="1"/>
  <c r="O460" i="1"/>
  <c r="G460" i="1"/>
  <c r="V460" i="1"/>
  <c r="N460" i="1"/>
  <c r="F460" i="1"/>
  <c r="U460" i="1"/>
  <c r="M460" i="1"/>
  <c r="E460" i="1"/>
  <c r="T460" i="1"/>
  <c r="L460" i="1"/>
  <c r="D460" i="1"/>
  <c r="S460" i="1"/>
  <c r="K460" i="1"/>
  <c r="R460" i="1"/>
  <c r="J460" i="1"/>
  <c r="Q460" i="1"/>
  <c r="I460" i="1"/>
  <c r="P460" i="1"/>
  <c r="H460" i="1"/>
  <c r="Y460" i="1"/>
  <c r="B494" i="1"/>
  <c r="X494" i="1" s="1"/>
  <c r="Q295" i="1"/>
  <c r="I295" i="1"/>
  <c r="Y295" i="1"/>
  <c r="P295" i="1"/>
  <c r="H295" i="1"/>
  <c r="W295" i="1"/>
  <c r="O295" i="1"/>
  <c r="G295" i="1"/>
  <c r="V295" i="1"/>
  <c r="N295" i="1"/>
  <c r="F295" i="1"/>
  <c r="U295" i="1"/>
  <c r="M295" i="1"/>
  <c r="E295" i="1"/>
  <c r="T295" i="1"/>
  <c r="L295" i="1"/>
  <c r="D295" i="1"/>
  <c r="S295" i="1"/>
  <c r="K295" i="1"/>
  <c r="R295" i="1"/>
  <c r="J295" i="1"/>
  <c r="B329" i="1"/>
  <c r="B362" i="1"/>
  <c r="X362" i="1" s="1"/>
  <c r="B395" i="1"/>
  <c r="X395" i="1" s="1"/>
  <c r="AB523" i="1"/>
  <c r="AD502" i="1"/>
  <c r="AB503" i="1"/>
  <c r="AD505" i="1"/>
  <c r="AF505" i="1"/>
  <c r="AD508" i="1"/>
  <c r="AF508" i="1"/>
  <c r="AB509" i="1"/>
  <c r="AD511" i="1"/>
  <c r="AF511" i="1"/>
  <c r="AD514" i="1"/>
  <c r="AF514" i="1"/>
  <c r="AB515" i="1"/>
  <c r="AD517" i="1"/>
  <c r="AF517" i="1"/>
  <c r="AD520" i="1"/>
  <c r="AF520" i="1"/>
  <c r="AB521" i="1"/>
  <c r="AD523" i="1"/>
  <c r="AF523" i="1"/>
  <c r="AF502" i="1"/>
  <c r="AD501" i="1"/>
  <c r="AF501" i="1"/>
  <c r="AD504" i="1"/>
  <c r="AB505" i="1"/>
  <c r="AD507" i="1"/>
  <c r="AF507" i="1"/>
  <c r="AD510" i="1"/>
  <c r="AB511" i="1"/>
  <c r="AD513" i="1"/>
  <c r="AF513" i="1"/>
  <c r="AD516" i="1"/>
  <c r="AB517" i="1"/>
  <c r="AD519" i="1"/>
  <c r="AF519" i="1"/>
  <c r="AD522" i="1"/>
  <c r="AD525" i="1"/>
  <c r="AF525" i="1"/>
  <c r="AB502" i="1"/>
  <c r="AF504" i="1"/>
  <c r="AB506" i="1"/>
  <c r="AB508" i="1"/>
  <c r="AF510" i="1"/>
  <c r="AB512" i="1"/>
  <c r="AB514" i="1"/>
  <c r="AF516" i="1"/>
  <c r="AB518" i="1"/>
  <c r="AB520" i="1"/>
  <c r="AF522" i="1"/>
  <c r="AB524" i="1"/>
  <c r="AB501" i="1"/>
  <c r="AD503" i="1"/>
  <c r="AF503" i="1"/>
  <c r="AD506" i="1"/>
  <c r="AB507" i="1"/>
  <c r="AD509" i="1"/>
  <c r="AF509" i="1"/>
  <c r="AD512" i="1"/>
  <c r="AB513" i="1"/>
  <c r="AD515" i="1"/>
  <c r="AF515" i="1"/>
  <c r="AD518" i="1"/>
  <c r="AB519" i="1"/>
  <c r="AD521" i="1"/>
  <c r="AF521" i="1"/>
  <c r="AD524" i="1"/>
  <c r="AB525" i="1"/>
  <c r="AB504" i="1"/>
  <c r="AF506" i="1"/>
  <c r="AB510" i="1"/>
  <c r="AF512" i="1"/>
  <c r="AB516" i="1"/>
  <c r="AF518" i="1"/>
  <c r="AB522" i="1"/>
  <c r="AF524" i="1"/>
  <c r="AB468" i="1"/>
  <c r="AD469" i="1"/>
  <c r="AB470" i="1"/>
  <c r="AD472" i="1"/>
  <c r="AF472" i="1"/>
  <c r="AB474" i="1"/>
  <c r="AD475" i="1"/>
  <c r="AB476" i="1"/>
  <c r="AD478" i="1"/>
  <c r="AF478" i="1"/>
  <c r="AB480" i="1"/>
  <c r="AD481" i="1"/>
  <c r="AB482" i="1"/>
  <c r="AD484" i="1"/>
  <c r="AF484" i="1"/>
  <c r="AB486" i="1"/>
  <c r="AD487" i="1"/>
  <c r="AF487" i="1"/>
  <c r="AB488" i="1"/>
  <c r="AD490" i="1"/>
  <c r="AF490" i="1"/>
  <c r="AB492" i="1"/>
  <c r="AF469" i="1"/>
  <c r="AF475" i="1"/>
  <c r="AF481" i="1"/>
  <c r="AD468" i="1"/>
  <c r="AB469" i="1"/>
  <c r="AD471" i="1"/>
  <c r="AD474" i="1"/>
  <c r="AB475" i="1"/>
  <c r="AD477" i="1"/>
  <c r="AD480" i="1"/>
  <c r="AB481" i="1"/>
  <c r="AD483" i="1"/>
  <c r="AD486" i="1"/>
  <c r="AB487" i="1"/>
  <c r="AD489" i="1"/>
  <c r="AD492" i="1"/>
  <c r="AF468" i="1"/>
  <c r="AF471" i="1"/>
  <c r="AB472" i="1"/>
  <c r="AB473" i="1"/>
  <c r="AF474" i="1"/>
  <c r="AF477" i="1"/>
  <c r="AB478" i="1"/>
  <c r="AB479" i="1"/>
  <c r="AF480" i="1"/>
  <c r="AF483" i="1"/>
  <c r="AB484" i="1"/>
  <c r="AB485" i="1"/>
  <c r="AF486" i="1"/>
  <c r="AF489" i="1"/>
  <c r="AB490" i="1"/>
  <c r="AB491" i="1"/>
  <c r="AF492" i="1"/>
  <c r="AD470" i="1"/>
  <c r="AF470" i="1"/>
  <c r="AB471" i="1"/>
  <c r="AD473" i="1"/>
  <c r="AF473" i="1"/>
  <c r="AD476" i="1"/>
  <c r="AF476" i="1"/>
  <c r="AB477" i="1"/>
  <c r="AD479" i="1"/>
  <c r="AF479" i="1"/>
  <c r="AD482" i="1"/>
  <c r="AF482" i="1"/>
  <c r="AB483" i="1"/>
  <c r="AD485" i="1"/>
  <c r="AF485" i="1"/>
  <c r="AD488" i="1"/>
  <c r="AF488" i="1"/>
  <c r="AB489" i="1"/>
  <c r="AD491" i="1"/>
  <c r="AF491" i="1"/>
  <c r="B461" i="1"/>
  <c r="X461" i="1" s="1"/>
  <c r="B428" i="1"/>
  <c r="B296" i="1"/>
  <c r="X296" i="1" s="1"/>
  <c r="B263" i="1"/>
  <c r="X263" i="1" s="1"/>
  <c r="H3" i="3"/>
  <c r="H5" i="3"/>
  <c r="H6" i="3"/>
  <c r="H7" i="3"/>
  <c r="H8" i="3"/>
  <c r="H9" i="3"/>
  <c r="H10" i="3"/>
  <c r="H11" i="3"/>
  <c r="H12" i="3"/>
  <c r="H13" i="3"/>
  <c r="H14" i="3"/>
  <c r="H16" i="3"/>
  <c r="H17" i="3"/>
  <c r="H18" i="3"/>
  <c r="H19" i="3"/>
  <c r="H20" i="3"/>
  <c r="H21" i="3"/>
  <c r="H22" i="3"/>
  <c r="H24" i="3"/>
  <c r="H25" i="3"/>
  <c r="H26" i="3"/>
  <c r="H27" i="3"/>
  <c r="H28" i="3"/>
  <c r="H29" i="3"/>
  <c r="H30" i="3"/>
  <c r="H2" i="3"/>
  <c r="B330" i="1" l="1"/>
  <c r="X330" i="1" s="1"/>
  <c r="X329" i="1"/>
  <c r="B396" i="1"/>
  <c r="X396" i="1" s="1"/>
  <c r="B495" i="1"/>
  <c r="X495" i="1" s="1"/>
  <c r="Y330" i="1"/>
  <c r="P330" i="1"/>
  <c r="H330" i="1"/>
  <c r="V330" i="1"/>
  <c r="N330" i="1"/>
  <c r="F330" i="1"/>
  <c r="U330" i="1"/>
  <c r="M330" i="1"/>
  <c r="E330" i="1"/>
  <c r="S330" i="1"/>
  <c r="K330" i="1"/>
  <c r="R330" i="1"/>
  <c r="J330" i="1"/>
  <c r="O330" i="1"/>
  <c r="L330" i="1"/>
  <c r="I330" i="1"/>
  <c r="G330" i="1"/>
  <c r="D330" i="1"/>
  <c r="W330" i="1"/>
  <c r="T330" i="1"/>
  <c r="Q330" i="1"/>
  <c r="Y527" i="1"/>
  <c r="P527" i="1"/>
  <c r="H527" i="1"/>
  <c r="W527" i="1"/>
  <c r="O527" i="1"/>
  <c r="G527" i="1"/>
  <c r="V527" i="1"/>
  <c r="N527" i="1"/>
  <c r="F527" i="1"/>
  <c r="U527" i="1"/>
  <c r="M527" i="1"/>
  <c r="E527" i="1"/>
  <c r="T527" i="1"/>
  <c r="L527" i="1"/>
  <c r="D527" i="1"/>
  <c r="S527" i="1"/>
  <c r="K527" i="1"/>
  <c r="R527" i="1"/>
  <c r="J527" i="1"/>
  <c r="Q527" i="1"/>
  <c r="I527" i="1"/>
  <c r="B528" i="1"/>
  <c r="X528" i="1" s="1"/>
  <c r="V396" i="1"/>
  <c r="N396" i="1"/>
  <c r="F396" i="1"/>
  <c r="U396" i="1"/>
  <c r="M396" i="1"/>
  <c r="E396" i="1"/>
  <c r="T396" i="1"/>
  <c r="L396" i="1"/>
  <c r="D396" i="1"/>
  <c r="S396" i="1"/>
  <c r="K396" i="1"/>
  <c r="R396" i="1"/>
  <c r="J396" i="1"/>
  <c r="Q396" i="1"/>
  <c r="I396" i="1"/>
  <c r="Y396" i="1"/>
  <c r="P396" i="1"/>
  <c r="H396" i="1"/>
  <c r="W396" i="1"/>
  <c r="O396" i="1"/>
  <c r="G396" i="1"/>
  <c r="U263" i="1"/>
  <c r="M263" i="1"/>
  <c r="E263" i="1"/>
  <c r="T263" i="1"/>
  <c r="L263" i="1"/>
  <c r="D263" i="1"/>
  <c r="S263" i="1"/>
  <c r="K263" i="1"/>
  <c r="R263" i="1"/>
  <c r="J263" i="1"/>
  <c r="Q263" i="1"/>
  <c r="I263" i="1"/>
  <c r="Y263" i="1"/>
  <c r="P263" i="1"/>
  <c r="H263" i="1"/>
  <c r="W263" i="1"/>
  <c r="O263" i="1"/>
  <c r="G263" i="1"/>
  <c r="F263" i="1"/>
  <c r="V263" i="1"/>
  <c r="N263" i="1"/>
  <c r="U329" i="1"/>
  <c r="M329" i="1"/>
  <c r="S329" i="1"/>
  <c r="R329" i="1"/>
  <c r="Y329" i="1"/>
  <c r="P329" i="1"/>
  <c r="H329" i="1"/>
  <c r="W329" i="1"/>
  <c r="O329" i="1"/>
  <c r="G329" i="1"/>
  <c r="N329" i="1"/>
  <c r="L329" i="1"/>
  <c r="K329" i="1"/>
  <c r="J329" i="1"/>
  <c r="I329" i="1"/>
  <c r="V329" i="1"/>
  <c r="F329" i="1"/>
  <c r="T329" i="1"/>
  <c r="E329" i="1"/>
  <c r="Q329" i="1"/>
  <c r="D329" i="1"/>
  <c r="R461" i="1"/>
  <c r="J461" i="1"/>
  <c r="Q461" i="1"/>
  <c r="I461" i="1"/>
  <c r="Y461" i="1"/>
  <c r="P461" i="1"/>
  <c r="H461" i="1"/>
  <c r="W461" i="1"/>
  <c r="O461" i="1"/>
  <c r="G461" i="1"/>
  <c r="V461" i="1"/>
  <c r="N461" i="1"/>
  <c r="F461" i="1"/>
  <c r="U461" i="1"/>
  <c r="M461" i="1"/>
  <c r="E461" i="1"/>
  <c r="T461" i="1"/>
  <c r="L461" i="1"/>
  <c r="D461" i="1"/>
  <c r="S461" i="1"/>
  <c r="K461" i="1"/>
  <c r="T296" i="1"/>
  <c r="L296" i="1"/>
  <c r="D296" i="1"/>
  <c r="S296" i="1"/>
  <c r="K296" i="1"/>
  <c r="R296" i="1"/>
  <c r="J296" i="1"/>
  <c r="Q296" i="1"/>
  <c r="I296" i="1"/>
  <c r="Y296" i="1"/>
  <c r="P296" i="1"/>
  <c r="H296" i="1"/>
  <c r="W296" i="1"/>
  <c r="O296" i="1"/>
  <c r="G296" i="1"/>
  <c r="V296" i="1"/>
  <c r="N296" i="1"/>
  <c r="F296" i="1"/>
  <c r="E296" i="1"/>
  <c r="U296" i="1"/>
  <c r="M296" i="1"/>
  <c r="T495" i="1"/>
  <c r="L495" i="1"/>
  <c r="D495" i="1"/>
  <c r="S495" i="1"/>
  <c r="K495" i="1"/>
  <c r="R495" i="1"/>
  <c r="J495" i="1"/>
  <c r="Q495" i="1"/>
  <c r="I495" i="1"/>
  <c r="Y495" i="1"/>
  <c r="P495" i="1"/>
  <c r="H495" i="1"/>
  <c r="W495" i="1"/>
  <c r="O495" i="1"/>
  <c r="G495" i="1"/>
  <c r="V495" i="1"/>
  <c r="N495" i="1"/>
  <c r="F495" i="1"/>
  <c r="U495" i="1"/>
  <c r="M495" i="1"/>
  <c r="E495" i="1"/>
  <c r="S395" i="1"/>
  <c r="K395" i="1"/>
  <c r="R395" i="1"/>
  <c r="J395" i="1"/>
  <c r="Q395" i="1"/>
  <c r="I395" i="1"/>
  <c r="Y395" i="1"/>
  <c r="P395" i="1"/>
  <c r="H395" i="1"/>
  <c r="W395" i="1"/>
  <c r="O395" i="1"/>
  <c r="G395" i="1"/>
  <c r="V395" i="1"/>
  <c r="N395" i="1"/>
  <c r="F395" i="1"/>
  <c r="U395" i="1"/>
  <c r="M395" i="1"/>
  <c r="E395" i="1"/>
  <c r="T395" i="1"/>
  <c r="L395" i="1"/>
  <c r="D395" i="1"/>
  <c r="Q494" i="1"/>
  <c r="I494" i="1"/>
  <c r="Y494" i="1"/>
  <c r="P494" i="1"/>
  <c r="H494" i="1"/>
  <c r="W494" i="1"/>
  <c r="O494" i="1"/>
  <c r="G494" i="1"/>
  <c r="V494" i="1"/>
  <c r="N494" i="1"/>
  <c r="F494" i="1"/>
  <c r="U494" i="1"/>
  <c r="M494" i="1"/>
  <c r="E494" i="1"/>
  <c r="T494" i="1"/>
  <c r="L494" i="1"/>
  <c r="D494" i="1"/>
  <c r="S494" i="1"/>
  <c r="K494" i="1"/>
  <c r="R494" i="1"/>
  <c r="J494" i="1"/>
  <c r="T362" i="1"/>
  <c r="L362" i="1"/>
  <c r="D362" i="1"/>
  <c r="S362" i="1"/>
  <c r="K362" i="1"/>
  <c r="R362" i="1"/>
  <c r="J362" i="1"/>
  <c r="Q362" i="1"/>
  <c r="I362" i="1"/>
  <c r="Y362" i="1"/>
  <c r="P362" i="1"/>
  <c r="H362" i="1"/>
  <c r="W362" i="1"/>
  <c r="O362" i="1"/>
  <c r="G362" i="1"/>
  <c r="V362" i="1"/>
  <c r="N362" i="1"/>
  <c r="F362" i="1"/>
  <c r="U362" i="1"/>
  <c r="M362" i="1"/>
  <c r="E362" i="1"/>
  <c r="AB526" i="1"/>
  <c r="AB493" i="1"/>
  <c r="B363" i="1"/>
  <c r="X363" i="1" s="1"/>
  <c r="AF526" i="1"/>
  <c r="AD526" i="1"/>
  <c r="B529" i="1"/>
  <c r="X529" i="1" s="1"/>
  <c r="AF493" i="1"/>
  <c r="AD493" i="1"/>
  <c r="B496" i="1"/>
  <c r="X496" i="1" s="1"/>
  <c r="B462" i="1"/>
  <c r="X462" i="1" s="1"/>
  <c r="B429" i="1"/>
  <c r="B397" i="1"/>
  <c r="X397" i="1" s="1"/>
  <c r="B331" i="1"/>
  <c r="X331" i="1" s="1"/>
  <c r="B297" i="1"/>
  <c r="X297" i="1" s="1"/>
  <c r="B264" i="1"/>
  <c r="X264" i="1" s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67" i="1"/>
  <c r="A30" i="3" s="1"/>
  <c r="C66" i="1"/>
  <c r="A29" i="3" s="1"/>
  <c r="C65" i="1"/>
  <c r="A28" i="3" s="1"/>
  <c r="C64" i="1"/>
  <c r="A27" i="3" s="1"/>
  <c r="C63" i="1"/>
  <c r="A26" i="3" s="1"/>
  <c r="C62" i="1"/>
  <c r="A25" i="3" s="1"/>
  <c r="C61" i="1"/>
  <c r="A24" i="3" s="1"/>
  <c r="C60" i="1"/>
  <c r="A23" i="3" s="1"/>
  <c r="C59" i="1"/>
  <c r="A22" i="3" s="1"/>
  <c r="C58" i="1"/>
  <c r="A21" i="3" s="1"/>
  <c r="C57" i="1"/>
  <c r="A20" i="3" s="1"/>
  <c r="C56" i="1"/>
  <c r="A19" i="3" s="1"/>
  <c r="C55" i="1"/>
  <c r="A18" i="3" s="1"/>
  <c r="C54" i="1"/>
  <c r="A17" i="3" s="1"/>
  <c r="C53" i="1"/>
  <c r="A16" i="3" s="1"/>
  <c r="C52" i="1"/>
  <c r="A15" i="3" s="1"/>
  <c r="C51" i="1"/>
  <c r="A14" i="3" s="1"/>
  <c r="C50" i="1"/>
  <c r="A13" i="3" s="1"/>
  <c r="C49" i="1"/>
  <c r="A12" i="3" s="1"/>
  <c r="C48" i="1"/>
  <c r="A11" i="3" s="1"/>
  <c r="C47" i="1"/>
  <c r="A10" i="3" s="1"/>
  <c r="C46" i="1"/>
  <c r="A9" i="3" s="1"/>
  <c r="C45" i="1"/>
  <c r="A8" i="3" s="1"/>
  <c r="C44" i="1"/>
  <c r="A7" i="3" s="1"/>
  <c r="C43" i="1"/>
  <c r="A6" i="3" s="1"/>
  <c r="C42" i="1"/>
  <c r="A5" i="3" s="1"/>
  <c r="C41" i="1"/>
  <c r="A4" i="3" s="1"/>
  <c r="C40" i="1"/>
  <c r="A3" i="3" s="1"/>
  <c r="C39" i="1"/>
  <c r="AB494" i="1" l="1"/>
  <c r="AB527" i="1"/>
  <c r="AD527" i="1"/>
  <c r="AF527" i="1"/>
  <c r="AF494" i="1"/>
  <c r="AD494" i="1"/>
  <c r="Q397" i="1"/>
  <c r="I397" i="1"/>
  <c r="Y397" i="1"/>
  <c r="P397" i="1"/>
  <c r="H397" i="1"/>
  <c r="W397" i="1"/>
  <c r="O397" i="1"/>
  <c r="G397" i="1"/>
  <c r="V397" i="1"/>
  <c r="N397" i="1"/>
  <c r="F397" i="1"/>
  <c r="U397" i="1"/>
  <c r="M397" i="1"/>
  <c r="E397" i="1"/>
  <c r="T397" i="1"/>
  <c r="L397" i="1"/>
  <c r="D397" i="1"/>
  <c r="S397" i="1"/>
  <c r="K397" i="1"/>
  <c r="J397" i="1"/>
  <c r="R397" i="1"/>
  <c r="U462" i="1"/>
  <c r="M462" i="1"/>
  <c r="E462" i="1"/>
  <c r="T462" i="1"/>
  <c r="L462" i="1"/>
  <c r="D462" i="1"/>
  <c r="S462" i="1"/>
  <c r="K462" i="1"/>
  <c r="R462" i="1"/>
  <c r="J462" i="1"/>
  <c r="Q462" i="1"/>
  <c r="I462" i="1"/>
  <c r="Y462" i="1"/>
  <c r="P462" i="1"/>
  <c r="H462" i="1"/>
  <c r="W462" i="1"/>
  <c r="O462" i="1"/>
  <c r="G462" i="1"/>
  <c r="V462" i="1"/>
  <c r="N462" i="1"/>
  <c r="F462" i="1"/>
  <c r="V529" i="1"/>
  <c r="N529" i="1"/>
  <c r="F529" i="1"/>
  <c r="U529" i="1"/>
  <c r="M529" i="1"/>
  <c r="E529" i="1"/>
  <c r="T529" i="1"/>
  <c r="L529" i="1"/>
  <c r="D529" i="1"/>
  <c r="S529" i="1"/>
  <c r="K529" i="1"/>
  <c r="R529" i="1"/>
  <c r="J529" i="1"/>
  <c r="Q529" i="1"/>
  <c r="I529" i="1"/>
  <c r="Y529" i="1"/>
  <c r="P529" i="1"/>
  <c r="H529" i="1"/>
  <c r="W529" i="1"/>
  <c r="O529" i="1"/>
  <c r="G529" i="1"/>
  <c r="S331" i="1"/>
  <c r="K331" i="1"/>
  <c r="Q331" i="1"/>
  <c r="I331" i="1"/>
  <c r="Y331" i="1"/>
  <c r="P331" i="1"/>
  <c r="H331" i="1"/>
  <c r="V331" i="1"/>
  <c r="N331" i="1"/>
  <c r="F331" i="1"/>
  <c r="U331" i="1"/>
  <c r="M331" i="1"/>
  <c r="E331" i="1"/>
  <c r="O331" i="1"/>
  <c r="L331" i="1"/>
  <c r="J331" i="1"/>
  <c r="G331" i="1"/>
  <c r="D331" i="1"/>
  <c r="W331" i="1"/>
  <c r="T331" i="1"/>
  <c r="R331" i="1"/>
  <c r="W496" i="1"/>
  <c r="O496" i="1"/>
  <c r="G496" i="1"/>
  <c r="V496" i="1"/>
  <c r="N496" i="1"/>
  <c r="F496" i="1"/>
  <c r="U496" i="1"/>
  <c r="M496" i="1"/>
  <c r="E496" i="1"/>
  <c r="T496" i="1"/>
  <c r="L496" i="1"/>
  <c r="D496" i="1"/>
  <c r="S496" i="1"/>
  <c r="K496" i="1"/>
  <c r="R496" i="1"/>
  <c r="J496" i="1"/>
  <c r="Q496" i="1"/>
  <c r="I496" i="1"/>
  <c r="Y496" i="1"/>
  <c r="P496" i="1"/>
  <c r="H496" i="1"/>
  <c r="S528" i="1"/>
  <c r="K528" i="1"/>
  <c r="R528" i="1"/>
  <c r="J528" i="1"/>
  <c r="Q528" i="1"/>
  <c r="I528" i="1"/>
  <c r="Y528" i="1"/>
  <c r="P528" i="1"/>
  <c r="H528" i="1"/>
  <c r="W528" i="1"/>
  <c r="O528" i="1"/>
  <c r="G528" i="1"/>
  <c r="V528" i="1"/>
  <c r="N528" i="1"/>
  <c r="F528" i="1"/>
  <c r="U528" i="1"/>
  <c r="M528" i="1"/>
  <c r="E528" i="1"/>
  <c r="T528" i="1"/>
  <c r="L528" i="1"/>
  <c r="D528" i="1"/>
  <c r="W363" i="1"/>
  <c r="O363" i="1"/>
  <c r="G363" i="1"/>
  <c r="V363" i="1"/>
  <c r="N363" i="1"/>
  <c r="F363" i="1"/>
  <c r="U363" i="1"/>
  <c r="M363" i="1"/>
  <c r="E363" i="1"/>
  <c r="T363" i="1"/>
  <c r="L363" i="1"/>
  <c r="D363" i="1"/>
  <c r="S363" i="1"/>
  <c r="K363" i="1"/>
  <c r="R363" i="1"/>
  <c r="J363" i="1"/>
  <c r="Q363" i="1"/>
  <c r="I363" i="1"/>
  <c r="Y363" i="1"/>
  <c r="P363" i="1"/>
  <c r="H363" i="1"/>
  <c r="Y264" i="1"/>
  <c r="P264" i="1"/>
  <c r="H264" i="1"/>
  <c r="W264" i="1"/>
  <c r="O264" i="1"/>
  <c r="G264" i="1"/>
  <c r="V264" i="1"/>
  <c r="N264" i="1"/>
  <c r="F264" i="1"/>
  <c r="U264" i="1"/>
  <c r="M264" i="1"/>
  <c r="E264" i="1"/>
  <c r="T264" i="1"/>
  <c r="L264" i="1"/>
  <c r="D264" i="1"/>
  <c r="S264" i="1"/>
  <c r="K264" i="1"/>
  <c r="R264" i="1"/>
  <c r="J264" i="1"/>
  <c r="Q264" i="1"/>
  <c r="I264" i="1"/>
  <c r="W297" i="1"/>
  <c r="O297" i="1"/>
  <c r="G297" i="1"/>
  <c r="V297" i="1"/>
  <c r="N297" i="1"/>
  <c r="F297" i="1"/>
  <c r="U297" i="1"/>
  <c r="M297" i="1"/>
  <c r="E297" i="1"/>
  <c r="T297" i="1"/>
  <c r="L297" i="1"/>
  <c r="D297" i="1"/>
  <c r="S297" i="1"/>
  <c r="K297" i="1"/>
  <c r="R297" i="1"/>
  <c r="J297" i="1"/>
  <c r="Q297" i="1"/>
  <c r="I297" i="1"/>
  <c r="Y297" i="1"/>
  <c r="P297" i="1"/>
  <c r="H297" i="1"/>
  <c r="B364" i="1"/>
  <c r="X364" i="1" s="1"/>
  <c r="AD495" i="1"/>
  <c r="AB495" i="1"/>
  <c r="AF495" i="1"/>
  <c r="B463" i="1"/>
  <c r="X463" i="1" s="1"/>
  <c r="B430" i="1"/>
  <c r="B298" i="1"/>
  <c r="X298" i="1" s="1"/>
  <c r="B265" i="1"/>
  <c r="X265" i="1" s="1"/>
  <c r="A2" i="3"/>
  <c r="AB528" i="1" l="1"/>
  <c r="AF528" i="1"/>
  <c r="AD528" i="1"/>
  <c r="S265" i="1"/>
  <c r="K265" i="1"/>
  <c r="R265" i="1"/>
  <c r="J265" i="1"/>
  <c r="Q265" i="1"/>
  <c r="I265" i="1"/>
  <c r="Y265" i="1"/>
  <c r="P265" i="1"/>
  <c r="H265" i="1"/>
  <c r="W265" i="1"/>
  <c r="O265" i="1"/>
  <c r="G265" i="1"/>
  <c r="V265" i="1"/>
  <c r="N265" i="1"/>
  <c r="F265" i="1"/>
  <c r="U265" i="1"/>
  <c r="M265" i="1"/>
  <c r="E265" i="1"/>
  <c r="T265" i="1"/>
  <c r="L265" i="1"/>
  <c r="D265" i="1"/>
  <c r="R298" i="1"/>
  <c r="J298" i="1"/>
  <c r="Q298" i="1"/>
  <c r="I298" i="1"/>
  <c r="Y298" i="1"/>
  <c r="P298" i="1"/>
  <c r="H298" i="1"/>
  <c r="W298" i="1"/>
  <c r="O298" i="1"/>
  <c r="G298" i="1"/>
  <c r="V298" i="1"/>
  <c r="N298" i="1"/>
  <c r="F298" i="1"/>
  <c r="U298" i="1"/>
  <c r="M298" i="1"/>
  <c r="E298" i="1"/>
  <c r="T298" i="1"/>
  <c r="L298" i="1"/>
  <c r="D298" i="1"/>
  <c r="S298" i="1"/>
  <c r="K298" i="1"/>
  <c r="R364" i="1"/>
  <c r="J364" i="1"/>
  <c r="Q364" i="1"/>
  <c r="I364" i="1"/>
  <c r="Y364" i="1"/>
  <c r="P364" i="1"/>
  <c r="H364" i="1"/>
  <c r="W364" i="1"/>
  <c r="O364" i="1"/>
  <c r="G364" i="1"/>
  <c r="V364" i="1"/>
  <c r="N364" i="1"/>
  <c r="F364" i="1"/>
  <c r="U364" i="1"/>
  <c r="M364" i="1"/>
  <c r="E364" i="1"/>
  <c r="T364" i="1"/>
  <c r="L364" i="1"/>
  <c r="D364" i="1"/>
  <c r="S364" i="1"/>
  <c r="K364" i="1"/>
  <c r="Y463" i="1"/>
  <c r="P463" i="1"/>
  <c r="H463" i="1"/>
  <c r="W463" i="1"/>
  <c r="O463" i="1"/>
  <c r="G463" i="1"/>
  <c r="V463" i="1"/>
  <c r="N463" i="1"/>
  <c r="F463" i="1"/>
  <c r="U463" i="1"/>
  <c r="M463" i="1"/>
  <c r="E463" i="1"/>
  <c r="T463" i="1"/>
  <c r="L463" i="1"/>
  <c r="D463" i="1"/>
  <c r="S463" i="1"/>
  <c r="K463" i="1"/>
  <c r="R463" i="1"/>
  <c r="J463" i="1"/>
  <c r="Q463" i="1"/>
  <c r="I463" i="1"/>
  <c r="AD496" i="1"/>
  <c r="AB529" i="1"/>
  <c r="AD529" i="1"/>
  <c r="AF529" i="1"/>
  <c r="AF496" i="1"/>
  <c r="AB496" i="1"/>
  <c r="B64" i="1" l="1"/>
  <c r="X64" i="1" s="1"/>
  <c r="B97" i="1"/>
  <c r="X97" i="1" s="1"/>
  <c r="B130" i="1"/>
  <c r="X130" i="1" s="1"/>
  <c r="B163" i="1"/>
  <c r="X163" i="1" s="1"/>
  <c r="B196" i="1"/>
  <c r="X196" i="1" s="1"/>
  <c r="B229" i="1"/>
  <c r="X229" i="1" s="1"/>
  <c r="S229" i="1" l="1"/>
  <c r="R229" i="1"/>
  <c r="J229" i="1"/>
  <c r="Q229" i="1"/>
  <c r="I229" i="1"/>
  <c r="Y229" i="1"/>
  <c r="P229" i="1"/>
  <c r="H229" i="1"/>
  <c r="V229" i="1"/>
  <c r="N229" i="1"/>
  <c r="F229" i="1"/>
  <c r="U229" i="1"/>
  <c r="M229" i="1"/>
  <c r="E229" i="1"/>
  <c r="T229" i="1"/>
  <c r="O229" i="1"/>
  <c r="L229" i="1"/>
  <c r="W229" i="1"/>
  <c r="K229" i="1"/>
  <c r="G229" i="1"/>
  <c r="D229" i="1"/>
  <c r="S196" i="1"/>
  <c r="K196" i="1"/>
  <c r="R196" i="1"/>
  <c r="J196" i="1"/>
  <c r="Q196" i="1"/>
  <c r="I196" i="1"/>
  <c r="W196" i="1"/>
  <c r="O196" i="1"/>
  <c r="G196" i="1"/>
  <c r="V196" i="1"/>
  <c r="N196" i="1"/>
  <c r="F196" i="1"/>
  <c r="H196" i="1"/>
  <c r="E196" i="1"/>
  <c r="Y196" i="1"/>
  <c r="D196" i="1"/>
  <c r="L196" i="1"/>
  <c r="U196" i="1"/>
  <c r="T196" i="1"/>
  <c r="M196" i="1"/>
  <c r="P196" i="1"/>
  <c r="T163" i="1"/>
  <c r="L163" i="1"/>
  <c r="D163" i="1"/>
  <c r="S163" i="1"/>
  <c r="K163" i="1"/>
  <c r="R163" i="1"/>
  <c r="J163" i="1"/>
  <c r="Y163" i="1"/>
  <c r="P163" i="1"/>
  <c r="H163" i="1"/>
  <c r="W163" i="1"/>
  <c r="O163" i="1"/>
  <c r="G163" i="1"/>
  <c r="V163" i="1"/>
  <c r="U163" i="1"/>
  <c r="E163" i="1"/>
  <c r="Q163" i="1"/>
  <c r="N163" i="1"/>
  <c r="F163" i="1"/>
  <c r="M163" i="1"/>
  <c r="I163" i="1"/>
  <c r="U130" i="1"/>
  <c r="M130" i="1"/>
  <c r="E130" i="1"/>
  <c r="T130" i="1"/>
  <c r="L130" i="1"/>
  <c r="D130" i="1"/>
  <c r="S130" i="1"/>
  <c r="K130" i="1"/>
  <c r="Q130" i="1"/>
  <c r="I130" i="1"/>
  <c r="Y130" i="1"/>
  <c r="P130" i="1"/>
  <c r="H130" i="1"/>
  <c r="O130" i="1"/>
  <c r="N130" i="1"/>
  <c r="J130" i="1"/>
  <c r="G130" i="1"/>
  <c r="F130" i="1"/>
  <c r="V130" i="1"/>
  <c r="W130" i="1"/>
  <c r="R130" i="1"/>
  <c r="S97" i="1"/>
  <c r="K97" i="1"/>
  <c r="R97" i="1"/>
  <c r="J97" i="1"/>
  <c r="T97" i="1"/>
  <c r="Q97" i="1"/>
  <c r="I97" i="1"/>
  <c r="M97" i="1"/>
  <c r="L97" i="1"/>
  <c r="Y97" i="1"/>
  <c r="P97" i="1"/>
  <c r="H97" i="1"/>
  <c r="U97" i="1"/>
  <c r="W97" i="1"/>
  <c r="O97" i="1"/>
  <c r="G97" i="1"/>
  <c r="V97" i="1"/>
  <c r="N97" i="1"/>
  <c r="F97" i="1"/>
  <c r="D97" i="1"/>
  <c r="E97" i="1"/>
  <c r="T64" i="1"/>
  <c r="L64" i="1"/>
  <c r="D64" i="1"/>
  <c r="K64" i="1"/>
  <c r="M64" i="1"/>
  <c r="S64" i="1"/>
  <c r="N64" i="1"/>
  <c r="R64" i="1"/>
  <c r="J64" i="1"/>
  <c r="Q64" i="1"/>
  <c r="I64" i="1"/>
  <c r="E64" i="1"/>
  <c r="Y64" i="1"/>
  <c r="P64" i="1"/>
  <c r="H64" i="1"/>
  <c r="U64" i="1"/>
  <c r="W64" i="1"/>
  <c r="O64" i="1"/>
  <c r="G64" i="1"/>
  <c r="V64" i="1"/>
  <c r="F64" i="1"/>
  <c r="AB33" i="1"/>
  <c r="AD33" i="1" s="1"/>
  <c r="AF33" i="1" s="1"/>
  <c r="AB31" i="1"/>
  <c r="AD31" i="1" s="1"/>
  <c r="AF31" i="1" s="1"/>
  <c r="AB34" i="1"/>
  <c r="AD34" i="1" s="1"/>
  <c r="AF34" i="1" s="1"/>
  <c r="AB32" i="1"/>
  <c r="AD32" i="1" s="1"/>
  <c r="AF32" i="1" s="1"/>
  <c r="AB30" i="1"/>
  <c r="AD30" i="1" s="1"/>
  <c r="AF30" i="1" s="1"/>
  <c r="B65" i="1"/>
  <c r="X65" i="1" s="1"/>
  <c r="B98" i="1"/>
  <c r="X98" i="1" s="1"/>
  <c r="B131" i="1"/>
  <c r="X131" i="1" s="1"/>
  <c r="B164" i="1"/>
  <c r="X164" i="1" s="1"/>
  <c r="B197" i="1"/>
  <c r="X197" i="1" s="1"/>
  <c r="B230" i="1"/>
  <c r="X230" i="1" s="1"/>
  <c r="Y131" i="1" l="1"/>
  <c r="P131" i="1"/>
  <c r="H131" i="1"/>
  <c r="W131" i="1"/>
  <c r="O131" i="1"/>
  <c r="G131" i="1"/>
  <c r="V131" i="1"/>
  <c r="N131" i="1"/>
  <c r="F131" i="1"/>
  <c r="T131" i="1"/>
  <c r="L131" i="1"/>
  <c r="D131" i="1"/>
  <c r="S131" i="1"/>
  <c r="K131" i="1"/>
  <c r="Q131" i="1"/>
  <c r="M131" i="1"/>
  <c r="J131" i="1"/>
  <c r="I131" i="1"/>
  <c r="U131" i="1"/>
  <c r="E131" i="1"/>
  <c r="R131" i="1"/>
  <c r="W164" i="1"/>
  <c r="O164" i="1"/>
  <c r="G164" i="1"/>
  <c r="V164" i="1"/>
  <c r="N164" i="1"/>
  <c r="F164" i="1"/>
  <c r="U164" i="1"/>
  <c r="M164" i="1"/>
  <c r="E164" i="1"/>
  <c r="S164" i="1"/>
  <c r="K164" i="1"/>
  <c r="R164" i="1"/>
  <c r="J164" i="1"/>
  <c r="Y164" i="1"/>
  <c r="T164" i="1"/>
  <c r="D164" i="1"/>
  <c r="Q164" i="1"/>
  <c r="P164" i="1"/>
  <c r="L164" i="1"/>
  <c r="H164" i="1"/>
  <c r="I164" i="1"/>
  <c r="T98" i="1"/>
  <c r="W98" i="1"/>
  <c r="N98" i="1"/>
  <c r="F98" i="1"/>
  <c r="V98" i="1"/>
  <c r="M98" i="1"/>
  <c r="E98" i="1"/>
  <c r="G98" i="1"/>
  <c r="U98" i="1"/>
  <c r="L98" i="1"/>
  <c r="D98" i="1"/>
  <c r="S98" i="1"/>
  <c r="K98" i="1"/>
  <c r="R98" i="1"/>
  <c r="J98" i="1"/>
  <c r="P98" i="1"/>
  <c r="O98" i="1"/>
  <c r="Q98" i="1"/>
  <c r="I98" i="1"/>
  <c r="H98" i="1"/>
  <c r="Y98" i="1"/>
  <c r="W65" i="1"/>
  <c r="O65" i="1"/>
  <c r="G65" i="1"/>
  <c r="V65" i="1"/>
  <c r="F65" i="1"/>
  <c r="Q65" i="1"/>
  <c r="Y65" i="1"/>
  <c r="N65" i="1"/>
  <c r="H65" i="1"/>
  <c r="U65" i="1"/>
  <c r="M65" i="1"/>
  <c r="E65" i="1"/>
  <c r="I65" i="1"/>
  <c r="T65" i="1"/>
  <c r="L65" i="1"/>
  <c r="D65" i="1"/>
  <c r="S65" i="1"/>
  <c r="K65" i="1"/>
  <c r="R65" i="1"/>
  <c r="J65" i="1"/>
  <c r="P65" i="1"/>
  <c r="V197" i="1"/>
  <c r="N197" i="1"/>
  <c r="F197" i="1"/>
  <c r="U197" i="1"/>
  <c r="M197" i="1"/>
  <c r="E197" i="1"/>
  <c r="T197" i="1"/>
  <c r="L197" i="1"/>
  <c r="D197" i="1"/>
  <c r="R197" i="1"/>
  <c r="J197" i="1"/>
  <c r="Q197" i="1"/>
  <c r="I197" i="1"/>
  <c r="H197" i="1"/>
  <c r="G197" i="1"/>
  <c r="Y197" i="1"/>
  <c r="W197" i="1"/>
  <c r="S197" i="1"/>
  <c r="P197" i="1"/>
  <c r="O197" i="1"/>
  <c r="K197" i="1"/>
  <c r="V230" i="1"/>
  <c r="N230" i="1"/>
  <c r="F230" i="1"/>
  <c r="U230" i="1"/>
  <c r="M230" i="1"/>
  <c r="E230" i="1"/>
  <c r="T230" i="1"/>
  <c r="L230" i="1"/>
  <c r="D230" i="1"/>
  <c r="S230" i="1"/>
  <c r="K230" i="1"/>
  <c r="Q230" i="1"/>
  <c r="I230" i="1"/>
  <c r="Y230" i="1"/>
  <c r="P230" i="1"/>
  <c r="H230" i="1"/>
  <c r="W230" i="1"/>
  <c r="R230" i="1"/>
  <c r="O230" i="1"/>
  <c r="J230" i="1"/>
  <c r="G230" i="1"/>
  <c r="B231" i="1"/>
  <c r="X231" i="1" s="1"/>
  <c r="AB64" i="1"/>
  <c r="AF64" i="1"/>
  <c r="AD64" i="1"/>
  <c r="AB97" i="1"/>
  <c r="B66" i="1"/>
  <c r="X66" i="1" s="1"/>
  <c r="AB163" i="1"/>
  <c r="AF130" i="1"/>
  <c r="AD97" i="1"/>
  <c r="B99" i="1"/>
  <c r="X99" i="1" s="1"/>
  <c r="AF97" i="1"/>
  <c r="AB196" i="1"/>
  <c r="AF163" i="1"/>
  <c r="AD163" i="1"/>
  <c r="AD130" i="1"/>
  <c r="AB130" i="1"/>
  <c r="B132" i="1"/>
  <c r="X132" i="1" s="1"/>
  <c r="AD262" i="1"/>
  <c r="B165" i="1"/>
  <c r="X165" i="1" s="1"/>
  <c r="AD196" i="1"/>
  <c r="AF196" i="1"/>
  <c r="B198" i="1"/>
  <c r="X198" i="1" s="1"/>
  <c r="AD229" i="1"/>
  <c r="AF229" i="1"/>
  <c r="AB229" i="1"/>
  <c r="AB262" i="1"/>
  <c r="AC31" i="1" s="1"/>
  <c r="AF262" i="1"/>
  <c r="AF328" i="1"/>
  <c r="AD328" i="1"/>
  <c r="AF295" i="1"/>
  <c r="AD295" i="1"/>
  <c r="AB295" i="1"/>
  <c r="AB328" i="1"/>
  <c r="AB427" i="1"/>
  <c r="AD361" i="1"/>
  <c r="AB361" i="1"/>
  <c r="AF361" i="1"/>
  <c r="AF427" i="1"/>
  <c r="AD427" i="1"/>
  <c r="AD394" i="1"/>
  <c r="AB394" i="1"/>
  <c r="AF394" i="1"/>
  <c r="S132" i="1" l="1"/>
  <c r="K132" i="1"/>
  <c r="R132" i="1"/>
  <c r="J132" i="1"/>
  <c r="Q132" i="1"/>
  <c r="I132" i="1"/>
  <c r="W132" i="1"/>
  <c r="O132" i="1"/>
  <c r="G132" i="1"/>
  <c r="V132" i="1"/>
  <c r="N132" i="1"/>
  <c r="F132" i="1"/>
  <c r="P132" i="1"/>
  <c r="M132" i="1"/>
  <c r="T132" i="1"/>
  <c r="L132" i="1"/>
  <c r="H132" i="1"/>
  <c r="E132" i="1"/>
  <c r="Y132" i="1"/>
  <c r="D132" i="1"/>
  <c r="U132" i="1"/>
  <c r="Q231" i="1"/>
  <c r="I231" i="1"/>
  <c r="Y231" i="1"/>
  <c r="P231" i="1"/>
  <c r="H231" i="1"/>
  <c r="W231" i="1"/>
  <c r="O231" i="1"/>
  <c r="G231" i="1"/>
  <c r="V231" i="1"/>
  <c r="N231" i="1"/>
  <c r="F231" i="1"/>
  <c r="T231" i="1"/>
  <c r="L231" i="1"/>
  <c r="D231" i="1"/>
  <c r="S231" i="1"/>
  <c r="K231" i="1"/>
  <c r="J231" i="1"/>
  <c r="M231" i="1"/>
  <c r="E231" i="1"/>
  <c r="R231" i="1"/>
  <c r="U231" i="1"/>
  <c r="R66" i="1"/>
  <c r="J66" i="1"/>
  <c r="Q66" i="1"/>
  <c r="I66" i="1"/>
  <c r="Y66" i="1"/>
  <c r="P66" i="1"/>
  <c r="H66" i="1"/>
  <c r="W66" i="1"/>
  <c r="O66" i="1"/>
  <c r="G66" i="1"/>
  <c r="L66" i="1"/>
  <c r="V66" i="1"/>
  <c r="N66" i="1"/>
  <c r="F66" i="1"/>
  <c r="D66" i="1"/>
  <c r="K66" i="1"/>
  <c r="U66" i="1"/>
  <c r="M66" i="1"/>
  <c r="E66" i="1"/>
  <c r="S66" i="1"/>
  <c r="T66" i="1"/>
  <c r="W99" i="1"/>
  <c r="O99" i="1"/>
  <c r="G99" i="1"/>
  <c r="T99" i="1"/>
  <c r="K99" i="1"/>
  <c r="S99" i="1"/>
  <c r="J99" i="1"/>
  <c r="U99" i="1"/>
  <c r="R99" i="1"/>
  <c r="I99" i="1"/>
  <c r="M99" i="1"/>
  <c r="Q99" i="1"/>
  <c r="H99" i="1"/>
  <c r="D99" i="1"/>
  <c r="P99" i="1"/>
  <c r="F99" i="1"/>
  <c r="Y99" i="1"/>
  <c r="N99" i="1"/>
  <c r="E99" i="1"/>
  <c r="V99" i="1"/>
  <c r="L99" i="1"/>
  <c r="Q198" i="1"/>
  <c r="I198" i="1"/>
  <c r="Y198" i="1"/>
  <c r="P198" i="1"/>
  <c r="H198" i="1"/>
  <c r="W198" i="1"/>
  <c r="O198" i="1"/>
  <c r="G198" i="1"/>
  <c r="U198" i="1"/>
  <c r="M198" i="1"/>
  <c r="E198" i="1"/>
  <c r="T198" i="1"/>
  <c r="L198" i="1"/>
  <c r="D198" i="1"/>
  <c r="J198" i="1"/>
  <c r="F198" i="1"/>
  <c r="V198" i="1"/>
  <c r="S198" i="1"/>
  <c r="R198" i="1"/>
  <c r="N198" i="1"/>
  <c r="K198" i="1"/>
  <c r="R165" i="1"/>
  <c r="J165" i="1"/>
  <c r="Q165" i="1"/>
  <c r="I165" i="1"/>
  <c r="Y165" i="1"/>
  <c r="P165" i="1"/>
  <c r="H165" i="1"/>
  <c r="V165" i="1"/>
  <c r="N165" i="1"/>
  <c r="F165" i="1"/>
  <c r="U165" i="1"/>
  <c r="M165" i="1"/>
  <c r="E165" i="1"/>
  <c r="W165" i="1"/>
  <c r="T165" i="1"/>
  <c r="S165" i="1"/>
  <c r="O165" i="1"/>
  <c r="L165" i="1"/>
  <c r="K165" i="1"/>
  <c r="G165" i="1"/>
  <c r="D165" i="1"/>
  <c r="B232" i="1"/>
  <c r="X232" i="1" s="1"/>
  <c r="AE31" i="1"/>
  <c r="AG31" i="1" s="1"/>
  <c r="AD65" i="1"/>
  <c r="AF65" i="1"/>
  <c r="B67" i="1"/>
  <c r="X67" i="1" s="1"/>
  <c r="AB65" i="1"/>
  <c r="B100" i="1"/>
  <c r="X100" i="1" s="1"/>
  <c r="AD98" i="1"/>
  <c r="AB98" i="1"/>
  <c r="AF98" i="1"/>
  <c r="AD164" i="1"/>
  <c r="B133" i="1"/>
  <c r="X133" i="1" s="1"/>
  <c r="AD131" i="1"/>
  <c r="AB131" i="1"/>
  <c r="AF131" i="1"/>
  <c r="AB197" i="1"/>
  <c r="B166" i="1"/>
  <c r="X166" i="1" s="1"/>
  <c r="AB164" i="1"/>
  <c r="AF164" i="1"/>
  <c r="AB230" i="1"/>
  <c r="AD230" i="1"/>
  <c r="AF230" i="1"/>
  <c r="AD197" i="1"/>
  <c r="B199" i="1"/>
  <c r="X199" i="1" s="1"/>
  <c r="AF197" i="1"/>
  <c r="AF263" i="1"/>
  <c r="AB263" i="1"/>
  <c r="AC32" i="1" s="1"/>
  <c r="AD263" i="1"/>
  <c r="AB329" i="1"/>
  <c r="AD296" i="1"/>
  <c r="AB296" i="1"/>
  <c r="AF296" i="1"/>
  <c r="AD329" i="1"/>
  <c r="AF329" i="1"/>
  <c r="AF395" i="1"/>
  <c r="AD362" i="1"/>
  <c r="AB362" i="1"/>
  <c r="AF362" i="1"/>
  <c r="AB428" i="1"/>
  <c r="AD395" i="1"/>
  <c r="AB395" i="1"/>
  <c r="AD428" i="1"/>
  <c r="AF428" i="1"/>
  <c r="T199" i="1" l="1"/>
  <c r="L199" i="1"/>
  <c r="D199" i="1"/>
  <c r="S199" i="1"/>
  <c r="K199" i="1"/>
  <c r="R199" i="1"/>
  <c r="J199" i="1"/>
  <c r="Y199" i="1"/>
  <c r="P199" i="1"/>
  <c r="H199" i="1"/>
  <c r="W199" i="1"/>
  <c r="O199" i="1"/>
  <c r="G199" i="1"/>
  <c r="I199" i="1"/>
  <c r="M199" i="1"/>
  <c r="F199" i="1"/>
  <c r="E199" i="1"/>
  <c r="V199" i="1"/>
  <c r="N199" i="1"/>
  <c r="U199" i="1"/>
  <c r="Q199" i="1"/>
  <c r="T232" i="1"/>
  <c r="L232" i="1"/>
  <c r="D232" i="1"/>
  <c r="S232" i="1"/>
  <c r="K232" i="1"/>
  <c r="R232" i="1"/>
  <c r="J232" i="1"/>
  <c r="Q232" i="1"/>
  <c r="I232" i="1"/>
  <c r="W232" i="1"/>
  <c r="O232" i="1"/>
  <c r="G232" i="1"/>
  <c r="V232" i="1"/>
  <c r="N232" i="1"/>
  <c r="F232" i="1"/>
  <c r="U232" i="1"/>
  <c r="P232" i="1"/>
  <c r="M232" i="1"/>
  <c r="H232" i="1"/>
  <c r="E232" i="1"/>
  <c r="Y232" i="1"/>
  <c r="R100" i="1"/>
  <c r="J100" i="1"/>
  <c r="Q100" i="1"/>
  <c r="H100" i="1"/>
  <c r="P100" i="1"/>
  <c r="G100" i="1"/>
  <c r="Y100" i="1"/>
  <c r="O100" i="1"/>
  <c r="F100" i="1"/>
  <c r="W100" i="1"/>
  <c r="N100" i="1"/>
  <c r="E100" i="1"/>
  <c r="T100" i="1"/>
  <c r="V100" i="1"/>
  <c r="M100" i="1"/>
  <c r="D100" i="1"/>
  <c r="U100" i="1"/>
  <c r="L100" i="1"/>
  <c r="S100" i="1"/>
  <c r="K100" i="1"/>
  <c r="I100" i="1"/>
  <c r="U166" i="1"/>
  <c r="M166" i="1"/>
  <c r="E166" i="1"/>
  <c r="T166" i="1"/>
  <c r="L166" i="1"/>
  <c r="D166" i="1"/>
  <c r="S166" i="1"/>
  <c r="K166" i="1"/>
  <c r="Q166" i="1"/>
  <c r="I166" i="1"/>
  <c r="Y166" i="1"/>
  <c r="P166" i="1"/>
  <c r="H166" i="1"/>
  <c r="W166" i="1"/>
  <c r="V166" i="1"/>
  <c r="R166" i="1"/>
  <c r="O166" i="1"/>
  <c r="N166" i="1"/>
  <c r="F166" i="1"/>
  <c r="J166" i="1"/>
  <c r="G166" i="1"/>
  <c r="U67" i="1"/>
  <c r="M67" i="1"/>
  <c r="E67" i="1"/>
  <c r="T67" i="1"/>
  <c r="D67" i="1"/>
  <c r="N67" i="1"/>
  <c r="L67" i="1"/>
  <c r="G67" i="1"/>
  <c r="S67" i="1"/>
  <c r="K67" i="1"/>
  <c r="O67" i="1"/>
  <c r="F67" i="1"/>
  <c r="R67" i="1"/>
  <c r="J67" i="1"/>
  <c r="Q67" i="1"/>
  <c r="I67" i="1"/>
  <c r="V67" i="1"/>
  <c r="Y67" i="1"/>
  <c r="P67" i="1"/>
  <c r="H67" i="1"/>
  <c r="W67" i="1"/>
  <c r="V133" i="1"/>
  <c r="N133" i="1"/>
  <c r="F133" i="1"/>
  <c r="U133" i="1"/>
  <c r="M133" i="1"/>
  <c r="E133" i="1"/>
  <c r="T133" i="1"/>
  <c r="L133" i="1"/>
  <c r="D133" i="1"/>
  <c r="R133" i="1"/>
  <c r="J133" i="1"/>
  <c r="Q133" i="1"/>
  <c r="I133" i="1"/>
  <c r="P133" i="1"/>
  <c r="O133" i="1"/>
  <c r="K133" i="1"/>
  <c r="S133" i="1"/>
  <c r="H133" i="1"/>
  <c r="G133" i="1"/>
  <c r="Y133" i="1"/>
  <c r="W133" i="1"/>
  <c r="AB231" i="1"/>
  <c r="AD231" i="1"/>
  <c r="AF231" i="1"/>
  <c r="AD66" i="1"/>
  <c r="AE32" i="1"/>
  <c r="AG32" i="1" s="1"/>
  <c r="AF66" i="1"/>
  <c r="AD132" i="1"/>
  <c r="AB132" i="1"/>
  <c r="AB66" i="1"/>
  <c r="AB99" i="1"/>
  <c r="AD99" i="1"/>
  <c r="AF165" i="1"/>
  <c r="AF99" i="1"/>
  <c r="AB165" i="1"/>
  <c r="AF132" i="1"/>
  <c r="AF198" i="1"/>
  <c r="AD165" i="1"/>
  <c r="AB264" i="1"/>
  <c r="AC33" i="1" s="1"/>
  <c r="AB198" i="1"/>
  <c r="AD198" i="1"/>
  <c r="AF264" i="1"/>
  <c r="AD264" i="1"/>
  <c r="AD297" i="1"/>
  <c r="AB297" i="1"/>
  <c r="AF297" i="1"/>
  <c r="AD330" i="1"/>
  <c r="AF330" i="1"/>
  <c r="AB330" i="1"/>
  <c r="AF363" i="1"/>
  <c r="AD363" i="1"/>
  <c r="AB363" i="1"/>
  <c r="AB429" i="1"/>
  <c r="AD396" i="1"/>
  <c r="AF396" i="1"/>
  <c r="AB396" i="1"/>
  <c r="AD429" i="1"/>
  <c r="AF429" i="1"/>
  <c r="AB232" i="1" l="1"/>
  <c r="AD232" i="1"/>
  <c r="AF232" i="1"/>
  <c r="AF67" i="1"/>
  <c r="AE33" i="1"/>
  <c r="AG33" i="1" s="1"/>
  <c r="AD100" i="1"/>
  <c r="AB67" i="1"/>
  <c r="AD67" i="1"/>
  <c r="AF133" i="1"/>
  <c r="AF100" i="1"/>
  <c r="AB100" i="1"/>
  <c r="AB133" i="1"/>
  <c r="AD133" i="1"/>
  <c r="AD166" i="1"/>
  <c r="AB166" i="1"/>
  <c r="AF166" i="1"/>
  <c r="AD199" i="1"/>
  <c r="AF199" i="1"/>
  <c r="AB199" i="1"/>
  <c r="AB265" i="1"/>
  <c r="AC34" i="1" s="1"/>
  <c r="AF265" i="1"/>
  <c r="AD265" i="1"/>
  <c r="AD331" i="1"/>
  <c r="AD298" i="1"/>
  <c r="AF298" i="1"/>
  <c r="AB298" i="1"/>
  <c r="AF331" i="1"/>
  <c r="AB331" i="1"/>
  <c r="AB430" i="1"/>
  <c r="AD364" i="1"/>
  <c r="AB364" i="1"/>
  <c r="AF364" i="1"/>
  <c r="AD397" i="1"/>
  <c r="AB397" i="1"/>
  <c r="AF397" i="1"/>
  <c r="AD430" i="1"/>
  <c r="AF430" i="1"/>
  <c r="AE34" i="1" l="1"/>
  <c r="AG34" i="1" s="1"/>
  <c r="AA30" i="1" l="1"/>
  <c r="AA31" i="1"/>
  <c r="AA32" i="1"/>
  <c r="AA33" i="1"/>
  <c r="AA34" i="1"/>
  <c r="AG3" i="1"/>
  <c r="AE3" i="1"/>
  <c r="AC3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6" i="1"/>
  <c r="AF134" i="1" l="1"/>
  <c r="AD134" i="1"/>
  <c r="AB134" i="1"/>
  <c r="AB17" i="1" l="1"/>
  <c r="AD17" i="1" s="1"/>
  <c r="AF17" i="1" s="1"/>
  <c r="AB19" i="1"/>
  <c r="AD19" i="1" s="1"/>
  <c r="AF19" i="1" s="1"/>
  <c r="AB21" i="1"/>
  <c r="AD21" i="1" s="1"/>
  <c r="AF21" i="1" s="1"/>
  <c r="AB23" i="1"/>
  <c r="AD23" i="1" s="1"/>
  <c r="AF23" i="1" s="1"/>
  <c r="AB25" i="1"/>
  <c r="AD25" i="1" s="1"/>
  <c r="AF25" i="1" s="1"/>
  <c r="AB27" i="1"/>
  <c r="AD27" i="1" s="1"/>
  <c r="AF27" i="1" s="1"/>
  <c r="AB29" i="1"/>
  <c r="AD29" i="1" s="1"/>
  <c r="AF29" i="1" s="1"/>
  <c r="AB18" i="1"/>
  <c r="AD18" i="1" s="1"/>
  <c r="AF18" i="1" s="1"/>
  <c r="AB20" i="1"/>
  <c r="AD20" i="1" s="1"/>
  <c r="AF20" i="1" s="1"/>
  <c r="AB22" i="1"/>
  <c r="AD22" i="1" s="1"/>
  <c r="AF22" i="1" s="1"/>
  <c r="AB24" i="1"/>
  <c r="AD24" i="1" s="1"/>
  <c r="AF24" i="1" s="1"/>
  <c r="AB26" i="1"/>
  <c r="AD26" i="1" s="1"/>
  <c r="AF26" i="1" s="1"/>
  <c r="AB28" i="1"/>
  <c r="AD28" i="1" s="1"/>
  <c r="AF28" i="1" s="1"/>
  <c r="AD460" i="1"/>
  <c r="AB460" i="1"/>
  <c r="AF460" i="1"/>
  <c r="AB415" i="1"/>
  <c r="AB423" i="1"/>
  <c r="AB407" i="1"/>
  <c r="AB410" i="1"/>
  <c r="AB418" i="1"/>
  <c r="AB426" i="1"/>
  <c r="AB405" i="1"/>
  <c r="AB413" i="1"/>
  <c r="AB421" i="1"/>
  <c r="AB408" i="1"/>
  <c r="AB416" i="1"/>
  <c r="AB424" i="1"/>
  <c r="AB403" i="1"/>
  <c r="AB411" i="1"/>
  <c r="AB419" i="1"/>
  <c r="AB406" i="1"/>
  <c r="AB414" i="1"/>
  <c r="AB422" i="1"/>
  <c r="AB409" i="1"/>
  <c r="AB417" i="1"/>
  <c r="AB425" i="1"/>
  <c r="AB404" i="1"/>
  <c r="AB412" i="1"/>
  <c r="AB420" i="1"/>
  <c r="AB402" i="1"/>
  <c r="AF435" i="1"/>
  <c r="AD418" i="1"/>
  <c r="AD444" i="1"/>
  <c r="AB445" i="1"/>
  <c r="AD446" i="1"/>
  <c r="AF403" i="1"/>
  <c r="AF407" i="1"/>
  <c r="AF409" i="1"/>
  <c r="AF411" i="1"/>
  <c r="AF415" i="1"/>
  <c r="AF417" i="1"/>
  <c r="AF419" i="1"/>
  <c r="AF423" i="1"/>
  <c r="AF425" i="1"/>
  <c r="AF437" i="1"/>
  <c r="AF438" i="1"/>
  <c r="AF439" i="1"/>
  <c r="AF441" i="1"/>
  <c r="AF443" i="1"/>
  <c r="AF445" i="1"/>
  <c r="AF447" i="1"/>
  <c r="AF449" i="1"/>
  <c r="AF451" i="1"/>
  <c r="AF453" i="1"/>
  <c r="AF454" i="1"/>
  <c r="AF455" i="1"/>
  <c r="AF457" i="1"/>
  <c r="AF459" i="1"/>
  <c r="AD419" i="1"/>
  <c r="AD435" i="1"/>
  <c r="AB436" i="1"/>
  <c r="AD437" i="1"/>
  <c r="AB438" i="1"/>
  <c r="AD439" i="1"/>
  <c r="AB440" i="1"/>
  <c r="AD441" i="1"/>
  <c r="AB442" i="1"/>
  <c r="AD443" i="1"/>
  <c r="AB444" i="1"/>
  <c r="AD445" i="1"/>
  <c r="AB446" i="1"/>
  <c r="AD447" i="1"/>
  <c r="AB448" i="1"/>
  <c r="AD449" i="1"/>
  <c r="AB450" i="1"/>
  <c r="AD451" i="1"/>
  <c r="AB452" i="1"/>
  <c r="AD453" i="1"/>
  <c r="AB454" i="1"/>
  <c r="AD455" i="1"/>
  <c r="AB456" i="1"/>
  <c r="AD457" i="1"/>
  <c r="AB458" i="1"/>
  <c r="AD459" i="1"/>
  <c r="AF436" i="1"/>
  <c r="AF440" i="1"/>
  <c r="AF442" i="1"/>
  <c r="AF444" i="1"/>
  <c r="AF448" i="1"/>
  <c r="AF450" i="1"/>
  <c r="AF452" i="1"/>
  <c r="AF456" i="1"/>
  <c r="AF458" i="1"/>
  <c r="AB435" i="1"/>
  <c r="AD436" i="1"/>
  <c r="AB437" i="1"/>
  <c r="AD438" i="1"/>
  <c r="AB439" i="1"/>
  <c r="AD440" i="1"/>
  <c r="AB441" i="1"/>
  <c r="AD442" i="1"/>
  <c r="AB443" i="1"/>
  <c r="AB447" i="1"/>
  <c r="AD448" i="1"/>
  <c r="AB449" i="1"/>
  <c r="AD450" i="1"/>
  <c r="AB451" i="1"/>
  <c r="AD452" i="1"/>
  <c r="AB455" i="1"/>
  <c r="AD456" i="1"/>
  <c r="AB459" i="1"/>
  <c r="AB453" i="1"/>
  <c r="AD454" i="1"/>
  <c r="AB457" i="1"/>
  <c r="AD458" i="1"/>
  <c r="AF446" i="1"/>
  <c r="AB304" i="1"/>
  <c r="AB306" i="1"/>
  <c r="AB370" i="1"/>
  <c r="AB378" i="1"/>
  <c r="AD383" i="1"/>
  <c r="AB386" i="1"/>
  <c r="AD391" i="1"/>
  <c r="AD403" i="1"/>
  <c r="AD405" i="1"/>
  <c r="AD407" i="1"/>
  <c r="AD409" i="1"/>
  <c r="AD411" i="1"/>
  <c r="AD413" i="1"/>
  <c r="AD415" i="1"/>
  <c r="AD417" i="1"/>
  <c r="AD421" i="1"/>
  <c r="AD423" i="1"/>
  <c r="AD425" i="1"/>
  <c r="AF402" i="1"/>
  <c r="AF404" i="1"/>
  <c r="AF406" i="1"/>
  <c r="AF408" i="1"/>
  <c r="AF410" i="1"/>
  <c r="AF412" i="1"/>
  <c r="AF414" i="1"/>
  <c r="AF416" i="1"/>
  <c r="AF418" i="1"/>
  <c r="AF420" i="1"/>
  <c r="AF422" i="1"/>
  <c r="AF424" i="1"/>
  <c r="AF426" i="1"/>
  <c r="AB369" i="1"/>
  <c r="AD370" i="1"/>
  <c r="AB371" i="1"/>
  <c r="AD372" i="1"/>
  <c r="AB373" i="1"/>
  <c r="AD374" i="1"/>
  <c r="AB375" i="1"/>
  <c r="AD375" i="1"/>
  <c r="AD376" i="1"/>
  <c r="AB377" i="1"/>
  <c r="AD378" i="1"/>
  <c r="AB379" i="1"/>
  <c r="AD380" i="1"/>
  <c r="AB381" i="1"/>
  <c r="AD382" i="1"/>
  <c r="AB383" i="1"/>
  <c r="AD384" i="1"/>
  <c r="AB385" i="1"/>
  <c r="AD386" i="1"/>
  <c r="AB387" i="1"/>
  <c r="AD388" i="1"/>
  <c r="AB389" i="1"/>
  <c r="AD390" i="1"/>
  <c r="AB391" i="1"/>
  <c r="AD392" i="1"/>
  <c r="AB393" i="1"/>
  <c r="AD402" i="1"/>
  <c r="AD404" i="1"/>
  <c r="AF405" i="1"/>
  <c r="AD406" i="1"/>
  <c r="AD408" i="1"/>
  <c r="AD410" i="1"/>
  <c r="AD412" i="1"/>
  <c r="AF413" i="1"/>
  <c r="AD414" i="1"/>
  <c r="AD416" i="1"/>
  <c r="AD420" i="1"/>
  <c r="AF421" i="1"/>
  <c r="AD422" i="1"/>
  <c r="AD424" i="1"/>
  <c r="AD426" i="1"/>
  <c r="AF369" i="1"/>
  <c r="AF371" i="1"/>
  <c r="AF373" i="1"/>
  <c r="AF375" i="1"/>
  <c r="AF377" i="1"/>
  <c r="AF379" i="1"/>
  <c r="AF381" i="1"/>
  <c r="AF383" i="1"/>
  <c r="AF385" i="1"/>
  <c r="AF387" i="1"/>
  <c r="AF389" i="1"/>
  <c r="AF391" i="1"/>
  <c r="AF393" i="1"/>
  <c r="AF372" i="1"/>
  <c r="AF380" i="1"/>
  <c r="AF388" i="1"/>
  <c r="AD303" i="1"/>
  <c r="AD305" i="1"/>
  <c r="AD307" i="1"/>
  <c r="AD317" i="1"/>
  <c r="AD369" i="1"/>
  <c r="AD371" i="1"/>
  <c r="AB372" i="1"/>
  <c r="AD373" i="1"/>
  <c r="AB374" i="1"/>
  <c r="AB376" i="1"/>
  <c r="AD377" i="1"/>
  <c r="AD379" i="1"/>
  <c r="AB380" i="1"/>
  <c r="AD381" i="1"/>
  <c r="AB382" i="1"/>
  <c r="AB384" i="1"/>
  <c r="AD385" i="1"/>
  <c r="AD387" i="1"/>
  <c r="AB388" i="1"/>
  <c r="AD389" i="1"/>
  <c r="AB390" i="1"/>
  <c r="AB392" i="1"/>
  <c r="AD393" i="1"/>
  <c r="AF370" i="1"/>
  <c r="AF374" i="1"/>
  <c r="AF376" i="1"/>
  <c r="AF378" i="1"/>
  <c r="AF382" i="1"/>
  <c r="AF384" i="1"/>
  <c r="AF386" i="1"/>
  <c r="AF390" i="1"/>
  <c r="AF392" i="1"/>
  <c r="AB308" i="1"/>
  <c r="AD309" i="1"/>
  <c r="AB310" i="1"/>
  <c r="AD311" i="1"/>
  <c r="AB312" i="1"/>
  <c r="AD313" i="1"/>
  <c r="AB314" i="1"/>
  <c r="AD315" i="1"/>
  <c r="AB316" i="1"/>
  <c r="AB318" i="1"/>
  <c r="AD319" i="1"/>
  <c r="AB320" i="1"/>
  <c r="AD321" i="1"/>
  <c r="AB322" i="1"/>
  <c r="AD325" i="1"/>
  <c r="AB336" i="1"/>
  <c r="AD337" i="1"/>
  <c r="AB338" i="1"/>
  <c r="AD339" i="1"/>
  <c r="AB340" i="1"/>
  <c r="AD341" i="1"/>
  <c r="AB342" i="1"/>
  <c r="AD343" i="1"/>
  <c r="AB344" i="1"/>
  <c r="AD345" i="1"/>
  <c r="AB346" i="1"/>
  <c r="AD347" i="1"/>
  <c r="AB348" i="1"/>
  <c r="AD349" i="1"/>
  <c r="AB350" i="1"/>
  <c r="AD351" i="1"/>
  <c r="AB352" i="1"/>
  <c r="AD353" i="1"/>
  <c r="AB354" i="1"/>
  <c r="AD355" i="1"/>
  <c r="AB356" i="1"/>
  <c r="AD357" i="1"/>
  <c r="AB358" i="1"/>
  <c r="AD359" i="1"/>
  <c r="AB360" i="1"/>
  <c r="AF336" i="1"/>
  <c r="AF338" i="1"/>
  <c r="AF340" i="1"/>
  <c r="AF342" i="1"/>
  <c r="AF344" i="1"/>
  <c r="AF346" i="1"/>
  <c r="AF348" i="1"/>
  <c r="AF350" i="1"/>
  <c r="AF352" i="1"/>
  <c r="AF354" i="1"/>
  <c r="AF356" i="1"/>
  <c r="AF358" i="1"/>
  <c r="AF360" i="1"/>
  <c r="AD336" i="1"/>
  <c r="AB337" i="1"/>
  <c r="AD338" i="1"/>
  <c r="AB339" i="1"/>
  <c r="AB341" i="1"/>
  <c r="AD342" i="1"/>
  <c r="AD344" i="1"/>
  <c r="AB345" i="1"/>
  <c r="AD346" i="1"/>
  <c r="AB347" i="1"/>
  <c r="AB349" i="1"/>
  <c r="AD350" i="1"/>
  <c r="AD352" i="1"/>
  <c r="AB353" i="1"/>
  <c r="AD354" i="1"/>
  <c r="AB355" i="1"/>
  <c r="AB357" i="1"/>
  <c r="AD358" i="1"/>
  <c r="AD360" i="1"/>
  <c r="AF237" i="1"/>
  <c r="AF239" i="1"/>
  <c r="AF241" i="1"/>
  <c r="AF243" i="1"/>
  <c r="AF245" i="1"/>
  <c r="AF247" i="1"/>
  <c r="AF249" i="1"/>
  <c r="AF251" i="1"/>
  <c r="AF255" i="1"/>
  <c r="AF257" i="1"/>
  <c r="AF259" i="1"/>
  <c r="AF261" i="1"/>
  <c r="AB271" i="1"/>
  <c r="AF271" i="1"/>
  <c r="AF273" i="1"/>
  <c r="AF275" i="1"/>
  <c r="AD276" i="1"/>
  <c r="AF277" i="1"/>
  <c r="AB279" i="1"/>
  <c r="AF279" i="1"/>
  <c r="AF281" i="1"/>
  <c r="AF283" i="1"/>
  <c r="AD284" i="1"/>
  <c r="AF285" i="1"/>
  <c r="AB287" i="1"/>
  <c r="AF287" i="1"/>
  <c r="AF289" i="1"/>
  <c r="AF291" i="1"/>
  <c r="AD292" i="1"/>
  <c r="AF293" i="1"/>
  <c r="AF303" i="1"/>
  <c r="AF305" i="1"/>
  <c r="AF306" i="1"/>
  <c r="AF307" i="1"/>
  <c r="AF309" i="1"/>
  <c r="AF311" i="1"/>
  <c r="AF313" i="1"/>
  <c r="AF314" i="1"/>
  <c r="AF315" i="1"/>
  <c r="AF317" i="1"/>
  <c r="AF319" i="1"/>
  <c r="AF321" i="1"/>
  <c r="AF322" i="1"/>
  <c r="AF323" i="1"/>
  <c r="AF325" i="1"/>
  <c r="AF327" i="1"/>
  <c r="AF337" i="1"/>
  <c r="AF339" i="1"/>
  <c r="AD340" i="1"/>
  <c r="AF341" i="1"/>
  <c r="AB343" i="1"/>
  <c r="AF343" i="1"/>
  <c r="AF345" i="1"/>
  <c r="AF347" i="1"/>
  <c r="AD348" i="1"/>
  <c r="AF349" i="1"/>
  <c r="AB351" i="1"/>
  <c r="AF351" i="1"/>
  <c r="AF353" i="1"/>
  <c r="AF355" i="1"/>
  <c r="AD356" i="1"/>
  <c r="AF357" i="1"/>
  <c r="AB359" i="1"/>
  <c r="AF359" i="1"/>
  <c r="AB303" i="1"/>
  <c r="AD304" i="1"/>
  <c r="AB305" i="1"/>
  <c r="AD306" i="1"/>
  <c r="AB307" i="1"/>
  <c r="AD308" i="1"/>
  <c r="AB309" i="1"/>
  <c r="AD310" i="1"/>
  <c r="AB311" i="1"/>
  <c r="AD312" i="1"/>
  <c r="AB313" i="1"/>
  <c r="AD314" i="1"/>
  <c r="AB315" i="1"/>
  <c r="AD316" i="1"/>
  <c r="AB317" i="1"/>
  <c r="AD318" i="1"/>
  <c r="AB319" i="1"/>
  <c r="AD320" i="1"/>
  <c r="AB321" i="1"/>
  <c r="AD322" i="1"/>
  <c r="AB323" i="1"/>
  <c r="AD324" i="1"/>
  <c r="AB325" i="1"/>
  <c r="AD326" i="1"/>
  <c r="AB327" i="1"/>
  <c r="AF253" i="1"/>
  <c r="AD323" i="1"/>
  <c r="AB324" i="1"/>
  <c r="AB326" i="1"/>
  <c r="AD327" i="1"/>
  <c r="AF304" i="1"/>
  <c r="AF308" i="1"/>
  <c r="AF310" i="1"/>
  <c r="AF312" i="1"/>
  <c r="AF316" i="1"/>
  <c r="AF318" i="1"/>
  <c r="AF320" i="1"/>
  <c r="AF324" i="1"/>
  <c r="AF326" i="1"/>
  <c r="AD237" i="1"/>
  <c r="AB238" i="1"/>
  <c r="AC7" i="1" s="1"/>
  <c r="AD239" i="1"/>
  <c r="AB240" i="1"/>
  <c r="AC9" i="1" s="1"/>
  <c r="AD241" i="1"/>
  <c r="AB242" i="1"/>
  <c r="AC11" i="1" s="1"/>
  <c r="AD243" i="1"/>
  <c r="AB244" i="1"/>
  <c r="AC13" i="1" s="1"/>
  <c r="AD245" i="1"/>
  <c r="AB246" i="1"/>
  <c r="AC15" i="1" s="1"/>
  <c r="AD247" i="1"/>
  <c r="AB248" i="1"/>
  <c r="AC17" i="1" s="1"/>
  <c r="AD249" i="1"/>
  <c r="AB250" i="1"/>
  <c r="AC19" i="1" s="1"/>
  <c r="AD251" i="1"/>
  <c r="AB252" i="1"/>
  <c r="AC21" i="1" s="1"/>
  <c r="AD253" i="1"/>
  <c r="AB254" i="1"/>
  <c r="AC23" i="1" s="1"/>
  <c r="AB270" i="1"/>
  <c r="AD271" i="1"/>
  <c r="AB272" i="1"/>
  <c r="AD273" i="1"/>
  <c r="AB274" i="1"/>
  <c r="AD275" i="1"/>
  <c r="AB276" i="1"/>
  <c r="AD277" i="1"/>
  <c r="AB278" i="1"/>
  <c r="AD279" i="1"/>
  <c r="AB280" i="1"/>
  <c r="AD281" i="1"/>
  <c r="AB282" i="1"/>
  <c r="AD283" i="1"/>
  <c r="AB284" i="1"/>
  <c r="AD285" i="1"/>
  <c r="AB286" i="1"/>
  <c r="AD287" i="1"/>
  <c r="AB288" i="1"/>
  <c r="AD289" i="1"/>
  <c r="AB290" i="1"/>
  <c r="AD291" i="1"/>
  <c r="AB292" i="1"/>
  <c r="AD293" i="1"/>
  <c r="AB294" i="1"/>
  <c r="AF270" i="1"/>
  <c r="AF272" i="1"/>
  <c r="AF274" i="1"/>
  <c r="AF276" i="1"/>
  <c r="AF278" i="1"/>
  <c r="AF280" i="1"/>
  <c r="AF282" i="1"/>
  <c r="AF284" i="1"/>
  <c r="AF286" i="1"/>
  <c r="AF288" i="1"/>
  <c r="AF290" i="1"/>
  <c r="AF292" i="1"/>
  <c r="AF294" i="1"/>
  <c r="AD270" i="1"/>
  <c r="AD272" i="1"/>
  <c r="AB273" i="1"/>
  <c r="AD274" i="1"/>
  <c r="AB275" i="1"/>
  <c r="AB277" i="1"/>
  <c r="AD278" i="1"/>
  <c r="AD280" i="1"/>
  <c r="AB281" i="1"/>
  <c r="AD282" i="1"/>
  <c r="AB283" i="1"/>
  <c r="AB285" i="1"/>
  <c r="AD286" i="1"/>
  <c r="AD288" i="1"/>
  <c r="AB289" i="1"/>
  <c r="AD290" i="1"/>
  <c r="AB291" i="1"/>
  <c r="AB293" i="1"/>
  <c r="AD294" i="1"/>
  <c r="AF238" i="1"/>
  <c r="AF246" i="1"/>
  <c r="AF254" i="1"/>
  <c r="AD255" i="1"/>
  <c r="AB256" i="1"/>
  <c r="AC25" i="1" s="1"/>
  <c r="AD257" i="1"/>
  <c r="AB258" i="1"/>
  <c r="AC27" i="1" s="1"/>
  <c r="AD259" i="1"/>
  <c r="AB260" i="1"/>
  <c r="AC29" i="1" s="1"/>
  <c r="AD261" i="1"/>
  <c r="AF240" i="1"/>
  <c r="AF242" i="1"/>
  <c r="AF244" i="1"/>
  <c r="AF248" i="1"/>
  <c r="AF250" i="1"/>
  <c r="AF252" i="1"/>
  <c r="AF256" i="1"/>
  <c r="AF258" i="1"/>
  <c r="AF260" i="1"/>
  <c r="AB221" i="1"/>
  <c r="AB237" i="1"/>
  <c r="AC6" i="1" s="1"/>
  <c r="AD238" i="1"/>
  <c r="AB239" i="1"/>
  <c r="AC8" i="1" s="1"/>
  <c r="AD240" i="1"/>
  <c r="AB241" i="1"/>
  <c r="AC10" i="1" s="1"/>
  <c r="AD242" i="1"/>
  <c r="AB243" i="1"/>
  <c r="AC12" i="1" s="1"/>
  <c r="AD244" i="1"/>
  <c r="AB245" i="1"/>
  <c r="AC14" i="1" s="1"/>
  <c r="AD246" i="1"/>
  <c r="AB247" i="1"/>
  <c r="AC16" i="1" s="1"/>
  <c r="AD248" i="1"/>
  <c r="AB249" i="1"/>
  <c r="AC18" i="1" s="1"/>
  <c r="AD250" i="1"/>
  <c r="AB251" i="1"/>
  <c r="AC20" i="1" s="1"/>
  <c r="AD252" i="1"/>
  <c r="AB253" i="1"/>
  <c r="AC22" i="1" s="1"/>
  <c r="AD254" i="1"/>
  <c r="AB255" i="1"/>
  <c r="AC24" i="1" s="1"/>
  <c r="AD256" i="1"/>
  <c r="AB257" i="1"/>
  <c r="AC26" i="1" s="1"/>
  <c r="AD258" i="1"/>
  <c r="AB259" i="1"/>
  <c r="AC28" i="1" s="1"/>
  <c r="AD260" i="1"/>
  <c r="AB261" i="1"/>
  <c r="AC30" i="1" s="1"/>
  <c r="AB205" i="1"/>
  <c r="AB213" i="1"/>
  <c r="AF205" i="1"/>
  <c r="AF209" i="1"/>
  <c r="AF211" i="1"/>
  <c r="AF213" i="1"/>
  <c r="AF217" i="1"/>
  <c r="AF219" i="1"/>
  <c r="AF221" i="1"/>
  <c r="AF225" i="1"/>
  <c r="AF227" i="1"/>
  <c r="AB172" i="1"/>
  <c r="AB180" i="1"/>
  <c r="AB188" i="1"/>
  <c r="AB204" i="1"/>
  <c r="AD205" i="1"/>
  <c r="AB206" i="1"/>
  <c r="AD207" i="1"/>
  <c r="AB208" i="1"/>
  <c r="AD209" i="1"/>
  <c r="AB210" i="1"/>
  <c r="AD211" i="1"/>
  <c r="AB212" i="1"/>
  <c r="AD213" i="1"/>
  <c r="AB214" i="1"/>
  <c r="AD215" i="1"/>
  <c r="AB216" i="1"/>
  <c r="AD217" i="1"/>
  <c r="AB218" i="1"/>
  <c r="AD219" i="1"/>
  <c r="AB220" i="1"/>
  <c r="AD221" i="1"/>
  <c r="AB222" i="1"/>
  <c r="AD223" i="1"/>
  <c r="AB224" i="1"/>
  <c r="AD225" i="1"/>
  <c r="AB226" i="1"/>
  <c r="AD227" i="1"/>
  <c r="AB228" i="1"/>
  <c r="AF207" i="1"/>
  <c r="AD210" i="1"/>
  <c r="AF215" i="1"/>
  <c r="AD218" i="1"/>
  <c r="AF223" i="1"/>
  <c r="AD226" i="1"/>
  <c r="AF204" i="1"/>
  <c r="AF206" i="1"/>
  <c r="AF208" i="1"/>
  <c r="AF210" i="1"/>
  <c r="AF212" i="1"/>
  <c r="AF214" i="1"/>
  <c r="AF216" i="1"/>
  <c r="AF218" i="1"/>
  <c r="AF220" i="1"/>
  <c r="AF222" i="1"/>
  <c r="AF224" i="1"/>
  <c r="AF226" i="1"/>
  <c r="AF228" i="1"/>
  <c r="AB39" i="1"/>
  <c r="AB41" i="1"/>
  <c r="AB43" i="1"/>
  <c r="AB45" i="1"/>
  <c r="AB47" i="1"/>
  <c r="AB49" i="1"/>
  <c r="AB51" i="1"/>
  <c r="AB53" i="1"/>
  <c r="AB55" i="1"/>
  <c r="AB57" i="1"/>
  <c r="AB59" i="1"/>
  <c r="AB61" i="1"/>
  <c r="AB63" i="1"/>
  <c r="AB73" i="1"/>
  <c r="AB75" i="1"/>
  <c r="AB77" i="1"/>
  <c r="AB79" i="1"/>
  <c r="AB81" i="1"/>
  <c r="AB83" i="1"/>
  <c r="AB85" i="1"/>
  <c r="AB89" i="1"/>
  <c r="AB107" i="1"/>
  <c r="AB109" i="1"/>
  <c r="AB111" i="1"/>
  <c r="AB113" i="1"/>
  <c r="AB115" i="1"/>
  <c r="AB117" i="1"/>
  <c r="AB119" i="1"/>
  <c r="AB121" i="1"/>
  <c r="AB123" i="1"/>
  <c r="AB125" i="1"/>
  <c r="AB139" i="1"/>
  <c r="AB141" i="1"/>
  <c r="AB143" i="1"/>
  <c r="AB145" i="1"/>
  <c r="AB147" i="1"/>
  <c r="AB149" i="1"/>
  <c r="AB151" i="1"/>
  <c r="AB153" i="1"/>
  <c r="AB155" i="1"/>
  <c r="AB157" i="1"/>
  <c r="AB159" i="1"/>
  <c r="AB161" i="1"/>
  <c r="AB171" i="1"/>
  <c r="AB173" i="1"/>
  <c r="AB175" i="1"/>
  <c r="AB177" i="1"/>
  <c r="AB179" i="1"/>
  <c r="AB181" i="1"/>
  <c r="AB183" i="1"/>
  <c r="AB185" i="1"/>
  <c r="AB187" i="1"/>
  <c r="AB189" i="1"/>
  <c r="AB191" i="1"/>
  <c r="AB193" i="1"/>
  <c r="AB195" i="1"/>
  <c r="AD204" i="1"/>
  <c r="AD206" i="1"/>
  <c r="AB207" i="1"/>
  <c r="AD208" i="1"/>
  <c r="AB209" i="1"/>
  <c r="AB211" i="1"/>
  <c r="AD212" i="1"/>
  <c r="AD214" i="1"/>
  <c r="AB215" i="1"/>
  <c r="AD216" i="1"/>
  <c r="AB217" i="1"/>
  <c r="AB219" i="1"/>
  <c r="AD220" i="1"/>
  <c r="AD222" i="1"/>
  <c r="AB223" i="1"/>
  <c r="AD224" i="1"/>
  <c r="AB225" i="1"/>
  <c r="AB227" i="1"/>
  <c r="AD228" i="1"/>
  <c r="AF172" i="1"/>
  <c r="AF176" i="1"/>
  <c r="AF178" i="1"/>
  <c r="AF180" i="1"/>
  <c r="AF184" i="1"/>
  <c r="AF186" i="1"/>
  <c r="AF188" i="1"/>
  <c r="AF192" i="1"/>
  <c r="AF194" i="1"/>
  <c r="AD86" i="1"/>
  <c r="AD94" i="1"/>
  <c r="AD138" i="1"/>
  <c r="AD140" i="1"/>
  <c r="AD142" i="1"/>
  <c r="AD144" i="1"/>
  <c r="AD146" i="1"/>
  <c r="AD148" i="1"/>
  <c r="AD150" i="1"/>
  <c r="AD152" i="1"/>
  <c r="AD154" i="1"/>
  <c r="AD156" i="1"/>
  <c r="AD158" i="1"/>
  <c r="AD160" i="1"/>
  <c r="AD162" i="1"/>
  <c r="AD172" i="1"/>
  <c r="AD174" i="1"/>
  <c r="AF174" i="1"/>
  <c r="AD176" i="1"/>
  <c r="AD177" i="1"/>
  <c r="AD178" i="1"/>
  <c r="AD180" i="1"/>
  <c r="AD182" i="1"/>
  <c r="AF182" i="1"/>
  <c r="AD184" i="1"/>
  <c r="AD185" i="1"/>
  <c r="AD186" i="1"/>
  <c r="AD188" i="1"/>
  <c r="AD190" i="1"/>
  <c r="AF190" i="1"/>
  <c r="AD192" i="1"/>
  <c r="AD193" i="1"/>
  <c r="AD194" i="1"/>
  <c r="AF171" i="1"/>
  <c r="AF173" i="1"/>
  <c r="AF175" i="1"/>
  <c r="AF177" i="1"/>
  <c r="AF179" i="1"/>
  <c r="AF181" i="1"/>
  <c r="AF183" i="1"/>
  <c r="AF185" i="1"/>
  <c r="AF187" i="1"/>
  <c r="AF189" i="1"/>
  <c r="AF191" i="1"/>
  <c r="AF193" i="1"/>
  <c r="AF195" i="1"/>
  <c r="AB138" i="1"/>
  <c r="AB140" i="1"/>
  <c r="AB142" i="1"/>
  <c r="AB144" i="1"/>
  <c r="AB146" i="1"/>
  <c r="AB148" i="1"/>
  <c r="AB150" i="1"/>
  <c r="AB152" i="1"/>
  <c r="AB154" i="1"/>
  <c r="AB156" i="1"/>
  <c r="AB158" i="1"/>
  <c r="AD171" i="1"/>
  <c r="AD173" i="1"/>
  <c r="AB174" i="1"/>
  <c r="AD175" i="1"/>
  <c r="AB176" i="1"/>
  <c r="AB178" i="1"/>
  <c r="AD179" i="1"/>
  <c r="AD181" i="1"/>
  <c r="AB182" i="1"/>
  <c r="AD183" i="1"/>
  <c r="AB184" i="1"/>
  <c r="AB186" i="1"/>
  <c r="AD187" i="1"/>
  <c r="AD189" i="1"/>
  <c r="AB190" i="1"/>
  <c r="AD191" i="1"/>
  <c r="AB192" i="1"/>
  <c r="AB194" i="1"/>
  <c r="AD195" i="1"/>
  <c r="AF141" i="1"/>
  <c r="AF143" i="1"/>
  <c r="AF145" i="1"/>
  <c r="AF149" i="1"/>
  <c r="AF151" i="1"/>
  <c r="AF153" i="1"/>
  <c r="AF157" i="1"/>
  <c r="AF159" i="1"/>
  <c r="AF161" i="1"/>
  <c r="AD139" i="1"/>
  <c r="AD141" i="1"/>
  <c r="AD143" i="1"/>
  <c r="AD145" i="1"/>
  <c r="AD147" i="1"/>
  <c r="AD149" i="1"/>
  <c r="AD151" i="1"/>
  <c r="AD153" i="1"/>
  <c r="AD155" i="1"/>
  <c r="AD157" i="1"/>
  <c r="AD159" i="1"/>
  <c r="AB160" i="1"/>
  <c r="AD161" i="1"/>
  <c r="AB162" i="1"/>
  <c r="AD120" i="1"/>
  <c r="AF138" i="1"/>
  <c r="AF140" i="1"/>
  <c r="AF142" i="1"/>
  <c r="AF144" i="1"/>
  <c r="AF146" i="1"/>
  <c r="AF148" i="1"/>
  <c r="AF150" i="1"/>
  <c r="AF152" i="1"/>
  <c r="AF154" i="1"/>
  <c r="AF156" i="1"/>
  <c r="AF158" i="1"/>
  <c r="AF160" i="1"/>
  <c r="AF162" i="1"/>
  <c r="AF139" i="1"/>
  <c r="AF147" i="1"/>
  <c r="AF155" i="1"/>
  <c r="AD78" i="1"/>
  <c r="AF109" i="1"/>
  <c r="AD112" i="1"/>
  <c r="AF117" i="1"/>
  <c r="AF125" i="1"/>
  <c r="AD128" i="1"/>
  <c r="AF106" i="1"/>
  <c r="AF108" i="1"/>
  <c r="AF110" i="1"/>
  <c r="AF112" i="1"/>
  <c r="AF114" i="1"/>
  <c r="AF116" i="1"/>
  <c r="AF118" i="1"/>
  <c r="AF120" i="1"/>
  <c r="AF122" i="1"/>
  <c r="AF124" i="1"/>
  <c r="AF126" i="1"/>
  <c r="AF128" i="1"/>
  <c r="AD106" i="1"/>
  <c r="AD108" i="1"/>
  <c r="AD110" i="1"/>
  <c r="AD114" i="1"/>
  <c r="AD116" i="1"/>
  <c r="AD118" i="1"/>
  <c r="AD122" i="1"/>
  <c r="AD124" i="1"/>
  <c r="AD126" i="1"/>
  <c r="AB127" i="1"/>
  <c r="AB129" i="1"/>
  <c r="AF107" i="1"/>
  <c r="AF111" i="1"/>
  <c r="AF113" i="1"/>
  <c r="AF115" i="1"/>
  <c r="AF119" i="1"/>
  <c r="AF121" i="1"/>
  <c r="AF123" i="1"/>
  <c r="AF127" i="1"/>
  <c r="AF129" i="1"/>
  <c r="AB106" i="1"/>
  <c r="AD107" i="1"/>
  <c r="AB108" i="1"/>
  <c r="AD109" i="1"/>
  <c r="AB110" i="1"/>
  <c r="AD111" i="1"/>
  <c r="AB112" i="1"/>
  <c r="AD113" i="1"/>
  <c r="AB114" i="1"/>
  <c r="AD115" i="1"/>
  <c r="AB116" i="1"/>
  <c r="AD117" i="1"/>
  <c r="AB118" i="1"/>
  <c r="AD119" i="1"/>
  <c r="AB120" i="1"/>
  <c r="AD121" i="1"/>
  <c r="AB122" i="1"/>
  <c r="AD123" i="1"/>
  <c r="AB124" i="1"/>
  <c r="AD125" i="1"/>
  <c r="AB126" i="1"/>
  <c r="AD127" i="1"/>
  <c r="AB128" i="1"/>
  <c r="AD129" i="1"/>
  <c r="AF72" i="1"/>
  <c r="AF74" i="1"/>
  <c r="AF76" i="1"/>
  <c r="AF80" i="1"/>
  <c r="AF82" i="1"/>
  <c r="AF84" i="1"/>
  <c r="AF88" i="1"/>
  <c r="AF90" i="1"/>
  <c r="AF92" i="1"/>
  <c r="AF96" i="1"/>
  <c r="AB40" i="1"/>
  <c r="AF42" i="1"/>
  <c r="AD45" i="1"/>
  <c r="AF45" i="1"/>
  <c r="AB48" i="1"/>
  <c r="AF50" i="1"/>
  <c r="AD53" i="1"/>
  <c r="AF53" i="1"/>
  <c r="AB56" i="1"/>
  <c r="AF58" i="1"/>
  <c r="AD61" i="1"/>
  <c r="AF61" i="1"/>
  <c r="AD73" i="1"/>
  <c r="AF75" i="1"/>
  <c r="AB76" i="1"/>
  <c r="AF78" i="1"/>
  <c r="AD81" i="1"/>
  <c r="AF83" i="1"/>
  <c r="AB84" i="1"/>
  <c r="AF86" i="1"/>
  <c r="AD89" i="1"/>
  <c r="AF91" i="1"/>
  <c r="AB92" i="1"/>
  <c r="AF94" i="1"/>
  <c r="AD40" i="1"/>
  <c r="AD42" i="1"/>
  <c r="AD44" i="1"/>
  <c r="AD46" i="1"/>
  <c r="AD48" i="1"/>
  <c r="AD50" i="1"/>
  <c r="AD52" i="1"/>
  <c r="AD54" i="1"/>
  <c r="AD56" i="1"/>
  <c r="AD58" i="1"/>
  <c r="AD60" i="1"/>
  <c r="AD62" i="1"/>
  <c r="AD72" i="1"/>
  <c r="AD74" i="1"/>
  <c r="AD76" i="1"/>
  <c r="AD80" i="1"/>
  <c r="AD82" i="1"/>
  <c r="AD84" i="1"/>
  <c r="AB87" i="1"/>
  <c r="AD88" i="1"/>
  <c r="AD90" i="1"/>
  <c r="AB91" i="1"/>
  <c r="AD92" i="1"/>
  <c r="AB93" i="1"/>
  <c r="AB95" i="1"/>
  <c r="AD96" i="1"/>
  <c r="AF73" i="1"/>
  <c r="AF77" i="1"/>
  <c r="AF79" i="1"/>
  <c r="AF81" i="1"/>
  <c r="AF85" i="1"/>
  <c r="AF87" i="1"/>
  <c r="AF89" i="1"/>
  <c r="AF93" i="1"/>
  <c r="AF95" i="1"/>
  <c r="AB72" i="1"/>
  <c r="AB74" i="1"/>
  <c r="AD75" i="1"/>
  <c r="AD77" i="1"/>
  <c r="AB78" i="1"/>
  <c r="AD79" i="1"/>
  <c r="AB80" i="1"/>
  <c r="AB82" i="1"/>
  <c r="AD83" i="1"/>
  <c r="AD85" i="1"/>
  <c r="AB86" i="1"/>
  <c r="AD87" i="1"/>
  <c r="AB88" i="1"/>
  <c r="AB90" i="1"/>
  <c r="AD91" i="1"/>
  <c r="AD93" i="1"/>
  <c r="AB94" i="1"/>
  <c r="AD95" i="1"/>
  <c r="AB96" i="1"/>
  <c r="AF39" i="1"/>
  <c r="AF41" i="1"/>
  <c r="AF43" i="1"/>
  <c r="AF47" i="1"/>
  <c r="AF49" i="1"/>
  <c r="AF51" i="1"/>
  <c r="AF55" i="1"/>
  <c r="AF57" i="1"/>
  <c r="AF59" i="1"/>
  <c r="AF63" i="1"/>
  <c r="AD39" i="1"/>
  <c r="AD41" i="1"/>
  <c r="AB42" i="1"/>
  <c r="AD43" i="1"/>
  <c r="AB44" i="1"/>
  <c r="AB46" i="1"/>
  <c r="AD47" i="1"/>
  <c r="AD49" i="1"/>
  <c r="AB50" i="1"/>
  <c r="AD51" i="1"/>
  <c r="AB52" i="1"/>
  <c r="AB54" i="1"/>
  <c r="AD55" i="1"/>
  <c r="AD57" i="1"/>
  <c r="AB58" i="1"/>
  <c r="AD59" i="1"/>
  <c r="AB60" i="1"/>
  <c r="AB62" i="1"/>
  <c r="AD63" i="1"/>
  <c r="AF40" i="1"/>
  <c r="AF44" i="1"/>
  <c r="AF46" i="1"/>
  <c r="AF48" i="1"/>
  <c r="AF52" i="1"/>
  <c r="AF54" i="1"/>
  <c r="AF56" i="1"/>
  <c r="AF60" i="1"/>
  <c r="AF62" i="1"/>
  <c r="AB12" i="1"/>
  <c r="AD12" i="1" s="1"/>
  <c r="AF12" i="1" s="1"/>
  <c r="AB14" i="1"/>
  <c r="AD14" i="1" s="1"/>
  <c r="AF14" i="1" s="1"/>
  <c r="AB16" i="1"/>
  <c r="AD16" i="1" s="1"/>
  <c r="AF16" i="1" s="1"/>
  <c r="AB8" i="1"/>
  <c r="AD8" i="1" s="1"/>
  <c r="AF8" i="1" s="1"/>
  <c r="AB10" i="1"/>
  <c r="AD10" i="1" s="1"/>
  <c r="AF10" i="1" s="1"/>
  <c r="AB7" i="1"/>
  <c r="AD7" i="1" s="1"/>
  <c r="AF7" i="1" s="1"/>
  <c r="AB9" i="1"/>
  <c r="AD9" i="1" s="1"/>
  <c r="AF9" i="1" s="1"/>
  <c r="AB11" i="1"/>
  <c r="AD11" i="1" s="1"/>
  <c r="AF11" i="1" s="1"/>
  <c r="AB13" i="1"/>
  <c r="AD13" i="1" s="1"/>
  <c r="AF13" i="1" s="1"/>
  <c r="AB15" i="1"/>
  <c r="AD15" i="1" s="1"/>
  <c r="AF15" i="1" s="1"/>
  <c r="AB6" i="1"/>
  <c r="AE19" i="1" l="1"/>
  <c r="AG19" i="1" s="1"/>
  <c r="AE27" i="1"/>
  <c r="AG27" i="1" s="1"/>
  <c r="AE25" i="1"/>
  <c r="AG25" i="1" s="1"/>
  <c r="AE30" i="1"/>
  <c r="AG30" i="1" s="1"/>
  <c r="AE18" i="1"/>
  <c r="AG18" i="1" s="1"/>
  <c r="AE21" i="1"/>
  <c r="AG21" i="1" s="1"/>
  <c r="AE28" i="1"/>
  <c r="AG28" i="1" s="1"/>
  <c r="AE17" i="1"/>
  <c r="AG17" i="1" s="1"/>
  <c r="AE23" i="1"/>
  <c r="AG23" i="1" s="1"/>
  <c r="AE26" i="1"/>
  <c r="AG26" i="1" s="1"/>
  <c r="AE22" i="1"/>
  <c r="AG22" i="1" s="1"/>
  <c r="AE29" i="1"/>
  <c r="AG29" i="1" s="1"/>
  <c r="AE24" i="1"/>
  <c r="AG24" i="1" s="1"/>
  <c r="AE20" i="1"/>
  <c r="AG20" i="1" s="1"/>
  <c r="AF462" i="1"/>
  <c r="AD462" i="1"/>
  <c r="AB461" i="1"/>
  <c r="AD461" i="1"/>
  <c r="AF461" i="1"/>
  <c r="AB462" i="1"/>
  <c r="AE11" i="1"/>
  <c r="AG11" i="1" s="1"/>
  <c r="AE10" i="1"/>
  <c r="AG10" i="1" s="1"/>
  <c r="AE9" i="1"/>
  <c r="AG9" i="1" s="1"/>
  <c r="AE15" i="1"/>
  <c r="AG15" i="1" s="1"/>
  <c r="AE7" i="1"/>
  <c r="AG7" i="1" s="1"/>
  <c r="AE14" i="1"/>
  <c r="AG14" i="1" s="1"/>
  <c r="AE6" i="1"/>
  <c r="AG6" i="1" s="1"/>
  <c r="AE13" i="1"/>
  <c r="AG13" i="1" s="1"/>
  <c r="AE12" i="1"/>
  <c r="AG12" i="1" s="1"/>
  <c r="AE16" i="1"/>
  <c r="AG16" i="1" s="1"/>
  <c r="AE8" i="1"/>
  <c r="AG8" i="1" s="1"/>
  <c r="AD6" i="1"/>
  <c r="AF6" i="1" s="1"/>
  <c r="AF463" i="1" l="1"/>
  <c r="AD463" i="1"/>
  <c r="AB463" i="1"/>
</calcChain>
</file>

<file path=xl/sharedStrings.xml><?xml version="1.0" encoding="utf-8"?>
<sst xmlns="http://schemas.openxmlformats.org/spreadsheetml/2006/main" count="1295" uniqueCount="150">
  <si>
    <t>Installed Capacity, MW</t>
  </si>
  <si>
    <t>Resource</t>
  </si>
  <si>
    <t>Total</t>
  </si>
  <si>
    <t>Expansion Options</t>
  </si>
  <si>
    <t>Gas - CCCT</t>
  </si>
  <si>
    <t>Study</t>
  </si>
  <si>
    <t>DSM - Energy Efficiency</t>
  </si>
  <si>
    <t>DSM - Demand Response</t>
  </si>
  <si>
    <t>Summary Portfolio Capacity by Resource Type and Year, Installed MW</t>
  </si>
  <si>
    <t>Gas - Peaking</t>
  </si>
  <si>
    <t>Renewable - Wind</t>
  </si>
  <si>
    <t>Renewable - Utility Solar</t>
  </si>
  <si>
    <t>Renewable - Geothermal</t>
  </si>
  <si>
    <t>Renewable - Battery</t>
  </si>
  <si>
    <t>Renewable - Battery (Long Duration)</t>
  </si>
  <si>
    <t>Nuclear</t>
  </si>
  <si>
    <t>Existing Unit Changes</t>
  </si>
  <si>
    <t>Coal - CCUS</t>
  </si>
  <si>
    <t>Coal - Gas Conversions</t>
  </si>
  <si>
    <t>LT_9560_23I.LT.RP.20.PL0_.EP.LN.Base</t>
  </si>
  <si>
    <t>LT_9646_23I.LT.RP.20.PM0_.EP.MN.Base</t>
  </si>
  <si>
    <t>LT_9557_23I.LT.RP.20.PH0_.EP.HH.Base</t>
  </si>
  <si>
    <t>LT_9558_23I.LT.RP.20.PS0_.EP.SC.Base</t>
  </si>
  <si>
    <t>LT_7367_23I.LT.RP.20.PA1_.EP.MM.PP-V2 BG Coal</t>
  </si>
  <si>
    <t>LT_7364_23I.LT.RP.20.PA1_.EP.MM.PP-V1 BG 26 GC</t>
  </si>
  <si>
    <t>LT_7369_23I.LT.RP.20.PA1_.EP.MM.PP-V4 Huntington 28</t>
  </si>
  <si>
    <t>LT_8385_23I.LT.RP.20.PA1_.EP.MM.PP-V3 Hunter 3 SCR</t>
  </si>
  <si>
    <t>LT_7370_23I.LT.RP.20.PA1_.EP.MM.PP-V5 No Nuc-NonE</t>
  </si>
  <si>
    <t>LT_8387_23I.LT.RP.20.PA1_.EP.MM.PP No D3</t>
  </si>
  <si>
    <t>LT_11951_23I.LT.RP.20.PA1_.EP.MM.PP Offshore WD</t>
  </si>
  <si>
    <t>LT_10304_23I.LT.RP.20.PA1_.EP.MM.PP Gas Only replacement</t>
  </si>
  <si>
    <t>LT_8847_23I.LT.RP.20.PA1_.EP.MM.PP Max DSM</t>
  </si>
  <si>
    <t>LT_8848_23I.LT.RP.20.PA1_.EP.MM.PP All Gateway</t>
  </si>
  <si>
    <t>LT_9648_23I.LT.RP.20.PA1_.EP.MM.No GWS</t>
  </si>
  <si>
    <t>LT_9647_23I.LT.RP.20.PA1_.EP.MM.No B2H</t>
  </si>
  <si>
    <t>LT_7365_23I.LT.RP.20.PA1_.EP.MM.PP-V18 East Cluster</t>
  </si>
  <si>
    <t>2023-2026</t>
  </si>
  <si>
    <t>2027-2032</t>
  </si>
  <si>
    <t>2033-2042</t>
  </si>
  <si>
    <t>Non-E</t>
  </si>
  <si>
    <t>Coal Plant Retirements</t>
  </si>
  <si>
    <t>LT_23369_23I.LT.RP.20.PC1_.EP.MM.PP No Coal 2030  v122.6</t>
  </si>
  <si>
    <t>LT_23368_23I.LT.RP.20.PA1_.EP.MM.PP-V19 West Cluster  v122.6</t>
  </si>
  <si>
    <t>LT_13338_23I.LT.RP.20.PA1_.EP.MM.PP-D3 29  v109.9</t>
  </si>
  <si>
    <t>LT_11953_23I.LT.RP.20.PA1_.EP.MM.PP No Coal No Gas 2040</t>
  </si>
  <si>
    <t>LT_23922_23I.LT.RP.20.PA1_.EP.MM.PP-D3 32  v123.2</t>
  </si>
  <si>
    <t>LT_20547_23I.LT.RP.20.PA1_.EP.MM.PP-V6 No Future Tech  v120.6</t>
  </si>
  <si>
    <t>LT_15442_23I.LT.RP.20.PA1_.EP.MM.JB3&amp;4_CCUS Delayed Wind  v114.3</t>
  </si>
  <si>
    <t>LT_24410_23I.LT.RP.20.PA1_.EP.MM.DJ4_CCUS+BAT  v124.0</t>
  </si>
  <si>
    <t>LT_24412_23I.LT.RP.20.PA1_.EP.MM.DJ2_CCUS  v124.2</t>
  </si>
  <si>
    <t>LT_24049_23I.LT.RP.20.PG1_.EP.MM.PP Gas 40 yr Life  v123.7</t>
  </si>
  <si>
    <t>Energy Efficiency (excluding Home Energy Report)*</t>
  </si>
  <si>
    <t>Energy Efficiency Energy (MWh) Selected by State and Year **</t>
  </si>
  <si>
    <t>State</t>
  </si>
  <si>
    <t>CA</t>
  </si>
  <si>
    <t>OR</t>
  </si>
  <si>
    <t>WA</t>
  </si>
  <si>
    <t>UT</t>
  </si>
  <si>
    <t>ID</t>
  </si>
  <si>
    <t>WY</t>
  </si>
  <si>
    <t>Total System</t>
  </si>
  <si>
    <t>23I.LT.RP.20.PA1_.EP.MM.PP-D3 29</t>
  </si>
  <si>
    <t>23I.LT.RP.20.PM0_.EP.MN.Base</t>
  </si>
  <si>
    <t>23I.LT.RP.20.PL0_.EP.LN.Base</t>
  </si>
  <si>
    <t>23I.LT.RP.20.PH0_.EP.HH.Base</t>
  </si>
  <si>
    <t>23I.LT.RP.20.PS0_.EP.SC.Base</t>
  </si>
  <si>
    <t>23I.LT.RP.20.PA1_.EP.MM.DJ2_CCUS+BAT</t>
  </si>
  <si>
    <t>23I.LT.RP.20.PA1_.EP.MM.DJ4_CCUS+BAT</t>
  </si>
  <si>
    <t>23I.LT.RP.20.PA1_.EP.MM.JB3&amp;4_CCUS DelayWD+Bat</t>
  </si>
  <si>
    <t>23I.LT.RP.20.PA1_.EP.MM.PP-V1 BG 26 GC</t>
  </si>
  <si>
    <t>23I.LT.RP.20.PA1_.EP.MM.PP-V2 BG Coal</t>
  </si>
  <si>
    <t>23I.LT.RP.20.PA1_.EP.MM.PP-V3 Hunter 3 SCR</t>
  </si>
  <si>
    <t>23I.LT.RP.20.PA1_.EP.MM.PP-V4 Huntington 28</t>
  </si>
  <si>
    <t>23I.LT.RP.20.PA1_.EP.MM.PP-V5 No Nuc-NonE</t>
  </si>
  <si>
    <t>23I.LT.RP.20.PA1_.EP.MM.PP-V6 No Future Tech</t>
  </si>
  <si>
    <t>23I.LT.RP.20.PA1_.EP.MM.PP-D3 32</t>
  </si>
  <si>
    <t>23I.LT.RP.20.PA1_.EP.MM.PP No D3</t>
  </si>
  <si>
    <t>23I.LT.RP.20.PA1_.EP.MM.PP Offshore WD</t>
  </si>
  <si>
    <t>23I.LT.RP.20.PA1_.EP.MM.PP Gas Only replacement.xlsx</t>
  </si>
  <si>
    <t>23I.LT.RP.20.PA1_.EP.MM.PP No Coal No Gas 2040</t>
  </si>
  <si>
    <t>23I.LT.RP.20.PA1_.EP.MM.PP Max DSM</t>
  </si>
  <si>
    <t>23I.LT.RP.20.PA1_.EP.MM.PP All Gateway</t>
  </si>
  <si>
    <t>23I.LT.RP.20.PA1_.EP.MM.No GWS</t>
  </si>
  <si>
    <t>23I.LT.RP.20.PA1_.EP.MM.No B2H</t>
  </si>
  <si>
    <t>23I.LT.RP.20.PA1_.EP.MM.PP-V18 East Cluster</t>
  </si>
  <si>
    <t>23I.LT.RP.20.PA1_.EP.MM.PP-V19 West Cluster</t>
  </si>
  <si>
    <t>23I.LT.RP.20.PC1_.EP.MM.PP No Coal 2030</t>
  </si>
  <si>
    <t>23I.LT.RP.20.PG1_.EP.MM.PP Gas 40 yr Life</t>
  </si>
  <si>
    <t>Plexos Name</t>
  </si>
  <si>
    <t>Lookup</t>
  </si>
  <si>
    <t>LT_25I.LP.iLT.21.Integrated.EP.2409MN.Base IntTrans_105981 v75.2</t>
  </si>
  <si>
    <t>Renewable Peaking</t>
  </si>
  <si>
    <t>Renewable - Small Scale Wind</t>
  </si>
  <si>
    <t>Renewable - Small Scale Solar</t>
  </si>
  <si>
    <t>Other Renewable</t>
  </si>
  <si>
    <t>Storage - Other</t>
  </si>
  <si>
    <t xml:space="preserve">Coal Plant Retirements - Minority Owned </t>
  </si>
  <si>
    <t>Coal Plant Ceases as Coal</t>
  </si>
  <si>
    <t>Gas Plant Retirements</t>
  </si>
  <si>
    <t>Retire - Hydro</t>
  </si>
  <si>
    <t>Retire - Non-Thermal</t>
  </si>
  <si>
    <t>Retire - Wind</t>
  </si>
  <si>
    <t>Retire - Solar</t>
  </si>
  <si>
    <t>Expire - Wind PPA</t>
  </si>
  <si>
    <t>Expire - Solar PPA</t>
  </si>
  <si>
    <t>Expire - QF</t>
  </si>
  <si>
    <t>Expire - Other</t>
  </si>
  <si>
    <t>LT_25I.LP.iLT.21.Integrated.EP.2409MR.Base IntTrans_105985 v75.2</t>
  </si>
  <si>
    <t>LT_25I.LP.iLT.21.Integrated.EP.2409MN.No Coal Post 2032 IntTrans_105983 v75.2</t>
  </si>
  <si>
    <t>MN Base</t>
  </si>
  <si>
    <t>MR Base</t>
  </si>
  <si>
    <t>LT_25I.LP.iLT.21.Integrated.EP.2409MN.No CCUS IntTrans_105982 v75.2</t>
  </si>
  <si>
    <t>LT_25I.LP.iLT.21.Integrated.EP.2409MN.No Nuclear IntTrans_106164 v76</t>
  </si>
  <si>
    <t>MN - No Nuclear</t>
  </si>
  <si>
    <t>LT_25I.LP.iLT.21.Integrated.EP.2409MN.OSWind IntTrans_106388 v76.6</t>
  </si>
  <si>
    <t>MN - Offshore Wind</t>
  </si>
  <si>
    <t>LT_25I.LP.iLT.21.Integrated.EP.2409HH.Base IntTrans_109124 v79.2</t>
  </si>
  <si>
    <t xml:space="preserve">             -  </t>
  </si>
  <si>
    <t xml:space="preserve">                        -  </t>
  </si>
  <si>
    <t>LT_25I.LP.iLT.21.Integrated.EP.2409SC.Base IntTrans_109123 v79.2</t>
  </si>
  <si>
    <t>HH Base</t>
  </si>
  <si>
    <t>SC Base</t>
  </si>
  <si>
    <t>MN - No CCS</t>
  </si>
  <si>
    <t>LT_25I.LP.iLT.21.Integrated.EP.2409LN.Base IntTrans_109399 v79.5</t>
  </si>
  <si>
    <t>LN Base</t>
  </si>
  <si>
    <t>LT_25I.LP.iLT.21.Integrated.EP.2409MN.No CCUS IntTrans_168585 v105</t>
  </si>
  <si>
    <t>Renewable - Battery, &lt; 8 hour</t>
  </si>
  <si>
    <t>Renewable - Battery, 8-23 hour</t>
  </si>
  <si>
    <t>Renewable - Battery, 24+ hour</t>
  </si>
  <si>
    <t>Coal - CCS</t>
  </si>
  <si>
    <t>LT_25I.LP.iLT.21.Integrated.EP.2409MN.No Nuclear IntTrans_168583 v105</t>
  </si>
  <si>
    <t>LT_25I.LP.iLT.21.Integrated.EP.2409MN.No Coal Post 2032 IntTrans_159106 v103.1</t>
  </si>
  <si>
    <t>LT_25I.LP.iLT.21.Integrated.EP.2409MN.OSWind IntTrans_165554 v104.2</t>
  </si>
  <si>
    <t>LT_25I.LP.iLT.21.Integrated.EP.2409MN.NFT IntTrans_163825 v103.4</t>
  </si>
  <si>
    <t>LT_25I.LP.iLT.21.Integrated.EP.2409MN.Geo IntTrans_159488 v103.2</t>
  </si>
  <si>
    <t>LT_25I.LP.iLT.21.Integrated.EP.2409MN.Hunter IntTrans_158824 v103</t>
  </si>
  <si>
    <t>Expansion Resources</t>
  </si>
  <si>
    <t>LT_25I.LP.iLT.21.Integrated.EP.2409MN.Base IntTrans_155264 v101.1</t>
  </si>
  <si>
    <t>LT_25I.LP.iLT.21.Integrated.EP.2409MR.Base IntTrans_155766 v101.9</t>
  </si>
  <si>
    <t>LT_25I.LP.iLT.21.Integrated.EP.2409LN.Base IntTrans_166539 v104.3</t>
  </si>
  <si>
    <t>LT_25I.LP.iLT.21.Integrated.EP.2409HH.Base IntTrans_175119 v106.1</t>
  </si>
  <si>
    <t>LT_25I.LP.iLT.21.Integrated.EP.2409SC.Base IntTrans_166550 v104.4</t>
  </si>
  <si>
    <t>Integrated</t>
  </si>
  <si>
    <t>MN - No Coal 2032</t>
  </si>
  <si>
    <t>MN - No Forward Technology</t>
  </si>
  <si>
    <t>MN - Geothermal</t>
  </si>
  <si>
    <t>MN - Hunter Retire</t>
  </si>
  <si>
    <t>Tbl 9.16-9.32 Portfolio Tables</t>
  </si>
  <si>
    <t>Portfolio Summary Data</t>
  </si>
  <si>
    <t>DSM-EE (GWh)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</si>
</sst>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2" fillId="0" borderId="0"/>
    <xf numFmtId="165" fontId="9" fillId="0" borderId="0" applyNumberFormat="0" applyFill="0" applyBorder="0" applyAlignment="0" applyProtection="0">
      <alignment vertical="top"/>
      <protection locked="0"/>
    </xf>
    <xf numFmtId="165" fontId="1" fillId="0" borderId="0"/>
    <xf numFmtId="0" fontId="10" fillId="0" borderId="0" applyNumberFormat="0" applyFill="0" applyBorder="0" applyAlignment="0" applyProtection="0"/>
  </cellStyleXfs>
  <cellXfs count="23">
    <xf numFmtId="0" fontId="0" fillId="0" borderId="0" xfId="0"/>
    <xf numFmtId="164" fontId="6" fillId="0" borderId="0" xfId="1" applyNumberFormat="1" applyFont="1" applyFill="1" applyBorder="1" applyAlignment="1">
      <alignment horizontal="center"/>
    </xf>
    <xf numFmtId="0" fontId="11" fillId="0" borderId="0" xfId="5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" fontId="5" fillId="0" borderId="0" xfId="0" applyNumberFormat="1" applyFont="1" applyAlignment="1">
      <alignment horizontal="center"/>
    </xf>
    <xf numFmtId="164" fontId="6" fillId="0" borderId="0" xfId="1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Continuous"/>
    </xf>
    <xf numFmtId="1" fontId="7" fillId="0" borderId="0" xfId="0" applyNumberFormat="1" applyFont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165" fontId="12" fillId="0" borderId="0" xfId="2" applyFont="1"/>
    <xf numFmtId="0" fontId="3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6">
    <cellStyle name="Comma" xfId="1" builtinId="3"/>
    <cellStyle name="Hyperlink" xfId="5" builtinId="8"/>
    <cellStyle name="Hyperlink 2" xfId="3" xr:uid="{EF78EEAE-4071-4CA8-B911-29A98E3AD1B7}"/>
    <cellStyle name="Normal" xfId="0" builtinId="0"/>
    <cellStyle name="Normal 10 2" xfId="4" xr:uid="{57A1247B-1D1F-4B36-A86D-AA7414D768F7}"/>
    <cellStyle name="Normal 2" xfId="2" xr:uid="{E3CB4C69-6268-4664-B6EB-A83A5C23803A}"/>
  </cellStyles>
  <dxfs count="5">
    <dxf>
      <font>
        <strike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</font>
      <fill>
        <patternFill>
          <bgColor rgb="FF8DB4E2"/>
        </patternFill>
      </fill>
    </dxf>
  </dxfs>
  <tableStyles count="1" defaultTableStyle="TableStyleMedium2" defaultPivotStyle="PivotStyleLight16">
    <tableStyle name="PivotTable Style 1" table="0" count="1" xr9:uid="{2A883D4D-65CB-436A-AD06-579E9FC1240B}"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
2023 to 2028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4.4999999999999998E-2"/>
          <c:y val="0.13439999999999999"/>
          <c:w val="0.9"/>
          <c:h val="0.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'Tbl 9.16-9.32 Portfolio Tables'!$AB$4:$AB$5</c:f>
              <c:strCache>
                <c:ptCount val="2"/>
                <c:pt idx="0">
                  <c:v>Non-E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'Tbl 9.16-9.32 Portfolio Tables'!$AA$6:$AA$30</c:f>
              <c:strCache>
                <c:ptCount val="25"/>
                <c:pt idx="0">
                  <c:v>MN Base</c:v>
                </c:pt>
                <c:pt idx="1">
                  <c:v>MR Base</c:v>
                </c:pt>
                <c:pt idx="2">
                  <c:v>MN - No CCS</c:v>
                </c:pt>
                <c:pt idx="3">
                  <c:v>MN - No Nuclear</c:v>
                </c:pt>
                <c:pt idx="4">
                  <c:v>MN - No Coal 2032</c:v>
                </c:pt>
                <c:pt idx="5">
                  <c:v>MN - Offshore Wind</c:v>
                </c:pt>
                <c:pt idx="6">
                  <c:v>MN - No Forward Technology</c:v>
                </c:pt>
                <c:pt idx="7">
                  <c:v>MN - Geothermal</c:v>
                </c:pt>
                <c:pt idx="8">
                  <c:v>MN - Hunter Retire</c:v>
                </c:pt>
                <c:pt idx="9">
                  <c:v>LN Base</c:v>
                </c:pt>
                <c:pt idx="10">
                  <c:v>HH Base</c:v>
                </c:pt>
                <c:pt idx="11">
                  <c:v>SC Base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strCache>
            </c:strRef>
          </c:cat>
          <c:val>
            <c:numRef>
              <c:f>'Tbl 9.16-9.32 Portfolio Tables'!$AB$6:$AB$30</c:f>
              <c:numCache>
                <c:formatCode>_(* #,##0_);_(* \(#,##0\);_(* "-"??_);_(@_)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F-4A6C-AC38-A322A62E17EC}"/>
            </c:ext>
          </c:extLst>
        </c:ser>
        <c:ser>
          <c:idx val="1"/>
          <c:order val="1"/>
          <c:tx>
            <c:strRef>
              <c:f>'Tbl 9.16-9.32 Portfolio Tables'!$AC$4:$AC$5</c:f>
              <c:strCache>
                <c:ptCount val="2"/>
                <c:pt idx="0">
                  <c:v>Nuclear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'Tbl 9.16-9.32 Portfolio Tables'!$AA$6:$AA$30</c:f>
              <c:strCache>
                <c:ptCount val="25"/>
                <c:pt idx="0">
                  <c:v>MN Base</c:v>
                </c:pt>
                <c:pt idx="1">
                  <c:v>MR Base</c:v>
                </c:pt>
                <c:pt idx="2">
                  <c:v>MN - No CCS</c:v>
                </c:pt>
                <c:pt idx="3">
                  <c:v>MN - No Nuclear</c:v>
                </c:pt>
                <c:pt idx="4">
                  <c:v>MN - No Coal 2032</c:v>
                </c:pt>
                <c:pt idx="5">
                  <c:v>MN - Offshore Wind</c:v>
                </c:pt>
                <c:pt idx="6">
                  <c:v>MN - No Forward Technology</c:v>
                </c:pt>
                <c:pt idx="7">
                  <c:v>MN - Geothermal</c:v>
                </c:pt>
                <c:pt idx="8">
                  <c:v>MN - Hunter Retire</c:v>
                </c:pt>
                <c:pt idx="9">
                  <c:v>LN Base</c:v>
                </c:pt>
                <c:pt idx="10">
                  <c:v>HH Base</c:v>
                </c:pt>
                <c:pt idx="11">
                  <c:v>SC Base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strCache>
            </c:strRef>
          </c:cat>
          <c:val>
            <c:numRef>
              <c:f>'Tbl 9.16-9.32 Portfolio Tables'!$AC$6:$AC$30</c:f>
              <c:numCache>
                <c:formatCode>_(* #,##0_);_(* \(#,##0\);_(* "-"??_);_(@_)</c:formatCode>
                <c:ptCount val="25"/>
                <c:pt idx="0">
                  <c:v>222</c:v>
                </c:pt>
                <c:pt idx="1">
                  <c:v>222</c:v>
                </c:pt>
                <c:pt idx="2">
                  <c:v>222</c:v>
                </c:pt>
                <c:pt idx="3">
                  <c:v>656</c:v>
                </c:pt>
                <c:pt idx="4">
                  <c:v>222</c:v>
                </c:pt>
                <c:pt idx="5">
                  <c:v>340</c:v>
                </c:pt>
                <c:pt idx="6">
                  <c:v>132</c:v>
                </c:pt>
                <c:pt idx="7">
                  <c:v>534</c:v>
                </c:pt>
                <c:pt idx="8">
                  <c:v>222</c:v>
                </c:pt>
                <c:pt idx="9">
                  <c:v>200</c:v>
                </c:pt>
                <c:pt idx="10">
                  <c:v>222</c:v>
                </c:pt>
                <c:pt idx="11">
                  <c:v>403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9F-4A6C-AC38-A322A62E1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481052368"/>
        <c:axId val="481053152"/>
      </c:barChart>
      <c:catAx>
        <c:axId val="481052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53152"/>
        <c:crosses val="autoZero"/>
        <c:auto val="1"/>
        <c:lblAlgn val="ctr"/>
        <c:lblOffset val="100"/>
        <c:noMultiLvlLbl val="0"/>
      </c:catAx>
      <c:valAx>
        <c:axId val="481053152"/>
        <c:scaling>
          <c:orientation val="minMax"/>
          <c:max val="40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5236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6311495814197816"/>
          <c:y val="7.2049406604112909E-2"/>
          <c:w val="0.4682990413131129"/>
          <c:h val="2.8952515091608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
2029 to 2032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4.4999999999999998E-2"/>
          <c:y val="0.13439999999999999"/>
          <c:w val="0.9"/>
          <c:h val="0.8"/>
        </c:manualLayout>
      </c:layout>
      <c:barChart>
        <c:barDir val="bar"/>
        <c:grouping val="stacked"/>
        <c:varyColors val="0"/>
        <c:ser>
          <c:idx val="2"/>
          <c:order val="2"/>
          <c:tx>
            <c:strRef>
              <c:f>'Tbl 9.16-9.32 Portfolio Tables'!$AD$4:$AD$5</c:f>
              <c:strCache>
                <c:ptCount val="2"/>
                <c:pt idx="0">
                  <c:v>Non-E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'Tbl 9.16-9.32 Portfolio Tables'!$AA$6:$AA$30</c:f>
              <c:strCache>
                <c:ptCount val="25"/>
                <c:pt idx="0">
                  <c:v>MN Base</c:v>
                </c:pt>
                <c:pt idx="1">
                  <c:v>MR Base</c:v>
                </c:pt>
                <c:pt idx="2">
                  <c:v>MN - No CCS</c:v>
                </c:pt>
                <c:pt idx="3">
                  <c:v>MN - No Nuclear</c:v>
                </c:pt>
                <c:pt idx="4">
                  <c:v>MN - No Coal 2032</c:v>
                </c:pt>
                <c:pt idx="5">
                  <c:v>MN - Offshore Wind</c:v>
                </c:pt>
                <c:pt idx="6">
                  <c:v>MN - No Forward Technology</c:v>
                </c:pt>
                <c:pt idx="7">
                  <c:v>MN - Geothermal</c:v>
                </c:pt>
                <c:pt idx="8">
                  <c:v>MN - Hunter Retire</c:v>
                </c:pt>
                <c:pt idx="9">
                  <c:v>LN Base</c:v>
                </c:pt>
                <c:pt idx="10">
                  <c:v>HH Base</c:v>
                </c:pt>
                <c:pt idx="11">
                  <c:v>SC Base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strCache>
            </c:strRef>
          </c:cat>
          <c:val>
            <c:numRef>
              <c:f>'Tbl 9.16-9.32 Portfolio Tables'!$AD$6:$AD$30</c:f>
              <c:numCache>
                <c:formatCode>_(* #,##0_);_(* \(#,##0\);_(* "-"??_);_(@_)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E8-4999-BA9D-67EE8DB48D24}"/>
            </c:ext>
          </c:extLst>
        </c:ser>
        <c:ser>
          <c:idx val="3"/>
          <c:order val="3"/>
          <c:tx>
            <c:strRef>
              <c:f>'Tbl 9.16-9.32 Portfolio Tables'!$AE$4:$AE$5</c:f>
              <c:strCache>
                <c:ptCount val="2"/>
                <c:pt idx="0">
                  <c:v>Nuclear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'Tbl 9.16-9.32 Portfolio Tables'!$AA$6:$AA$30</c:f>
              <c:strCache>
                <c:ptCount val="25"/>
                <c:pt idx="0">
                  <c:v>MN Base</c:v>
                </c:pt>
                <c:pt idx="1">
                  <c:v>MR Base</c:v>
                </c:pt>
                <c:pt idx="2">
                  <c:v>MN - No CCS</c:v>
                </c:pt>
                <c:pt idx="3">
                  <c:v>MN - No Nuclear</c:v>
                </c:pt>
                <c:pt idx="4">
                  <c:v>MN - No Coal 2032</c:v>
                </c:pt>
                <c:pt idx="5">
                  <c:v>MN - Offshore Wind</c:v>
                </c:pt>
                <c:pt idx="6">
                  <c:v>MN - No Forward Technology</c:v>
                </c:pt>
                <c:pt idx="7">
                  <c:v>MN - Geothermal</c:v>
                </c:pt>
                <c:pt idx="8">
                  <c:v>MN - Hunter Retire</c:v>
                </c:pt>
                <c:pt idx="9">
                  <c:v>LN Base</c:v>
                </c:pt>
                <c:pt idx="10">
                  <c:v>HH Base</c:v>
                </c:pt>
                <c:pt idx="11">
                  <c:v>SC Base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strCache>
            </c:strRef>
          </c:cat>
          <c:val>
            <c:numRef>
              <c:f>'Tbl 9.16-9.32 Portfolio Tables'!$AE$6:$AE$30</c:f>
              <c:numCache>
                <c:formatCode>_(* #,##0_);_(* \(#,##0\);_(* "-"??_);_(@_)</c:formatCode>
                <c:ptCount val="25"/>
                <c:pt idx="0">
                  <c:v>3809</c:v>
                </c:pt>
                <c:pt idx="1">
                  <c:v>4776</c:v>
                </c:pt>
                <c:pt idx="2">
                  <c:v>3574</c:v>
                </c:pt>
                <c:pt idx="3">
                  <c:v>4082</c:v>
                </c:pt>
                <c:pt idx="4">
                  <c:v>4558</c:v>
                </c:pt>
                <c:pt idx="5">
                  <c:v>3265</c:v>
                </c:pt>
                <c:pt idx="6">
                  <c:v>3925</c:v>
                </c:pt>
                <c:pt idx="7">
                  <c:v>2614</c:v>
                </c:pt>
                <c:pt idx="8">
                  <c:v>4795</c:v>
                </c:pt>
                <c:pt idx="9">
                  <c:v>3483</c:v>
                </c:pt>
                <c:pt idx="10">
                  <c:v>5817</c:v>
                </c:pt>
                <c:pt idx="11">
                  <c:v>4752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E8-4999-BA9D-67EE8DB48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481053544"/>
        <c:axId val="4810551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'Tbl 9.16-9.32 Portfolio Tables'!$AB$4:$AB$5</c15:sqref>
                        </c15:formulaRef>
                      </c:ext>
                    </c:extLst>
                    <c:strCache>
                      <c:ptCount val="2"/>
                      <c:pt idx="0">
                        <c:v>Non-E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'Tbl 9.16-9.32 Portfolio Tables'!$AA$6:$AA$30</c15:sqref>
                        </c15:formulaRef>
                      </c:ext>
                    </c:extLst>
                    <c:strCache>
                      <c:ptCount val="25"/>
                      <c:pt idx="0">
                        <c:v>MN Base</c:v>
                      </c:pt>
                      <c:pt idx="1">
                        <c:v>MR Base</c:v>
                      </c:pt>
                      <c:pt idx="2">
                        <c:v>MN - No CCS</c:v>
                      </c:pt>
                      <c:pt idx="3">
                        <c:v>MN - No Nuclear</c:v>
                      </c:pt>
                      <c:pt idx="4">
                        <c:v>MN - No Coal 2032</c:v>
                      </c:pt>
                      <c:pt idx="5">
                        <c:v>MN - Offshore Wind</c:v>
                      </c:pt>
                      <c:pt idx="6">
                        <c:v>MN - No Forward Technology</c:v>
                      </c:pt>
                      <c:pt idx="7">
                        <c:v>MN - Geothermal</c:v>
                      </c:pt>
                      <c:pt idx="8">
                        <c:v>MN - Hunter Retire</c:v>
                      </c:pt>
                      <c:pt idx="9">
                        <c:v>LN Base</c:v>
                      </c:pt>
                      <c:pt idx="10">
                        <c:v>HH Base</c:v>
                      </c:pt>
                      <c:pt idx="11">
                        <c:v>SC Base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'Tbl 9.16-9.32 Portfolio Tables'!$AB$6:$AB$30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AE8-4999-BA9D-67EE8DB48D24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Tables'!$AC$4:$AC$5</c15:sqref>
                        </c15:formulaRef>
                      </c:ext>
                    </c:extLst>
                    <c:strCache>
                      <c:ptCount val="2"/>
                      <c:pt idx="0">
                        <c:v>Nuclear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Tables'!$AA$6:$AA$30</c15:sqref>
                        </c15:formulaRef>
                      </c:ext>
                    </c:extLst>
                    <c:strCache>
                      <c:ptCount val="25"/>
                      <c:pt idx="0">
                        <c:v>MN Base</c:v>
                      </c:pt>
                      <c:pt idx="1">
                        <c:v>MR Base</c:v>
                      </c:pt>
                      <c:pt idx="2">
                        <c:v>MN - No CCS</c:v>
                      </c:pt>
                      <c:pt idx="3">
                        <c:v>MN - No Nuclear</c:v>
                      </c:pt>
                      <c:pt idx="4">
                        <c:v>MN - No Coal 2032</c:v>
                      </c:pt>
                      <c:pt idx="5">
                        <c:v>MN - Offshore Wind</c:v>
                      </c:pt>
                      <c:pt idx="6">
                        <c:v>MN - No Forward Technology</c:v>
                      </c:pt>
                      <c:pt idx="7">
                        <c:v>MN - Geothermal</c:v>
                      </c:pt>
                      <c:pt idx="8">
                        <c:v>MN - Hunter Retire</c:v>
                      </c:pt>
                      <c:pt idx="9">
                        <c:v>LN Base</c:v>
                      </c:pt>
                      <c:pt idx="10">
                        <c:v>HH Base</c:v>
                      </c:pt>
                      <c:pt idx="11">
                        <c:v>SC Base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Tables'!$AC$6:$AC$30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5"/>
                      <c:pt idx="0">
                        <c:v>222</c:v>
                      </c:pt>
                      <c:pt idx="1">
                        <c:v>222</c:v>
                      </c:pt>
                      <c:pt idx="2">
                        <c:v>222</c:v>
                      </c:pt>
                      <c:pt idx="3">
                        <c:v>656</c:v>
                      </c:pt>
                      <c:pt idx="4">
                        <c:v>222</c:v>
                      </c:pt>
                      <c:pt idx="5">
                        <c:v>340</c:v>
                      </c:pt>
                      <c:pt idx="6">
                        <c:v>132</c:v>
                      </c:pt>
                      <c:pt idx="7">
                        <c:v>534</c:v>
                      </c:pt>
                      <c:pt idx="8">
                        <c:v>222</c:v>
                      </c:pt>
                      <c:pt idx="9">
                        <c:v>200</c:v>
                      </c:pt>
                      <c:pt idx="10">
                        <c:v>222</c:v>
                      </c:pt>
                      <c:pt idx="11">
                        <c:v>403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AE8-4999-BA9D-67EE8DB48D24}"/>
                  </c:ext>
                </c:extLst>
              </c15:ser>
            </c15:filteredBarSeries>
          </c:ext>
        </c:extLst>
      </c:barChart>
      <c:catAx>
        <c:axId val="481053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55112"/>
        <c:crosses val="autoZero"/>
        <c:auto val="1"/>
        <c:lblAlgn val="ctr"/>
        <c:lblOffset val="100"/>
        <c:noMultiLvlLbl val="0"/>
      </c:catAx>
      <c:valAx>
        <c:axId val="481055112"/>
        <c:scaling>
          <c:orientation val="minMax"/>
          <c:max val="40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53544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998976377952758"/>
          <c:y val="7.0448308679577062E-2"/>
          <c:w val="0.46829885773021607"/>
          <c:h val="2.8952515091608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
2033 to 2042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685018460252633"/>
          <c:y val="0.1465415591441161"/>
          <c:w val="0.57266102836426247"/>
          <c:h val="0.73740443367968733"/>
        </c:manualLayout>
      </c:layout>
      <c:barChart>
        <c:barDir val="bar"/>
        <c:grouping val="stacked"/>
        <c:varyColors val="0"/>
        <c:ser>
          <c:idx val="4"/>
          <c:order val="4"/>
          <c:tx>
            <c:strRef>
              <c:f>'Tbl 9.16-9.32 Portfolio Tables'!$AF$4:$AF$5</c:f>
              <c:strCache>
                <c:ptCount val="2"/>
                <c:pt idx="0">
                  <c:v>Non-E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'Tbl 9.16-9.32 Portfolio Tables'!$AA$6:$AA$30</c:f>
              <c:strCache>
                <c:ptCount val="25"/>
                <c:pt idx="0">
                  <c:v>MN Base</c:v>
                </c:pt>
                <c:pt idx="1">
                  <c:v>MR Base</c:v>
                </c:pt>
                <c:pt idx="2">
                  <c:v>MN - No CCS</c:v>
                </c:pt>
                <c:pt idx="3">
                  <c:v>MN - No Nuclear</c:v>
                </c:pt>
                <c:pt idx="4">
                  <c:v>MN - No Coal 2032</c:v>
                </c:pt>
                <c:pt idx="5">
                  <c:v>MN - Offshore Wind</c:v>
                </c:pt>
                <c:pt idx="6">
                  <c:v>MN - No Forward Technology</c:v>
                </c:pt>
                <c:pt idx="7">
                  <c:v>MN - Geothermal</c:v>
                </c:pt>
                <c:pt idx="8">
                  <c:v>MN - Hunter Retire</c:v>
                </c:pt>
                <c:pt idx="9">
                  <c:v>LN Base</c:v>
                </c:pt>
                <c:pt idx="10">
                  <c:v>HH Base</c:v>
                </c:pt>
                <c:pt idx="11">
                  <c:v>SC Base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strCache>
            </c:strRef>
          </c:cat>
          <c:val>
            <c:numRef>
              <c:f>'Tbl 9.16-9.32 Portfolio Tables'!$AF$6:$AF$30</c:f>
              <c:numCache>
                <c:formatCode>_(* #,##0_);_(* \(#,##0\);_(* "-"??_);_(@_)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02-404E-A0CB-5B3E174AF93D}"/>
            </c:ext>
          </c:extLst>
        </c:ser>
        <c:ser>
          <c:idx val="5"/>
          <c:order val="5"/>
          <c:tx>
            <c:strRef>
              <c:f>'Tbl 9.16-9.32 Portfolio Tables'!$AG$4:$AG$5</c:f>
              <c:strCache>
                <c:ptCount val="2"/>
                <c:pt idx="0">
                  <c:v>Nuclear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'Tbl 9.16-9.32 Portfolio Tables'!$AA$6:$AA$30</c:f>
              <c:strCache>
                <c:ptCount val="25"/>
                <c:pt idx="0">
                  <c:v>MN Base</c:v>
                </c:pt>
                <c:pt idx="1">
                  <c:v>MR Base</c:v>
                </c:pt>
                <c:pt idx="2">
                  <c:v>MN - No CCS</c:v>
                </c:pt>
                <c:pt idx="3">
                  <c:v>MN - No Nuclear</c:v>
                </c:pt>
                <c:pt idx="4">
                  <c:v>MN - No Coal 2032</c:v>
                </c:pt>
                <c:pt idx="5">
                  <c:v>MN - Offshore Wind</c:v>
                </c:pt>
                <c:pt idx="6">
                  <c:v>MN - No Forward Technology</c:v>
                </c:pt>
                <c:pt idx="7">
                  <c:v>MN - Geothermal</c:v>
                </c:pt>
                <c:pt idx="8">
                  <c:v>MN - Hunter Retire</c:v>
                </c:pt>
                <c:pt idx="9">
                  <c:v>LN Base</c:v>
                </c:pt>
                <c:pt idx="10">
                  <c:v>HH Base</c:v>
                </c:pt>
                <c:pt idx="11">
                  <c:v>SC Base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strCache>
            </c:strRef>
          </c:cat>
          <c:val>
            <c:numRef>
              <c:f>'Tbl 9.16-9.32 Portfolio Tables'!$AG$6:$AG$30</c:f>
              <c:numCache>
                <c:formatCode>_(* #,##0_);_(* \(#,##0\);_(* "-"??_);_(@_)</c:formatCode>
                <c:ptCount val="25"/>
                <c:pt idx="0">
                  <c:v>4690</c:v>
                </c:pt>
                <c:pt idx="1">
                  <c:v>5990</c:v>
                </c:pt>
                <c:pt idx="2">
                  <c:v>4455</c:v>
                </c:pt>
                <c:pt idx="3">
                  <c:v>4952</c:v>
                </c:pt>
                <c:pt idx="4">
                  <c:v>5640</c:v>
                </c:pt>
                <c:pt idx="5">
                  <c:v>4620</c:v>
                </c:pt>
                <c:pt idx="6">
                  <c:v>4910</c:v>
                </c:pt>
                <c:pt idx="7">
                  <c:v>3601</c:v>
                </c:pt>
                <c:pt idx="8">
                  <c:v>5676</c:v>
                </c:pt>
                <c:pt idx="9">
                  <c:v>4259</c:v>
                </c:pt>
                <c:pt idx="10">
                  <c:v>6881</c:v>
                </c:pt>
                <c:pt idx="11">
                  <c:v>5942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02-404E-A0CB-5B3E174AF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481488584"/>
        <c:axId val="4814893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'Tbl 9.16-9.32 Portfolio Tables'!$AB$4:$AB$5</c15:sqref>
                        </c15:formulaRef>
                      </c:ext>
                    </c:extLst>
                    <c:strCache>
                      <c:ptCount val="2"/>
                      <c:pt idx="0">
                        <c:v>Non-E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'Tbl 9.16-9.32 Portfolio Tables'!$AA$6:$AA$30</c15:sqref>
                        </c15:formulaRef>
                      </c:ext>
                    </c:extLst>
                    <c:strCache>
                      <c:ptCount val="25"/>
                      <c:pt idx="0">
                        <c:v>MN Base</c:v>
                      </c:pt>
                      <c:pt idx="1">
                        <c:v>MR Base</c:v>
                      </c:pt>
                      <c:pt idx="2">
                        <c:v>MN - No CCS</c:v>
                      </c:pt>
                      <c:pt idx="3">
                        <c:v>MN - No Nuclear</c:v>
                      </c:pt>
                      <c:pt idx="4">
                        <c:v>MN - No Coal 2032</c:v>
                      </c:pt>
                      <c:pt idx="5">
                        <c:v>MN - Offshore Wind</c:v>
                      </c:pt>
                      <c:pt idx="6">
                        <c:v>MN - No Forward Technology</c:v>
                      </c:pt>
                      <c:pt idx="7">
                        <c:v>MN - Geothermal</c:v>
                      </c:pt>
                      <c:pt idx="8">
                        <c:v>MN - Hunter Retire</c:v>
                      </c:pt>
                      <c:pt idx="9">
                        <c:v>LN Base</c:v>
                      </c:pt>
                      <c:pt idx="10">
                        <c:v>HH Base</c:v>
                      </c:pt>
                      <c:pt idx="11">
                        <c:v>SC Base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'Tbl 9.16-9.32 Portfolio Tables'!$AB$6:$AB$30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102-404E-A0CB-5B3E174AF93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Tables'!$AC$4:$AC$5</c15:sqref>
                        </c15:formulaRef>
                      </c:ext>
                    </c:extLst>
                    <c:strCache>
                      <c:ptCount val="2"/>
                      <c:pt idx="0">
                        <c:v>Nuclear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Tables'!$AA$6:$AA$30</c15:sqref>
                        </c15:formulaRef>
                      </c:ext>
                    </c:extLst>
                    <c:strCache>
                      <c:ptCount val="25"/>
                      <c:pt idx="0">
                        <c:v>MN Base</c:v>
                      </c:pt>
                      <c:pt idx="1">
                        <c:v>MR Base</c:v>
                      </c:pt>
                      <c:pt idx="2">
                        <c:v>MN - No CCS</c:v>
                      </c:pt>
                      <c:pt idx="3">
                        <c:v>MN - No Nuclear</c:v>
                      </c:pt>
                      <c:pt idx="4">
                        <c:v>MN - No Coal 2032</c:v>
                      </c:pt>
                      <c:pt idx="5">
                        <c:v>MN - Offshore Wind</c:v>
                      </c:pt>
                      <c:pt idx="6">
                        <c:v>MN - No Forward Technology</c:v>
                      </c:pt>
                      <c:pt idx="7">
                        <c:v>MN - Geothermal</c:v>
                      </c:pt>
                      <c:pt idx="8">
                        <c:v>MN - Hunter Retire</c:v>
                      </c:pt>
                      <c:pt idx="9">
                        <c:v>LN Base</c:v>
                      </c:pt>
                      <c:pt idx="10">
                        <c:v>HH Base</c:v>
                      </c:pt>
                      <c:pt idx="11">
                        <c:v>SC Base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Tables'!$AC$6:$AC$30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5"/>
                      <c:pt idx="0">
                        <c:v>222</c:v>
                      </c:pt>
                      <c:pt idx="1">
                        <c:v>222</c:v>
                      </c:pt>
                      <c:pt idx="2">
                        <c:v>222</c:v>
                      </c:pt>
                      <c:pt idx="3">
                        <c:v>656</c:v>
                      </c:pt>
                      <c:pt idx="4">
                        <c:v>222</c:v>
                      </c:pt>
                      <c:pt idx="5">
                        <c:v>340</c:v>
                      </c:pt>
                      <c:pt idx="6">
                        <c:v>132</c:v>
                      </c:pt>
                      <c:pt idx="7">
                        <c:v>534</c:v>
                      </c:pt>
                      <c:pt idx="8">
                        <c:v>222</c:v>
                      </c:pt>
                      <c:pt idx="9">
                        <c:v>200</c:v>
                      </c:pt>
                      <c:pt idx="10">
                        <c:v>222</c:v>
                      </c:pt>
                      <c:pt idx="11">
                        <c:v>403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102-404E-A0CB-5B3E174AF93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Tables'!$AD$4:$AD$5</c15:sqref>
                        </c15:formulaRef>
                      </c:ext>
                    </c:extLst>
                    <c:strCache>
                      <c:ptCount val="2"/>
                      <c:pt idx="0">
                        <c:v>Non-E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Tables'!$AA$6:$AA$30</c15:sqref>
                        </c15:formulaRef>
                      </c:ext>
                    </c:extLst>
                    <c:strCache>
                      <c:ptCount val="25"/>
                      <c:pt idx="0">
                        <c:v>MN Base</c:v>
                      </c:pt>
                      <c:pt idx="1">
                        <c:v>MR Base</c:v>
                      </c:pt>
                      <c:pt idx="2">
                        <c:v>MN - No CCS</c:v>
                      </c:pt>
                      <c:pt idx="3">
                        <c:v>MN - No Nuclear</c:v>
                      </c:pt>
                      <c:pt idx="4">
                        <c:v>MN - No Coal 2032</c:v>
                      </c:pt>
                      <c:pt idx="5">
                        <c:v>MN - Offshore Wind</c:v>
                      </c:pt>
                      <c:pt idx="6">
                        <c:v>MN - No Forward Technology</c:v>
                      </c:pt>
                      <c:pt idx="7">
                        <c:v>MN - Geothermal</c:v>
                      </c:pt>
                      <c:pt idx="8">
                        <c:v>MN - Hunter Retire</c:v>
                      </c:pt>
                      <c:pt idx="9">
                        <c:v>LN Base</c:v>
                      </c:pt>
                      <c:pt idx="10">
                        <c:v>HH Base</c:v>
                      </c:pt>
                      <c:pt idx="11">
                        <c:v>SC Base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Tables'!$AD$6:$AD$30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102-404E-A0CB-5B3E174AF93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Tables'!$AE$4:$AE$5</c15:sqref>
                        </c15:formulaRef>
                      </c:ext>
                    </c:extLst>
                    <c:strCache>
                      <c:ptCount val="2"/>
                      <c:pt idx="0">
                        <c:v>Nuclear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Tables'!$AA$6:$AA$30</c15:sqref>
                        </c15:formulaRef>
                      </c:ext>
                    </c:extLst>
                    <c:strCache>
                      <c:ptCount val="25"/>
                      <c:pt idx="0">
                        <c:v>MN Base</c:v>
                      </c:pt>
                      <c:pt idx="1">
                        <c:v>MR Base</c:v>
                      </c:pt>
                      <c:pt idx="2">
                        <c:v>MN - No CCS</c:v>
                      </c:pt>
                      <c:pt idx="3">
                        <c:v>MN - No Nuclear</c:v>
                      </c:pt>
                      <c:pt idx="4">
                        <c:v>MN - No Coal 2032</c:v>
                      </c:pt>
                      <c:pt idx="5">
                        <c:v>MN - Offshore Wind</c:v>
                      </c:pt>
                      <c:pt idx="6">
                        <c:v>MN - No Forward Technology</c:v>
                      </c:pt>
                      <c:pt idx="7">
                        <c:v>MN - Geothermal</c:v>
                      </c:pt>
                      <c:pt idx="8">
                        <c:v>MN - Hunter Retire</c:v>
                      </c:pt>
                      <c:pt idx="9">
                        <c:v>LN Base</c:v>
                      </c:pt>
                      <c:pt idx="10">
                        <c:v>HH Base</c:v>
                      </c:pt>
                      <c:pt idx="11">
                        <c:v>SC Base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'Tbl 9.16-9.32 Portfolio Tables'!$AE$6:$AE$30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5"/>
                      <c:pt idx="0">
                        <c:v>3809</c:v>
                      </c:pt>
                      <c:pt idx="1">
                        <c:v>4776</c:v>
                      </c:pt>
                      <c:pt idx="2">
                        <c:v>3574</c:v>
                      </c:pt>
                      <c:pt idx="3">
                        <c:v>4082</c:v>
                      </c:pt>
                      <c:pt idx="4">
                        <c:v>4558</c:v>
                      </c:pt>
                      <c:pt idx="5">
                        <c:v>3265</c:v>
                      </c:pt>
                      <c:pt idx="6">
                        <c:v>3925</c:v>
                      </c:pt>
                      <c:pt idx="7">
                        <c:v>2614</c:v>
                      </c:pt>
                      <c:pt idx="8">
                        <c:v>4795</c:v>
                      </c:pt>
                      <c:pt idx="9">
                        <c:v>3483</c:v>
                      </c:pt>
                      <c:pt idx="10">
                        <c:v>5817</c:v>
                      </c:pt>
                      <c:pt idx="11">
                        <c:v>4752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102-404E-A0CB-5B3E174AF93D}"/>
                  </c:ext>
                </c:extLst>
              </c15:ser>
            </c15:filteredBarSeries>
          </c:ext>
        </c:extLst>
      </c:barChart>
      <c:catAx>
        <c:axId val="4814885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9368"/>
        <c:crosses val="autoZero"/>
        <c:auto val="1"/>
        <c:lblAlgn val="ctr"/>
        <c:lblOffset val="100"/>
        <c:noMultiLvlLbl val="0"/>
      </c:catAx>
      <c:valAx>
        <c:axId val="481489368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8584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754960629921257"/>
          <c:y val="7.0448308679577062E-2"/>
          <c:w val="0.42148296709457028"/>
          <c:h val="2.70187165825964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600075</xdr:colOff>
      <xdr:row>4</xdr:row>
      <xdr:rowOff>57146</xdr:rowOff>
    </xdr:from>
    <xdr:to>
      <xdr:col>44</xdr:col>
      <xdr:colOff>102960</xdr:colOff>
      <xdr:row>49</xdr:row>
      <xdr:rowOff>178703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1DA40F-AD27-48B5-902E-732D85DAD6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563336</xdr:colOff>
      <xdr:row>4</xdr:row>
      <xdr:rowOff>57148</xdr:rowOff>
    </xdr:from>
    <xdr:to>
      <xdr:col>48</xdr:col>
      <xdr:colOff>66222</xdr:colOff>
      <xdr:row>49</xdr:row>
      <xdr:rowOff>178705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C5E696-B4BE-490C-B18C-0FFF2B481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383720</xdr:colOff>
      <xdr:row>4</xdr:row>
      <xdr:rowOff>57150</xdr:rowOff>
    </xdr:from>
    <xdr:to>
      <xdr:col>51</xdr:col>
      <xdr:colOff>496206</xdr:colOff>
      <xdr:row>49</xdr:row>
      <xdr:rowOff>178707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FA7B60-CD9B-4EF0-8289-AA29C1FB2C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26CCDE-0254-41A6-8BAF-156BEE3CCDC0}" name="Table1" displayName="Table1" ref="A1:B30" totalsRowShown="0" headerRowDxfId="3" dataDxfId="2">
  <autoFilter ref="A1:B30" xr:uid="{0126CCDE-0254-41A6-8BAF-156BEE3CCDC0}"/>
  <tableColumns count="2">
    <tableColumn id="1" xr3:uid="{1528F3BC-8AF1-45C8-830C-849A3A4FCFB8}" name="Study" dataDxfId="1">
      <calculatedColumnFormula>'Tbl 9.16-9.32 Portfolio Tables'!C39</calculatedColumnFormula>
    </tableColumn>
    <tableColumn id="2" xr3:uid="{BDF18809-7471-4806-929C-DA571100C70C}" name="Plexos 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97C25-3343-4004-B0AD-82D56F7C05B5}">
  <sheetPr codeName="Sheet1"/>
  <dimension ref="A1:A3"/>
  <sheetViews>
    <sheetView tabSelected="1" zoomScaleNormal="100" workbookViewId="0"/>
  </sheetViews>
  <sheetFormatPr defaultRowHeight="15" x14ac:dyDescent="0.25"/>
  <cols>
    <col min="1" max="16384" width="9.140625" style="3"/>
  </cols>
  <sheetData>
    <row r="1" spans="1:1" x14ac:dyDescent="0.25">
      <c r="A1" s="2" t="s">
        <v>147</v>
      </c>
    </row>
    <row r="2" spans="1:1" x14ac:dyDescent="0.25">
      <c r="A2" s="2" t="s">
        <v>148</v>
      </c>
    </row>
    <row r="3" spans="1:1" x14ac:dyDescent="0.25">
      <c r="A3" s="2" t="s">
        <v>149</v>
      </c>
    </row>
  </sheetData>
  <hyperlinks>
    <hyperlink ref="A1" location="'Tbl 9.16-9.32 Portfolio Tables'!A1" display="Tbl 9.16-9.32 Portfolio Tables" xr:uid="{F83F699F-B253-4887-8449-C124874F88CD}"/>
    <hyperlink ref="A2" location="'Portfolio Summary Data'!A1" display="Portfolio Summary Data" xr:uid="{6CE30D44-822E-49DB-AE7F-005D35541FBD}"/>
    <hyperlink ref="A3" location="'DSM-EE (GWh)'!A1" display="DSM-EE (GWh)" xr:uid="{37D04ED4-0DD0-4738-BC7F-B57AC85B377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D4B67-D765-4C18-8423-6C49F24BF7AB}">
  <sheetPr codeName="Sheet2"/>
  <dimension ref="B1:AG562"/>
  <sheetViews>
    <sheetView showGridLines="0" zoomScaleNormal="100" workbookViewId="0"/>
  </sheetViews>
  <sheetFormatPr defaultColWidth="9.140625" defaultRowHeight="15" x14ac:dyDescent="0.25"/>
  <cols>
    <col min="1" max="1" width="9.140625" style="3"/>
    <col min="2" max="2" width="3.140625" style="3" bestFit="1" customWidth="1"/>
    <col min="3" max="3" width="28.7109375" style="3" customWidth="1"/>
    <col min="4" max="25" width="7.85546875" style="3" customWidth="1"/>
    <col min="26" max="26" width="9.140625" style="3"/>
    <col min="27" max="27" width="22.5703125" style="3" bestFit="1" customWidth="1"/>
    <col min="28" max="28" width="9.85546875" style="3" bestFit="1" customWidth="1"/>
    <col min="29" max="29" width="11.42578125" style="3" bestFit="1" customWidth="1"/>
    <col min="30" max="33" width="9.85546875" style="3" bestFit="1" customWidth="1"/>
    <col min="34" max="34" width="9.5703125" style="3" bestFit="1" customWidth="1"/>
    <col min="35" max="16384" width="9.140625" style="3"/>
  </cols>
  <sheetData>
    <row r="1" spans="2:33" x14ac:dyDescent="0.25">
      <c r="D1" s="4">
        <v>0</v>
      </c>
      <c r="E1" s="4">
        <v>1</v>
      </c>
      <c r="F1" s="4">
        <v>2</v>
      </c>
      <c r="G1" s="4">
        <v>3</v>
      </c>
      <c r="H1" s="4">
        <v>4</v>
      </c>
      <c r="I1" s="4">
        <v>5</v>
      </c>
      <c r="J1" s="4">
        <v>6</v>
      </c>
      <c r="K1" s="4">
        <v>7</v>
      </c>
      <c r="L1" s="4">
        <v>8</v>
      </c>
      <c r="M1" s="4">
        <v>9</v>
      </c>
      <c r="N1" s="4">
        <v>10</v>
      </c>
      <c r="O1" s="4">
        <v>11</v>
      </c>
      <c r="P1" s="4">
        <v>12</v>
      </c>
      <c r="Q1" s="4">
        <v>13</v>
      </c>
      <c r="R1" s="4">
        <v>14</v>
      </c>
      <c r="S1" s="4">
        <v>15</v>
      </c>
      <c r="T1" s="4">
        <v>16</v>
      </c>
      <c r="U1" s="4">
        <v>17</v>
      </c>
      <c r="V1" s="4">
        <v>18</v>
      </c>
      <c r="W1" s="4">
        <v>19</v>
      </c>
      <c r="X1" s="3">
        <v>20</v>
      </c>
      <c r="Y1" s="3">
        <v>22</v>
      </c>
    </row>
    <row r="3" spans="2:33" ht="15.75" x14ac:dyDescent="0.25">
      <c r="C3" s="5" t="str">
        <f ca="1">OFFSET('Portfolio Summary Data'!$B$384,'Tbl 9.16-9.32 Portfolio Tables'!B4,0)</f>
        <v>Gas - CCCT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AB3" s="4" t="s">
        <v>36</v>
      </c>
      <c r="AC3" s="7" t="str">
        <f>AB236</f>
        <v>2023-2026</v>
      </c>
      <c r="AD3" s="4" t="s">
        <v>37</v>
      </c>
      <c r="AE3" s="4" t="str">
        <f>AD236</f>
        <v>2027-2032</v>
      </c>
      <c r="AF3" s="4" t="s">
        <v>38</v>
      </c>
      <c r="AG3" s="3" t="str">
        <f>AF236</f>
        <v>2033-2042</v>
      </c>
    </row>
    <row r="4" spans="2:33" ht="15.75" x14ac:dyDescent="0.25">
      <c r="B4" s="3">
        <v>-2</v>
      </c>
      <c r="C4" s="22" t="s">
        <v>5</v>
      </c>
      <c r="D4" s="21" t="s">
        <v>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B4" s="3" t="s">
        <v>39</v>
      </c>
      <c r="AC4" s="3" t="s">
        <v>15</v>
      </c>
      <c r="AD4" s="3" t="s">
        <v>39</v>
      </c>
      <c r="AE4" s="3" t="s">
        <v>15</v>
      </c>
      <c r="AF4" s="3" t="s">
        <v>39</v>
      </c>
      <c r="AG4" s="3" t="s">
        <v>15</v>
      </c>
    </row>
    <row r="5" spans="2:33" ht="15.75" x14ac:dyDescent="0.25">
      <c r="C5" s="22"/>
      <c r="D5" s="9">
        <v>2025</v>
      </c>
      <c r="E5" s="9">
        <v>2026</v>
      </c>
      <c r="F5" s="9">
        <v>2027</v>
      </c>
      <c r="G5" s="9">
        <v>2028</v>
      </c>
      <c r="H5" s="9">
        <v>2029</v>
      </c>
      <c r="I5" s="9">
        <v>2030</v>
      </c>
      <c r="J5" s="9">
        <v>2031</v>
      </c>
      <c r="K5" s="9">
        <v>2032</v>
      </c>
      <c r="L5" s="9">
        <v>2033</v>
      </c>
      <c r="M5" s="9">
        <v>2034</v>
      </c>
      <c r="N5" s="9">
        <v>2035</v>
      </c>
      <c r="O5" s="9">
        <v>2036</v>
      </c>
      <c r="P5" s="9">
        <v>2037</v>
      </c>
      <c r="Q5" s="9">
        <v>2038</v>
      </c>
      <c r="R5" s="9">
        <v>2039</v>
      </c>
      <c r="S5" s="9">
        <v>2040</v>
      </c>
      <c r="T5" s="9">
        <v>2041</v>
      </c>
      <c r="U5" s="9">
        <v>2042</v>
      </c>
      <c r="V5" s="9">
        <v>2043</v>
      </c>
      <c r="W5" s="9">
        <v>2044</v>
      </c>
      <c r="X5" s="9">
        <v>2045</v>
      </c>
      <c r="Y5" s="9" t="s">
        <v>2</v>
      </c>
    </row>
    <row r="6" spans="2:33" ht="15.75" x14ac:dyDescent="0.25">
      <c r="B6" s="3">
        <v>1</v>
      </c>
      <c r="C6" s="6" t="s">
        <v>109</v>
      </c>
      <c r="D6" s="1">
        <f ca="1">OFFSET('Portfolio Summary Data'!$C$384,$B6*38-38+$B$4,'Tbl 9.16-9.32 Portfolio Tables'!D$1)</f>
        <v>0</v>
      </c>
      <c r="E6" s="1">
        <f ca="1">OFFSET('Portfolio Summary Data'!$C$384,$B6*38-38+$B$4,'Tbl 9.16-9.32 Portfolio Tables'!E$1)</f>
        <v>0</v>
      </c>
      <c r="F6" s="1">
        <f ca="1">OFFSET('Portfolio Summary Data'!$C$384,$B6*38-38+$B$4,'Tbl 9.16-9.32 Portfolio Tables'!F$1)</f>
        <v>0</v>
      </c>
      <c r="G6" s="1">
        <f ca="1">OFFSET('Portfolio Summary Data'!$C$384,$B6*38-38+$B$4,'Tbl 9.16-9.32 Portfolio Tables'!G$1)</f>
        <v>0</v>
      </c>
      <c r="H6" s="1">
        <f ca="1">OFFSET('Portfolio Summary Data'!$C$384,$B6*38-38+$B$4,'Tbl 9.16-9.32 Portfolio Tables'!H$1)</f>
        <v>0</v>
      </c>
      <c r="I6" s="1">
        <f ca="1">OFFSET('Portfolio Summary Data'!$C$384,$B6*38-38+$B$4,'Tbl 9.16-9.32 Portfolio Tables'!I$1)</f>
        <v>0</v>
      </c>
      <c r="J6" s="1">
        <f ca="1">OFFSET('Portfolio Summary Data'!$C$384,$B6*38-38+$B$4,'Tbl 9.16-9.32 Portfolio Tables'!J$1)</f>
        <v>0</v>
      </c>
      <c r="K6" s="1">
        <f ca="1">OFFSET('Portfolio Summary Data'!$C$384,$B6*38-38+$B$4,'Tbl 9.16-9.32 Portfolio Tables'!K$1)</f>
        <v>0</v>
      </c>
      <c r="L6" s="1">
        <f ca="1">OFFSET('Portfolio Summary Data'!$C$384,$B6*38-38+$B$4,'Tbl 9.16-9.32 Portfolio Tables'!L$1)</f>
        <v>0</v>
      </c>
      <c r="M6" s="1">
        <f ca="1">OFFSET('Portfolio Summary Data'!$C$384,$B6*38-38+$B$4,'Tbl 9.16-9.32 Portfolio Tables'!M$1)</f>
        <v>0</v>
      </c>
      <c r="N6" s="1">
        <f ca="1">OFFSET('Portfolio Summary Data'!$C$384,$B6*38-38+$B$4,'Tbl 9.16-9.32 Portfolio Tables'!N$1)</f>
        <v>0</v>
      </c>
      <c r="O6" s="1">
        <f ca="1">OFFSET('Portfolio Summary Data'!$C$384,$B6*38-38+$B$4,'Tbl 9.16-9.32 Portfolio Tables'!O$1)</f>
        <v>0</v>
      </c>
      <c r="P6" s="1">
        <f ca="1">OFFSET('Portfolio Summary Data'!$C$384,$B6*38-38+$B$4,'Tbl 9.16-9.32 Portfolio Tables'!P$1)</f>
        <v>0</v>
      </c>
      <c r="Q6" s="1">
        <f ca="1">OFFSET('Portfolio Summary Data'!$C$384,$B6*38-38+$B$4,'Tbl 9.16-9.32 Portfolio Tables'!Q$1)</f>
        <v>0</v>
      </c>
      <c r="R6" s="1">
        <f ca="1">OFFSET('Portfolio Summary Data'!$C$384,$B6*38-38+$B$4,'Tbl 9.16-9.32 Portfolio Tables'!R$1)</f>
        <v>0</v>
      </c>
      <c r="S6" s="1">
        <f ca="1">OFFSET('Portfolio Summary Data'!$C$384,$B6*38-38+$B$4,'Tbl 9.16-9.32 Portfolio Tables'!S$1)</f>
        <v>0</v>
      </c>
      <c r="T6" s="1">
        <f ca="1">OFFSET('Portfolio Summary Data'!$C$384,$B6*38-38+$B$4,'Tbl 9.16-9.32 Portfolio Tables'!T$1)</f>
        <v>0</v>
      </c>
      <c r="U6" s="1">
        <f ca="1">OFFSET('Portfolio Summary Data'!$C$384,$B6*38-38+$B$4,'Tbl 9.16-9.32 Portfolio Tables'!U$1)</f>
        <v>0</v>
      </c>
      <c r="V6" s="1">
        <f ca="1">OFFSET('Portfolio Summary Data'!$C$384,$B6*38-38+$B$4,'Tbl 9.16-9.32 Portfolio Tables'!V$1)</f>
        <v>0</v>
      </c>
      <c r="W6" s="1">
        <f ca="1">OFFSET('Portfolio Summary Data'!$C$384,$B6*38-38+$B$4,'Tbl 9.16-9.32 Portfolio Tables'!W$1)</f>
        <v>0</v>
      </c>
      <c r="X6" s="1">
        <f ca="1">OFFSET('Portfolio Summary Data'!$C$384,$B6*38-38+$B$4,'Tbl 9.16-9.32 Portfolio Tables'!X$1)</f>
        <v>0</v>
      </c>
      <c r="Y6" s="1">
        <f ca="1">OFFSET('Portfolio Summary Data'!$C$384,$B6*38-38+$B$4,'Tbl 9.16-9.32 Portfolio Tables'!Y$1)</f>
        <v>0</v>
      </c>
      <c r="AA6" s="3" t="str">
        <f t="shared" ref="AA6:AA34" si="0">C6</f>
        <v>MN Base</v>
      </c>
      <c r="AB6" s="8">
        <f t="shared" ref="AB6:AB34" ca="1" si="1">SUM(D6:G6)</f>
        <v>0</v>
      </c>
      <c r="AC6" s="8">
        <f t="shared" ref="AC6:AC16" ca="1" si="2">AB237</f>
        <v>222</v>
      </c>
      <c r="AD6" s="8">
        <f t="shared" ref="AD6:AD34" ca="1" si="3">SUM(H6:M6)+AB6</f>
        <v>0</v>
      </c>
      <c r="AE6" s="8">
        <f t="shared" ref="AE6:AE16" ca="1" si="4">AD237+AC6</f>
        <v>3809</v>
      </c>
      <c r="AF6" s="8">
        <f t="shared" ref="AF6:AF34" ca="1" si="5">SUM(N6:W6)+AD6</f>
        <v>0</v>
      </c>
      <c r="AG6" s="8">
        <f t="shared" ref="AG6:AG16" ca="1" si="6">AF237+AE6</f>
        <v>4690</v>
      </c>
    </row>
    <row r="7" spans="2:33" ht="15.75" x14ac:dyDescent="0.25">
      <c r="B7" s="3">
        <v>2</v>
      </c>
      <c r="C7" s="6" t="s">
        <v>110</v>
      </c>
      <c r="D7" s="1">
        <f ca="1">OFFSET('Portfolio Summary Data'!$C$384,$B7*38-38+$B$4,'Tbl 9.16-9.32 Portfolio Tables'!D$1)</f>
        <v>0</v>
      </c>
      <c r="E7" s="1">
        <f ca="1">OFFSET('Portfolio Summary Data'!$C$384,$B7*38-38+$B$4,'Tbl 9.16-9.32 Portfolio Tables'!E$1)</f>
        <v>0</v>
      </c>
      <c r="F7" s="1">
        <f ca="1">OFFSET('Portfolio Summary Data'!$C$384,$B7*38-38+$B$4,'Tbl 9.16-9.32 Portfolio Tables'!F$1)</f>
        <v>0</v>
      </c>
      <c r="G7" s="1">
        <f ca="1">OFFSET('Portfolio Summary Data'!$C$384,$B7*38-38+$B$4,'Tbl 9.16-9.32 Portfolio Tables'!G$1)</f>
        <v>0</v>
      </c>
      <c r="H7" s="1">
        <f ca="1">OFFSET('Portfolio Summary Data'!$C$384,$B7*38-38+$B$4,'Tbl 9.16-9.32 Portfolio Tables'!H$1)</f>
        <v>0</v>
      </c>
      <c r="I7" s="1">
        <f ca="1">OFFSET('Portfolio Summary Data'!$C$384,$B7*38-38+$B$4,'Tbl 9.16-9.32 Portfolio Tables'!I$1)</f>
        <v>0</v>
      </c>
      <c r="J7" s="1">
        <f ca="1">OFFSET('Portfolio Summary Data'!$C$384,$B7*38-38+$B$4,'Tbl 9.16-9.32 Portfolio Tables'!J$1)</f>
        <v>0</v>
      </c>
      <c r="K7" s="1">
        <f ca="1">OFFSET('Portfolio Summary Data'!$C$384,$B7*38-38+$B$4,'Tbl 9.16-9.32 Portfolio Tables'!K$1)</f>
        <v>0</v>
      </c>
      <c r="L7" s="1">
        <f ca="1">OFFSET('Portfolio Summary Data'!$C$384,$B7*38-38+$B$4,'Tbl 9.16-9.32 Portfolio Tables'!L$1)</f>
        <v>0</v>
      </c>
      <c r="M7" s="1">
        <f ca="1">OFFSET('Portfolio Summary Data'!$C$384,$B7*38-38+$B$4,'Tbl 9.16-9.32 Portfolio Tables'!M$1)</f>
        <v>0</v>
      </c>
      <c r="N7" s="1">
        <f ca="1">OFFSET('Portfolio Summary Data'!$C$384,$B7*38-38+$B$4,'Tbl 9.16-9.32 Portfolio Tables'!N$1)</f>
        <v>0</v>
      </c>
      <c r="O7" s="1">
        <f ca="1">OFFSET('Portfolio Summary Data'!$C$384,$B7*38-38+$B$4,'Tbl 9.16-9.32 Portfolio Tables'!O$1)</f>
        <v>0</v>
      </c>
      <c r="P7" s="1">
        <f ca="1">OFFSET('Portfolio Summary Data'!$C$384,$B7*38-38+$B$4,'Tbl 9.16-9.32 Portfolio Tables'!P$1)</f>
        <v>0</v>
      </c>
      <c r="Q7" s="1">
        <f ca="1">OFFSET('Portfolio Summary Data'!$C$384,$B7*38-38+$B$4,'Tbl 9.16-9.32 Portfolio Tables'!Q$1)</f>
        <v>0</v>
      </c>
      <c r="R7" s="1">
        <f ca="1">OFFSET('Portfolio Summary Data'!$C$384,$B7*38-38+$B$4,'Tbl 9.16-9.32 Portfolio Tables'!R$1)</f>
        <v>0</v>
      </c>
      <c r="S7" s="1">
        <f ca="1">OFFSET('Portfolio Summary Data'!$C$384,$B7*38-38+$B$4,'Tbl 9.16-9.32 Portfolio Tables'!S$1)</f>
        <v>0</v>
      </c>
      <c r="T7" s="1">
        <f ca="1">OFFSET('Portfolio Summary Data'!$C$384,$B7*38-38+$B$4,'Tbl 9.16-9.32 Portfolio Tables'!T$1)</f>
        <v>0</v>
      </c>
      <c r="U7" s="1">
        <f ca="1">OFFSET('Portfolio Summary Data'!$C$384,$B7*38-38+$B$4,'Tbl 9.16-9.32 Portfolio Tables'!U$1)</f>
        <v>0</v>
      </c>
      <c r="V7" s="1">
        <f ca="1">OFFSET('Portfolio Summary Data'!$C$384,$B7*38-38+$B$4,'Tbl 9.16-9.32 Portfolio Tables'!V$1)</f>
        <v>0</v>
      </c>
      <c r="W7" s="1">
        <f ca="1">OFFSET('Portfolio Summary Data'!$C$384,$B7*38-38+$B$4,'Tbl 9.16-9.32 Portfolio Tables'!W$1)</f>
        <v>0</v>
      </c>
      <c r="X7" s="1">
        <f ca="1">OFFSET('Portfolio Summary Data'!$C$384,$B7*38-38+$B$4,'Tbl 9.16-9.32 Portfolio Tables'!X$1)</f>
        <v>0</v>
      </c>
      <c r="Y7" s="1">
        <f ca="1">OFFSET('Portfolio Summary Data'!$C$384,$B7*38-38+$B$4,'Tbl 9.16-9.32 Portfolio Tables'!Y$1)</f>
        <v>0</v>
      </c>
      <c r="AA7" s="3" t="str">
        <f t="shared" si="0"/>
        <v>MR Base</v>
      </c>
      <c r="AB7" s="8">
        <f t="shared" ca="1" si="1"/>
        <v>0</v>
      </c>
      <c r="AC7" s="8">
        <f t="shared" ca="1" si="2"/>
        <v>222</v>
      </c>
      <c r="AD7" s="8">
        <f t="shared" ca="1" si="3"/>
        <v>0</v>
      </c>
      <c r="AE7" s="8">
        <f t="shared" ca="1" si="4"/>
        <v>4776</v>
      </c>
      <c r="AF7" s="8">
        <f t="shared" ca="1" si="5"/>
        <v>0</v>
      </c>
      <c r="AG7" s="8">
        <f t="shared" ca="1" si="6"/>
        <v>5990</v>
      </c>
    </row>
    <row r="8" spans="2:33" ht="15.75" x14ac:dyDescent="0.25">
      <c r="B8" s="3">
        <v>3</v>
      </c>
      <c r="C8" s="6" t="s">
        <v>122</v>
      </c>
      <c r="D8" s="1">
        <f ca="1">OFFSET('Portfolio Summary Data'!$C$384,$B8*38-38+$B$4,'Tbl 9.16-9.32 Portfolio Tables'!D$1)</f>
        <v>0</v>
      </c>
      <c r="E8" s="1">
        <f ca="1">OFFSET('Portfolio Summary Data'!$C$384,$B8*38-38+$B$4,'Tbl 9.16-9.32 Portfolio Tables'!E$1)</f>
        <v>0</v>
      </c>
      <c r="F8" s="1">
        <f ca="1">OFFSET('Portfolio Summary Data'!$C$384,$B8*38-38+$B$4,'Tbl 9.16-9.32 Portfolio Tables'!F$1)</f>
        <v>0</v>
      </c>
      <c r="G8" s="1">
        <f ca="1">OFFSET('Portfolio Summary Data'!$C$384,$B8*38-38+$B$4,'Tbl 9.16-9.32 Portfolio Tables'!G$1)</f>
        <v>0</v>
      </c>
      <c r="H8" s="1">
        <f ca="1">OFFSET('Portfolio Summary Data'!$C$384,$B8*38-38+$B$4,'Tbl 9.16-9.32 Portfolio Tables'!H$1)</f>
        <v>0</v>
      </c>
      <c r="I8" s="1">
        <f ca="1">OFFSET('Portfolio Summary Data'!$C$384,$B8*38-38+$B$4,'Tbl 9.16-9.32 Portfolio Tables'!I$1)</f>
        <v>0</v>
      </c>
      <c r="J8" s="1">
        <f ca="1">OFFSET('Portfolio Summary Data'!$C$384,$B8*38-38+$B$4,'Tbl 9.16-9.32 Portfolio Tables'!J$1)</f>
        <v>0</v>
      </c>
      <c r="K8" s="1">
        <f ca="1">OFFSET('Portfolio Summary Data'!$C$384,$B8*38-38+$B$4,'Tbl 9.16-9.32 Portfolio Tables'!K$1)</f>
        <v>0</v>
      </c>
      <c r="L8" s="1">
        <f ca="1">OFFSET('Portfolio Summary Data'!$C$384,$B8*38-38+$B$4,'Tbl 9.16-9.32 Portfolio Tables'!L$1)</f>
        <v>0</v>
      </c>
      <c r="M8" s="1">
        <f ca="1">OFFSET('Portfolio Summary Data'!$C$384,$B8*38-38+$B$4,'Tbl 9.16-9.32 Portfolio Tables'!M$1)</f>
        <v>0</v>
      </c>
      <c r="N8" s="1">
        <f ca="1">OFFSET('Portfolio Summary Data'!$C$384,$B8*38-38+$B$4,'Tbl 9.16-9.32 Portfolio Tables'!N$1)</f>
        <v>0</v>
      </c>
      <c r="O8" s="1">
        <f ca="1">OFFSET('Portfolio Summary Data'!$C$384,$B8*38-38+$B$4,'Tbl 9.16-9.32 Portfolio Tables'!O$1)</f>
        <v>0</v>
      </c>
      <c r="P8" s="1">
        <f ca="1">OFFSET('Portfolio Summary Data'!$C$384,$B8*38-38+$B$4,'Tbl 9.16-9.32 Portfolio Tables'!P$1)</f>
        <v>0</v>
      </c>
      <c r="Q8" s="1">
        <f ca="1">OFFSET('Portfolio Summary Data'!$C$384,$B8*38-38+$B$4,'Tbl 9.16-9.32 Portfolio Tables'!Q$1)</f>
        <v>0</v>
      </c>
      <c r="R8" s="1">
        <f ca="1">OFFSET('Portfolio Summary Data'!$C$384,$B8*38-38+$B$4,'Tbl 9.16-9.32 Portfolio Tables'!R$1)</f>
        <v>0</v>
      </c>
      <c r="S8" s="1">
        <f ca="1">OFFSET('Portfolio Summary Data'!$C$384,$B8*38-38+$B$4,'Tbl 9.16-9.32 Portfolio Tables'!S$1)</f>
        <v>0</v>
      </c>
      <c r="T8" s="1">
        <f ca="1">OFFSET('Portfolio Summary Data'!$C$384,$B8*38-38+$B$4,'Tbl 9.16-9.32 Portfolio Tables'!T$1)</f>
        <v>0</v>
      </c>
      <c r="U8" s="1">
        <f ca="1">OFFSET('Portfolio Summary Data'!$C$384,$B8*38-38+$B$4,'Tbl 9.16-9.32 Portfolio Tables'!U$1)</f>
        <v>0</v>
      </c>
      <c r="V8" s="1">
        <f ca="1">OFFSET('Portfolio Summary Data'!$C$384,$B8*38-38+$B$4,'Tbl 9.16-9.32 Portfolio Tables'!V$1)</f>
        <v>0</v>
      </c>
      <c r="W8" s="1">
        <f ca="1">OFFSET('Portfolio Summary Data'!$C$384,$B8*38-38+$B$4,'Tbl 9.16-9.32 Portfolio Tables'!W$1)</f>
        <v>0</v>
      </c>
      <c r="X8" s="1">
        <f ca="1">OFFSET('Portfolio Summary Data'!$C$384,$B8*38-38+$B$4,'Tbl 9.16-9.32 Portfolio Tables'!X$1)</f>
        <v>0</v>
      </c>
      <c r="Y8" s="1">
        <f ca="1">OFFSET('Portfolio Summary Data'!$C$384,$B8*38-38+$B$4,'Tbl 9.16-9.32 Portfolio Tables'!Y$1)</f>
        <v>0</v>
      </c>
      <c r="AA8" s="3" t="str">
        <f t="shared" si="0"/>
        <v>MN - No CCS</v>
      </c>
      <c r="AB8" s="8">
        <f t="shared" ca="1" si="1"/>
        <v>0</v>
      </c>
      <c r="AC8" s="8">
        <f t="shared" ca="1" si="2"/>
        <v>222</v>
      </c>
      <c r="AD8" s="8">
        <f t="shared" ca="1" si="3"/>
        <v>0</v>
      </c>
      <c r="AE8" s="8">
        <f t="shared" ca="1" si="4"/>
        <v>3574</v>
      </c>
      <c r="AF8" s="8">
        <f t="shared" ca="1" si="5"/>
        <v>0</v>
      </c>
      <c r="AG8" s="8">
        <f t="shared" ca="1" si="6"/>
        <v>4455</v>
      </c>
    </row>
    <row r="9" spans="2:33" ht="15.75" x14ac:dyDescent="0.25">
      <c r="B9" s="3">
        <v>4</v>
      </c>
      <c r="C9" s="6" t="s">
        <v>113</v>
      </c>
      <c r="D9" s="1">
        <f ca="1">OFFSET('Portfolio Summary Data'!$C$384,$B9*38-38+$B$4,'Tbl 9.16-9.32 Portfolio Tables'!D$1)</f>
        <v>0</v>
      </c>
      <c r="E9" s="1">
        <f ca="1">OFFSET('Portfolio Summary Data'!$C$384,$B9*38-38+$B$4,'Tbl 9.16-9.32 Portfolio Tables'!E$1)</f>
        <v>0</v>
      </c>
      <c r="F9" s="1">
        <f ca="1">OFFSET('Portfolio Summary Data'!$C$384,$B9*38-38+$B$4,'Tbl 9.16-9.32 Portfolio Tables'!F$1)</f>
        <v>0</v>
      </c>
      <c r="G9" s="1">
        <f ca="1">OFFSET('Portfolio Summary Data'!$C$384,$B9*38-38+$B$4,'Tbl 9.16-9.32 Portfolio Tables'!G$1)</f>
        <v>0</v>
      </c>
      <c r="H9" s="1">
        <f ca="1">OFFSET('Portfolio Summary Data'!$C$384,$B9*38-38+$B$4,'Tbl 9.16-9.32 Portfolio Tables'!H$1)</f>
        <v>0</v>
      </c>
      <c r="I9" s="1">
        <f ca="1">OFFSET('Portfolio Summary Data'!$C$384,$B9*38-38+$B$4,'Tbl 9.16-9.32 Portfolio Tables'!I$1)</f>
        <v>0</v>
      </c>
      <c r="J9" s="1">
        <f ca="1">OFFSET('Portfolio Summary Data'!$C$384,$B9*38-38+$B$4,'Tbl 9.16-9.32 Portfolio Tables'!J$1)</f>
        <v>0</v>
      </c>
      <c r="K9" s="1">
        <f ca="1">OFFSET('Portfolio Summary Data'!$C$384,$B9*38-38+$B$4,'Tbl 9.16-9.32 Portfolio Tables'!K$1)</f>
        <v>0</v>
      </c>
      <c r="L9" s="1">
        <f ca="1">OFFSET('Portfolio Summary Data'!$C$384,$B9*38-38+$B$4,'Tbl 9.16-9.32 Portfolio Tables'!L$1)</f>
        <v>0</v>
      </c>
      <c r="M9" s="1">
        <f ca="1">OFFSET('Portfolio Summary Data'!$C$384,$B9*38-38+$B$4,'Tbl 9.16-9.32 Portfolio Tables'!M$1)</f>
        <v>0</v>
      </c>
      <c r="N9" s="1">
        <f ca="1">OFFSET('Portfolio Summary Data'!$C$384,$B9*38-38+$B$4,'Tbl 9.16-9.32 Portfolio Tables'!N$1)</f>
        <v>0</v>
      </c>
      <c r="O9" s="1">
        <f ca="1">OFFSET('Portfolio Summary Data'!$C$384,$B9*38-38+$B$4,'Tbl 9.16-9.32 Portfolio Tables'!O$1)</f>
        <v>0</v>
      </c>
      <c r="P9" s="1">
        <f ca="1">OFFSET('Portfolio Summary Data'!$C$384,$B9*38-38+$B$4,'Tbl 9.16-9.32 Portfolio Tables'!P$1)</f>
        <v>0</v>
      </c>
      <c r="Q9" s="1">
        <f ca="1">OFFSET('Portfolio Summary Data'!$C$384,$B9*38-38+$B$4,'Tbl 9.16-9.32 Portfolio Tables'!Q$1)</f>
        <v>0</v>
      </c>
      <c r="R9" s="1">
        <f ca="1">OFFSET('Portfolio Summary Data'!$C$384,$B9*38-38+$B$4,'Tbl 9.16-9.32 Portfolio Tables'!R$1)</f>
        <v>0</v>
      </c>
      <c r="S9" s="1">
        <f ca="1">OFFSET('Portfolio Summary Data'!$C$384,$B9*38-38+$B$4,'Tbl 9.16-9.32 Portfolio Tables'!S$1)</f>
        <v>0</v>
      </c>
      <c r="T9" s="1">
        <f ca="1">OFFSET('Portfolio Summary Data'!$C$384,$B9*38-38+$B$4,'Tbl 9.16-9.32 Portfolio Tables'!T$1)</f>
        <v>0</v>
      </c>
      <c r="U9" s="1">
        <f ca="1">OFFSET('Portfolio Summary Data'!$C$384,$B9*38-38+$B$4,'Tbl 9.16-9.32 Portfolio Tables'!U$1)</f>
        <v>0</v>
      </c>
      <c r="V9" s="1">
        <f ca="1">OFFSET('Portfolio Summary Data'!$C$384,$B9*38-38+$B$4,'Tbl 9.16-9.32 Portfolio Tables'!V$1)</f>
        <v>0</v>
      </c>
      <c r="W9" s="1">
        <f ca="1">OFFSET('Portfolio Summary Data'!$C$384,$B9*38-38+$B$4,'Tbl 9.16-9.32 Portfolio Tables'!W$1)</f>
        <v>0</v>
      </c>
      <c r="X9" s="1">
        <f ca="1">OFFSET('Portfolio Summary Data'!$C$384,$B9*38-38+$B$4,'Tbl 9.16-9.32 Portfolio Tables'!X$1)</f>
        <v>0</v>
      </c>
      <c r="Y9" s="1">
        <f ca="1">OFFSET('Portfolio Summary Data'!$C$384,$B9*38-38+$B$4,'Tbl 9.16-9.32 Portfolio Tables'!Y$1)</f>
        <v>0</v>
      </c>
      <c r="AA9" s="3" t="str">
        <f t="shared" si="0"/>
        <v>MN - No Nuclear</v>
      </c>
      <c r="AB9" s="8">
        <f t="shared" ca="1" si="1"/>
        <v>0</v>
      </c>
      <c r="AC9" s="8">
        <f t="shared" ca="1" si="2"/>
        <v>656</v>
      </c>
      <c r="AD9" s="8">
        <f t="shared" ca="1" si="3"/>
        <v>0</v>
      </c>
      <c r="AE9" s="8">
        <f t="shared" ca="1" si="4"/>
        <v>4082</v>
      </c>
      <c r="AF9" s="8">
        <f t="shared" ca="1" si="5"/>
        <v>0</v>
      </c>
      <c r="AG9" s="8">
        <f t="shared" ca="1" si="6"/>
        <v>4952</v>
      </c>
    </row>
    <row r="10" spans="2:33" ht="15.75" x14ac:dyDescent="0.25">
      <c r="B10" s="3">
        <v>5</v>
      </c>
      <c r="C10" s="6" t="s">
        <v>143</v>
      </c>
      <c r="D10" s="1">
        <f ca="1">OFFSET('Portfolio Summary Data'!$C$384,$B10*38-38+$B$4,'Tbl 9.16-9.32 Portfolio Tables'!D$1)</f>
        <v>0</v>
      </c>
      <c r="E10" s="1">
        <f ca="1">OFFSET('Portfolio Summary Data'!$C$384,$B10*38-38+$B$4,'Tbl 9.16-9.32 Portfolio Tables'!E$1)</f>
        <v>0</v>
      </c>
      <c r="F10" s="1">
        <f ca="1">OFFSET('Portfolio Summary Data'!$C$384,$B10*38-38+$B$4,'Tbl 9.16-9.32 Portfolio Tables'!F$1)</f>
        <v>0</v>
      </c>
      <c r="G10" s="1">
        <f ca="1">OFFSET('Portfolio Summary Data'!$C$384,$B10*38-38+$B$4,'Tbl 9.16-9.32 Portfolio Tables'!G$1)</f>
        <v>0</v>
      </c>
      <c r="H10" s="1">
        <f ca="1">OFFSET('Portfolio Summary Data'!$C$384,$B10*38-38+$B$4,'Tbl 9.16-9.32 Portfolio Tables'!H$1)</f>
        <v>0</v>
      </c>
      <c r="I10" s="1">
        <f ca="1">OFFSET('Portfolio Summary Data'!$C$384,$B10*38-38+$B$4,'Tbl 9.16-9.32 Portfolio Tables'!I$1)</f>
        <v>0</v>
      </c>
      <c r="J10" s="1">
        <f ca="1">OFFSET('Portfolio Summary Data'!$C$384,$B10*38-38+$B$4,'Tbl 9.16-9.32 Portfolio Tables'!J$1)</f>
        <v>0</v>
      </c>
      <c r="K10" s="1">
        <f ca="1">OFFSET('Portfolio Summary Data'!$C$384,$B10*38-38+$B$4,'Tbl 9.16-9.32 Portfolio Tables'!K$1)</f>
        <v>0</v>
      </c>
      <c r="L10" s="1">
        <f ca="1">OFFSET('Portfolio Summary Data'!$C$384,$B10*38-38+$B$4,'Tbl 9.16-9.32 Portfolio Tables'!L$1)</f>
        <v>0</v>
      </c>
      <c r="M10" s="1">
        <f ca="1">OFFSET('Portfolio Summary Data'!$C$384,$B10*38-38+$B$4,'Tbl 9.16-9.32 Portfolio Tables'!M$1)</f>
        <v>0</v>
      </c>
      <c r="N10" s="1">
        <f ca="1">OFFSET('Portfolio Summary Data'!$C$384,$B10*38-38+$B$4,'Tbl 9.16-9.32 Portfolio Tables'!N$1)</f>
        <v>0</v>
      </c>
      <c r="O10" s="1">
        <f ca="1">OFFSET('Portfolio Summary Data'!$C$384,$B10*38-38+$B$4,'Tbl 9.16-9.32 Portfolio Tables'!O$1)</f>
        <v>0</v>
      </c>
      <c r="P10" s="1">
        <f ca="1">OFFSET('Portfolio Summary Data'!$C$384,$B10*38-38+$B$4,'Tbl 9.16-9.32 Portfolio Tables'!P$1)</f>
        <v>0</v>
      </c>
      <c r="Q10" s="1">
        <f ca="1">OFFSET('Portfolio Summary Data'!$C$384,$B10*38-38+$B$4,'Tbl 9.16-9.32 Portfolio Tables'!Q$1)</f>
        <v>0</v>
      </c>
      <c r="R10" s="1">
        <f ca="1">OFFSET('Portfolio Summary Data'!$C$384,$B10*38-38+$B$4,'Tbl 9.16-9.32 Portfolio Tables'!R$1)</f>
        <v>0</v>
      </c>
      <c r="S10" s="1">
        <f ca="1">OFFSET('Portfolio Summary Data'!$C$384,$B10*38-38+$B$4,'Tbl 9.16-9.32 Portfolio Tables'!S$1)</f>
        <v>0</v>
      </c>
      <c r="T10" s="1">
        <f ca="1">OFFSET('Portfolio Summary Data'!$C$384,$B10*38-38+$B$4,'Tbl 9.16-9.32 Portfolio Tables'!T$1)</f>
        <v>0</v>
      </c>
      <c r="U10" s="1">
        <f ca="1">OFFSET('Portfolio Summary Data'!$C$384,$B10*38-38+$B$4,'Tbl 9.16-9.32 Portfolio Tables'!U$1)</f>
        <v>0</v>
      </c>
      <c r="V10" s="1">
        <f ca="1">OFFSET('Portfolio Summary Data'!$C$384,$B10*38-38+$B$4,'Tbl 9.16-9.32 Portfolio Tables'!V$1)</f>
        <v>0</v>
      </c>
      <c r="W10" s="1">
        <f ca="1">OFFSET('Portfolio Summary Data'!$C$384,$B10*38-38+$B$4,'Tbl 9.16-9.32 Portfolio Tables'!W$1)</f>
        <v>0</v>
      </c>
      <c r="X10" s="10">
        <f ca="1">OFFSET('Portfolio Summary Data'!$C$384,$B10*38-38+$B$4,'Tbl 9.16-9.32 Portfolio Tables'!X$1)</f>
        <v>0</v>
      </c>
      <c r="Y10" s="10">
        <f ca="1">OFFSET('Portfolio Summary Data'!$C$384,$B10*38-38+$B$4,'Tbl 9.16-9.32 Portfolio Tables'!Y$1)</f>
        <v>0</v>
      </c>
      <c r="AA10" s="3" t="str">
        <f t="shared" si="0"/>
        <v>MN - No Coal 2032</v>
      </c>
      <c r="AB10" s="8">
        <f t="shared" ca="1" si="1"/>
        <v>0</v>
      </c>
      <c r="AC10" s="8">
        <f t="shared" ca="1" si="2"/>
        <v>222</v>
      </c>
      <c r="AD10" s="8">
        <f t="shared" ca="1" si="3"/>
        <v>0</v>
      </c>
      <c r="AE10" s="8">
        <f t="shared" ca="1" si="4"/>
        <v>4558</v>
      </c>
      <c r="AF10" s="8">
        <f t="shared" ca="1" si="5"/>
        <v>0</v>
      </c>
      <c r="AG10" s="8">
        <f t="shared" ca="1" si="6"/>
        <v>5640</v>
      </c>
    </row>
    <row r="11" spans="2:33" ht="15.75" x14ac:dyDescent="0.25">
      <c r="B11" s="3">
        <v>6</v>
      </c>
      <c r="C11" s="6" t="s">
        <v>115</v>
      </c>
      <c r="D11" s="1">
        <f ca="1">OFFSET('Portfolio Summary Data'!$C$384,$B11*38-38+$B$4,'Tbl 9.16-9.32 Portfolio Tables'!D$1)</f>
        <v>0</v>
      </c>
      <c r="E11" s="1">
        <f ca="1">OFFSET('Portfolio Summary Data'!$C$384,$B11*38-38+$B$4,'Tbl 9.16-9.32 Portfolio Tables'!E$1)</f>
        <v>0</v>
      </c>
      <c r="F11" s="1">
        <f ca="1">OFFSET('Portfolio Summary Data'!$C$384,$B11*38-38+$B$4,'Tbl 9.16-9.32 Portfolio Tables'!F$1)</f>
        <v>0</v>
      </c>
      <c r="G11" s="1">
        <f ca="1">OFFSET('Portfolio Summary Data'!$C$384,$B11*38-38+$B$4,'Tbl 9.16-9.32 Portfolio Tables'!G$1)</f>
        <v>0</v>
      </c>
      <c r="H11" s="1">
        <f ca="1">OFFSET('Portfolio Summary Data'!$C$384,$B11*38-38+$B$4,'Tbl 9.16-9.32 Portfolio Tables'!H$1)</f>
        <v>0</v>
      </c>
      <c r="I11" s="1">
        <f ca="1">OFFSET('Portfolio Summary Data'!$C$384,$B11*38-38+$B$4,'Tbl 9.16-9.32 Portfolio Tables'!I$1)</f>
        <v>0</v>
      </c>
      <c r="J11" s="1">
        <f ca="1">OFFSET('Portfolio Summary Data'!$C$384,$B11*38-38+$B$4,'Tbl 9.16-9.32 Portfolio Tables'!J$1)</f>
        <v>0</v>
      </c>
      <c r="K11" s="1">
        <f ca="1">OFFSET('Portfolio Summary Data'!$C$384,$B11*38-38+$B$4,'Tbl 9.16-9.32 Portfolio Tables'!K$1)</f>
        <v>0</v>
      </c>
      <c r="L11" s="1">
        <f ca="1">OFFSET('Portfolio Summary Data'!$C$384,$B11*38-38+$B$4,'Tbl 9.16-9.32 Portfolio Tables'!L$1)</f>
        <v>0</v>
      </c>
      <c r="M11" s="1">
        <f ca="1">OFFSET('Portfolio Summary Data'!$C$384,$B11*38-38+$B$4,'Tbl 9.16-9.32 Portfolio Tables'!M$1)</f>
        <v>0</v>
      </c>
      <c r="N11" s="1">
        <f ca="1">OFFSET('Portfolio Summary Data'!$C$384,$B11*38-38+$B$4,'Tbl 9.16-9.32 Portfolio Tables'!N$1)</f>
        <v>0</v>
      </c>
      <c r="O11" s="1">
        <f ca="1">OFFSET('Portfolio Summary Data'!$C$384,$B11*38-38+$B$4,'Tbl 9.16-9.32 Portfolio Tables'!O$1)</f>
        <v>0</v>
      </c>
      <c r="P11" s="1">
        <f ca="1">OFFSET('Portfolio Summary Data'!$C$384,$B11*38-38+$B$4,'Tbl 9.16-9.32 Portfolio Tables'!P$1)</f>
        <v>0</v>
      </c>
      <c r="Q11" s="1">
        <f ca="1">OFFSET('Portfolio Summary Data'!$C$384,$B11*38-38+$B$4,'Tbl 9.16-9.32 Portfolio Tables'!Q$1)</f>
        <v>0</v>
      </c>
      <c r="R11" s="1">
        <f ca="1">OFFSET('Portfolio Summary Data'!$C$384,$B11*38-38+$B$4,'Tbl 9.16-9.32 Portfolio Tables'!R$1)</f>
        <v>0</v>
      </c>
      <c r="S11" s="1">
        <f ca="1">OFFSET('Portfolio Summary Data'!$C$384,$B11*38-38+$B$4,'Tbl 9.16-9.32 Portfolio Tables'!S$1)</f>
        <v>0</v>
      </c>
      <c r="T11" s="1">
        <f ca="1">OFFSET('Portfolio Summary Data'!$C$384,$B11*38-38+$B$4,'Tbl 9.16-9.32 Portfolio Tables'!T$1)</f>
        <v>0</v>
      </c>
      <c r="U11" s="1">
        <f ca="1">OFFSET('Portfolio Summary Data'!$C$384,$B11*38-38+$B$4,'Tbl 9.16-9.32 Portfolio Tables'!U$1)</f>
        <v>0</v>
      </c>
      <c r="V11" s="1">
        <f ca="1">OFFSET('Portfolio Summary Data'!$C$384,$B11*38-38+$B$4,'Tbl 9.16-9.32 Portfolio Tables'!V$1)</f>
        <v>0</v>
      </c>
      <c r="W11" s="1">
        <f ca="1">OFFSET('Portfolio Summary Data'!$C$384,$B11*38-38+$B$4,'Tbl 9.16-9.32 Portfolio Tables'!W$1)</f>
        <v>0</v>
      </c>
      <c r="X11" s="1">
        <f ca="1">OFFSET('Portfolio Summary Data'!$C$384,$B11*38-38+$B$4,'Tbl 9.16-9.32 Portfolio Tables'!X$1)</f>
        <v>0</v>
      </c>
      <c r="Y11" s="1">
        <f ca="1">OFFSET('Portfolio Summary Data'!$C$384,$B11*38-38+$B$4,'Tbl 9.16-9.32 Portfolio Tables'!Y$1)</f>
        <v>0</v>
      </c>
      <c r="AA11" s="3" t="str">
        <f t="shared" si="0"/>
        <v>MN - Offshore Wind</v>
      </c>
      <c r="AB11" s="8">
        <f t="shared" ca="1" si="1"/>
        <v>0</v>
      </c>
      <c r="AC11" s="8">
        <f t="shared" ca="1" si="2"/>
        <v>340</v>
      </c>
      <c r="AD11" s="8">
        <f t="shared" ca="1" si="3"/>
        <v>0</v>
      </c>
      <c r="AE11" s="8">
        <f t="shared" ca="1" si="4"/>
        <v>3265</v>
      </c>
      <c r="AF11" s="8">
        <f t="shared" ca="1" si="5"/>
        <v>0</v>
      </c>
      <c r="AG11" s="8">
        <f t="shared" ca="1" si="6"/>
        <v>4620</v>
      </c>
    </row>
    <row r="12" spans="2:33" ht="15.75" x14ac:dyDescent="0.25">
      <c r="B12" s="3">
        <v>7</v>
      </c>
      <c r="C12" s="6" t="s">
        <v>144</v>
      </c>
      <c r="D12" s="1">
        <f ca="1">OFFSET('Portfolio Summary Data'!$C$384,$B12*38-38+$B$4,'Tbl 9.16-9.32 Portfolio Tables'!D$1)</f>
        <v>0</v>
      </c>
      <c r="E12" s="1">
        <f ca="1">OFFSET('Portfolio Summary Data'!$C$384,$B12*38-38+$B$4,'Tbl 9.16-9.32 Portfolio Tables'!E$1)</f>
        <v>0</v>
      </c>
      <c r="F12" s="1">
        <f ca="1">OFFSET('Portfolio Summary Data'!$C$384,$B12*38-38+$B$4,'Tbl 9.16-9.32 Portfolio Tables'!F$1)</f>
        <v>0</v>
      </c>
      <c r="G12" s="1">
        <f ca="1">OFFSET('Portfolio Summary Data'!$C$384,$B12*38-38+$B$4,'Tbl 9.16-9.32 Portfolio Tables'!G$1)</f>
        <v>0</v>
      </c>
      <c r="H12" s="1">
        <f ca="1">OFFSET('Portfolio Summary Data'!$C$384,$B12*38-38+$B$4,'Tbl 9.16-9.32 Portfolio Tables'!H$1)</f>
        <v>0</v>
      </c>
      <c r="I12" s="1">
        <f ca="1">OFFSET('Portfolio Summary Data'!$C$384,$B12*38-38+$B$4,'Tbl 9.16-9.32 Portfolio Tables'!I$1)</f>
        <v>0</v>
      </c>
      <c r="J12" s="1">
        <f ca="1">OFFSET('Portfolio Summary Data'!$C$384,$B12*38-38+$B$4,'Tbl 9.16-9.32 Portfolio Tables'!J$1)</f>
        <v>0</v>
      </c>
      <c r="K12" s="1">
        <f ca="1">OFFSET('Portfolio Summary Data'!$C$384,$B12*38-38+$B$4,'Tbl 9.16-9.32 Portfolio Tables'!K$1)</f>
        <v>0</v>
      </c>
      <c r="L12" s="1">
        <f ca="1">OFFSET('Portfolio Summary Data'!$C$384,$B12*38-38+$B$4,'Tbl 9.16-9.32 Portfolio Tables'!L$1)</f>
        <v>0</v>
      </c>
      <c r="M12" s="1">
        <f ca="1">OFFSET('Portfolio Summary Data'!$C$384,$B12*38-38+$B$4,'Tbl 9.16-9.32 Portfolio Tables'!M$1)</f>
        <v>0</v>
      </c>
      <c r="N12" s="1">
        <f ca="1">OFFSET('Portfolio Summary Data'!$C$384,$B12*38-38+$B$4,'Tbl 9.16-9.32 Portfolio Tables'!N$1)</f>
        <v>0</v>
      </c>
      <c r="O12" s="1">
        <f ca="1">OFFSET('Portfolio Summary Data'!$C$384,$B12*38-38+$B$4,'Tbl 9.16-9.32 Portfolio Tables'!O$1)</f>
        <v>0</v>
      </c>
      <c r="P12" s="1">
        <f ca="1">OFFSET('Portfolio Summary Data'!$C$384,$B12*38-38+$B$4,'Tbl 9.16-9.32 Portfolio Tables'!P$1)</f>
        <v>0</v>
      </c>
      <c r="Q12" s="1">
        <f ca="1">OFFSET('Portfolio Summary Data'!$C$384,$B12*38-38+$B$4,'Tbl 9.16-9.32 Portfolio Tables'!Q$1)</f>
        <v>0</v>
      </c>
      <c r="R12" s="1">
        <f ca="1">OFFSET('Portfolio Summary Data'!$C$384,$B12*38-38+$B$4,'Tbl 9.16-9.32 Portfolio Tables'!R$1)</f>
        <v>0</v>
      </c>
      <c r="S12" s="1">
        <f ca="1">OFFSET('Portfolio Summary Data'!$C$384,$B12*38-38+$B$4,'Tbl 9.16-9.32 Portfolio Tables'!S$1)</f>
        <v>0</v>
      </c>
      <c r="T12" s="1">
        <f ca="1">OFFSET('Portfolio Summary Data'!$C$384,$B12*38-38+$B$4,'Tbl 9.16-9.32 Portfolio Tables'!T$1)</f>
        <v>0</v>
      </c>
      <c r="U12" s="1">
        <f ca="1">OFFSET('Portfolio Summary Data'!$C$384,$B12*38-38+$B$4,'Tbl 9.16-9.32 Portfolio Tables'!U$1)</f>
        <v>0</v>
      </c>
      <c r="V12" s="1">
        <f ca="1">OFFSET('Portfolio Summary Data'!$C$384,$B12*38-38+$B$4,'Tbl 9.16-9.32 Portfolio Tables'!V$1)</f>
        <v>0</v>
      </c>
      <c r="W12" s="1">
        <f ca="1">OFFSET('Portfolio Summary Data'!$C$384,$B12*38-38+$B$4,'Tbl 9.16-9.32 Portfolio Tables'!W$1)</f>
        <v>0</v>
      </c>
      <c r="X12" s="1">
        <f ca="1">OFFSET('Portfolio Summary Data'!$C$384,$B12*38-38+$B$4,'Tbl 9.16-9.32 Portfolio Tables'!X$1)</f>
        <v>0</v>
      </c>
      <c r="Y12" s="1">
        <f ca="1">OFFSET('Portfolio Summary Data'!$C$384,$B12*38-38+$B$4,'Tbl 9.16-9.32 Portfolio Tables'!Y$1)</f>
        <v>0</v>
      </c>
      <c r="AA12" s="3" t="str">
        <f t="shared" si="0"/>
        <v>MN - No Forward Technology</v>
      </c>
      <c r="AB12" s="8">
        <f t="shared" ca="1" si="1"/>
        <v>0</v>
      </c>
      <c r="AC12" s="8">
        <f t="shared" ca="1" si="2"/>
        <v>132</v>
      </c>
      <c r="AD12" s="8">
        <f t="shared" ca="1" si="3"/>
        <v>0</v>
      </c>
      <c r="AE12" s="8">
        <f t="shared" ca="1" si="4"/>
        <v>3925</v>
      </c>
      <c r="AF12" s="8">
        <f t="shared" ca="1" si="5"/>
        <v>0</v>
      </c>
      <c r="AG12" s="8">
        <f t="shared" ca="1" si="6"/>
        <v>4910</v>
      </c>
    </row>
    <row r="13" spans="2:33" ht="15.75" x14ac:dyDescent="0.25">
      <c r="B13" s="3">
        <v>8</v>
      </c>
      <c r="C13" s="6" t="s">
        <v>145</v>
      </c>
      <c r="D13" s="1">
        <f ca="1">OFFSET('Portfolio Summary Data'!$C$384,$B13*38-38+$B$4,'Tbl 9.16-9.32 Portfolio Tables'!D$1)</f>
        <v>0</v>
      </c>
      <c r="E13" s="1">
        <f ca="1">OFFSET('Portfolio Summary Data'!$C$384,$B13*38-38+$B$4,'Tbl 9.16-9.32 Portfolio Tables'!E$1)</f>
        <v>0</v>
      </c>
      <c r="F13" s="1">
        <f ca="1">OFFSET('Portfolio Summary Data'!$C$384,$B13*38-38+$B$4,'Tbl 9.16-9.32 Portfolio Tables'!F$1)</f>
        <v>0</v>
      </c>
      <c r="G13" s="1">
        <f ca="1">OFFSET('Portfolio Summary Data'!$C$384,$B13*38-38+$B$4,'Tbl 9.16-9.32 Portfolio Tables'!G$1)</f>
        <v>0</v>
      </c>
      <c r="H13" s="1">
        <f ca="1">OFFSET('Portfolio Summary Data'!$C$384,$B13*38-38+$B$4,'Tbl 9.16-9.32 Portfolio Tables'!H$1)</f>
        <v>0</v>
      </c>
      <c r="I13" s="1">
        <f ca="1">OFFSET('Portfolio Summary Data'!$C$384,$B13*38-38+$B$4,'Tbl 9.16-9.32 Portfolio Tables'!I$1)</f>
        <v>0</v>
      </c>
      <c r="J13" s="1">
        <f ca="1">OFFSET('Portfolio Summary Data'!$C$384,$B13*38-38+$B$4,'Tbl 9.16-9.32 Portfolio Tables'!J$1)</f>
        <v>0</v>
      </c>
      <c r="K13" s="1">
        <f ca="1">OFFSET('Portfolio Summary Data'!$C$384,$B13*38-38+$B$4,'Tbl 9.16-9.32 Portfolio Tables'!K$1)</f>
        <v>0</v>
      </c>
      <c r="L13" s="1">
        <f ca="1">OFFSET('Portfolio Summary Data'!$C$384,$B13*38-38+$B$4,'Tbl 9.16-9.32 Portfolio Tables'!L$1)</f>
        <v>0</v>
      </c>
      <c r="M13" s="1">
        <f ca="1">OFFSET('Portfolio Summary Data'!$C$384,$B13*38-38+$B$4,'Tbl 9.16-9.32 Portfolio Tables'!M$1)</f>
        <v>0</v>
      </c>
      <c r="N13" s="1">
        <f ca="1">OFFSET('Portfolio Summary Data'!$C$384,$B13*38-38+$B$4,'Tbl 9.16-9.32 Portfolio Tables'!N$1)</f>
        <v>0</v>
      </c>
      <c r="O13" s="1">
        <f ca="1">OFFSET('Portfolio Summary Data'!$C$384,$B13*38-38+$B$4,'Tbl 9.16-9.32 Portfolio Tables'!O$1)</f>
        <v>0</v>
      </c>
      <c r="P13" s="1">
        <f ca="1">OFFSET('Portfolio Summary Data'!$C$384,$B13*38-38+$B$4,'Tbl 9.16-9.32 Portfolio Tables'!P$1)</f>
        <v>0</v>
      </c>
      <c r="Q13" s="1">
        <f ca="1">OFFSET('Portfolio Summary Data'!$C$384,$B13*38-38+$B$4,'Tbl 9.16-9.32 Portfolio Tables'!Q$1)</f>
        <v>0</v>
      </c>
      <c r="R13" s="1">
        <f ca="1">OFFSET('Portfolio Summary Data'!$C$384,$B13*38-38+$B$4,'Tbl 9.16-9.32 Portfolio Tables'!R$1)</f>
        <v>0</v>
      </c>
      <c r="S13" s="1">
        <f ca="1">OFFSET('Portfolio Summary Data'!$C$384,$B13*38-38+$B$4,'Tbl 9.16-9.32 Portfolio Tables'!S$1)</f>
        <v>0</v>
      </c>
      <c r="T13" s="1">
        <f ca="1">OFFSET('Portfolio Summary Data'!$C$384,$B13*38-38+$B$4,'Tbl 9.16-9.32 Portfolio Tables'!T$1)</f>
        <v>0</v>
      </c>
      <c r="U13" s="1">
        <f ca="1">OFFSET('Portfolio Summary Data'!$C$384,$B13*38-38+$B$4,'Tbl 9.16-9.32 Portfolio Tables'!U$1)</f>
        <v>0</v>
      </c>
      <c r="V13" s="1">
        <f ca="1">OFFSET('Portfolio Summary Data'!$C$384,$B13*38-38+$B$4,'Tbl 9.16-9.32 Portfolio Tables'!V$1)</f>
        <v>0</v>
      </c>
      <c r="W13" s="1">
        <f ca="1">OFFSET('Portfolio Summary Data'!$C$384,$B13*38-38+$B$4,'Tbl 9.16-9.32 Portfolio Tables'!W$1)</f>
        <v>0</v>
      </c>
      <c r="X13" s="1">
        <f ca="1">OFFSET('Portfolio Summary Data'!$C$384,$B13*38-38+$B$4,'Tbl 9.16-9.32 Portfolio Tables'!X$1)</f>
        <v>0</v>
      </c>
      <c r="Y13" s="1">
        <f ca="1">OFFSET('Portfolio Summary Data'!$C$384,$B13*38-38+$B$4,'Tbl 9.16-9.32 Portfolio Tables'!Y$1)</f>
        <v>0</v>
      </c>
      <c r="AA13" s="3" t="str">
        <f t="shared" si="0"/>
        <v>MN - Geothermal</v>
      </c>
      <c r="AB13" s="8">
        <f t="shared" ca="1" si="1"/>
        <v>0</v>
      </c>
      <c r="AC13" s="8">
        <f t="shared" ca="1" si="2"/>
        <v>534</v>
      </c>
      <c r="AD13" s="8">
        <f t="shared" ca="1" si="3"/>
        <v>0</v>
      </c>
      <c r="AE13" s="8">
        <f t="shared" ca="1" si="4"/>
        <v>2614</v>
      </c>
      <c r="AF13" s="8">
        <f t="shared" ca="1" si="5"/>
        <v>0</v>
      </c>
      <c r="AG13" s="8">
        <f t="shared" ca="1" si="6"/>
        <v>3601</v>
      </c>
    </row>
    <row r="14" spans="2:33" ht="15.75" x14ac:dyDescent="0.25">
      <c r="B14" s="3">
        <v>9</v>
      </c>
      <c r="C14" s="6" t="s">
        <v>146</v>
      </c>
      <c r="D14" s="1">
        <f ca="1">OFFSET('Portfolio Summary Data'!$C$384,$B14*38-38+$B$4,'Tbl 9.16-9.32 Portfolio Tables'!D$1)</f>
        <v>0</v>
      </c>
      <c r="E14" s="1">
        <f ca="1">OFFSET('Portfolio Summary Data'!$C$384,$B14*38-38+$B$4,'Tbl 9.16-9.32 Portfolio Tables'!E$1)</f>
        <v>0</v>
      </c>
      <c r="F14" s="1">
        <f ca="1">OFFSET('Portfolio Summary Data'!$C$384,$B14*38-38+$B$4,'Tbl 9.16-9.32 Portfolio Tables'!F$1)</f>
        <v>0</v>
      </c>
      <c r="G14" s="1">
        <f ca="1">OFFSET('Portfolio Summary Data'!$C$384,$B14*38-38+$B$4,'Tbl 9.16-9.32 Portfolio Tables'!G$1)</f>
        <v>0</v>
      </c>
      <c r="H14" s="1">
        <f ca="1">OFFSET('Portfolio Summary Data'!$C$384,$B14*38-38+$B$4,'Tbl 9.16-9.32 Portfolio Tables'!H$1)</f>
        <v>0</v>
      </c>
      <c r="I14" s="1">
        <f ca="1">OFFSET('Portfolio Summary Data'!$C$384,$B14*38-38+$B$4,'Tbl 9.16-9.32 Portfolio Tables'!I$1)</f>
        <v>0</v>
      </c>
      <c r="J14" s="1">
        <f ca="1">OFFSET('Portfolio Summary Data'!$C$384,$B14*38-38+$B$4,'Tbl 9.16-9.32 Portfolio Tables'!J$1)</f>
        <v>0</v>
      </c>
      <c r="K14" s="1">
        <f ca="1">OFFSET('Portfolio Summary Data'!$C$384,$B14*38-38+$B$4,'Tbl 9.16-9.32 Portfolio Tables'!K$1)</f>
        <v>0</v>
      </c>
      <c r="L14" s="1">
        <f ca="1">OFFSET('Portfolio Summary Data'!$C$384,$B14*38-38+$B$4,'Tbl 9.16-9.32 Portfolio Tables'!L$1)</f>
        <v>0</v>
      </c>
      <c r="M14" s="1">
        <f ca="1">OFFSET('Portfolio Summary Data'!$C$384,$B14*38-38+$B$4,'Tbl 9.16-9.32 Portfolio Tables'!M$1)</f>
        <v>0</v>
      </c>
      <c r="N14" s="1">
        <f ca="1">OFFSET('Portfolio Summary Data'!$C$384,$B14*38-38+$B$4,'Tbl 9.16-9.32 Portfolio Tables'!N$1)</f>
        <v>0</v>
      </c>
      <c r="O14" s="1">
        <f ca="1">OFFSET('Portfolio Summary Data'!$C$384,$B14*38-38+$B$4,'Tbl 9.16-9.32 Portfolio Tables'!O$1)</f>
        <v>0</v>
      </c>
      <c r="P14" s="1">
        <f ca="1">OFFSET('Portfolio Summary Data'!$C$384,$B14*38-38+$B$4,'Tbl 9.16-9.32 Portfolio Tables'!P$1)</f>
        <v>0</v>
      </c>
      <c r="Q14" s="1">
        <f ca="1">OFFSET('Portfolio Summary Data'!$C$384,$B14*38-38+$B$4,'Tbl 9.16-9.32 Portfolio Tables'!Q$1)</f>
        <v>0</v>
      </c>
      <c r="R14" s="1">
        <f ca="1">OFFSET('Portfolio Summary Data'!$C$384,$B14*38-38+$B$4,'Tbl 9.16-9.32 Portfolio Tables'!R$1)</f>
        <v>0</v>
      </c>
      <c r="S14" s="1">
        <f ca="1">OFFSET('Portfolio Summary Data'!$C$384,$B14*38-38+$B$4,'Tbl 9.16-9.32 Portfolio Tables'!S$1)</f>
        <v>0</v>
      </c>
      <c r="T14" s="1">
        <f ca="1">OFFSET('Portfolio Summary Data'!$C$384,$B14*38-38+$B$4,'Tbl 9.16-9.32 Portfolio Tables'!T$1)</f>
        <v>0</v>
      </c>
      <c r="U14" s="1">
        <f ca="1">OFFSET('Portfolio Summary Data'!$C$384,$B14*38-38+$B$4,'Tbl 9.16-9.32 Portfolio Tables'!U$1)</f>
        <v>99</v>
      </c>
      <c r="V14" s="1">
        <f ca="1">OFFSET('Portfolio Summary Data'!$C$384,$B14*38-38+$B$4,'Tbl 9.16-9.32 Portfolio Tables'!V$1)</f>
        <v>0</v>
      </c>
      <c r="W14" s="1">
        <f ca="1">OFFSET('Portfolio Summary Data'!$C$384,$B14*38-38+$B$4,'Tbl 9.16-9.32 Portfolio Tables'!W$1)</f>
        <v>0</v>
      </c>
      <c r="X14" s="1">
        <f ca="1">OFFSET('Portfolio Summary Data'!$C$384,$B14*38-38+$B$4,'Tbl 9.16-9.32 Portfolio Tables'!X$1)</f>
        <v>0</v>
      </c>
      <c r="Y14" s="1">
        <f ca="1">OFFSET('Portfolio Summary Data'!$C$384,$B14*38-38+$B$4,'Tbl 9.16-9.32 Portfolio Tables'!Y$1)</f>
        <v>99</v>
      </c>
      <c r="AA14" s="3" t="str">
        <f t="shared" si="0"/>
        <v>MN - Hunter Retire</v>
      </c>
      <c r="AB14" s="8">
        <f t="shared" ca="1" si="1"/>
        <v>0</v>
      </c>
      <c r="AC14" s="8">
        <f t="shared" ca="1" si="2"/>
        <v>222</v>
      </c>
      <c r="AD14" s="8">
        <f t="shared" ca="1" si="3"/>
        <v>0</v>
      </c>
      <c r="AE14" s="8">
        <f t="shared" ca="1" si="4"/>
        <v>4795</v>
      </c>
      <c r="AF14" s="8">
        <f t="shared" ca="1" si="5"/>
        <v>99</v>
      </c>
      <c r="AG14" s="8">
        <f t="shared" ca="1" si="6"/>
        <v>5676</v>
      </c>
    </row>
    <row r="15" spans="2:33" ht="15.75" x14ac:dyDescent="0.25">
      <c r="B15" s="3">
        <v>10</v>
      </c>
      <c r="C15" s="6" t="s">
        <v>124</v>
      </c>
      <c r="D15" s="1">
        <f ca="1">OFFSET('Portfolio Summary Data'!$C$384,$B15*38-38+$B$4,'Tbl 9.16-9.32 Portfolio Tables'!D$1)</f>
        <v>0</v>
      </c>
      <c r="E15" s="1">
        <f ca="1">OFFSET('Portfolio Summary Data'!$C$384,$B15*38-38+$B$4,'Tbl 9.16-9.32 Portfolio Tables'!E$1)</f>
        <v>0</v>
      </c>
      <c r="F15" s="1">
        <f ca="1">OFFSET('Portfolio Summary Data'!$C$384,$B15*38-38+$B$4,'Tbl 9.16-9.32 Portfolio Tables'!F$1)</f>
        <v>0</v>
      </c>
      <c r="G15" s="1">
        <f ca="1">OFFSET('Portfolio Summary Data'!$C$384,$B15*38-38+$B$4,'Tbl 9.16-9.32 Portfolio Tables'!G$1)</f>
        <v>0</v>
      </c>
      <c r="H15" s="1">
        <f ca="1">OFFSET('Portfolio Summary Data'!$C$384,$B15*38-38+$B$4,'Tbl 9.16-9.32 Portfolio Tables'!H$1)</f>
        <v>0</v>
      </c>
      <c r="I15" s="1">
        <f ca="1">OFFSET('Portfolio Summary Data'!$C$384,$B15*38-38+$B$4,'Tbl 9.16-9.32 Portfolio Tables'!I$1)</f>
        <v>0</v>
      </c>
      <c r="J15" s="1">
        <f ca="1">OFFSET('Portfolio Summary Data'!$C$384,$B15*38-38+$B$4,'Tbl 9.16-9.32 Portfolio Tables'!J$1)</f>
        <v>0</v>
      </c>
      <c r="K15" s="1">
        <f ca="1">OFFSET('Portfolio Summary Data'!$C$384,$B15*38-38+$B$4,'Tbl 9.16-9.32 Portfolio Tables'!K$1)</f>
        <v>0</v>
      </c>
      <c r="L15" s="1">
        <f ca="1">OFFSET('Portfolio Summary Data'!$C$384,$B15*38-38+$B$4,'Tbl 9.16-9.32 Portfolio Tables'!L$1)</f>
        <v>0</v>
      </c>
      <c r="M15" s="1">
        <f ca="1">OFFSET('Portfolio Summary Data'!$C$384,$B15*38-38+$B$4,'Tbl 9.16-9.32 Portfolio Tables'!M$1)</f>
        <v>0</v>
      </c>
      <c r="N15" s="1">
        <f ca="1">OFFSET('Portfolio Summary Data'!$C$384,$B15*38-38+$B$4,'Tbl 9.16-9.32 Portfolio Tables'!N$1)</f>
        <v>0</v>
      </c>
      <c r="O15" s="1">
        <f ca="1">OFFSET('Portfolio Summary Data'!$C$384,$B15*38-38+$B$4,'Tbl 9.16-9.32 Portfolio Tables'!O$1)</f>
        <v>0</v>
      </c>
      <c r="P15" s="1">
        <f ca="1">OFFSET('Portfolio Summary Data'!$C$384,$B15*38-38+$B$4,'Tbl 9.16-9.32 Portfolio Tables'!P$1)</f>
        <v>0</v>
      </c>
      <c r="Q15" s="1">
        <f ca="1">OFFSET('Portfolio Summary Data'!$C$384,$B15*38-38+$B$4,'Tbl 9.16-9.32 Portfolio Tables'!Q$1)</f>
        <v>0</v>
      </c>
      <c r="R15" s="1">
        <f ca="1">OFFSET('Portfolio Summary Data'!$C$384,$B15*38-38+$B$4,'Tbl 9.16-9.32 Portfolio Tables'!R$1)</f>
        <v>0</v>
      </c>
      <c r="S15" s="1">
        <f ca="1">OFFSET('Portfolio Summary Data'!$C$384,$B15*38-38+$B$4,'Tbl 9.16-9.32 Portfolio Tables'!S$1)</f>
        <v>0</v>
      </c>
      <c r="T15" s="1">
        <f ca="1">OFFSET('Portfolio Summary Data'!$C$384,$B15*38-38+$B$4,'Tbl 9.16-9.32 Portfolio Tables'!T$1)</f>
        <v>0</v>
      </c>
      <c r="U15" s="1">
        <f ca="1">OFFSET('Portfolio Summary Data'!$C$384,$B15*38-38+$B$4,'Tbl 9.16-9.32 Portfolio Tables'!U$1)</f>
        <v>0</v>
      </c>
      <c r="V15" s="1">
        <f ca="1">OFFSET('Portfolio Summary Data'!$C$384,$B15*38-38+$B$4,'Tbl 9.16-9.32 Portfolio Tables'!V$1)</f>
        <v>0</v>
      </c>
      <c r="W15" s="1">
        <f ca="1">OFFSET('Portfolio Summary Data'!$C$384,$B15*38-38+$B$4,'Tbl 9.16-9.32 Portfolio Tables'!W$1)</f>
        <v>0</v>
      </c>
      <c r="X15" s="1">
        <f ca="1">OFFSET('Portfolio Summary Data'!$C$384,$B15*38-38+$B$4,'Tbl 9.16-9.32 Portfolio Tables'!X$1)</f>
        <v>496</v>
      </c>
      <c r="Y15" s="1">
        <f ca="1">OFFSET('Portfolio Summary Data'!$C$384,$B15*38-38+$B$4,'Tbl 9.16-9.32 Portfolio Tables'!Y$1)</f>
        <v>496</v>
      </c>
      <c r="AA15" s="3" t="str">
        <f t="shared" si="0"/>
        <v>LN Base</v>
      </c>
      <c r="AB15" s="8">
        <f t="shared" ca="1" si="1"/>
        <v>0</v>
      </c>
      <c r="AC15" s="8">
        <f t="shared" ca="1" si="2"/>
        <v>200</v>
      </c>
      <c r="AD15" s="8">
        <f t="shared" ca="1" si="3"/>
        <v>0</v>
      </c>
      <c r="AE15" s="8">
        <f t="shared" ca="1" si="4"/>
        <v>3483</v>
      </c>
      <c r="AF15" s="8">
        <f t="shared" ca="1" si="5"/>
        <v>0</v>
      </c>
      <c r="AG15" s="8">
        <f t="shared" ca="1" si="6"/>
        <v>4259</v>
      </c>
    </row>
    <row r="16" spans="2:33" ht="15.75" x14ac:dyDescent="0.25">
      <c r="B16" s="3">
        <v>11</v>
      </c>
      <c r="C16" s="6" t="s">
        <v>120</v>
      </c>
      <c r="D16" s="1">
        <f ca="1">OFFSET('Portfolio Summary Data'!$C$384,$B16*38-38+$B$4,'Tbl 9.16-9.32 Portfolio Tables'!D$1)</f>
        <v>0</v>
      </c>
      <c r="E16" s="1">
        <f ca="1">OFFSET('Portfolio Summary Data'!$C$384,$B16*38-38+$B$4,'Tbl 9.16-9.32 Portfolio Tables'!E$1)</f>
        <v>0</v>
      </c>
      <c r="F16" s="1">
        <f ca="1">OFFSET('Portfolio Summary Data'!$C$384,$B16*38-38+$B$4,'Tbl 9.16-9.32 Portfolio Tables'!F$1)</f>
        <v>0</v>
      </c>
      <c r="G16" s="1">
        <f ca="1">OFFSET('Portfolio Summary Data'!$C$384,$B16*38-38+$B$4,'Tbl 9.16-9.32 Portfolio Tables'!G$1)</f>
        <v>0</v>
      </c>
      <c r="H16" s="1">
        <f ca="1">OFFSET('Portfolio Summary Data'!$C$384,$B16*38-38+$B$4,'Tbl 9.16-9.32 Portfolio Tables'!H$1)</f>
        <v>0</v>
      </c>
      <c r="I16" s="1">
        <f ca="1">OFFSET('Portfolio Summary Data'!$C$384,$B16*38-38+$B$4,'Tbl 9.16-9.32 Portfolio Tables'!I$1)</f>
        <v>0</v>
      </c>
      <c r="J16" s="1">
        <f ca="1">OFFSET('Portfolio Summary Data'!$C$384,$B16*38-38+$B$4,'Tbl 9.16-9.32 Portfolio Tables'!J$1)</f>
        <v>0</v>
      </c>
      <c r="K16" s="1">
        <f ca="1">OFFSET('Portfolio Summary Data'!$C$384,$B16*38-38+$B$4,'Tbl 9.16-9.32 Portfolio Tables'!K$1)</f>
        <v>0</v>
      </c>
      <c r="L16" s="1">
        <f ca="1">OFFSET('Portfolio Summary Data'!$C$384,$B16*38-38+$B$4,'Tbl 9.16-9.32 Portfolio Tables'!L$1)</f>
        <v>0</v>
      </c>
      <c r="M16" s="1">
        <f ca="1">OFFSET('Portfolio Summary Data'!$C$384,$B16*38-38+$B$4,'Tbl 9.16-9.32 Portfolio Tables'!M$1)</f>
        <v>0</v>
      </c>
      <c r="N16" s="1">
        <f ca="1">OFFSET('Portfolio Summary Data'!$C$384,$B16*38-38+$B$4,'Tbl 9.16-9.32 Portfolio Tables'!N$1)</f>
        <v>0</v>
      </c>
      <c r="O16" s="1">
        <f ca="1">OFFSET('Portfolio Summary Data'!$C$384,$B16*38-38+$B$4,'Tbl 9.16-9.32 Portfolio Tables'!O$1)</f>
        <v>0</v>
      </c>
      <c r="P16" s="1">
        <f ca="1">OFFSET('Portfolio Summary Data'!$C$384,$B16*38-38+$B$4,'Tbl 9.16-9.32 Portfolio Tables'!P$1)</f>
        <v>0</v>
      </c>
      <c r="Q16" s="1">
        <f ca="1">OFFSET('Portfolio Summary Data'!$C$384,$B16*38-38+$B$4,'Tbl 9.16-9.32 Portfolio Tables'!Q$1)</f>
        <v>0</v>
      </c>
      <c r="R16" s="1">
        <f ca="1">OFFSET('Portfolio Summary Data'!$C$384,$B16*38-38+$B$4,'Tbl 9.16-9.32 Portfolio Tables'!R$1)</f>
        <v>0</v>
      </c>
      <c r="S16" s="1">
        <f ca="1">OFFSET('Portfolio Summary Data'!$C$384,$B16*38-38+$B$4,'Tbl 9.16-9.32 Portfolio Tables'!S$1)</f>
        <v>0</v>
      </c>
      <c r="T16" s="1">
        <f ca="1">OFFSET('Portfolio Summary Data'!$C$384,$B16*38-38+$B$4,'Tbl 9.16-9.32 Portfolio Tables'!T$1)</f>
        <v>0</v>
      </c>
      <c r="U16" s="1">
        <f ca="1">OFFSET('Portfolio Summary Data'!$C$384,$B16*38-38+$B$4,'Tbl 9.16-9.32 Portfolio Tables'!U$1)</f>
        <v>0</v>
      </c>
      <c r="V16" s="1">
        <f ca="1">OFFSET('Portfolio Summary Data'!$C$384,$B16*38-38+$B$4,'Tbl 9.16-9.32 Portfolio Tables'!V$1)</f>
        <v>0</v>
      </c>
      <c r="W16" s="1">
        <f ca="1">OFFSET('Portfolio Summary Data'!$C$384,$B16*38-38+$B$4,'Tbl 9.16-9.32 Portfolio Tables'!W$1)</f>
        <v>0</v>
      </c>
      <c r="X16" s="1">
        <f ca="1">OFFSET('Portfolio Summary Data'!$C$384,$B16*38-38+$B$4,'Tbl 9.16-9.32 Portfolio Tables'!X$1)</f>
        <v>0</v>
      </c>
      <c r="Y16" s="1">
        <f ca="1">OFFSET('Portfolio Summary Data'!$C$384,$B16*38-38+$B$4,'Tbl 9.16-9.32 Portfolio Tables'!Y$1)</f>
        <v>0</v>
      </c>
      <c r="AA16" s="3" t="str">
        <f t="shared" si="0"/>
        <v>HH Base</v>
      </c>
      <c r="AB16" s="8">
        <f t="shared" ca="1" si="1"/>
        <v>0</v>
      </c>
      <c r="AC16" s="8">
        <f t="shared" ca="1" si="2"/>
        <v>222</v>
      </c>
      <c r="AD16" s="8">
        <f t="shared" ca="1" si="3"/>
        <v>0</v>
      </c>
      <c r="AE16" s="8">
        <f t="shared" ca="1" si="4"/>
        <v>5817</v>
      </c>
      <c r="AF16" s="8">
        <f t="shared" ca="1" si="5"/>
        <v>0</v>
      </c>
      <c r="AG16" s="8">
        <f t="shared" ca="1" si="6"/>
        <v>6881</v>
      </c>
    </row>
    <row r="17" spans="2:33" ht="15.75" x14ac:dyDescent="0.25">
      <c r="B17" s="3">
        <v>12</v>
      </c>
      <c r="C17" s="6" t="s">
        <v>121</v>
      </c>
      <c r="D17" s="1">
        <f ca="1">OFFSET('Portfolio Summary Data'!$C$384,$B17*38-38+$B$4,'Tbl 9.16-9.32 Portfolio Tables'!D$1)</f>
        <v>0</v>
      </c>
      <c r="E17" s="1">
        <f ca="1">OFFSET('Portfolio Summary Data'!$C$384,$B17*38-38+$B$4,'Tbl 9.16-9.32 Portfolio Tables'!E$1)</f>
        <v>0</v>
      </c>
      <c r="F17" s="1">
        <f ca="1">OFFSET('Portfolio Summary Data'!$C$384,$B17*38-38+$B$4,'Tbl 9.16-9.32 Portfolio Tables'!F$1)</f>
        <v>0</v>
      </c>
      <c r="G17" s="1">
        <f ca="1">OFFSET('Portfolio Summary Data'!$C$384,$B17*38-38+$B$4,'Tbl 9.16-9.32 Portfolio Tables'!G$1)</f>
        <v>0</v>
      </c>
      <c r="H17" s="1">
        <f ca="1">OFFSET('Portfolio Summary Data'!$C$384,$B17*38-38+$B$4,'Tbl 9.16-9.32 Portfolio Tables'!H$1)</f>
        <v>0</v>
      </c>
      <c r="I17" s="1">
        <f ca="1">OFFSET('Portfolio Summary Data'!$C$384,$B17*38-38+$B$4,'Tbl 9.16-9.32 Portfolio Tables'!I$1)</f>
        <v>0</v>
      </c>
      <c r="J17" s="1">
        <f ca="1">OFFSET('Portfolio Summary Data'!$C$384,$B17*38-38+$B$4,'Tbl 9.16-9.32 Portfolio Tables'!J$1)</f>
        <v>0</v>
      </c>
      <c r="K17" s="1">
        <f ca="1">OFFSET('Portfolio Summary Data'!$C$384,$B17*38-38+$B$4,'Tbl 9.16-9.32 Portfolio Tables'!K$1)</f>
        <v>0</v>
      </c>
      <c r="L17" s="1">
        <f ca="1">OFFSET('Portfolio Summary Data'!$C$384,$B17*38-38+$B$4,'Tbl 9.16-9.32 Portfolio Tables'!L$1)</f>
        <v>0</v>
      </c>
      <c r="M17" s="1">
        <f ca="1">OFFSET('Portfolio Summary Data'!$C$384,$B17*38-38+$B$4,'Tbl 9.16-9.32 Portfolio Tables'!M$1)</f>
        <v>0</v>
      </c>
      <c r="N17" s="1">
        <f ca="1">OFFSET('Portfolio Summary Data'!$C$384,$B17*38-38+$B$4,'Tbl 9.16-9.32 Portfolio Tables'!N$1)</f>
        <v>0</v>
      </c>
      <c r="O17" s="1">
        <f ca="1">OFFSET('Portfolio Summary Data'!$C$384,$B17*38-38+$B$4,'Tbl 9.16-9.32 Portfolio Tables'!O$1)</f>
        <v>0</v>
      </c>
      <c r="P17" s="1">
        <f ca="1">OFFSET('Portfolio Summary Data'!$C$384,$B17*38-38+$B$4,'Tbl 9.16-9.32 Portfolio Tables'!P$1)</f>
        <v>0</v>
      </c>
      <c r="Q17" s="1">
        <f ca="1">OFFSET('Portfolio Summary Data'!$C$384,$B17*38-38+$B$4,'Tbl 9.16-9.32 Portfolio Tables'!Q$1)</f>
        <v>0</v>
      </c>
      <c r="R17" s="1">
        <f ca="1">OFFSET('Portfolio Summary Data'!$C$384,$B17*38-38+$B$4,'Tbl 9.16-9.32 Portfolio Tables'!R$1)</f>
        <v>0</v>
      </c>
      <c r="S17" s="1">
        <f ca="1">OFFSET('Portfolio Summary Data'!$C$384,$B17*38-38+$B$4,'Tbl 9.16-9.32 Portfolio Tables'!S$1)</f>
        <v>0</v>
      </c>
      <c r="T17" s="1">
        <f ca="1">OFFSET('Portfolio Summary Data'!$C$384,$B17*38-38+$B$4,'Tbl 9.16-9.32 Portfolio Tables'!T$1)</f>
        <v>0</v>
      </c>
      <c r="U17" s="1">
        <f ca="1">OFFSET('Portfolio Summary Data'!$C$384,$B17*38-38+$B$4,'Tbl 9.16-9.32 Portfolio Tables'!U$1)</f>
        <v>0</v>
      </c>
      <c r="V17" s="1">
        <f ca="1">OFFSET('Portfolio Summary Data'!$C$384,$B17*38-38+$B$4,'Tbl 9.16-9.32 Portfolio Tables'!V$1)</f>
        <v>0</v>
      </c>
      <c r="W17" s="1">
        <f ca="1">OFFSET('Portfolio Summary Data'!$C$384,$B17*38-38+$B$4,'Tbl 9.16-9.32 Portfolio Tables'!W$1)</f>
        <v>0</v>
      </c>
      <c r="X17" s="1">
        <f ca="1">OFFSET('Portfolio Summary Data'!$C$384,$B17*38-38+$B$4,'Tbl 9.16-9.32 Portfolio Tables'!X$1)</f>
        <v>0</v>
      </c>
      <c r="Y17" s="1">
        <f ca="1">OFFSET('Portfolio Summary Data'!$C$384,$B17*38-38+$B$4,'Tbl 9.16-9.32 Portfolio Tables'!Y$1)</f>
        <v>0</v>
      </c>
      <c r="AA17" s="3" t="str">
        <f t="shared" si="0"/>
        <v>SC Base</v>
      </c>
      <c r="AB17" s="8">
        <f t="shared" ca="1" si="1"/>
        <v>0</v>
      </c>
      <c r="AC17" s="8">
        <f t="shared" ref="AC17:AC34" ca="1" si="7">AB248</f>
        <v>403</v>
      </c>
      <c r="AD17" s="8">
        <f t="shared" ca="1" si="3"/>
        <v>0</v>
      </c>
      <c r="AE17" s="8">
        <f t="shared" ref="AE17:AE34" ca="1" si="8">AD248+AC17</f>
        <v>4752</v>
      </c>
      <c r="AF17" s="8">
        <f t="shared" ca="1" si="5"/>
        <v>0</v>
      </c>
      <c r="AG17" s="8">
        <f t="shared" ref="AG17:AG34" ca="1" si="9">AF248+AE17</f>
        <v>5942</v>
      </c>
    </row>
    <row r="18" spans="2:33" ht="15.75" x14ac:dyDescent="0.25">
      <c r="B18" s="3">
        <v>13</v>
      </c>
      <c r="C18" s="6"/>
      <c r="D18" s="1">
        <f ca="1">OFFSET('Portfolio Summary Data'!$C$384,$B18*38-38+$B$4,'Tbl 9.16-9.32 Portfolio Tables'!D$1)</f>
        <v>0</v>
      </c>
      <c r="E18" s="1">
        <f ca="1">OFFSET('Portfolio Summary Data'!$C$384,$B18*38-38+$B$4,'Tbl 9.16-9.32 Portfolio Tables'!E$1)</f>
        <v>0</v>
      </c>
      <c r="F18" s="1">
        <f ca="1">OFFSET('Portfolio Summary Data'!$C$384,$B18*38-38+$B$4,'Tbl 9.16-9.32 Portfolio Tables'!F$1)</f>
        <v>0</v>
      </c>
      <c r="G18" s="1">
        <f ca="1">OFFSET('Portfolio Summary Data'!$C$384,$B18*38-38+$B$4,'Tbl 9.16-9.32 Portfolio Tables'!G$1)</f>
        <v>0</v>
      </c>
      <c r="H18" s="1">
        <f ca="1">OFFSET('Portfolio Summary Data'!$C$384,$B18*38-38+$B$4,'Tbl 9.16-9.32 Portfolio Tables'!H$1)</f>
        <v>0</v>
      </c>
      <c r="I18" s="1">
        <f ca="1">OFFSET('Portfolio Summary Data'!$C$384,$B18*38-38+$B$4,'Tbl 9.16-9.32 Portfolio Tables'!I$1)</f>
        <v>0</v>
      </c>
      <c r="J18" s="1">
        <f ca="1">OFFSET('Portfolio Summary Data'!$C$384,$B18*38-38+$B$4,'Tbl 9.16-9.32 Portfolio Tables'!J$1)</f>
        <v>0</v>
      </c>
      <c r="K18" s="1">
        <f ca="1">OFFSET('Portfolio Summary Data'!$C$384,$B18*38-38+$B$4,'Tbl 9.16-9.32 Portfolio Tables'!K$1)</f>
        <v>0</v>
      </c>
      <c r="L18" s="1">
        <f ca="1">OFFSET('Portfolio Summary Data'!$C$384,$B18*38-38+$B$4,'Tbl 9.16-9.32 Portfolio Tables'!L$1)</f>
        <v>0</v>
      </c>
      <c r="M18" s="1">
        <f ca="1">OFFSET('Portfolio Summary Data'!$C$384,$B18*38-38+$B$4,'Tbl 9.16-9.32 Portfolio Tables'!M$1)</f>
        <v>0</v>
      </c>
      <c r="N18" s="1">
        <f ca="1">OFFSET('Portfolio Summary Data'!$C$384,$B18*38-38+$B$4,'Tbl 9.16-9.32 Portfolio Tables'!N$1)</f>
        <v>0</v>
      </c>
      <c r="O18" s="1">
        <f ca="1">OFFSET('Portfolio Summary Data'!$C$384,$B18*38-38+$B$4,'Tbl 9.16-9.32 Portfolio Tables'!O$1)</f>
        <v>0</v>
      </c>
      <c r="P18" s="1">
        <f ca="1">OFFSET('Portfolio Summary Data'!$C$384,$B18*38-38+$B$4,'Tbl 9.16-9.32 Portfolio Tables'!P$1)</f>
        <v>0</v>
      </c>
      <c r="Q18" s="1">
        <f ca="1">OFFSET('Portfolio Summary Data'!$C$384,$B18*38-38+$B$4,'Tbl 9.16-9.32 Portfolio Tables'!Q$1)</f>
        <v>0</v>
      </c>
      <c r="R18" s="1">
        <f ca="1">OFFSET('Portfolio Summary Data'!$C$384,$B18*38-38+$B$4,'Tbl 9.16-9.32 Portfolio Tables'!R$1)</f>
        <v>0</v>
      </c>
      <c r="S18" s="1">
        <f ca="1">OFFSET('Portfolio Summary Data'!$C$384,$B18*38-38+$B$4,'Tbl 9.16-9.32 Portfolio Tables'!S$1)</f>
        <v>0</v>
      </c>
      <c r="T18" s="1">
        <f ca="1">OFFSET('Portfolio Summary Data'!$C$384,$B18*38-38+$B$4,'Tbl 9.16-9.32 Portfolio Tables'!T$1)</f>
        <v>0</v>
      </c>
      <c r="U18" s="1">
        <f ca="1">OFFSET('Portfolio Summary Data'!$C$384,$B18*38-38+$B$4,'Tbl 9.16-9.32 Portfolio Tables'!U$1)</f>
        <v>0</v>
      </c>
      <c r="V18" s="1">
        <f ca="1">OFFSET('Portfolio Summary Data'!$C$384,$B18*38-38+$B$4,'Tbl 9.16-9.32 Portfolio Tables'!V$1)</f>
        <v>0</v>
      </c>
      <c r="W18" s="1">
        <f ca="1">OFFSET('Portfolio Summary Data'!$C$384,$B18*38-38+$B$4,'Tbl 9.16-9.32 Portfolio Tables'!W$1)</f>
        <v>0</v>
      </c>
      <c r="X18" s="1">
        <f ca="1">OFFSET('Portfolio Summary Data'!$C$384,$B18*38-38+$B$4,'Tbl 9.16-9.32 Portfolio Tables'!X$1)</f>
        <v>0</v>
      </c>
      <c r="Y18" s="1">
        <f ca="1">OFFSET('Portfolio Summary Data'!$C$384,$B18*38-38+$B$4,'Tbl 9.16-9.32 Portfolio Tables'!Y$1)</f>
        <v>0</v>
      </c>
      <c r="AA18" s="3">
        <f t="shared" si="0"/>
        <v>0</v>
      </c>
      <c r="AB18" s="8">
        <f t="shared" ca="1" si="1"/>
        <v>0</v>
      </c>
      <c r="AC18" s="8">
        <f t="shared" ca="1" si="7"/>
        <v>0</v>
      </c>
      <c r="AD18" s="8">
        <f t="shared" ca="1" si="3"/>
        <v>0</v>
      </c>
      <c r="AE18" s="8">
        <f t="shared" ca="1" si="8"/>
        <v>0</v>
      </c>
      <c r="AF18" s="8">
        <f t="shared" ca="1" si="5"/>
        <v>0</v>
      </c>
      <c r="AG18" s="8">
        <f t="shared" ca="1" si="9"/>
        <v>0</v>
      </c>
    </row>
    <row r="19" spans="2:33" ht="15.75" x14ac:dyDescent="0.25">
      <c r="B19" s="3">
        <v>14</v>
      </c>
      <c r="C19" s="6"/>
      <c r="D19" s="1">
        <f ca="1">OFFSET('Portfolio Summary Data'!$C$384,$B19*38-38+$B$4,'Tbl 9.16-9.32 Portfolio Tables'!D$1)</f>
        <v>0</v>
      </c>
      <c r="E19" s="1">
        <f ca="1">OFFSET('Portfolio Summary Data'!$C$384,$B19*38-38+$B$4,'Tbl 9.16-9.32 Portfolio Tables'!E$1)</f>
        <v>0</v>
      </c>
      <c r="F19" s="1">
        <f ca="1">OFFSET('Portfolio Summary Data'!$C$384,$B19*38-38+$B$4,'Tbl 9.16-9.32 Portfolio Tables'!F$1)</f>
        <v>0</v>
      </c>
      <c r="G19" s="1">
        <f ca="1">OFFSET('Portfolio Summary Data'!$C$384,$B19*38-38+$B$4,'Tbl 9.16-9.32 Portfolio Tables'!G$1)</f>
        <v>0</v>
      </c>
      <c r="H19" s="1">
        <f ca="1">OFFSET('Portfolio Summary Data'!$C$384,$B19*38-38+$B$4,'Tbl 9.16-9.32 Portfolio Tables'!H$1)</f>
        <v>0</v>
      </c>
      <c r="I19" s="1">
        <f ca="1">OFFSET('Portfolio Summary Data'!$C$384,$B19*38-38+$B$4,'Tbl 9.16-9.32 Portfolio Tables'!I$1)</f>
        <v>0</v>
      </c>
      <c r="J19" s="1">
        <f ca="1">OFFSET('Portfolio Summary Data'!$C$384,$B19*38-38+$B$4,'Tbl 9.16-9.32 Portfolio Tables'!J$1)</f>
        <v>0</v>
      </c>
      <c r="K19" s="1">
        <f ca="1">OFFSET('Portfolio Summary Data'!$C$384,$B19*38-38+$B$4,'Tbl 9.16-9.32 Portfolio Tables'!K$1)</f>
        <v>0</v>
      </c>
      <c r="L19" s="1">
        <f ca="1">OFFSET('Portfolio Summary Data'!$C$384,$B19*38-38+$B$4,'Tbl 9.16-9.32 Portfolio Tables'!L$1)</f>
        <v>0</v>
      </c>
      <c r="M19" s="1">
        <f ca="1">OFFSET('Portfolio Summary Data'!$C$384,$B19*38-38+$B$4,'Tbl 9.16-9.32 Portfolio Tables'!M$1)</f>
        <v>0</v>
      </c>
      <c r="N19" s="1">
        <f ca="1">OFFSET('Portfolio Summary Data'!$C$384,$B19*38-38+$B$4,'Tbl 9.16-9.32 Portfolio Tables'!N$1)</f>
        <v>0</v>
      </c>
      <c r="O19" s="1">
        <f ca="1">OFFSET('Portfolio Summary Data'!$C$384,$B19*38-38+$B$4,'Tbl 9.16-9.32 Portfolio Tables'!O$1)</f>
        <v>0</v>
      </c>
      <c r="P19" s="1">
        <f ca="1">OFFSET('Portfolio Summary Data'!$C$384,$B19*38-38+$B$4,'Tbl 9.16-9.32 Portfolio Tables'!P$1)</f>
        <v>0</v>
      </c>
      <c r="Q19" s="1">
        <f ca="1">OFFSET('Portfolio Summary Data'!$C$384,$B19*38-38+$B$4,'Tbl 9.16-9.32 Portfolio Tables'!Q$1)</f>
        <v>0</v>
      </c>
      <c r="R19" s="1">
        <f ca="1">OFFSET('Portfolio Summary Data'!$C$384,$B19*38-38+$B$4,'Tbl 9.16-9.32 Portfolio Tables'!R$1)</f>
        <v>0</v>
      </c>
      <c r="S19" s="1">
        <f ca="1">OFFSET('Portfolio Summary Data'!$C$384,$B19*38-38+$B$4,'Tbl 9.16-9.32 Portfolio Tables'!S$1)</f>
        <v>0</v>
      </c>
      <c r="T19" s="1">
        <f ca="1">OFFSET('Portfolio Summary Data'!$C$384,$B19*38-38+$B$4,'Tbl 9.16-9.32 Portfolio Tables'!T$1)</f>
        <v>0</v>
      </c>
      <c r="U19" s="1">
        <f ca="1">OFFSET('Portfolio Summary Data'!$C$384,$B19*38-38+$B$4,'Tbl 9.16-9.32 Portfolio Tables'!U$1)</f>
        <v>0</v>
      </c>
      <c r="V19" s="1">
        <f ca="1">OFFSET('Portfolio Summary Data'!$C$384,$B19*38-38+$B$4,'Tbl 9.16-9.32 Portfolio Tables'!V$1)</f>
        <v>0</v>
      </c>
      <c r="W19" s="1">
        <f ca="1">OFFSET('Portfolio Summary Data'!$C$384,$B19*38-38+$B$4,'Tbl 9.16-9.32 Portfolio Tables'!W$1)</f>
        <v>0</v>
      </c>
      <c r="X19" s="1">
        <f ca="1">OFFSET('Portfolio Summary Data'!$C$384,$B19*38-38+$B$4,'Tbl 9.16-9.32 Portfolio Tables'!X$1)</f>
        <v>0</v>
      </c>
      <c r="Y19" s="1">
        <f ca="1">OFFSET('Portfolio Summary Data'!$C$384,$B19*38-38+$B$4,'Tbl 9.16-9.32 Portfolio Tables'!Y$1)</f>
        <v>0</v>
      </c>
      <c r="AA19" s="3">
        <f t="shared" si="0"/>
        <v>0</v>
      </c>
      <c r="AB19" s="8">
        <f t="shared" ca="1" si="1"/>
        <v>0</v>
      </c>
      <c r="AC19" s="8">
        <f t="shared" ca="1" si="7"/>
        <v>0</v>
      </c>
      <c r="AD19" s="8">
        <f t="shared" ca="1" si="3"/>
        <v>0</v>
      </c>
      <c r="AE19" s="8">
        <f t="shared" ca="1" si="8"/>
        <v>0</v>
      </c>
      <c r="AF19" s="8">
        <f t="shared" ca="1" si="5"/>
        <v>0</v>
      </c>
      <c r="AG19" s="8">
        <f t="shared" ca="1" si="9"/>
        <v>0</v>
      </c>
    </row>
    <row r="20" spans="2:33" ht="15.75" x14ac:dyDescent="0.25">
      <c r="B20" s="3">
        <v>15</v>
      </c>
      <c r="C20" s="6"/>
      <c r="D20" s="1">
        <f ca="1">OFFSET('Portfolio Summary Data'!$C$384,$B20*38-38+$B$4,'Tbl 9.16-9.32 Portfolio Tables'!D$1)</f>
        <v>0</v>
      </c>
      <c r="E20" s="1">
        <f ca="1">OFFSET('Portfolio Summary Data'!$C$384,$B20*38-38+$B$4,'Tbl 9.16-9.32 Portfolio Tables'!E$1)</f>
        <v>0</v>
      </c>
      <c r="F20" s="1">
        <f ca="1">OFFSET('Portfolio Summary Data'!$C$384,$B20*38-38+$B$4,'Tbl 9.16-9.32 Portfolio Tables'!F$1)</f>
        <v>0</v>
      </c>
      <c r="G20" s="1">
        <f ca="1">OFFSET('Portfolio Summary Data'!$C$384,$B20*38-38+$B$4,'Tbl 9.16-9.32 Portfolio Tables'!G$1)</f>
        <v>0</v>
      </c>
      <c r="H20" s="1">
        <f ca="1">OFFSET('Portfolio Summary Data'!$C$384,$B20*38-38+$B$4,'Tbl 9.16-9.32 Portfolio Tables'!H$1)</f>
        <v>0</v>
      </c>
      <c r="I20" s="1">
        <f ca="1">OFFSET('Portfolio Summary Data'!$C$384,$B20*38-38+$B$4,'Tbl 9.16-9.32 Portfolio Tables'!I$1)</f>
        <v>0</v>
      </c>
      <c r="J20" s="1">
        <f ca="1">OFFSET('Portfolio Summary Data'!$C$384,$B20*38-38+$B$4,'Tbl 9.16-9.32 Portfolio Tables'!J$1)</f>
        <v>0</v>
      </c>
      <c r="K20" s="1">
        <f ca="1">OFFSET('Portfolio Summary Data'!$C$384,$B20*38-38+$B$4,'Tbl 9.16-9.32 Portfolio Tables'!K$1)</f>
        <v>0</v>
      </c>
      <c r="L20" s="1">
        <f ca="1">OFFSET('Portfolio Summary Data'!$C$384,$B20*38-38+$B$4,'Tbl 9.16-9.32 Portfolio Tables'!L$1)</f>
        <v>0</v>
      </c>
      <c r="M20" s="1">
        <f ca="1">OFFSET('Portfolio Summary Data'!$C$384,$B20*38-38+$B$4,'Tbl 9.16-9.32 Portfolio Tables'!M$1)</f>
        <v>0</v>
      </c>
      <c r="N20" s="1">
        <f ca="1">OFFSET('Portfolio Summary Data'!$C$384,$B20*38-38+$B$4,'Tbl 9.16-9.32 Portfolio Tables'!N$1)</f>
        <v>0</v>
      </c>
      <c r="O20" s="1">
        <f ca="1">OFFSET('Portfolio Summary Data'!$C$384,$B20*38-38+$B$4,'Tbl 9.16-9.32 Portfolio Tables'!O$1)</f>
        <v>0</v>
      </c>
      <c r="P20" s="1">
        <f ca="1">OFFSET('Portfolio Summary Data'!$C$384,$B20*38-38+$B$4,'Tbl 9.16-9.32 Portfolio Tables'!P$1)</f>
        <v>0</v>
      </c>
      <c r="Q20" s="1">
        <f ca="1">OFFSET('Portfolio Summary Data'!$C$384,$B20*38-38+$B$4,'Tbl 9.16-9.32 Portfolio Tables'!Q$1)</f>
        <v>0</v>
      </c>
      <c r="R20" s="1">
        <f ca="1">OFFSET('Portfolio Summary Data'!$C$384,$B20*38-38+$B$4,'Tbl 9.16-9.32 Portfolio Tables'!R$1)</f>
        <v>0</v>
      </c>
      <c r="S20" s="1">
        <f ca="1">OFFSET('Portfolio Summary Data'!$C$384,$B20*38-38+$B$4,'Tbl 9.16-9.32 Portfolio Tables'!S$1)</f>
        <v>0</v>
      </c>
      <c r="T20" s="1">
        <f ca="1">OFFSET('Portfolio Summary Data'!$C$384,$B20*38-38+$B$4,'Tbl 9.16-9.32 Portfolio Tables'!T$1)</f>
        <v>0</v>
      </c>
      <c r="U20" s="1">
        <f ca="1">OFFSET('Portfolio Summary Data'!$C$384,$B20*38-38+$B$4,'Tbl 9.16-9.32 Portfolio Tables'!U$1)</f>
        <v>0</v>
      </c>
      <c r="V20" s="1">
        <f ca="1">OFFSET('Portfolio Summary Data'!$C$384,$B20*38-38+$B$4,'Tbl 9.16-9.32 Portfolio Tables'!V$1)</f>
        <v>0</v>
      </c>
      <c r="W20" s="1">
        <f ca="1">OFFSET('Portfolio Summary Data'!$C$384,$B20*38-38+$B$4,'Tbl 9.16-9.32 Portfolio Tables'!W$1)</f>
        <v>0</v>
      </c>
      <c r="X20" s="1">
        <f ca="1">OFFSET('Portfolio Summary Data'!$C$384,$B20*38-38+$B$4,'Tbl 9.16-9.32 Portfolio Tables'!X$1)</f>
        <v>0</v>
      </c>
      <c r="Y20" s="1">
        <f ca="1">OFFSET('Portfolio Summary Data'!$C$384,$B20*38-38+$B$4,'Tbl 9.16-9.32 Portfolio Tables'!Y$1)</f>
        <v>0</v>
      </c>
      <c r="AA20" s="3">
        <f t="shared" si="0"/>
        <v>0</v>
      </c>
      <c r="AB20" s="8">
        <f t="shared" ca="1" si="1"/>
        <v>0</v>
      </c>
      <c r="AC20" s="8">
        <f t="shared" ca="1" si="7"/>
        <v>0</v>
      </c>
      <c r="AD20" s="8">
        <f t="shared" ca="1" si="3"/>
        <v>0</v>
      </c>
      <c r="AE20" s="8">
        <f t="shared" ca="1" si="8"/>
        <v>0</v>
      </c>
      <c r="AF20" s="8">
        <f t="shared" ca="1" si="5"/>
        <v>0</v>
      </c>
      <c r="AG20" s="8">
        <f t="shared" ca="1" si="9"/>
        <v>0</v>
      </c>
    </row>
    <row r="21" spans="2:33" ht="15.75" x14ac:dyDescent="0.25">
      <c r="B21" s="3">
        <v>16</v>
      </c>
      <c r="C21" s="6"/>
      <c r="D21" s="1">
        <f ca="1">OFFSET('Portfolio Summary Data'!$C$384,$B21*38-38+$B$4,'Tbl 9.16-9.32 Portfolio Tables'!D$1)</f>
        <v>0</v>
      </c>
      <c r="E21" s="1">
        <f ca="1">OFFSET('Portfolio Summary Data'!$C$384,$B21*38-38+$B$4,'Tbl 9.16-9.32 Portfolio Tables'!E$1)</f>
        <v>0</v>
      </c>
      <c r="F21" s="1">
        <f ca="1">OFFSET('Portfolio Summary Data'!$C$384,$B21*38-38+$B$4,'Tbl 9.16-9.32 Portfolio Tables'!F$1)</f>
        <v>0</v>
      </c>
      <c r="G21" s="1">
        <f ca="1">OFFSET('Portfolio Summary Data'!$C$384,$B21*38-38+$B$4,'Tbl 9.16-9.32 Portfolio Tables'!G$1)</f>
        <v>0</v>
      </c>
      <c r="H21" s="1">
        <f ca="1">OFFSET('Portfolio Summary Data'!$C$384,$B21*38-38+$B$4,'Tbl 9.16-9.32 Portfolio Tables'!H$1)</f>
        <v>0</v>
      </c>
      <c r="I21" s="1">
        <f ca="1">OFFSET('Portfolio Summary Data'!$C$384,$B21*38-38+$B$4,'Tbl 9.16-9.32 Portfolio Tables'!I$1)</f>
        <v>0</v>
      </c>
      <c r="J21" s="1">
        <f ca="1">OFFSET('Portfolio Summary Data'!$C$384,$B21*38-38+$B$4,'Tbl 9.16-9.32 Portfolio Tables'!J$1)</f>
        <v>0</v>
      </c>
      <c r="K21" s="1">
        <f ca="1">OFFSET('Portfolio Summary Data'!$C$384,$B21*38-38+$B$4,'Tbl 9.16-9.32 Portfolio Tables'!K$1)</f>
        <v>0</v>
      </c>
      <c r="L21" s="1">
        <f ca="1">OFFSET('Portfolio Summary Data'!$C$384,$B21*38-38+$B$4,'Tbl 9.16-9.32 Portfolio Tables'!L$1)</f>
        <v>0</v>
      </c>
      <c r="M21" s="1">
        <f ca="1">OFFSET('Portfolio Summary Data'!$C$384,$B21*38-38+$B$4,'Tbl 9.16-9.32 Portfolio Tables'!M$1)</f>
        <v>0</v>
      </c>
      <c r="N21" s="1">
        <f ca="1">OFFSET('Portfolio Summary Data'!$C$384,$B21*38-38+$B$4,'Tbl 9.16-9.32 Portfolio Tables'!N$1)</f>
        <v>0</v>
      </c>
      <c r="O21" s="1">
        <f ca="1">OFFSET('Portfolio Summary Data'!$C$384,$B21*38-38+$B$4,'Tbl 9.16-9.32 Portfolio Tables'!O$1)</f>
        <v>0</v>
      </c>
      <c r="P21" s="1">
        <f ca="1">OFFSET('Portfolio Summary Data'!$C$384,$B21*38-38+$B$4,'Tbl 9.16-9.32 Portfolio Tables'!P$1)</f>
        <v>0</v>
      </c>
      <c r="Q21" s="1">
        <f ca="1">OFFSET('Portfolio Summary Data'!$C$384,$B21*38-38+$B$4,'Tbl 9.16-9.32 Portfolio Tables'!Q$1)</f>
        <v>0</v>
      </c>
      <c r="R21" s="1">
        <f ca="1">OFFSET('Portfolio Summary Data'!$C$384,$B21*38-38+$B$4,'Tbl 9.16-9.32 Portfolio Tables'!R$1)</f>
        <v>0</v>
      </c>
      <c r="S21" s="1">
        <f ca="1">OFFSET('Portfolio Summary Data'!$C$384,$B21*38-38+$B$4,'Tbl 9.16-9.32 Portfolio Tables'!S$1)</f>
        <v>0</v>
      </c>
      <c r="T21" s="1">
        <f ca="1">OFFSET('Portfolio Summary Data'!$C$384,$B21*38-38+$B$4,'Tbl 9.16-9.32 Portfolio Tables'!T$1)</f>
        <v>0</v>
      </c>
      <c r="U21" s="1">
        <f ca="1">OFFSET('Portfolio Summary Data'!$C$384,$B21*38-38+$B$4,'Tbl 9.16-9.32 Portfolio Tables'!U$1)</f>
        <v>0</v>
      </c>
      <c r="V21" s="1">
        <f ca="1">OFFSET('Portfolio Summary Data'!$C$384,$B21*38-38+$B$4,'Tbl 9.16-9.32 Portfolio Tables'!V$1)</f>
        <v>0</v>
      </c>
      <c r="W21" s="1">
        <f ca="1">OFFSET('Portfolio Summary Data'!$C$384,$B21*38-38+$B$4,'Tbl 9.16-9.32 Portfolio Tables'!W$1)</f>
        <v>0</v>
      </c>
      <c r="X21" s="1">
        <f ca="1">OFFSET('Portfolio Summary Data'!$C$384,$B21*38-38+$B$4,'Tbl 9.16-9.32 Portfolio Tables'!X$1)</f>
        <v>0</v>
      </c>
      <c r="Y21" s="1">
        <f ca="1">OFFSET('Portfolio Summary Data'!$C$384,$B21*38-38+$B$4,'Tbl 9.16-9.32 Portfolio Tables'!Y$1)</f>
        <v>0</v>
      </c>
      <c r="AA21" s="3">
        <f t="shared" si="0"/>
        <v>0</v>
      </c>
      <c r="AB21" s="8">
        <f t="shared" ca="1" si="1"/>
        <v>0</v>
      </c>
      <c r="AC21" s="8">
        <f t="shared" ca="1" si="7"/>
        <v>0</v>
      </c>
      <c r="AD21" s="8">
        <f t="shared" ca="1" si="3"/>
        <v>0</v>
      </c>
      <c r="AE21" s="8">
        <f t="shared" ca="1" si="8"/>
        <v>0</v>
      </c>
      <c r="AF21" s="8">
        <f t="shared" ca="1" si="5"/>
        <v>0</v>
      </c>
      <c r="AG21" s="8">
        <f t="shared" ca="1" si="9"/>
        <v>0</v>
      </c>
    </row>
    <row r="22" spans="2:33" ht="15.75" x14ac:dyDescent="0.25">
      <c r="B22" s="3">
        <v>17</v>
      </c>
      <c r="C22" s="6"/>
      <c r="D22" s="1">
        <f ca="1">OFFSET('Portfolio Summary Data'!$C$384,$B22*38-38+$B$4,'Tbl 9.16-9.32 Portfolio Tables'!D$1)</f>
        <v>0</v>
      </c>
      <c r="E22" s="1">
        <f ca="1">OFFSET('Portfolio Summary Data'!$C$384,$B22*38-38+$B$4,'Tbl 9.16-9.32 Portfolio Tables'!E$1)</f>
        <v>0</v>
      </c>
      <c r="F22" s="1">
        <f ca="1">OFFSET('Portfolio Summary Data'!$C$384,$B22*38-38+$B$4,'Tbl 9.16-9.32 Portfolio Tables'!F$1)</f>
        <v>0</v>
      </c>
      <c r="G22" s="1">
        <f ca="1">OFFSET('Portfolio Summary Data'!$C$384,$B22*38-38+$B$4,'Tbl 9.16-9.32 Portfolio Tables'!G$1)</f>
        <v>0</v>
      </c>
      <c r="H22" s="1">
        <f ca="1">OFFSET('Portfolio Summary Data'!$C$384,$B22*38-38+$B$4,'Tbl 9.16-9.32 Portfolio Tables'!H$1)</f>
        <v>0</v>
      </c>
      <c r="I22" s="1">
        <f ca="1">OFFSET('Portfolio Summary Data'!$C$384,$B22*38-38+$B$4,'Tbl 9.16-9.32 Portfolio Tables'!I$1)</f>
        <v>0</v>
      </c>
      <c r="J22" s="1">
        <f ca="1">OFFSET('Portfolio Summary Data'!$C$384,$B22*38-38+$B$4,'Tbl 9.16-9.32 Portfolio Tables'!J$1)</f>
        <v>0</v>
      </c>
      <c r="K22" s="1">
        <f ca="1">OFFSET('Portfolio Summary Data'!$C$384,$B22*38-38+$B$4,'Tbl 9.16-9.32 Portfolio Tables'!K$1)</f>
        <v>0</v>
      </c>
      <c r="L22" s="1">
        <f ca="1">OFFSET('Portfolio Summary Data'!$C$384,$B22*38-38+$B$4,'Tbl 9.16-9.32 Portfolio Tables'!L$1)</f>
        <v>0</v>
      </c>
      <c r="M22" s="1">
        <f ca="1">OFFSET('Portfolio Summary Data'!$C$384,$B22*38-38+$B$4,'Tbl 9.16-9.32 Portfolio Tables'!M$1)</f>
        <v>0</v>
      </c>
      <c r="N22" s="1">
        <f ca="1">OFFSET('Portfolio Summary Data'!$C$384,$B22*38-38+$B$4,'Tbl 9.16-9.32 Portfolio Tables'!N$1)</f>
        <v>0</v>
      </c>
      <c r="O22" s="1">
        <f ca="1">OFFSET('Portfolio Summary Data'!$C$384,$B22*38-38+$B$4,'Tbl 9.16-9.32 Portfolio Tables'!O$1)</f>
        <v>0</v>
      </c>
      <c r="P22" s="1">
        <f ca="1">OFFSET('Portfolio Summary Data'!$C$384,$B22*38-38+$B$4,'Tbl 9.16-9.32 Portfolio Tables'!P$1)</f>
        <v>0</v>
      </c>
      <c r="Q22" s="1">
        <f ca="1">OFFSET('Portfolio Summary Data'!$C$384,$B22*38-38+$B$4,'Tbl 9.16-9.32 Portfolio Tables'!Q$1)</f>
        <v>0</v>
      </c>
      <c r="R22" s="1">
        <f ca="1">OFFSET('Portfolio Summary Data'!$C$384,$B22*38-38+$B$4,'Tbl 9.16-9.32 Portfolio Tables'!R$1)</f>
        <v>0</v>
      </c>
      <c r="S22" s="1">
        <f ca="1">OFFSET('Portfolio Summary Data'!$C$384,$B22*38-38+$B$4,'Tbl 9.16-9.32 Portfolio Tables'!S$1)</f>
        <v>0</v>
      </c>
      <c r="T22" s="1">
        <f ca="1">OFFSET('Portfolio Summary Data'!$C$384,$B22*38-38+$B$4,'Tbl 9.16-9.32 Portfolio Tables'!T$1)</f>
        <v>0</v>
      </c>
      <c r="U22" s="1">
        <f ca="1">OFFSET('Portfolio Summary Data'!$C$384,$B22*38-38+$B$4,'Tbl 9.16-9.32 Portfolio Tables'!U$1)</f>
        <v>0</v>
      </c>
      <c r="V22" s="1">
        <f ca="1">OFFSET('Portfolio Summary Data'!$C$384,$B22*38-38+$B$4,'Tbl 9.16-9.32 Portfolio Tables'!V$1)</f>
        <v>0</v>
      </c>
      <c r="W22" s="1">
        <f ca="1">OFFSET('Portfolio Summary Data'!$C$384,$B22*38-38+$B$4,'Tbl 9.16-9.32 Portfolio Tables'!W$1)</f>
        <v>0</v>
      </c>
      <c r="X22" s="1">
        <f ca="1">OFFSET('Portfolio Summary Data'!$C$384,$B22*38-38+$B$4,'Tbl 9.16-9.32 Portfolio Tables'!X$1)</f>
        <v>0</v>
      </c>
      <c r="Y22" s="1">
        <f ca="1">OFFSET('Portfolio Summary Data'!$C$384,$B22*38-38+$B$4,'Tbl 9.16-9.32 Portfolio Tables'!Y$1)</f>
        <v>0</v>
      </c>
      <c r="AA22" s="3">
        <f t="shared" si="0"/>
        <v>0</v>
      </c>
      <c r="AB22" s="8">
        <f t="shared" ca="1" si="1"/>
        <v>0</v>
      </c>
      <c r="AC22" s="8">
        <f t="shared" ca="1" si="7"/>
        <v>0</v>
      </c>
      <c r="AD22" s="8">
        <f t="shared" ca="1" si="3"/>
        <v>0</v>
      </c>
      <c r="AE22" s="8">
        <f t="shared" ca="1" si="8"/>
        <v>0</v>
      </c>
      <c r="AF22" s="8">
        <f t="shared" ca="1" si="5"/>
        <v>0</v>
      </c>
      <c r="AG22" s="8">
        <f t="shared" ca="1" si="9"/>
        <v>0</v>
      </c>
    </row>
    <row r="23" spans="2:33" ht="15.75" x14ac:dyDescent="0.25">
      <c r="B23" s="3">
        <v>18</v>
      </c>
      <c r="C23" s="6"/>
      <c r="D23" s="1">
        <f ca="1">OFFSET('Portfolio Summary Data'!$C$384,$B23*38-38+$B$4,'Tbl 9.16-9.32 Portfolio Tables'!D$1)</f>
        <v>0</v>
      </c>
      <c r="E23" s="1">
        <f ca="1">OFFSET('Portfolio Summary Data'!$C$384,$B23*38-38+$B$4,'Tbl 9.16-9.32 Portfolio Tables'!E$1)</f>
        <v>0</v>
      </c>
      <c r="F23" s="1">
        <f ca="1">OFFSET('Portfolio Summary Data'!$C$384,$B23*38-38+$B$4,'Tbl 9.16-9.32 Portfolio Tables'!F$1)</f>
        <v>0</v>
      </c>
      <c r="G23" s="1">
        <f ca="1">OFFSET('Portfolio Summary Data'!$C$384,$B23*38-38+$B$4,'Tbl 9.16-9.32 Portfolio Tables'!G$1)</f>
        <v>0</v>
      </c>
      <c r="H23" s="1">
        <f ca="1">OFFSET('Portfolio Summary Data'!$C$384,$B23*38-38+$B$4,'Tbl 9.16-9.32 Portfolio Tables'!H$1)</f>
        <v>0</v>
      </c>
      <c r="I23" s="1">
        <f ca="1">OFFSET('Portfolio Summary Data'!$C$384,$B23*38-38+$B$4,'Tbl 9.16-9.32 Portfolio Tables'!I$1)</f>
        <v>0</v>
      </c>
      <c r="J23" s="1">
        <f ca="1">OFFSET('Portfolio Summary Data'!$C$384,$B23*38-38+$B$4,'Tbl 9.16-9.32 Portfolio Tables'!J$1)</f>
        <v>0</v>
      </c>
      <c r="K23" s="1">
        <f ca="1">OFFSET('Portfolio Summary Data'!$C$384,$B23*38-38+$B$4,'Tbl 9.16-9.32 Portfolio Tables'!K$1)</f>
        <v>0</v>
      </c>
      <c r="L23" s="1">
        <f ca="1">OFFSET('Portfolio Summary Data'!$C$384,$B23*38-38+$B$4,'Tbl 9.16-9.32 Portfolio Tables'!L$1)</f>
        <v>0</v>
      </c>
      <c r="M23" s="1">
        <f ca="1">OFFSET('Portfolio Summary Data'!$C$384,$B23*38-38+$B$4,'Tbl 9.16-9.32 Portfolio Tables'!M$1)</f>
        <v>0</v>
      </c>
      <c r="N23" s="1">
        <f ca="1">OFFSET('Portfolio Summary Data'!$C$384,$B23*38-38+$B$4,'Tbl 9.16-9.32 Portfolio Tables'!N$1)</f>
        <v>0</v>
      </c>
      <c r="O23" s="1">
        <f ca="1">OFFSET('Portfolio Summary Data'!$C$384,$B23*38-38+$B$4,'Tbl 9.16-9.32 Portfolio Tables'!O$1)</f>
        <v>0</v>
      </c>
      <c r="P23" s="1">
        <f ca="1">OFFSET('Portfolio Summary Data'!$C$384,$B23*38-38+$B$4,'Tbl 9.16-9.32 Portfolio Tables'!P$1)</f>
        <v>0</v>
      </c>
      <c r="Q23" s="1">
        <f ca="1">OFFSET('Portfolio Summary Data'!$C$384,$B23*38-38+$B$4,'Tbl 9.16-9.32 Portfolio Tables'!Q$1)</f>
        <v>0</v>
      </c>
      <c r="R23" s="1">
        <f ca="1">OFFSET('Portfolio Summary Data'!$C$384,$B23*38-38+$B$4,'Tbl 9.16-9.32 Portfolio Tables'!R$1)</f>
        <v>0</v>
      </c>
      <c r="S23" s="1">
        <f ca="1">OFFSET('Portfolio Summary Data'!$C$384,$B23*38-38+$B$4,'Tbl 9.16-9.32 Portfolio Tables'!S$1)</f>
        <v>0</v>
      </c>
      <c r="T23" s="1">
        <f ca="1">OFFSET('Portfolio Summary Data'!$C$384,$B23*38-38+$B$4,'Tbl 9.16-9.32 Portfolio Tables'!T$1)</f>
        <v>0</v>
      </c>
      <c r="U23" s="1">
        <f ca="1">OFFSET('Portfolio Summary Data'!$C$384,$B23*38-38+$B$4,'Tbl 9.16-9.32 Portfolio Tables'!U$1)</f>
        <v>0</v>
      </c>
      <c r="V23" s="1">
        <f ca="1">OFFSET('Portfolio Summary Data'!$C$384,$B23*38-38+$B$4,'Tbl 9.16-9.32 Portfolio Tables'!V$1)</f>
        <v>0</v>
      </c>
      <c r="W23" s="1">
        <f ca="1">OFFSET('Portfolio Summary Data'!$C$384,$B23*38-38+$B$4,'Tbl 9.16-9.32 Portfolio Tables'!W$1)</f>
        <v>0</v>
      </c>
      <c r="X23" s="1">
        <f ca="1">OFFSET('Portfolio Summary Data'!$C$384,$B23*38-38+$B$4,'Tbl 9.16-9.32 Portfolio Tables'!X$1)</f>
        <v>0</v>
      </c>
      <c r="Y23" s="1">
        <f ca="1">OFFSET('Portfolio Summary Data'!$C$384,$B23*38-38+$B$4,'Tbl 9.16-9.32 Portfolio Tables'!Y$1)</f>
        <v>0</v>
      </c>
      <c r="AA23" s="3">
        <f t="shared" si="0"/>
        <v>0</v>
      </c>
      <c r="AB23" s="8">
        <f t="shared" ca="1" si="1"/>
        <v>0</v>
      </c>
      <c r="AC23" s="8">
        <f t="shared" ca="1" si="7"/>
        <v>0</v>
      </c>
      <c r="AD23" s="8">
        <f t="shared" ca="1" si="3"/>
        <v>0</v>
      </c>
      <c r="AE23" s="8">
        <f t="shared" ca="1" si="8"/>
        <v>0</v>
      </c>
      <c r="AF23" s="8">
        <f t="shared" ca="1" si="5"/>
        <v>0</v>
      </c>
      <c r="AG23" s="8">
        <f t="shared" ca="1" si="9"/>
        <v>0</v>
      </c>
    </row>
    <row r="24" spans="2:33" ht="15.75" x14ac:dyDescent="0.25">
      <c r="B24" s="3">
        <v>19</v>
      </c>
      <c r="C24" s="6"/>
      <c r="D24" s="1">
        <f ca="1">OFFSET('Portfolio Summary Data'!$C$384,$B24*38-38+$B$4,'Tbl 9.16-9.32 Portfolio Tables'!D$1)</f>
        <v>0</v>
      </c>
      <c r="E24" s="1">
        <f ca="1">OFFSET('Portfolio Summary Data'!$C$384,$B24*38-38+$B$4,'Tbl 9.16-9.32 Portfolio Tables'!E$1)</f>
        <v>0</v>
      </c>
      <c r="F24" s="1">
        <f ca="1">OFFSET('Portfolio Summary Data'!$C$384,$B24*38-38+$B$4,'Tbl 9.16-9.32 Portfolio Tables'!F$1)</f>
        <v>0</v>
      </c>
      <c r="G24" s="1">
        <f ca="1">OFFSET('Portfolio Summary Data'!$C$384,$B24*38-38+$B$4,'Tbl 9.16-9.32 Portfolio Tables'!G$1)</f>
        <v>0</v>
      </c>
      <c r="H24" s="1">
        <f ca="1">OFFSET('Portfolio Summary Data'!$C$384,$B24*38-38+$B$4,'Tbl 9.16-9.32 Portfolio Tables'!H$1)</f>
        <v>0</v>
      </c>
      <c r="I24" s="1">
        <f ca="1">OFFSET('Portfolio Summary Data'!$C$384,$B24*38-38+$B$4,'Tbl 9.16-9.32 Portfolio Tables'!I$1)</f>
        <v>0</v>
      </c>
      <c r="J24" s="1">
        <f ca="1">OFFSET('Portfolio Summary Data'!$C$384,$B24*38-38+$B$4,'Tbl 9.16-9.32 Portfolio Tables'!J$1)</f>
        <v>0</v>
      </c>
      <c r="K24" s="1">
        <f ca="1">OFFSET('Portfolio Summary Data'!$C$384,$B24*38-38+$B$4,'Tbl 9.16-9.32 Portfolio Tables'!K$1)</f>
        <v>0</v>
      </c>
      <c r="L24" s="1">
        <f ca="1">OFFSET('Portfolio Summary Data'!$C$384,$B24*38-38+$B$4,'Tbl 9.16-9.32 Portfolio Tables'!L$1)</f>
        <v>0</v>
      </c>
      <c r="M24" s="1">
        <f ca="1">OFFSET('Portfolio Summary Data'!$C$384,$B24*38-38+$B$4,'Tbl 9.16-9.32 Portfolio Tables'!M$1)</f>
        <v>0</v>
      </c>
      <c r="N24" s="1">
        <f ca="1">OFFSET('Portfolio Summary Data'!$C$384,$B24*38-38+$B$4,'Tbl 9.16-9.32 Portfolio Tables'!N$1)</f>
        <v>0</v>
      </c>
      <c r="O24" s="1">
        <f ca="1">OFFSET('Portfolio Summary Data'!$C$384,$B24*38-38+$B$4,'Tbl 9.16-9.32 Portfolio Tables'!O$1)</f>
        <v>0</v>
      </c>
      <c r="P24" s="1">
        <f ca="1">OFFSET('Portfolio Summary Data'!$C$384,$B24*38-38+$B$4,'Tbl 9.16-9.32 Portfolio Tables'!P$1)</f>
        <v>0</v>
      </c>
      <c r="Q24" s="1">
        <f ca="1">OFFSET('Portfolio Summary Data'!$C$384,$B24*38-38+$B$4,'Tbl 9.16-9.32 Portfolio Tables'!Q$1)</f>
        <v>0</v>
      </c>
      <c r="R24" s="1">
        <f ca="1">OFFSET('Portfolio Summary Data'!$C$384,$B24*38-38+$B$4,'Tbl 9.16-9.32 Portfolio Tables'!R$1)</f>
        <v>0</v>
      </c>
      <c r="S24" s="1">
        <f ca="1">OFFSET('Portfolio Summary Data'!$C$384,$B24*38-38+$B$4,'Tbl 9.16-9.32 Portfolio Tables'!S$1)</f>
        <v>0</v>
      </c>
      <c r="T24" s="1">
        <f ca="1">OFFSET('Portfolio Summary Data'!$C$384,$B24*38-38+$B$4,'Tbl 9.16-9.32 Portfolio Tables'!T$1)</f>
        <v>0</v>
      </c>
      <c r="U24" s="1">
        <f ca="1">OFFSET('Portfolio Summary Data'!$C$384,$B24*38-38+$B$4,'Tbl 9.16-9.32 Portfolio Tables'!U$1)</f>
        <v>0</v>
      </c>
      <c r="V24" s="1">
        <f ca="1">OFFSET('Portfolio Summary Data'!$C$384,$B24*38-38+$B$4,'Tbl 9.16-9.32 Portfolio Tables'!V$1)</f>
        <v>0</v>
      </c>
      <c r="W24" s="1">
        <f ca="1">OFFSET('Portfolio Summary Data'!$C$384,$B24*38-38+$B$4,'Tbl 9.16-9.32 Portfolio Tables'!W$1)</f>
        <v>0</v>
      </c>
      <c r="X24" s="1">
        <f ca="1">OFFSET('Portfolio Summary Data'!$C$384,$B24*38-38+$B$4,'Tbl 9.16-9.32 Portfolio Tables'!X$1)</f>
        <v>0</v>
      </c>
      <c r="Y24" s="1">
        <f ca="1">OFFSET('Portfolio Summary Data'!$C$384,$B24*38-38+$B$4,'Tbl 9.16-9.32 Portfolio Tables'!Y$1)</f>
        <v>0</v>
      </c>
      <c r="AA24" s="3">
        <f t="shared" si="0"/>
        <v>0</v>
      </c>
      <c r="AB24" s="8">
        <f t="shared" ca="1" si="1"/>
        <v>0</v>
      </c>
      <c r="AC24" s="8">
        <f t="shared" ca="1" si="7"/>
        <v>0</v>
      </c>
      <c r="AD24" s="8">
        <f t="shared" ca="1" si="3"/>
        <v>0</v>
      </c>
      <c r="AE24" s="8">
        <f t="shared" ca="1" si="8"/>
        <v>0</v>
      </c>
      <c r="AF24" s="8">
        <f t="shared" ca="1" si="5"/>
        <v>0</v>
      </c>
      <c r="AG24" s="8">
        <f t="shared" ca="1" si="9"/>
        <v>0</v>
      </c>
    </row>
    <row r="25" spans="2:33" ht="15.75" x14ac:dyDescent="0.25">
      <c r="B25" s="3">
        <v>20</v>
      </c>
      <c r="C25" s="6"/>
      <c r="D25" s="1">
        <f ca="1">OFFSET('Portfolio Summary Data'!$C$384,$B25*38-38+$B$4,'Tbl 9.16-9.32 Portfolio Tables'!D$1)</f>
        <v>0</v>
      </c>
      <c r="E25" s="1">
        <f ca="1">OFFSET('Portfolio Summary Data'!$C$384,$B25*38-38+$B$4,'Tbl 9.16-9.32 Portfolio Tables'!E$1)</f>
        <v>0</v>
      </c>
      <c r="F25" s="1">
        <f ca="1">OFFSET('Portfolio Summary Data'!$C$384,$B25*38-38+$B$4,'Tbl 9.16-9.32 Portfolio Tables'!F$1)</f>
        <v>0</v>
      </c>
      <c r="G25" s="1">
        <f ca="1">OFFSET('Portfolio Summary Data'!$C$384,$B25*38-38+$B$4,'Tbl 9.16-9.32 Portfolio Tables'!G$1)</f>
        <v>0</v>
      </c>
      <c r="H25" s="1">
        <f ca="1">OFFSET('Portfolio Summary Data'!$C$384,$B25*38-38+$B$4,'Tbl 9.16-9.32 Portfolio Tables'!H$1)</f>
        <v>0</v>
      </c>
      <c r="I25" s="1">
        <f ca="1">OFFSET('Portfolio Summary Data'!$C$384,$B25*38-38+$B$4,'Tbl 9.16-9.32 Portfolio Tables'!I$1)</f>
        <v>0</v>
      </c>
      <c r="J25" s="1">
        <f ca="1">OFFSET('Portfolio Summary Data'!$C$384,$B25*38-38+$B$4,'Tbl 9.16-9.32 Portfolio Tables'!J$1)</f>
        <v>0</v>
      </c>
      <c r="K25" s="1">
        <f ca="1">OFFSET('Portfolio Summary Data'!$C$384,$B25*38-38+$B$4,'Tbl 9.16-9.32 Portfolio Tables'!K$1)</f>
        <v>0</v>
      </c>
      <c r="L25" s="1">
        <f ca="1">OFFSET('Portfolio Summary Data'!$C$384,$B25*38-38+$B$4,'Tbl 9.16-9.32 Portfolio Tables'!L$1)</f>
        <v>0</v>
      </c>
      <c r="M25" s="1">
        <f ca="1">OFFSET('Portfolio Summary Data'!$C$384,$B25*38-38+$B$4,'Tbl 9.16-9.32 Portfolio Tables'!M$1)</f>
        <v>0</v>
      </c>
      <c r="N25" s="1">
        <f ca="1">OFFSET('Portfolio Summary Data'!$C$384,$B25*38-38+$B$4,'Tbl 9.16-9.32 Portfolio Tables'!N$1)</f>
        <v>0</v>
      </c>
      <c r="O25" s="1">
        <f ca="1">OFFSET('Portfolio Summary Data'!$C$384,$B25*38-38+$B$4,'Tbl 9.16-9.32 Portfolio Tables'!O$1)</f>
        <v>0</v>
      </c>
      <c r="P25" s="1">
        <f ca="1">OFFSET('Portfolio Summary Data'!$C$384,$B25*38-38+$B$4,'Tbl 9.16-9.32 Portfolio Tables'!P$1)</f>
        <v>0</v>
      </c>
      <c r="Q25" s="1">
        <f ca="1">OFFSET('Portfolio Summary Data'!$C$384,$B25*38-38+$B$4,'Tbl 9.16-9.32 Portfolio Tables'!Q$1)</f>
        <v>0</v>
      </c>
      <c r="R25" s="1">
        <f ca="1">OFFSET('Portfolio Summary Data'!$C$384,$B25*38-38+$B$4,'Tbl 9.16-9.32 Portfolio Tables'!R$1)</f>
        <v>0</v>
      </c>
      <c r="S25" s="1">
        <f ca="1">OFFSET('Portfolio Summary Data'!$C$384,$B25*38-38+$B$4,'Tbl 9.16-9.32 Portfolio Tables'!S$1)</f>
        <v>0</v>
      </c>
      <c r="T25" s="1">
        <f ca="1">OFFSET('Portfolio Summary Data'!$C$384,$B25*38-38+$B$4,'Tbl 9.16-9.32 Portfolio Tables'!T$1)</f>
        <v>0</v>
      </c>
      <c r="U25" s="1">
        <f ca="1">OFFSET('Portfolio Summary Data'!$C$384,$B25*38-38+$B$4,'Tbl 9.16-9.32 Portfolio Tables'!U$1)</f>
        <v>0</v>
      </c>
      <c r="V25" s="1">
        <f ca="1">OFFSET('Portfolio Summary Data'!$C$384,$B25*38-38+$B$4,'Tbl 9.16-9.32 Portfolio Tables'!V$1)</f>
        <v>0</v>
      </c>
      <c r="W25" s="1">
        <f ca="1">OFFSET('Portfolio Summary Data'!$C$384,$B25*38-38+$B$4,'Tbl 9.16-9.32 Portfolio Tables'!W$1)</f>
        <v>0</v>
      </c>
      <c r="X25" s="1">
        <f ca="1">OFFSET('Portfolio Summary Data'!$C$384,$B25*38-38+$B$4,'Tbl 9.16-9.32 Portfolio Tables'!X$1)</f>
        <v>0</v>
      </c>
      <c r="Y25" s="1">
        <f ca="1">OFFSET('Portfolio Summary Data'!$C$384,$B25*38-38+$B$4,'Tbl 9.16-9.32 Portfolio Tables'!Y$1)</f>
        <v>0</v>
      </c>
      <c r="AA25" s="3">
        <f t="shared" si="0"/>
        <v>0</v>
      </c>
      <c r="AB25" s="8">
        <f t="shared" ca="1" si="1"/>
        <v>0</v>
      </c>
      <c r="AC25" s="8">
        <f t="shared" ca="1" si="7"/>
        <v>0</v>
      </c>
      <c r="AD25" s="8">
        <f t="shared" ca="1" si="3"/>
        <v>0</v>
      </c>
      <c r="AE25" s="8">
        <f t="shared" ca="1" si="8"/>
        <v>0</v>
      </c>
      <c r="AF25" s="8">
        <f t="shared" ca="1" si="5"/>
        <v>0</v>
      </c>
      <c r="AG25" s="8">
        <f t="shared" ca="1" si="9"/>
        <v>0</v>
      </c>
    </row>
    <row r="26" spans="2:33" ht="15.75" x14ac:dyDescent="0.25">
      <c r="B26" s="3">
        <v>21</v>
      </c>
      <c r="C26" s="6"/>
      <c r="D26" s="1">
        <f ca="1">OFFSET('Portfolio Summary Data'!$C$384,$B26*38-38+$B$4,'Tbl 9.16-9.32 Portfolio Tables'!D$1)</f>
        <v>0</v>
      </c>
      <c r="E26" s="1">
        <f ca="1">OFFSET('Portfolio Summary Data'!$C$384,$B26*38-38+$B$4,'Tbl 9.16-9.32 Portfolio Tables'!E$1)</f>
        <v>0</v>
      </c>
      <c r="F26" s="1">
        <f ca="1">OFFSET('Portfolio Summary Data'!$C$384,$B26*38-38+$B$4,'Tbl 9.16-9.32 Portfolio Tables'!F$1)</f>
        <v>0</v>
      </c>
      <c r="G26" s="1">
        <f ca="1">OFFSET('Portfolio Summary Data'!$C$384,$B26*38-38+$B$4,'Tbl 9.16-9.32 Portfolio Tables'!G$1)</f>
        <v>0</v>
      </c>
      <c r="H26" s="1">
        <f ca="1">OFFSET('Portfolio Summary Data'!$C$384,$B26*38-38+$B$4,'Tbl 9.16-9.32 Portfolio Tables'!H$1)</f>
        <v>0</v>
      </c>
      <c r="I26" s="1">
        <f ca="1">OFFSET('Portfolio Summary Data'!$C$384,$B26*38-38+$B$4,'Tbl 9.16-9.32 Portfolio Tables'!I$1)</f>
        <v>0</v>
      </c>
      <c r="J26" s="1">
        <f ca="1">OFFSET('Portfolio Summary Data'!$C$384,$B26*38-38+$B$4,'Tbl 9.16-9.32 Portfolio Tables'!J$1)</f>
        <v>0</v>
      </c>
      <c r="K26" s="1">
        <f ca="1">OFFSET('Portfolio Summary Data'!$C$384,$B26*38-38+$B$4,'Tbl 9.16-9.32 Portfolio Tables'!K$1)</f>
        <v>0</v>
      </c>
      <c r="L26" s="1">
        <f ca="1">OFFSET('Portfolio Summary Data'!$C$384,$B26*38-38+$B$4,'Tbl 9.16-9.32 Portfolio Tables'!L$1)</f>
        <v>0</v>
      </c>
      <c r="M26" s="1">
        <f ca="1">OFFSET('Portfolio Summary Data'!$C$384,$B26*38-38+$B$4,'Tbl 9.16-9.32 Portfolio Tables'!M$1)</f>
        <v>0</v>
      </c>
      <c r="N26" s="1">
        <f ca="1">OFFSET('Portfolio Summary Data'!$C$384,$B26*38-38+$B$4,'Tbl 9.16-9.32 Portfolio Tables'!N$1)</f>
        <v>0</v>
      </c>
      <c r="O26" s="1">
        <f ca="1">OFFSET('Portfolio Summary Data'!$C$384,$B26*38-38+$B$4,'Tbl 9.16-9.32 Portfolio Tables'!O$1)</f>
        <v>0</v>
      </c>
      <c r="P26" s="1">
        <f ca="1">OFFSET('Portfolio Summary Data'!$C$384,$B26*38-38+$B$4,'Tbl 9.16-9.32 Portfolio Tables'!P$1)</f>
        <v>0</v>
      </c>
      <c r="Q26" s="1">
        <f ca="1">OFFSET('Portfolio Summary Data'!$C$384,$B26*38-38+$B$4,'Tbl 9.16-9.32 Portfolio Tables'!Q$1)</f>
        <v>0</v>
      </c>
      <c r="R26" s="1">
        <f ca="1">OFFSET('Portfolio Summary Data'!$C$384,$B26*38-38+$B$4,'Tbl 9.16-9.32 Portfolio Tables'!R$1)</f>
        <v>0</v>
      </c>
      <c r="S26" s="1">
        <f ca="1">OFFSET('Portfolio Summary Data'!$C$384,$B26*38-38+$B$4,'Tbl 9.16-9.32 Portfolio Tables'!S$1)</f>
        <v>0</v>
      </c>
      <c r="T26" s="1">
        <f ca="1">OFFSET('Portfolio Summary Data'!$C$384,$B26*38-38+$B$4,'Tbl 9.16-9.32 Portfolio Tables'!T$1)</f>
        <v>0</v>
      </c>
      <c r="U26" s="1">
        <f ca="1">OFFSET('Portfolio Summary Data'!$C$384,$B26*38-38+$B$4,'Tbl 9.16-9.32 Portfolio Tables'!U$1)</f>
        <v>0</v>
      </c>
      <c r="V26" s="1">
        <f ca="1">OFFSET('Portfolio Summary Data'!$C$384,$B26*38-38+$B$4,'Tbl 9.16-9.32 Portfolio Tables'!V$1)</f>
        <v>0</v>
      </c>
      <c r="W26" s="1">
        <f ca="1">OFFSET('Portfolio Summary Data'!$C$384,$B26*38-38+$B$4,'Tbl 9.16-9.32 Portfolio Tables'!W$1)</f>
        <v>0</v>
      </c>
      <c r="X26" s="1">
        <f ca="1">OFFSET('Portfolio Summary Data'!$C$384,$B26*38-38+$B$4,'Tbl 9.16-9.32 Portfolio Tables'!X$1)</f>
        <v>0</v>
      </c>
      <c r="Y26" s="1">
        <f ca="1">OFFSET('Portfolio Summary Data'!$C$384,$B26*38-38+$B$4,'Tbl 9.16-9.32 Portfolio Tables'!Y$1)</f>
        <v>0</v>
      </c>
      <c r="AA26" s="3">
        <f t="shared" si="0"/>
        <v>0</v>
      </c>
      <c r="AB26" s="8">
        <f t="shared" ca="1" si="1"/>
        <v>0</v>
      </c>
      <c r="AC26" s="8">
        <f t="shared" ca="1" si="7"/>
        <v>0</v>
      </c>
      <c r="AD26" s="8">
        <f t="shared" ca="1" si="3"/>
        <v>0</v>
      </c>
      <c r="AE26" s="8">
        <f t="shared" ca="1" si="8"/>
        <v>0</v>
      </c>
      <c r="AF26" s="8">
        <f t="shared" ca="1" si="5"/>
        <v>0</v>
      </c>
      <c r="AG26" s="8">
        <f t="shared" ca="1" si="9"/>
        <v>0</v>
      </c>
    </row>
    <row r="27" spans="2:33" ht="15.75" x14ac:dyDescent="0.25">
      <c r="B27" s="3">
        <v>22</v>
      </c>
      <c r="C27" s="6"/>
      <c r="D27" s="1">
        <f ca="1">OFFSET('Portfolio Summary Data'!$C$384,$B27*38-38+$B$4,'Tbl 9.16-9.32 Portfolio Tables'!D$1)</f>
        <v>0</v>
      </c>
      <c r="E27" s="1">
        <f ca="1">OFFSET('Portfolio Summary Data'!$C$384,$B27*38-38+$B$4,'Tbl 9.16-9.32 Portfolio Tables'!E$1)</f>
        <v>0</v>
      </c>
      <c r="F27" s="1">
        <f ca="1">OFFSET('Portfolio Summary Data'!$C$384,$B27*38-38+$B$4,'Tbl 9.16-9.32 Portfolio Tables'!F$1)</f>
        <v>0</v>
      </c>
      <c r="G27" s="1">
        <f ca="1">OFFSET('Portfolio Summary Data'!$C$384,$B27*38-38+$B$4,'Tbl 9.16-9.32 Portfolio Tables'!G$1)</f>
        <v>0</v>
      </c>
      <c r="H27" s="1">
        <f ca="1">OFFSET('Portfolio Summary Data'!$C$384,$B27*38-38+$B$4,'Tbl 9.16-9.32 Portfolio Tables'!H$1)</f>
        <v>0</v>
      </c>
      <c r="I27" s="1">
        <f ca="1">OFFSET('Portfolio Summary Data'!$C$384,$B27*38-38+$B$4,'Tbl 9.16-9.32 Portfolio Tables'!I$1)</f>
        <v>0</v>
      </c>
      <c r="J27" s="1">
        <f ca="1">OFFSET('Portfolio Summary Data'!$C$384,$B27*38-38+$B$4,'Tbl 9.16-9.32 Portfolio Tables'!J$1)</f>
        <v>0</v>
      </c>
      <c r="K27" s="1">
        <f ca="1">OFFSET('Portfolio Summary Data'!$C$384,$B27*38-38+$B$4,'Tbl 9.16-9.32 Portfolio Tables'!K$1)</f>
        <v>0</v>
      </c>
      <c r="L27" s="1">
        <f ca="1">OFFSET('Portfolio Summary Data'!$C$384,$B27*38-38+$B$4,'Tbl 9.16-9.32 Portfolio Tables'!L$1)</f>
        <v>0</v>
      </c>
      <c r="M27" s="1">
        <f ca="1">OFFSET('Portfolio Summary Data'!$C$384,$B27*38-38+$B$4,'Tbl 9.16-9.32 Portfolio Tables'!M$1)</f>
        <v>0</v>
      </c>
      <c r="N27" s="1">
        <f ca="1">OFFSET('Portfolio Summary Data'!$C$384,$B27*38-38+$B$4,'Tbl 9.16-9.32 Portfolio Tables'!N$1)</f>
        <v>0</v>
      </c>
      <c r="O27" s="1">
        <f ca="1">OFFSET('Portfolio Summary Data'!$C$384,$B27*38-38+$B$4,'Tbl 9.16-9.32 Portfolio Tables'!O$1)</f>
        <v>0</v>
      </c>
      <c r="P27" s="1">
        <f ca="1">OFFSET('Portfolio Summary Data'!$C$384,$B27*38-38+$B$4,'Tbl 9.16-9.32 Portfolio Tables'!P$1)</f>
        <v>0</v>
      </c>
      <c r="Q27" s="1">
        <f ca="1">OFFSET('Portfolio Summary Data'!$C$384,$B27*38-38+$B$4,'Tbl 9.16-9.32 Portfolio Tables'!Q$1)</f>
        <v>0</v>
      </c>
      <c r="R27" s="1">
        <f ca="1">OFFSET('Portfolio Summary Data'!$C$384,$B27*38-38+$B$4,'Tbl 9.16-9.32 Portfolio Tables'!R$1)</f>
        <v>0</v>
      </c>
      <c r="S27" s="1">
        <f ca="1">OFFSET('Portfolio Summary Data'!$C$384,$B27*38-38+$B$4,'Tbl 9.16-9.32 Portfolio Tables'!S$1)</f>
        <v>0</v>
      </c>
      <c r="T27" s="1">
        <f ca="1">OFFSET('Portfolio Summary Data'!$C$384,$B27*38-38+$B$4,'Tbl 9.16-9.32 Portfolio Tables'!T$1)</f>
        <v>0</v>
      </c>
      <c r="U27" s="1">
        <f ca="1">OFFSET('Portfolio Summary Data'!$C$384,$B27*38-38+$B$4,'Tbl 9.16-9.32 Portfolio Tables'!U$1)</f>
        <v>0</v>
      </c>
      <c r="V27" s="1">
        <f ca="1">OFFSET('Portfolio Summary Data'!$C$384,$B27*38-38+$B$4,'Tbl 9.16-9.32 Portfolio Tables'!V$1)</f>
        <v>0</v>
      </c>
      <c r="W27" s="1">
        <f ca="1">OFFSET('Portfolio Summary Data'!$C$384,$B27*38-38+$B$4,'Tbl 9.16-9.32 Portfolio Tables'!W$1)</f>
        <v>0</v>
      </c>
      <c r="X27" s="1">
        <f ca="1">OFFSET('Portfolio Summary Data'!$C$384,$B27*38-38+$B$4,'Tbl 9.16-9.32 Portfolio Tables'!X$1)</f>
        <v>0</v>
      </c>
      <c r="Y27" s="1">
        <f ca="1">OFFSET('Portfolio Summary Data'!$C$384,$B27*38-38+$B$4,'Tbl 9.16-9.32 Portfolio Tables'!Y$1)</f>
        <v>0</v>
      </c>
      <c r="AA27" s="3">
        <f t="shared" si="0"/>
        <v>0</v>
      </c>
      <c r="AB27" s="8">
        <f t="shared" ca="1" si="1"/>
        <v>0</v>
      </c>
      <c r="AC27" s="8">
        <f t="shared" ca="1" si="7"/>
        <v>0</v>
      </c>
      <c r="AD27" s="8">
        <f t="shared" ca="1" si="3"/>
        <v>0</v>
      </c>
      <c r="AE27" s="8">
        <f t="shared" ca="1" si="8"/>
        <v>0</v>
      </c>
      <c r="AF27" s="8">
        <f t="shared" ca="1" si="5"/>
        <v>0</v>
      </c>
      <c r="AG27" s="8">
        <f t="shared" ca="1" si="9"/>
        <v>0</v>
      </c>
    </row>
    <row r="28" spans="2:33" ht="15.75" x14ac:dyDescent="0.25">
      <c r="B28" s="3">
        <v>23</v>
      </c>
      <c r="C28" s="6"/>
      <c r="D28" s="1">
        <f ca="1">OFFSET('Portfolio Summary Data'!$C$384,$B28*38-38+$B$4,'Tbl 9.16-9.32 Portfolio Tables'!D$1)</f>
        <v>0</v>
      </c>
      <c r="E28" s="1">
        <f ca="1">OFFSET('Portfolio Summary Data'!$C$384,$B28*38-38+$B$4,'Tbl 9.16-9.32 Portfolio Tables'!E$1)</f>
        <v>0</v>
      </c>
      <c r="F28" s="1">
        <f ca="1">OFFSET('Portfolio Summary Data'!$C$384,$B28*38-38+$B$4,'Tbl 9.16-9.32 Portfolio Tables'!F$1)</f>
        <v>0</v>
      </c>
      <c r="G28" s="1">
        <f ca="1">OFFSET('Portfolio Summary Data'!$C$384,$B28*38-38+$B$4,'Tbl 9.16-9.32 Portfolio Tables'!G$1)</f>
        <v>0</v>
      </c>
      <c r="H28" s="1">
        <f ca="1">OFFSET('Portfolio Summary Data'!$C$384,$B28*38-38+$B$4,'Tbl 9.16-9.32 Portfolio Tables'!H$1)</f>
        <v>0</v>
      </c>
      <c r="I28" s="1">
        <f ca="1">OFFSET('Portfolio Summary Data'!$C$384,$B28*38-38+$B$4,'Tbl 9.16-9.32 Portfolio Tables'!I$1)</f>
        <v>0</v>
      </c>
      <c r="J28" s="1">
        <f ca="1">OFFSET('Portfolio Summary Data'!$C$384,$B28*38-38+$B$4,'Tbl 9.16-9.32 Portfolio Tables'!J$1)</f>
        <v>0</v>
      </c>
      <c r="K28" s="1">
        <f ca="1">OFFSET('Portfolio Summary Data'!$C$384,$B28*38-38+$B$4,'Tbl 9.16-9.32 Portfolio Tables'!K$1)</f>
        <v>0</v>
      </c>
      <c r="L28" s="1">
        <f ca="1">OFFSET('Portfolio Summary Data'!$C$384,$B28*38-38+$B$4,'Tbl 9.16-9.32 Portfolio Tables'!L$1)</f>
        <v>0</v>
      </c>
      <c r="M28" s="1">
        <f ca="1">OFFSET('Portfolio Summary Data'!$C$384,$B28*38-38+$B$4,'Tbl 9.16-9.32 Portfolio Tables'!M$1)</f>
        <v>0</v>
      </c>
      <c r="N28" s="1">
        <f ca="1">OFFSET('Portfolio Summary Data'!$C$384,$B28*38-38+$B$4,'Tbl 9.16-9.32 Portfolio Tables'!N$1)</f>
        <v>0</v>
      </c>
      <c r="O28" s="1">
        <f ca="1">OFFSET('Portfolio Summary Data'!$C$384,$B28*38-38+$B$4,'Tbl 9.16-9.32 Portfolio Tables'!O$1)</f>
        <v>0</v>
      </c>
      <c r="P28" s="1">
        <f ca="1">OFFSET('Portfolio Summary Data'!$C$384,$B28*38-38+$B$4,'Tbl 9.16-9.32 Portfolio Tables'!P$1)</f>
        <v>0</v>
      </c>
      <c r="Q28" s="1">
        <f ca="1">OFFSET('Portfolio Summary Data'!$C$384,$B28*38-38+$B$4,'Tbl 9.16-9.32 Portfolio Tables'!Q$1)</f>
        <v>0</v>
      </c>
      <c r="R28" s="1">
        <f ca="1">OFFSET('Portfolio Summary Data'!$C$384,$B28*38-38+$B$4,'Tbl 9.16-9.32 Portfolio Tables'!R$1)</f>
        <v>0</v>
      </c>
      <c r="S28" s="1">
        <f ca="1">OFFSET('Portfolio Summary Data'!$C$384,$B28*38-38+$B$4,'Tbl 9.16-9.32 Portfolio Tables'!S$1)</f>
        <v>0</v>
      </c>
      <c r="T28" s="1">
        <f ca="1">OFFSET('Portfolio Summary Data'!$C$384,$B28*38-38+$B$4,'Tbl 9.16-9.32 Portfolio Tables'!T$1)</f>
        <v>0</v>
      </c>
      <c r="U28" s="1">
        <f ca="1">OFFSET('Portfolio Summary Data'!$C$384,$B28*38-38+$B$4,'Tbl 9.16-9.32 Portfolio Tables'!U$1)</f>
        <v>0</v>
      </c>
      <c r="V28" s="1">
        <f ca="1">OFFSET('Portfolio Summary Data'!$C$384,$B28*38-38+$B$4,'Tbl 9.16-9.32 Portfolio Tables'!V$1)</f>
        <v>0</v>
      </c>
      <c r="W28" s="1">
        <f ca="1">OFFSET('Portfolio Summary Data'!$C$384,$B28*38-38+$B$4,'Tbl 9.16-9.32 Portfolio Tables'!W$1)</f>
        <v>0</v>
      </c>
      <c r="X28" s="1">
        <f ca="1">OFFSET('Portfolio Summary Data'!$C$384,$B28*38-38+$B$4,'Tbl 9.16-9.32 Portfolio Tables'!X$1)</f>
        <v>0</v>
      </c>
      <c r="Y28" s="1">
        <f ca="1">OFFSET('Portfolio Summary Data'!$C$384,$B28*38-38+$B$4,'Tbl 9.16-9.32 Portfolio Tables'!Y$1)</f>
        <v>0</v>
      </c>
      <c r="AA28" s="3">
        <f t="shared" si="0"/>
        <v>0</v>
      </c>
      <c r="AB28" s="8">
        <f t="shared" ca="1" si="1"/>
        <v>0</v>
      </c>
      <c r="AC28" s="8">
        <f t="shared" ca="1" si="7"/>
        <v>0</v>
      </c>
      <c r="AD28" s="8">
        <f t="shared" ca="1" si="3"/>
        <v>0</v>
      </c>
      <c r="AE28" s="8">
        <f t="shared" ca="1" si="8"/>
        <v>0</v>
      </c>
      <c r="AF28" s="8">
        <f t="shared" ca="1" si="5"/>
        <v>0</v>
      </c>
      <c r="AG28" s="8">
        <f t="shared" ca="1" si="9"/>
        <v>0</v>
      </c>
    </row>
    <row r="29" spans="2:33" ht="15.75" x14ac:dyDescent="0.25">
      <c r="B29" s="3">
        <v>24</v>
      </c>
      <c r="C29" s="6"/>
      <c r="D29" s="1">
        <f ca="1">OFFSET('Portfolio Summary Data'!$C$384,$B29*38-38+$B$4,'Tbl 9.16-9.32 Portfolio Tables'!D$1)</f>
        <v>0</v>
      </c>
      <c r="E29" s="1">
        <f ca="1">OFFSET('Portfolio Summary Data'!$C$384,$B29*38-38+$B$4,'Tbl 9.16-9.32 Portfolio Tables'!E$1)</f>
        <v>0</v>
      </c>
      <c r="F29" s="1">
        <f ca="1">OFFSET('Portfolio Summary Data'!$C$384,$B29*38-38+$B$4,'Tbl 9.16-9.32 Portfolio Tables'!F$1)</f>
        <v>0</v>
      </c>
      <c r="G29" s="1">
        <f ca="1">OFFSET('Portfolio Summary Data'!$C$384,$B29*38-38+$B$4,'Tbl 9.16-9.32 Portfolio Tables'!G$1)</f>
        <v>0</v>
      </c>
      <c r="H29" s="1">
        <f ca="1">OFFSET('Portfolio Summary Data'!$C$384,$B29*38-38+$B$4,'Tbl 9.16-9.32 Portfolio Tables'!H$1)</f>
        <v>0</v>
      </c>
      <c r="I29" s="1">
        <f ca="1">OFFSET('Portfolio Summary Data'!$C$384,$B29*38-38+$B$4,'Tbl 9.16-9.32 Portfolio Tables'!I$1)</f>
        <v>0</v>
      </c>
      <c r="J29" s="1">
        <f ca="1">OFFSET('Portfolio Summary Data'!$C$384,$B29*38-38+$B$4,'Tbl 9.16-9.32 Portfolio Tables'!J$1)</f>
        <v>0</v>
      </c>
      <c r="K29" s="1">
        <f ca="1">OFFSET('Portfolio Summary Data'!$C$384,$B29*38-38+$B$4,'Tbl 9.16-9.32 Portfolio Tables'!K$1)</f>
        <v>0</v>
      </c>
      <c r="L29" s="1">
        <f ca="1">OFFSET('Portfolio Summary Data'!$C$384,$B29*38-38+$B$4,'Tbl 9.16-9.32 Portfolio Tables'!L$1)</f>
        <v>0</v>
      </c>
      <c r="M29" s="1">
        <f ca="1">OFFSET('Portfolio Summary Data'!$C$384,$B29*38-38+$B$4,'Tbl 9.16-9.32 Portfolio Tables'!M$1)</f>
        <v>0</v>
      </c>
      <c r="N29" s="1">
        <f ca="1">OFFSET('Portfolio Summary Data'!$C$384,$B29*38-38+$B$4,'Tbl 9.16-9.32 Portfolio Tables'!N$1)</f>
        <v>0</v>
      </c>
      <c r="O29" s="1">
        <f ca="1">OFFSET('Portfolio Summary Data'!$C$384,$B29*38-38+$B$4,'Tbl 9.16-9.32 Portfolio Tables'!O$1)</f>
        <v>0</v>
      </c>
      <c r="P29" s="1">
        <f ca="1">OFFSET('Portfolio Summary Data'!$C$384,$B29*38-38+$B$4,'Tbl 9.16-9.32 Portfolio Tables'!P$1)</f>
        <v>0</v>
      </c>
      <c r="Q29" s="1">
        <f ca="1">OFFSET('Portfolio Summary Data'!$C$384,$B29*38-38+$B$4,'Tbl 9.16-9.32 Portfolio Tables'!Q$1)</f>
        <v>0</v>
      </c>
      <c r="R29" s="1">
        <f ca="1">OFFSET('Portfolio Summary Data'!$C$384,$B29*38-38+$B$4,'Tbl 9.16-9.32 Portfolio Tables'!R$1)</f>
        <v>0</v>
      </c>
      <c r="S29" s="1">
        <f ca="1">OFFSET('Portfolio Summary Data'!$C$384,$B29*38-38+$B$4,'Tbl 9.16-9.32 Portfolio Tables'!S$1)</f>
        <v>0</v>
      </c>
      <c r="T29" s="1">
        <f ca="1">OFFSET('Portfolio Summary Data'!$C$384,$B29*38-38+$B$4,'Tbl 9.16-9.32 Portfolio Tables'!T$1)</f>
        <v>0</v>
      </c>
      <c r="U29" s="1">
        <f ca="1">OFFSET('Portfolio Summary Data'!$C$384,$B29*38-38+$B$4,'Tbl 9.16-9.32 Portfolio Tables'!U$1)</f>
        <v>0</v>
      </c>
      <c r="V29" s="1">
        <f ca="1">OFFSET('Portfolio Summary Data'!$C$384,$B29*38-38+$B$4,'Tbl 9.16-9.32 Portfolio Tables'!V$1)</f>
        <v>0</v>
      </c>
      <c r="W29" s="1">
        <f ca="1">OFFSET('Portfolio Summary Data'!$C$384,$B29*38-38+$B$4,'Tbl 9.16-9.32 Portfolio Tables'!W$1)</f>
        <v>0</v>
      </c>
      <c r="X29" s="1">
        <f ca="1">OFFSET('Portfolio Summary Data'!$C$384,$B29*38-38+$B$4,'Tbl 9.16-9.32 Portfolio Tables'!X$1)</f>
        <v>0</v>
      </c>
      <c r="Y29" s="1">
        <f ca="1">OFFSET('Portfolio Summary Data'!$C$384,$B29*38-38+$B$4,'Tbl 9.16-9.32 Portfolio Tables'!Y$1)</f>
        <v>0</v>
      </c>
      <c r="AA29" s="3">
        <f t="shared" si="0"/>
        <v>0</v>
      </c>
      <c r="AB29" s="8">
        <f t="shared" ca="1" si="1"/>
        <v>0</v>
      </c>
      <c r="AC29" s="8">
        <f t="shared" ca="1" si="7"/>
        <v>0</v>
      </c>
      <c r="AD29" s="8">
        <f t="shared" ca="1" si="3"/>
        <v>0</v>
      </c>
      <c r="AE29" s="8">
        <f t="shared" ca="1" si="8"/>
        <v>0</v>
      </c>
      <c r="AF29" s="8">
        <f t="shared" ca="1" si="5"/>
        <v>0</v>
      </c>
      <c r="AG29" s="8">
        <f t="shared" ca="1" si="9"/>
        <v>0</v>
      </c>
    </row>
    <row r="30" spans="2:33" ht="15.75" x14ac:dyDescent="0.25">
      <c r="B30" s="3">
        <v>25</v>
      </c>
      <c r="C30" s="6"/>
      <c r="D30" s="1">
        <f ca="1">OFFSET('Portfolio Summary Data'!$C$384,$B30*38-38+$B$4,'Tbl 9.16-9.32 Portfolio Tables'!D$1)</f>
        <v>0</v>
      </c>
      <c r="E30" s="1">
        <f ca="1">OFFSET('Portfolio Summary Data'!$C$384,$B30*38-38+$B$4,'Tbl 9.16-9.32 Portfolio Tables'!E$1)</f>
        <v>0</v>
      </c>
      <c r="F30" s="1">
        <f ca="1">OFFSET('Portfolio Summary Data'!$C$384,$B30*38-38+$B$4,'Tbl 9.16-9.32 Portfolio Tables'!F$1)</f>
        <v>0</v>
      </c>
      <c r="G30" s="1">
        <f ca="1">OFFSET('Portfolio Summary Data'!$C$384,$B30*38-38+$B$4,'Tbl 9.16-9.32 Portfolio Tables'!G$1)</f>
        <v>0</v>
      </c>
      <c r="H30" s="1">
        <f ca="1">OFFSET('Portfolio Summary Data'!$C$384,$B30*38-38+$B$4,'Tbl 9.16-9.32 Portfolio Tables'!H$1)</f>
        <v>0</v>
      </c>
      <c r="I30" s="1">
        <f ca="1">OFFSET('Portfolio Summary Data'!$C$384,$B30*38-38+$B$4,'Tbl 9.16-9.32 Portfolio Tables'!I$1)</f>
        <v>0</v>
      </c>
      <c r="J30" s="1">
        <f ca="1">OFFSET('Portfolio Summary Data'!$C$384,$B30*38-38+$B$4,'Tbl 9.16-9.32 Portfolio Tables'!J$1)</f>
        <v>0</v>
      </c>
      <c r="K30" s="1">
        <f ca="1">OFFSET('Portfolio Summary Data'!$C$384,$B30*38-38+$B$4,'Tbl 9.16-9.32 Portfolio Tables'!K$1)</f>
        <v>0</v>
      </c>
      <c r="L30" s="1">
        <f ca="1">OFFSET('Portfolio Summary Data'!$C$384,$B30*38-38+$B$4,'Tbl 9.16-9.32 Portfolio Tables'!L$1)</f>
        <v>0</v>
      </c>
      <c r="M30" s="1">
        <f ca="1">OFFSET('Portfolio Summary Data'!$C$384,$B30*38-38+$B$4,'Tbl 9.16-9.32 Portfolio Tables'!M$1)</f>
        <v>0</v>
      </c>
      <c r="N30" s="1">
        <f ca="1">OFFSET('Portfolio Summary Data'!$C$384,$B30*38-38+$B$4,'Tbl 9.16-9.32 Portfolio Tables'!N$1)</f>
        <v>0</v>
      </c>
      <c r="O30" s="1">
        <f ca="1">OFFSET('Portfolio Summary Data'!$C$384,$B30*38-38+$B$4,'Tbl 9.16-9.32 Portfolio Tables'!O$1)</f>
        <v>0</v>
      </c>
      <c r="P30" s="1">
        <f ca="1">OFFSET('Portfolio Summary Data'!$C$384,$B30*38-38+$B$4,'Tbl 9.16-9.32 Portfolio Tables'!P$1)</f>
        <v>0</v>
      </c>
      <c r="Q30" s="1">
        <f ca="1">OFFSET('Portfolio Summary Data'!$C$384,$B30*38-38+$B$4,'Tbl 9.16-9.32 Portfolio Tables'!Q$1)</f>
        <v>0</v>
      </c>
      <c r="R30" s="1">
        <f ca="1">OFFSET('Portfolio Summary Data'!$C$384,$B30*38-38+$B$4,'Tbl 9.16-9.32 Portfolio Tables'!R$1)</f>
        <v>0</v>
      </c>
      <c r="S30" s="1">
        <f ca="1">OFFSET('Portfolio Summary Data'!$C$384,$B30*38-38+$B$4,'Tbl 9.16-9.32 Portfolio Tables'!S$1)</f>
        <v>0</v>
      </c>
      <c r="T30" s="1">
        <f ca="1">OFFSET('Portfolio Summary Data'!$C$384,$B30*38-38+$B$4,'Tbl 9.16-9.32 Portfolio Tables'!T$1)</f>
        <v>0</v>
      </c>
      <c r="U30" s="1">
        <f ca="1">OFFSET('Portfolio Summary Data'!$C$384,$B30*38-38+$B$4,'Tbl 9.16-9.32 Portfolio Tables'!U$1)</f>
        <v>0</v>
      </c>
      <c r="V30" s="1">
        <f ca="1">OFFSET('Portfolio Summary Data'!$C$384,$B30*38-38+$B$4,'Tbl 9.16-9.32 Portfolio Tables'!V$1)</f>
        <v>0</v>
      </c>
      <c r="W30" s="1">
        <f ca="1">OFFSET('Portfolio Summary Data'!$C$384,$B30*38-38+$B$4,'Tbl 9.16-9.32 Portfolio Tables'!W$1)</f>
        <v>0</v>
      </c>
      <c r="X30" s="1">
        <f ca="1">OFFSET('Portfolio Summary Data'!$C$384,$B30*38-38+$B$4,'Tbl 9.16-9.32 Portfolio Tables'!X$1)</f>
        <v>0</v>
      </c>
      <c r="Y30" s="1">
        <f ca="1">OFFSET('Portfolio Summary Data'!$C$384,$B30*38-38+$B$4,'Tbl 9.16-9.32 Portfolio Tables'!Y$1)</f>
        <v>0</v>
      </c>
      <c r="AA30" s="3">
        <f t="shared" si="0"/>
        <v>0</v>
      </c>
      <c r="AB30" s="8">
        <f t="shared" ca="1" si="1"/>
        <v>0</v>
      </c>
      <c r="AC30" s="8">
        <f t="shared" ca="1" si="7"/>
        <v>0</v>
      </c>
      <c r="AD30" s="8">
        <f t="shared" ca="1" si="3"/>
        <v>0</v>
      </c>
      <c r="AE30" s="8">
        <f t="shared" ca="1" si="8"/>
        <v>0</v>
      </c>
      <c r="AF30" s="8">
        <f t="shared" ca="1" si="5"/>
        <v>0</v>
      </c>
      <c r="AG30" s="8">
        <f t="shared" ca="1" si="9"/>
        <v>0</v>
      </c>
    </row>
    <row r="31" spans="2:33" ht="15.75" x14ac:dyDescent="0.25">
      <c r="B31" s="3">
        <v>26</v>
      </c>
      <c r="C31" s="6"/>
      <c r="D31" s="1">
        <f ca="1">OFFSET('Portfolio Summary Data'!$C$384,$B31*38-38+$B$4,'Tbl 9.16-9.32 Portfolio Tables'!D$1)</f>
        <v>0</v>
      </c>
      <c r="E31" s="1">
        <f ca="1">OFFSET('Portfolio Summary Data'!$C$384,$B31*38-38+$B$4,'Tbl 9.16-9.32 Portfolio Tables'!E$1)</f>
        <v>0</v>
      </c>
      <c r="F31" s="1">
        <f ca="1">OFFSET('Portfolio Summary Data'!$C$384,$B31*38-38+$B$4,'Tbl 9.16-9.32 Portfolio Tables'!F$1)</f>
        <v>0</v>
      </c>
      <c r="G31" s="1">
        <f ca="1">OFFSET('Portfolio Summary Data'!$C$384,$B31*38-38+$B$4,'Tbl 9.16-9.32 Portfolio Tables'!G$1)</f>
        <v>0</v>
      </c>
      <c r="H31" s="1">
        <f ca="1">OFFSET('Portfolio Summary Data'!$C$384,$B31*38-38+$B$4,'Tbl 9.16-9.32 Portfolio Tables'!H$1)</f>
        <v>0</v>
      </c>
      <c r="I31" s="1">
        <f ca="1">OFFSET('Portfolio Summary Data'!$C$384,$B31*38-38+$B$4,'Tbl 9.16-9.32 Portfolio Tables'!I$1)</f>
        <v>0</v>
      </c>
      <c r="J31" s="1">
        <f ca="1">OFFSET('Portfolio Summary Data'!$C$384,$B31*38-38+$B$4,'Tbl 9.16-9.32 Portfolio Tables'!J$1)</f>
        <v>0</v>
      </c>
      <c r="K31" s="1">
        <f ca="1">OFFSET('Portfolio Summary Data'!$C$384,$B31*38-38+$B$4,'Tbl 9.16-9.32 Portfolio Tables'!K$1)</f>
        <v>0</v>
      </c>
      <c r="L31" s="1">
        <f ca="1">OFFSET('Portfolio Summary Data'!$C$384,$B31*38-38+$B$4,'Tbl 9.16-9.32 Portfolio Tables'!L$1)</f>
        <v>0</v>
      </c>
      <c r="M31" s="1">
        <f ca="1">OFFSET('Portfolio Summary Data'!$C$384,$B31*38-38+$B$4,'Tbl 9.16-9.32 Portfolio Tables'!M$1)</f>
        <v>0</v>
      </c>
      <c r="N31" s="1">
        <f ca="1">OFFSET('Portfolio Summary Data'!$C$384,$B31*38-38+$B$4,'Tbl 9.16-9.32 Portfolio Tables'!N$1)</f>
        <v>0</v>
      </c>
      <c r="O31" s="1">
        <f ca="1">OFFSET('Portfolio Summary Data'!$C$384,$B31*38-38+$B$4,'Tbl 9.16-9.32 Portfolio Tables'!O$1)</f>
        <v>0</v>
      </c>
      <c r="P31" s="1">
        <f ca="1">OFFSET('Portfolio Summary Data'!$C$384,$B31*38-38+$B$4,'Tbl 9.16-9.32 Portfolio Tables'!P$1)</f>
        <v>0</v>
      </c>
      <c r="Q31" s="1">
        <f ca="1">OFFSET('Portfolio Summary Data'!$C$384,$B31*38-38+$B$4,'Tbl 9.16-9.32 Portfolio Tables'!Q$1)</f>
        <v>0</v>
      </c>
      <c r="R31" s="1">
        <f ca="1">OFFSET('Portfolio Summary Data'!$C$384,$B31*38-38+$B$4,'Tbl 9.16-9.32 Portfolio Tables'!R$1)</f>
        <v>0</v>
      </c>
      <c r="S31" s="1">
        <f ca="1">OFFSET('Portfolio Summary Data'!$C$384,$B31*38-38+$B$4,'Tbl 9.16-9.32 Portfolio Tables'!S$1)</f>
        <v>0</v>
      </c>
      <c r="T31" s="1">
        <f ca="1">OFFSET('Portfolio Summary Data'!$C$384,$B31*38-38+$B$4,'Tbl 9.16-9.32 Portfolio Tables'!T$1)</f>
        <v>0</v>
      </c>
      <c r="U31" s="1">
        <f ca="1">OFFSET('Portfolio Summary Data'!$C$384,$B31*38-38+$B$4,'Tbl 9.16-9.32 Portfolio Tables'!U$1)</f>
        <v>0</v>
      </c>
      <c r="V31" s="1">
        <f ca="1">OFFSET('Portfolio Summary Data'!$C$384,$B31*38-38+$B$4,'Tbl 9.16-9.32 Portfolio Tables'!V$1)</f>
        <v>0</v>
      </c>
      <c r="W31" s="1">
        <f ca="1">OFFSET('Portfolio Summary Data'!$C$384,$B31*38-38+$B$4,'Tbl 9.16-9.32 Portfolio Tables'!W$1)</f>
        <v>0</v>
      </c>
      <c r="X31" s="1">
        <f ca="1">OFFSET('Portfolio Summary Data'!$C$384,$B31*38-38+$B$4,'Tbl 9.16-9.32 Portfolio Tables'!X$1)</f>
        <v>0</v>
      </c>
      <c r="Y31" s="1">
        <f ca="1">OFFSET('Portfolio Summary Data'!$C$384,$B31*38-38+$B$4,'Tbl 9.16-9.32 Portfolio Tables'!Y$1)</f>
        <v>0</v>
      </c>
      <c r="AA31" s="3">
        <f t="shared" si="0"/>
        <v>0</v>
      </c>
      <c r="AB31" s="8">
        <f t="shared" ca="1" si="1"/>
        <v>0</v>
      </c>
      <c r="AC31" s="8">
        <f t="shared" ca="1" si="7"/>
        <v>0</v>
      </c>
      <c r="AD31" s="8">
        <f t="shared" ca="1" si="3"/>
        <v>0</v>
      </c>
      <c r="AE31" s="8">
        <f t="shared" ca="1" si="8"/>
        <v>0</v>
      </c>
      <c r="AF31" s="8">
        <f t="shared" ca="1" si="5"/>
        <v>0</v>
      </c>
      <c r="AG31" s="8">
        <f t="shared" ca="1" si="9"/>
        <v>0</v>
      </c>
    </row>
    <row r="32" spans="2:33" ht="15.75" x14ac:dyDescent="0.25">
      <c r="B32" s="3">
        <v>27</v>
      </c>
      <c r="C32" s="6"/>
      <c r="D32" s="1">
        <f ca="1">OFFSET('Portfolio Summary Data'!$C$384,$B32*38-38+$B$4,'Tbl 9.16-9.32 Portfolio Tables'!D$1)</f>
        <v>0</v>
      </c>
      <c r="E32" s="1">
        <f ca="1">OFFSET('Portfolio Summary Data'!$C$384,$B32*38-38+$B$4,'Tbl 9.16-9.32 Portfolio Tables'!E$1)</f>
        <v>0</v>
      </c>
      <c r="F32" s="1">
        <f ca="1">OFFSET('Portfolio Summary Data'!$C$384,$B32*38-38+$B$4,'Tbl 9.16-9.32 Portfolio Tables'!F$1)</f>
        <v>0</v>
      </c>
      <c r="G32" s="1">
        <f ca="1">OFFSET('Portfolio Summary Data'!$C$384,$B32*38-38+$B$4,'Tbl 9.16-9.32 Portfolio Tables'!G$1)</f>
        <v>0</v>
      </c>
      <c r="H32" s="1">
        <f ca="1">OFFSET('Portfolio Summary Data'!$C$384,$B32*38-38+$B$4,'Tbl 9.16-9.32 Portfolio Tables'!H$1)</f>
        <v>0</v>
      </c>
      <c r="I32" s="1">
        <f ca="1">OFFSET('Portfolio Summary Data'!$C$384,$B32*38-38+$B$4,'Tbl 9.16-9.32 Portfolio Tables'!I$1)</f>
        <v>0</v>
      </c>
      <c r="J32" s="1">
        <f ca="1">OFFSET('Portfolio Summary Data'!$C$384,$B32*38-38+$B$4,'Tbl 9.16-9.32 Portfolio Tables'!J$1)</f>
        <v>0</v>
      </c>
      <c r="K32" s="1">
        <f ca="1">OFFSET('Portfolio Summary Data'!$C$384,$B32*38-38+$B$4,'Tbl 9.16-9.32 Portfolio Tables'!K$1)</f>
        <v>0</v>
      </c>
      <c r="L32" s="1">
        <f ca="1">OFFSET('Portfolio Summary Data'!$C$384,$B32*38-38+$B$4,'Tbl 9.16-9.32 Portfolio Tables'!L$1)</f>
        <v>0</v>
      </c>
      <c r="M32" s="1">
        <f ca="1">OFFSET('Portfolio Summary Data'!$C$384,$B32*38-38+$B$4,'Tbl 9.16-9.32 Portfolio Tables'!M$1)</f>
        <v>0</v>
      </c>
      <c r="N32" s="1">
        <f ca="1">OFFSET('Portfolio Summary Data'!$C$384,$B32*38-38+$B$4,'Tbl 9.16-9.32 Portfolio Tables'!N$1)</f>
        <v>0</v>
      </c>
      <c r="O32" s="1">
        <f ca="1">OFFSET('Portfolio Summary Data'!$C$384,$B32*38-38+$B$4,'Tbl 9.16-9.32 Portfolio Tables'!O$1)</f>
        <v>0</v>
      </c>
      <c r="P32" s="1">
        <f ca="1">OFFSET('Portfolio Summary Data'!$C$384,$B32*38-38+$B$4,'Tbl 9.16-9.32 Portfolio Tables'!P$1)</f>
        <v>0</v>
      </c>
      <c r="Q32" s="1">
        <f ca="1">OFFSET('Portfolio Summary Data'!$C$384,$B32*38-38+$B$4,'Tbl 9.16-9.32 Portfolio Tables'!Q$1)</f>
        <v>0</v>
      </c>
      <c r="R32" s="1">
        <f ca="1">OFFSET('Portfolio Summary Data'!$C$384,$B32*38-38+$B$4,'Tbl 9.16-9.32 Portfolio Tables'!R$1)</f>
        <v>0</v>
      </c>
      <c r="S32" s="1">
        <f ca="1">OFFSET('Portfolio Summary Data'!$C$384,$B32*38-38+$B$4,'Tbl 9.16-9.32 Portfolio Tables'!S$1)</f>
        <v>0</v>
      </c>
      <c r="T32" s="1">
        <f ca="1">OFFSET('Portfolio Summary Data'!$C$384,$B32*38-38+$B$4,'Tbl 9.16-9.32 Portfolio Tables'!T$1)</f>
        <v>0</v>
      </c>
      <c r="U32" s="1">
        <f ca="1">OFFSET('Portfolio Summary Data'!$C$384,$B32*38-38+$B$4,'Tbl 9.16-9.32 Portfolio Tables'!U$1)</f>
        <v>0</v>
      </c>
      <c r="V32" s="1">
        <f ca="1">OFFSET('Portfolio Summary Data'!$C$384,$B32*38-38+$B$4,'Tbl 9.16-9.32 Portfolio Tables'!V$1)</f>
        <v>0</v>
      </c>
      <c r="W32" s="1">
        <f ca="1">OFFSET('Portfolio Summary Data'!$C$384,$B32*38-38+$B$4,'Tbl 9.16-9.32 Portfolio Tables'!W$1)</f>
        <v>0</v>
      </c>
      <c r="X32" s="1">
        <f ca="1">OFFSET('Portfolio Summary Data'!$C$384,$B32*38-38+$B$4,'Tbl 9.16-9.32 Portfolio Tables'!X$1)</f>
        <v>0</v>
      </c>
      <c r="Y32" s="1">
        <f ca="1">OFFSET('Portfolio Summary Data'!$C$384,$B32*38-38+$B$4,'Tbl 9.16-9.32 Portfolio Tables'!Y$1)</f>
        <v>0</v>
      </c>
      <c r="AA32" s="3">
        <f t="shared" si="0"/>
        <v>0</v>
      </c>
      <c r="AB32" s="8">
        <f t="shared" ca="1" si="1"/>
        <v>0</v>
      </c>
      <c r="AC32" s="8">
        <f t="shared" ca="1" si="7"/>
        <v>0</v>
      </c>
      <c r="AD32" s="8">
        <f t="shared" ca="1" si="3"/>
        <v>0</v>
      </c>
      <c r="AE32" s="8">
        <f t="shared" ca="1" si="8"/>
        <v>0</v>
      </c>
      <c r="AF32" s="8">
        <f t="shared" ca="1" si="5"/>
        <v>0</v>
      </c>
      <c r="AG32" s="8">
        <f t="shared" ca="1" si="9"/>
        <v>0</v>
      </c>
    </row>
    <row r="33" spans="2:33" ht="15.75" x14ac:dyDescent="0.25">
      <c r="B33" s="3">
        <v>28</v>
      </c>
      <c r="C33" s="6"/>
      <c r="D33" s="1">
        <f ca="1">OFFSET('Portfolio Summary Data'!$C$384,$B33*38-38+$B$4,'Tbl 9.16-9.32 Portfolio Tables'!D$1)</f>
        <v>0</v>
      </c>
      <c r="E33" s="1">
        <f ca="1">OFFSET('Portfolio Summary Data'!$C$384,$B33*38-38+$B$4,'Tbl 9.16-9.32 Portfolio Tables'!E$1)</f>
        <v>0</v>
      </c>
      <c r="F33" s="1">
        <f ca="1">OFFSET('Portfolio Summary Data'!$C$384,$B33*38-38+$B$4,'Tbl 9.16-9.32 Portfolio Tables'!F$1)</f>
        <v>0</v>
      </c>
      <c r="G33" s="1">
        <f ca="1">OFFSET('Portfolio Summary Data'!$C$384,$B33*38-38+$B$4,'Tbl 9.16-9.32 Portfolio Tables'!G$1)</f>
        <v>0</v>
      </c>
      <c r="H33" s="1">
        <f ca="1">OFFSET('Portfolio Summary Data'!$C$384,$B33*38-38+$B$4,'Tbl 9.16-9.32 Portfolio Tables'!H$1)</f>
        <v>0</v>
      </c>
      <c r="I33" s="1">
        <f ca="1">OFFSET('Portfolio Summary Data'!$C$384,$B33*38-38+$B$4,'Tbl 9.16-9.32 Portfolio Tables'!I$1)</f>
        <v>0</v>
      </c>
      <c r="J33" s="1">
        <f ca="1">OFFSET('Portfolio Summary Data'!$C$384,$B33*38-38+$B$4,'Tbl 9.16-9.32 Portfolio Tables'!J$1)</f>
        <v>0</v>
      </c>
      <c r="K33" s="1">
        <f ca="1">OFFSET('Portfolio Summary Data'!$C$384,$B33*38-38+$B$4,'Tbl 9.16-9.32 Portfolio Tables'!K$1)</f>
        <v>0</v>
      </c>
      <c r="L33" s="1">
        <f ca="1">OFFSET('Portfolio Summary Data'!$C$384,$B33*38-38+$B$4,'Tbl 9.16-9.32 Portfolio Tables'!L$1)</f>
        <v>0</v>
      </c>
      <c r="M33" s="1">
        <f ca="1">OFFSET('Portfolio Summary Data'!$C$384,$B33*38-38+$B$4,'Tbl 9.16-9.32 Portfolio Tables'!M$1)</f>
        <v>0</v>
      </c>
      <c r="N33" s="1">
        <f ca="1">OFFSET('Portfolio Summary Data'!$C$384,$B33*38-38+$B$4,'Tbl 9.16-9.32 Portfolio Tables'!N$1)</f>
        <v>0</v>
      </c>
      <c r="O33" s="1">
        <f ca="1">OFFSET('Portfolio Summary Data'!$C$384,$B33*38-38+$B$4,'Tbl 9.16-9.32 Portfolio Tables'!O$1)</f>
        <v>0</v>
      </c>
      <c r="P33" s="1">
        <f ca="1">OFFSET('Portfolio Summary Data'!$C$384,$B33*38-38+$B$4,'Tbl 9.16-9.32 Portfolio Tables'!P$1)</f>
        <v>0</v>
      </c>
      <c r="Q33" s="1">
        <f ca="1">OFFSET('Portfolio Summary Data'!$C$384,$B33*38-38+$B$4,'Tbl 9.16-9.32 Portfolio Tables'!Q$1)</f>
        <v>0</v>
      </c>
      <c r="R33" s="1">
        <f ca="1">OFFSET('Portfolio Summary Data'!$C$384,$B33*38-38+$B$4,'Tbl 9.16-9.32 Portfolio Tables'!R$1)</f>
        <v>0</v>
      </c>
      <c r="S33" s="1">
        <f ca="1">OFFSET('Portfolio Summary Data'!$C$384,$B33*38-38+$B$4,'Tbl 9.16-9.32 Portfolio Tables'!S$1)</f>
        <v>0</v>
      </c>
      <c r="T33" s="1">
        <f ca="1">OFFSET('Portfolio Summary Data'!$C$384,$B33*38-38+$B$4,'Tbl 9.16-9.32 Portfolio Tables'!T$1)</f>
        <v>0</v>
      </c>
      <c r="U33" s="1">
        <f ca="1">OFFSET('Portfolio Summary Data'!$C$384,$B33*38-38+$B$4,'Tbl 9.16-9.32 Portfolio Tables'!U$1)</f>
        <v>0</v>
      </c>
      <c r="V33" s="1">
        <f ca="1">OFFSET('Portfolio Summary Data'!$C$384,$B33*38-38+$B$4,'Tbl 9.16-9.32 Portfolio Tables'!V$1)</f>
        <v>0</v>
      </c>
      <c r="W33" s="1">
        <f ca="1">OFFSET('Portfolio Summary Data'!$C$384,$B33*38-38+$B$4,'Tbl 9.16-9.32 Portfolio Tables'!W$1)</f>
        <v>0</v>
      </c>
      <c r="X33" s="1">
        <f ca="1">OFFSET('Portfolio Summary Data'!$C$384,$B33*38-38+$B$4,'Tbl 9.16-9.32 Portfolio Tables'!X$1)</f>
        <v>0</v>
      </c>
      <c r="Y33" s="1">
        <f ca="1">OFFSET('Portfolio Summary Data'!$C$384,$B33*38-38+$B$4,'Tbl 9.16-9.32 Portfolio Tables'!Y$1)</f>
        <v>0</v>
      </c>
      <c r="AA33" s="3">
        <f t="shared" si="0"/>
        <v>0</v>
      </c>
      <c r="AB33" s="8">
        <f t="shared" ca="1" si="1"/>
        <v>0</v>
      </c>
      <c r="AC33" s="8">
        <f t="shared" ca="1" si="7"/>
        <v>0</v>
      </c>
      <c r="AD33" s="8">
        <f t="shared" ca="1" si="3"/>
        <v>0</v>
      </c>
      <c r="AE33" s="8">
        <f t="shared" ca="1" si="8"/>
        <v>0</v>
      </c>
      <c r="AF33" s="8">
        <f t="shared" ca="1" si="5"/>
        <v>0</v>
      </c>
      <c r="AG33" s="8">
        <f t="shared" ca="1" si="9"/>
        <v>0</v>
      </c>
    </row>
    <row r="34" spans="2:33" ht="15.75" x14ac:dyDescent="0.25">
      <c r="B34" s="3">
        <v>29</v>
      </c>
      <c r="C34" s="6"/>
      <c r="D34" s="1">
        <f ca="1">OFFSET('Portfolio Summary Data'!$C$384,$B34*38-38+$B$4,'Tbl 9.16-9.32 Portfolio Tables'!D$1)</f>
        <v>0</v>
      </c>
      <c r="E34" s="1">
        <f ca="1">OFFSET('Portfolio Summary Data'!$C$384,$B34*38-38+$B$4,'Tbl 9.16-9.32 Portfolio Tables'!E$1)</f>
        <v>0</v>
      </c>
      <c r="F34" s="1">
        <f ca="1">OFFSET('Portfolio Summary Data'!$C$384,$B34*38-38+$B$4,'Tbl 9.16-9.32 Portfolio Tables'!F$1)</f>
        <v>0</v>
      </c>
      <c r="G34" s="1">
        <f ca="1">OFFSET('Portfolio Summary Data'!$C$384,$B34*38-38+$B$4,'Tbl 9.16-9.32 Portfolio Tables'!G$1)</f>
        <v>0</v>
      </c>
      <c r="H34" s="1">
        <f ca="1">OFFSET('Portfolio Summary Data'!$C$384,$B34*38-38+$B$4,'Tbl 9.16-9.32 Portfolio Tables'!H$1)</f>
        <v>0</v>
      </c>
      <c r="I34" s="1">
        <f ca="1">OFFSET('Portfolio Summary Data'!$C$384,$B34*38-38+$B$4,'Tbl 9.16-9.32 Portfolio Tables'!I$1)</f>
        <v>0</v>
      </c>
      <c r="J34" s="1">
        <f ca="1">OFFSET('Portfolio Summary Data'!$C$384,$B34*38-38+$B$4,'Tbl 9.16-9.32 Portfolio Tables'!J$1)</f>
        <v>0</v>
      </c>
      <c r="K34" s="1">
        <f ca="1">OFFSET('Portfolio Summary Data'!$C$384,$B34*38-38+$B$4,'Tbl 9.16-9.32 Portfolio Tables'!K$1)</f>
        <v>0</v>
      </c>
      <c r="L34" s="1">
        <f ca="1">OFFSET('Portfolio Summary Data'!$C$384,$B34*38-38+$B$4,'Tbl 9.16-9.32 Portfolio Tables'!L$1)</f>
        <v>0</v>
      </c>
      <c r="M34" s="1">
        <f ca="1">OFFSET('Portfolio Summary Data'!$C$384,$B34*38-38+$B$4,'Tbl 9.16-9.32 Portfolio Tables'!M$1)</f>
        <v>0</v>
      </c>
      <c r="N34" s="1">
        <f ca="1">OFFSET('Portfolio Summary Data'!$C$384,$B34*38-38+$B$4,'Tbl 9.16-9.32 Portfolio Tables'!N$1)</f>
        <v>0</v>
      </c>
      <c r="O34" s="1">
        <f ca="1">OFFSET('Portfolio Summary Data'!$C$384,$B34*38-38+$B$4,'Tbl 9.16-9.32 Portfolio Tables'!O$1)</f>
        <v>0</v>
      </c>
      <c r="P34" s="1">
        <f ca="1">OFFSET('Portfolio Summary Data'!$C$384,$B34*38-38+$B$4,'Tbl 9.16-9.32 Portfolio Tables'!P$1)</f>
        <v>0</v>
      </c>
      <c r="Q34" s="1">
        <f ca="1">OFFSET('Portfolio Summary Data'!$C$384,$B34*38-38+$B$4,'Tbl 9.16-9.32 Portfolio Tables'!Q$1)</f>
        <v>0</v>
      </c>
      <c r="R34" s="1">
        <f ca="1">OFFSET('Portfolio Summary Data'!$C$384,$B34*38-38+$B$4,'Tbl 9.16-9.32 Portfolio Tables'!R$1)</f>
        <v>0</v>
      </c>
      <c r="S34" s="1">
        <f ca="1">OFFSET('Portfolio Summary Data'!$C$384,$B34*38-38+$B$4,'Tbl 9.16-9.32 Portfolio Tables'!S$1)</f>
        <v>0</v>
      </c>
      <c r="T34" s="1">
        <f ca="1">OFFSET('Portfolio Summary Data'!$C$384,$B34*38-38+$B$4,'Tbl 9.16-9.32 Portfolio Tables'!T$1)</f>
        <v>0</v>
      </c>
      <c r="U34" s="1">
        <f ca="1">OFFSET('Portfolio Summary Data'!$C$384,$B34*38-38+$B$4,'Tbl 9.16-9.32 Portfolio Tables'!U$1)</f>
        <v>0</v>
      </c>
      <c r="V34" s="1">
        <f ca="1">OFFSET('Portfolio Summary Data'!$C$384,$B34*38-38+$B$4,'Tbl 9.16-9.32 Portfolio Tables'!V$1)</f>
        <v>0</v>
      </c>
      <c r="W34" s="1">
        <f ca="1">OFFSET('Portfolio Summary Data'!$C$384,$B34*38-38+$B$4,'Tbl 9.16-9.32 Portfolio Tables'!W$1)</f>
        <v>0</v>
      </c>
      <c r="X34" s="1">
        <f ca="1">OFFSET('Portfolio Summary Data'!$C$384,$B34*38-38+$B$4,'Tbl 9.16-9.32 Portfolio Tables'!X$1)</f>
        <v>0</v>
      </c>
      <c r="Y34" s="1">
        <f ca="1">OFFSET('Portfolio Summary Data'!$C$384,$B34*38-38+$B$4,'Tbl 9.16-9.32 Portfolio Tables'!Y$1)</f>
        <v>0</v>
      </c>
      <c r="AA34" s="3">
        <f t="shared" si="0"/>
        <v>0</v>
      </c>
      <c r="AB34" s="8">
        <f t="shared" ca="1" si="1"/>
        <v>0</v>
      </c>
      <c r="AC34" s="8">
        <f t="shared" ca="1" si="7"/>
        <v>0</v>
      </c>
      <c r="AD34" s="8">
        <f t="shared" ca="1" si="3"/>
        <v>0</v>
      </c>
      <c r="AE34" s="8">
        <f t="shared" ca="1" si="8"/>
        <v>0</v>
      </c>
      <c r="AF34" s="8">
        <f t="shared" ca="1" si="5"/>
        <v>0</v>
      </c>
      <c r="AG34" s="8">
        <f t="shared" ca="1" si="9"/>
        <v>0</v>
      </c>
    </row>
    <row r="35" spans="2:33" ht="15.75" x14ac:dyDescent="0.25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2:33" ht="15.75" x14ac:dyDescent="0.25">
      <c r="C36" s="5" t="str">
        <f ca="1">OFFSET('Portfolio Summary Data'!$B$384,'Tbl 9.16-9.32 Portfolio Tables'!B37,0)</f>
        <v>Nuclear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2:33" ht="15.75" x14ac:dyDescent="0.25">
      <c r="B37" s="3">
        <v>0</v>
      </c>
      <c r="C37" s="22" t="s">
        <v>5</v>
      </c>
      <c r="D37" s="21" t="s">
        <v>0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2:33" ht="15.75" x14ac:dyDescent="0.25">
      <c r="C38" s="22"/>
      <c r="D38" s="9">
        <f>D5</f>
        <v>2025</v>
      </c>
      <c r="E38" s="9">
        <f t="shared" ref="E38:Y38" si="10">E5</f>
        <v>2026</v>
      </c>
      <c r="F38" s="9">
        <f t="shared" si="10"/>
        <v>2027</v>
      </c>
      <c r="G38" s="9">
        <f t="shared" si="10"/>
        <v>2028</v>
      </c>
      <c r="H38" s="9">
        <f t="shared" si="10"/>
        <v>2029</v>
      </c>
      <c r="I38" s="9">
        <f t="shared" si="10"/>
        <v>2030</v>
      </c>
      <c r="J38" s="9">
        <f t="shared" si="10"/>
        <v>2031</v>
      </c>
      <c r="K38" s="9">
        <f t="shared" si="10"/>
        <v>2032</v>
      </c>
      <c r="L38" s="9">
        <f t="shared" si="10"/>
        <v>2033</v>
      </c>
      <c r="M38" s="9">
        <f t="shared" si="10"/>
        <v>2034</v>
      </c>
      <c r="N38" s="9">
        <f t="shared" si="10"/>
        <v>2035</v>
      </c>
      <c r="O38" s="9">
        <f t="shared" si="10"/>
        <v>2036</v>
      </c>
      <c r="P38" s="9">
        <f t="shared" si="10"/>
        <v>2037</v>
      </c>
      <c r="Q38" s="9">
        <f t="shared" si="10"/>
        <v>2038</v>
      </c>
      <c r="R38" s="9">
        <f t="shared" si="10"/>
        <v>2039</v>
      </c>
      <c r="S38" s="9">
        <f t="shared" si="10"/>
        <v>2040</v>
      </c>
      <c r="T38" s="9">
        <f t="shared" si="10"/>
        <v>2041</v>
      </c>
      <c r="U38" s="9">
        <f t="shared" si="10"/>
        <v>2042</v>
      </c>
      <c r="V38" s="9">
        <f t="shared" si="10"/>
        <v>2043</v>
      </c>
      <c r="W38" s="9">
        <f t="shared" si="10"/>
        <v>2044</v>
      </c>
      <c r="X38" s="9">
        <f t="shared" ref="X38" si="11">X5</f>
        <v>2045</v>
      </c>
      <c r="Y38" s="9" t="str">
        <f t="shared" si="10"/>
        <v>Total</v>
      </c>
      <c r="AB38" s="4" t="s">
        <v>36</v>
      </c>
      <c r="AC38" s="4"/>
      <c r="AD38" s="4" t="s">
        <v>37</v>
      </c>
      <c r="AE38" s="4"/>
      <c r="AF38" s="4" t="s">
        <v>38</v>
      </c>
    </row>
    <row r="39" spans="2:33" ht="15.75" x14ac:dyDescent="0.25">
      <c r="B39" s="3">
        <v>1</v>
      </c>
      <c r="C39" s="6" t="str">
        <f>C$6</f>
        <v>MN Base</v>
      </c>
      <c r="D39" s="1">
        <f ca="1">OFFSET('Portfolio Summary Data'!$C$384,$B39*38-38+$B$37,'Tbl 9.16-9.32 Portfolio Tables'!D$1)</f>
        <v>0</v>
      </c>
      <c r="E39" s="1">
        <f ca="1">OFFSET('Portfolio Summary Data'!$C$384,$B39*38-38+$B$37,'Tbl 9.16-9.32 Portfolio Tables'!E$1)</f>
        <v>0</v>
      </c>
      <c r="F39" s="1">
        <f ca="1">OFFSET('Portfolio Summary Data'!$C$384,$B39*38-38+$B$37,'Tbl 9.16-9.32 Portfolio Tables'!F$1)</f>
        <v>0</v>
      </c>
      <c r="G39" s="1">
        <f ca="1">OFFSET('Portfolio Summary Data'!$C$384,$B39*38-38+$B$37,'Tbl 9.16-9.32 Portfolio Tables'!G$1)</f>
        <v>0</v>
      </c>
      <c r="H39" s="1">
        <f ca="1">OFFSET('Portfolio Summary Data'!$C$384,$B39*38-38+$B$37,'Tbl 9.16-9.32 Portfolio Tables'!H$1)</f>
        <v>0</v>
      </c>
      <c r="I39" s="1">
        <f ca="1">OFFSET('Portfolio Summary Data'!$C$384,$B39*38-38+$B$37,'Tbl 9.16-9.32 Portfolio Tables'!I$1)</f>
        <v>0</v>
      </c>
      <c r="J39" s="1">
        <f ca="1">OFFSET('Portfolio Summary Data'!$C$384,$B39*38-38+$B$37,'Tbl 9.16-9.32 Portfolio Tables'!J$1)</f>
        <v>0</v>
      </c>
      <c r="K39" s="1">
        <f ca="1">OFFSET('Portfolio Summary Data'!$C$384,$B39*38-38+$B$37,'Tbl 9.16-9.32 Portfolio Tables'!K$1)</f>
        <v>500</v>
      </c>
      <c r="L39" s="1">
        <f ca="1">OFFSET('Portfolio Summary Data'!$C$384,$B39*38-38+$B$37,'Tbl 9.16-9.32 Portfolio Tables'!L$1)</f>
        <v>0</v>
      </c>
      <c r="M39" s="1">
        <f ca="1">OFFSET('Portfolio Summary Data'!$C$384,$B39*38-38+$B$37,'Tbl 9.16-9.32 Portfolio Tables'!M$1)</f>
        <v>0</v>
      </c>
      <c r="N39" s="1">
        <f ca="1">OFFSET('Portfolio Summary Data'!$C$384,$B39*38-38+$B$37,'Tbl 9.16-9.32 Portfolio Tables'!N$1)</f>
        <v>0</v>
      </c>
      <c r="O39" s="1">
        <f ca="1">OFFSET('Portfolio Summary Data'!$C$384,$B39*38-38+$B$37,'Tbl 9.16-9.32 Portfolio Tables'!O$1)</f>
        <v>0</v>
      </c>
      <c r="P39" s="1">
        <f ca="1">OFFSET('Portfolio Summary Data'!$C$384,$B39*38-38+$B$37,'Tbl 9.16-9.32 Portfolio Tables'!P$1)</f>
        <v>0</v>
      </c>
      <c r="Q39" s="1">
        <f ca="1">OFFSET('Portfolio Summary Data'!$C$384,$B39*38-38+$B$37,'Tbl 9.16-9.32 Portfolio Tables'!Q$1)</f>
        <v>0</v>
      </c>
      <c r="R39" s="1">
        <f ca="1">OFFSET('Portfolio Summary Data'!$C$384,$B39*38-38+$B$37,'Tbl 9.16-9.32 Portfolio Tables'!R$1)</f>
        <v>0</v>
      </c>
      <c r="S39" s="1">
        <f ca="1">OFFSET('Portfolio Summary Data'!$C$384,$B39*38-38+$B$37,'Tbl 9.16-9.32 Portfolio Tables'!S$1)</f>
        <v>0</v>
      </c>
      <c r="T39" s="1">
        <f ca="1">OFFSET('Portfolio Summary Data'!$C$384,$B39*38-38+$B$37,'Tbl 9.16-9.32 Portfolio Tables'!T$1)</f>
        <v>0</v>
      </c>
      <c r="U39" s="1">
        <f ca="1">OFFSET('Portfolio Summary Data'!$C$384,$B39*38-38+$B$37,'Tbl 9.16-9.32 Portfolio Tables'!U$1)</f>
        <v>0</v>
      </c>
      <c r="V39" s="1">
        <f ca="1">OFFSET('Portfolio Summary Data'!$C$384,$B39*38-38+$B$37,'Tbl 9.16-9.32 Portfolio Tables'!V$1)</f>
        <v>0</v>
      </c>
      <c r="W39" s="1">
        <f ca="1">OFFSET('Portfolio Summary Data'!$C$384,$B39*38-38+$B$37,'Tbl 9.16-9.32 Portfolio Tables'!W$1)</f>
        <v>0</v>
      </c>
      <c r="X39" s="1">
        <f ca="1">OFFSET('Portfolio Summary Data'!$C$384,$B39*38-38+$B$37,'Tbl 9.16-9.32 Portfolio Tables'!X$1)</f>
        <v>0</v>
      </c>
      <c r="Y39" s="1">
        <f ca="1">OFFSET('Portfolio Summary Data'!$C$384,$B39*38-38+$B$37,'Tbl 9.16-9.32 Portfolio Tables'!Y$1)</f>
        <v>500</v>
      </c>
      <c r="AB39" s="8">
        <f t="shared" ref="AB39:AB67" ca="1" si="12">SUM(D39:G39)</f>
        <v>0</v>
      </c>
      <c r="AC39" s="8"/>
      <c r="AD39" s="8">
        <f t="shared" ref="AD39:AD67" ca="1" si="13">SUM(H39:M39)</f>
        <v>500</v>
      </c>
      <c r="AE39" s="8"/>
      <c r="AF39" s="8">
        <f t="shared" ref="AF39:AF67" ca="1" si="14">SUM(N39:W39)</f>
        <v>0</v>
      </c>
    </row>
    <row r="40" spans="2:33" ht="15.75" x14ac:dyDescent="0.25">
      <c r="B40" s="3">
        <v>2</v>
      </c>
      <c r="C40" s="6" t="str">
        <f>C$7</f>
        <v>MR Base</v>
      </c>
      <c r="D40" s="1">
        <f ca="1">OFFSET('Portfolio Summary Data'!$C$384,$B40*38-38+$B$37,'Tbl 9.16-9.32 Portfolio Tables'!D$1)</f>
        <v>0</v>
      </c>
      <c r="E40" s="1">
        <f ca="1">OFFSET('Portfolio Summary Data'!$C$384,$B40*38-38+$B$37,'Tbl 9.16-9.32 Portfolio Tables'!E$1)</f>
        <v>0</v>
      </c>
      <c r="F40" s="1">
        <f ca="1">OFFSET('Portfolio Summary Data'!$C$384,$B40*38-38+$B$37,'Tbl 9.16-9.32 Portfolio Tables'!F$1)</f>
        <v>0</v>
      </c>
      <c r="G40" s="1">
        <f ca="1">OFFSET('Portfolio Summary Data'!$C$384,$B40*38-38+$B$37,'Tbl 9.16-9.32 Portfolio Tables'!G$1)</f>
        <v>0</v>
      </c>
      <c r="H40" s="1">
        <f ca="1">OFFSET('Portfolio Summary Data'!$C$384,$B40*38-38+$B$37,'Tbl 9.16-9.32 Portfolio Tables'!H$1)</f>
        <v>0</v>
      </c>
      <c r="I40" s="1">
        <f ca="1">OFFSET('Portfolio Summary Data'!$C$384,$B40*38-38+$B$37,'Tbl 9.16-9.32 Portfolio Tables'!I$1)</f>
        <v>0</v>
      </c>
      <c r="J40" s="1">
        <f ca="1">OFFSET('Portfolio Summary Data'!$C$384,$B40*38-38+$B$37,'Tbl 9.16-9.32 Portfolio Tables'!J$1)</f>
        <v>0</v>
      </c>
      <c r="K40" s="1">
        <f ca="1">OFFSET('Portfolio Summary Data'!$C$384,$B40*38-38+$B$37,'Tbl 9.16-9.32 Portfolio Tables'!K$1)</f>
        <v>500</v>
      </c>
      <c r="L40" s="1">
        <f ca="1">OFFSET('Portfolio Summary Data'!$C$384,$B40*38-38+$B$37,'Tbl 9.16-9.32 Portfolio Tables'!L$1)</f>
        <v>0</v>
      </c>
      <c r="M40" s="1">
        <f ca="1">OFFSET('Portfolio Summary Data'!$C$384,$B40*38-38+$B$37,'Tbl 9.16-9.32 Portfolio Tables'!M$1)</f>
        <v>0</v>
      </c>
      <c r="N40" s="1">
        <f ca="1">OFFSET('Portfolio Summary Data'!$C$384,$B40*38-38+$B$37,'Tbl 9.16-9.32 Portfolio Tables'!N$1)</f>
        <v>0</v>
      </c>
      <c r="O40" s="1">
        <f ca="1">OFFSET('Portfolio Summary Data'!$C$384,$B40*38-38+$B$37,'Tbl 9.16-9.32 Portfolio Tables'!O$1)</f>
        <v>0</v>
      </c>
      <c r="P40" s="1">
        <f ca="1">OFFSET('Portfolio Summary Data'!$C$384,$B40*38-38+$B$37,'Tbl 9.16-9.32 Portfolio Tables'!P$1)</f>
        <v>0</v>
      </c>
      <c r="Q40" s="1">
        <f ca="1">OFFSET('Portfolio Summary Data'!$C$384,$B40*38-38+$B$37,'Tbl 9.16-9.32 Portfolio Tables'!Q$1)</f>
        <v>0</v>
      </c>
      <c r="R40" s="1">
        <f ca="1">OFFSET('Portfolio Summary Data'!$C$384,$B40*38-38+$B$37,'Tbl 9.16-9.32 Portfolio Tables'!R$1)</f>
        <v>0</v>
      </c>
      <c r="S40" s="1">
        <f ca="1">OFFSET('Portfolio Summary Data'!$C$384,$B40*38-38+$B$37,'Tbl 9.16-9.32 Portfolio Tables'!S$1)</f>
        <v>0</v>
      </c>
      <c r="T40" s="1">
        <f ca="1">OFFSET('Portfolio Summary Data'!$C$384,$B40*38-38+$B$37,'Tbl 9.16-9.32 Portfolio Tables'!T$1)</f>
        <v>0</v>
      </c>
      <c r="U40" s="1">
        <f ca="1">OFFSET('Portfolio Summary Data'!$C$384,$B40*38-38+$B$37,'Tbl 9.16-9.32 Portfolio Tables'!U$1)</f>
        <v>0</v>
      </c>
      <c r="V40" s="1">
        <f ca="1">OFFSET('Portfolio Summary Data'!$C$384,$B40*38-38+$B$37,'Tbl 9.16-9.32 Portfolio Tables'!V$1)</f>
        <v>0</v>
      </c>
      <c r="W40" s="1">
        <f ca="1">OFFSET('Portfolio Summary Data'!$C$384,$B40*38-38+$B$37,'Tbl 9.16-9.32 Portfolio Tables'!W$1)</f>
        <v>0</v>
      </c>
      <c r="X40" s="1">
        <f ca="1">OFFSET('Portfolio Summary Data'!$C$384,$B40*38-38+$B$37,'Tbl 9.16-9.32 Portfolio Tables'!X$1)</f>
        <v>0</v>
      </c>
      <c r="Y40" s="1">
        <f ca="1">OFFSET('Portfolio Summary Data'!$C$384,$B40*38-38+$B$37,'Tbl 9.16-9.32 Portfolio Tables'!Y$1)</f>
        <v>500</v>
      </c>
      <c r="AB40" s="8">
        <f t="shared" ca="1" si="12"/>
        <v>0</v>
      </c>
      <c r="AC40" s="8"/>
      <c r="AD40" s="8">
        <f t="shared" ca="1" si="13"/>
        <v>500</v>
      </c>
      <c r="AE40" s="8"/>
      <c r="AF40" s="8">
        <f t="shared" ca="1" si="14"/>
        <v>0</v>
      </c>
    </row>
    <row r="41" spans="2:33" ht="15.75" x14ac:dyDescent="0.25">
      <c r="B41" s="3">
        <v>3</v>
      </c>
      <c r="C41" s="6" t="str">
        <f>C$8</f>
        <v>MN - No CCS</v>
      </c>
      <c r="D41" s="1">
        <f ca="1">OFFSET('Portfolio Summary Data'!$C$384,$B41*38-38+$B$37,'Tbl 9.16-9.32 Portfolio Tables'!D$1)</f>
        <v>0</v>
      </c>
      <c r="E41" s="1">
        <f ca="1">OFFSET('Portfolio Summary Data'!$C$384,$B41*38-38+$B$37,'Tbl 9.16-9.32 Portfolio Tables'!E$1)</f>
        <v>0</v>
      </c>
      <c r="F41" s="1">
        <f ca="1">OFFSET('Portfolio Summary Data'!$C$384,$B41*38-38+$B$37,'Tbl 9.16-9.32 Portfolio Tables'!F$1)</f>
        <v>0</v>
      </c>
      <c r="G41" s="1">
        <f ca="1">OFFSET('Portfolio Summary Data'!$C$384,$B41*38-38+$B$37,'Tbl 9.16-9.32 Portfolio Tables'!G$1)</f>
        <v>0</v>
      </c>
      <c r="H41" s="1">
        <f ca="1">OFFSET('Portfolio Summary Data'!$C$384,$B41*38-38+$B$37,'Tbl 9.16-9.32 Portfolio Tables'!H$1)</f>
        <v>0</v>
      </c>
      <c r="I41" s="1">
        <f ca="1">OFFSET('Portfolio Summary Data'!$C$384,$B41*38-38+$B$37,'Tbl 9.16-9.32 Portfolio Tables'!I$1)</f>
        <v>0</v>
      </c>
      <c r="J41" s="1">
        <f ca="1">OFFSET('Portfolio Summary Data'!$C$384,$B41*38-38+$B$37,'Tbl 9.16-9.32 Portfolio Tables'!J$1)</f>
        <v>0</v>
      </c>
      <c r="K41" s="1">
        <f ca="1">OFFSET('Portfolio Summary Data'!$C$384,$B41*38-38+$B$37,'Tbl 9.16-9.32 Portfolio Tables'!K$1)</f>
        <v>500</v>
      </c>
      <c r="L41" s="1">
        <f ca="1">OFFSET('Portfolio Summary Data'!$C$384,$B41*38-38+$B$37,'Tbl 9.16-9.32 Portfolio Tables'!L$1)</f>
        <v>0</v>
      </c>
      <c r="M41" s="1">
        <f ca="1">OFFSET('Portfolio Summary Data'!$C$384,$B41*38-38+$B$37,'Tbl 9.16-9.32 Portfolio Tables'!M$1)</f>
        <v>0</v>
      </c>
      <c r="N41" s="1">
        <f ca="1">OFFSET('Portfolio Summary Data'!$C$384,$B41*38-38+$B$37,'Tbl 9.16-9.32 Portfolio Tables'!N$1)</f>
        <v>0</v>
      </c>
      <c r="O41" s="1">
        <f ca="1">OFFSET('Portfolio Summary Data'!$C$384,$B41*38-38+$B$37,'Tbl 9.16-9.32 Portfolio Tables'!O$1)</f>
        <v>0</v>
      </c>
      <c r="P41" s="1">
        <f ca="1">OFFSET('Portfolio Summary Data'!$C$384,$B41*38-38+$B$37,'Tbl 9.16-9.32 Portfolio Tables'!P$1)</f>
        <v>0</v>
      </c>
      <c r="Q41" s="1">
        <f ca="1">OFFSET('Portfolio Summary Data'!$C$384,$B41*38-38+$B$37,'Tbl 9.16-9.32 Portfolio Tables'!Q$1)</f>
        <v>0</v>
      </c>
      <c r="R41" s="1">
        <f ca="1">OFFSET('Portfolio Summary Data'!$C$384,$B41*38-38+$B$37,'Tbl 9.16-9.32 Portfolio Tables'!R$1)</f>
        <v>0</v>
      </c>
      <c r="S41" s="1">
        <f ca="1">OFFSET('Portfolio Summary Data'!$C$384,$B41*38-38+$B$37,'Tbl 9.16-9.32 Portfolio Tables'!S$1)</f>
        <v>0</v>
      </c>
      <c r="T41" s="1">
        <f ca="1">OFFSET('Portfolio Summary Data'!$C$384,$B41*38-38+$B$37,'Tbl 9.16-9.32 Portfolio Tables'!T$1)</f>
        <v>0</v>
      </c>
      <c r="U41" s="1">
        <f ca="1">OFFSET('Portfolio Summary Data'!$C$384,$B41*38-38+$B$37,'Tbl 9.16-9.32 Portfolio Tables'!U$1)</f>
        <v>0</v>
      </c>
      <c r="V41" s="1">
        <f ca="1">OFFSET('Portfolio Summary Data'!$C$384,$B41*38-38+$B$37,'Tbl 9.16-9.32 Portfolio Tables'!V$1)</f>
        <v>0</v>
      </c>
      <c r="W41" s="1">
        <f ca="1">OFFSET('Portfolio Summary Data'!$C$384,$B41*38-38+$B$37,'Tbl 9.16-9.32 Portfolio Tables'!W$1)</f>
        <v>0</v>
      </c>
      <c r="X41" s="1">
        <f ca="1">OFFSET('Portfolio Summary Data'!$C$384,$B41*38-38+$B$37,'Tbl 9.16-9.32 Portfolio Tables'!X$1)</f>
        <v>0</v>
      </c>
      <c r="Y41" s="1">
        <f ca="1">OFFSET('Portfolio Summary Data'!$C$384,$B41*38-38+$B$37,'Tbl 9.16-9.32 Portfolio Tables'!Y$1)</f>
        <v>500</v>
      </c>
      <c r="AB41" s="8">
        <f t="shared" ca="1" si="12"/>
        <v>0</v>
      </c>
      <c r="AC41" s="8"/>
      <c r="AD41" s="8">
        <f t="shared" ca="1" si="13"/>
        <v>500</v>
      </c>
      <c r="AE41" s="8"/>
      <c r="AF41" s="8">
        <f t="shared" ca="1" si="14"/>
        <v>0</v>
      </c>
    </row>
    <row r="42" spans="2:33" ht="15.75" x14ac:dyDescent="0.25">
      <c r="B42" s="3">
        <v>4</v>
      </c>
      <c r="C42" s="6" t="str">
        <f>C$9</f>
        <v>MN - No Nuclear</v>
      </c>
      <c r="D42" s="1">
        <f ca="1">OFFSET('Portfolio Summary Data'!$C$384,$B42*38-38+$B$37,'Tbl 9.16-9.32 Portfolio Tables'!D$1)</f>
        <v>0</v>
      </c>
      <c r="E42" s="1">
        <f ca="1">OFFSET('Portfolio Summary Data'!$C$384,$B42*38-38+$B$37,'Tbl 9.16-9.32 Portfolio Tables'!E$1)</f>
        <v>0</v>
      </c>
      <c r="F42" s="1">
        <f ca="1">OFFSET('Portfolio Summary Data'!$C$384,$B42*38-38+$B$37,'Tbl 9.16-9.32 Portfolio Tables'!F$1)</f>
        <v>0</v>
      </c>
      <c r="G42" s="1">
        <f ca="1">OFFSET('Portfolio Summary Data'!$C$384,$B42*38-38+$B$37,'Tbl 9.16-9.32 Portfolio Tables'!G$1)</f>
        <v>0</v>
      </c>
      <c r="H42" s="1">
        <f ca="1">OFFSET('Portfolio Summary Data'!$C$384,$B42*38-38+$B$37,'Tbl 9.16-9.32 Portfolio Tables'!H$1)</f>
        <v>0</v>
      </c>
      <c r="I42" s="1">
        <f ca="1">OFFSET('Portfolio Summary Data'!$C$384,$B42*38-38+$B$37,'Tbl 9.16-9.32 Portfolio Tables'!I$1)</f>
        <v>0</v>
      </c>
      <c r="J42" s="1">
        <f ca="1">OFFSET('Portfolio Summary Data'!$C$384,$B42*38-38+$B$37,'Tbl 9.16-9.32 Portfolio Tables'!J$1)</f>
        <v>0</v>
      </c>
      <c r="K42" s="1">
        <f ca="1">OFFSET('Portfolio Summary Data'!$C$384,$B42*38-38+$B$37,'Tbl 9.16-9.32 Portfolio Tables'!K$1)</f>
        <v>0</v>
      </c>
      <c r="L42" s="1">
        <f ca="1">OFFSET('Portfolio Summary Data'!$C$384,$B42*38-38+$B$37,'Tbl 9.16-9.32 Portfolio Tables'!L$1)</f>
        <v>0</v>
      </c>
      <c r="M42" s="1">
        <f ca="1">OFFSET('Portfolio Summary Data'!$C$384,$B42*38-38+$B$37,'Tbl 9.16-9.32 Portfolio Tables'!M$1)</f>
        <v>0</v>
      </c>
      <c r="N42" s="1">
        <f ca="1">OFFSET('Portfolio Summary Data'!$C$384,$B42*38-38+$B$37,'Tbl 9.16-9.32 Portfolio Tables'!N$1)</f>
        <v>0</v>
      </c>
      <c r="O42" s="1">
        <f ca="1">OFFSET('Portfolio Summary Data'!$C$384,$B42*38-38+$B$37,'Tbl 9.16-9.32 Portfolio Tables'!O$1)</f>
        <v>0</v>
      </c>
      <c r="P42" s="1">
        <f ca="1">OFFSET('Portfolio Summary Data'!$C$384,$B42*38-38+$B$37,'Tbl 9.16-9.32 Portfolio Tables'!P$1)</f>
        <v>0</v>
      </c>
      <c r="Q42" s="1">
        <f ca="1">OFFSET('Portfolio Summary Data'!$C$384,$B42*38-38+$B$37,'Tbl 9.16-9.32 Portfolio Tables'!Q$1)</f>
        <v>0</v>
      </c>
      <c r="R42" s="1">
        <f ca="1">OFFSET('Portfolio Summary Data'!$C$384,$B42*38-38+$B$37,'Tbl 9.16-9.32 Portfolio Tables'!R$1)</f>
        <v>0</v>
      </c>
      <c r="S42" s="1">
        <f ca="1">OFFSET('Portfolio Summary Data'!$C$384,$B42*38-38+$B$37,'Tbl 9.16-9.32 Portfolio Tables'!S$1)</f>
        <v>0</v>
      </c>
      <c r="T42" s="1">
        <f ca="1">OFFSET('Portfolio Summary Data'!$C$384,$B42*38-38+$B$37,'Tbl 9.16-9.32 Portfolio Tables'!T$1)</f>
        <v>0</v>
      </c>
      <c r="U42" s="1">
        <f ca="1">OFFSET('Portfolio Summary Data'!$C$384,$B42*38-38+$B$37,'Tbl 9.16-9.32 Portfolio Tables'!U$1)</f>
        <v>0</v>
      </c>
      <c r="V42" s="1">
        <f ca="1">OFFSET('Portfolio Summary Data'!$C$384,$B42*38-38+$B$37,'Tbl 9.16-9.32 Portfolio Tables'!V$1)</f>
        <v>0</v>
      </c>
      <c r="W42" s="1">
        <f ca="1">OFFSET('Portfolio Summary Data'!$C$384,$B42*38-38+$B$37,'Tbl 9.16-9.32 Portfolio Tables'!W$1)</f>
        <v>0</v>
      </c>
      <c r="X42" s="1">
        <f ca="1">OFFSET('Portfolio Summary Data'!$C$384,$B42*38-38+$B$37,'Tbl 9.16-9.32 Portfolio Tables'!X$1)</f>
        <v>0</v>
      </c>
      <c r="Y42" s="1">
        <f ca="1">OFFSET('Portfolio Summary Data'!$C$384,$B42*38-38+$B$37,'Tbl 9.16-9.32 Portfolio Tables'!Y$1)</f>
        <v>0</v>
      </c>
      <c r="AB42" s="8">
        <f t="shared" ca="1" si="12"/>
        <v>0</v>
      </c>
      <c r="AC42" s="8"/>
      <c r="AD42" s="8">
        <f t="shared" ca="1" si="13"/>
        <v>0</v>
      </c>
      <c r="AE42" s="8"/>
      <c r="AF42" s="8">
        <f t="shared" ca="1" si="14"/>
        <v>0</v>
      </c>
    </row>
    <row r="43" spans="2:33" ht="15.75" x14ac:dyDescent="0.25">
      <c r="B43" s="3">
        <v>5</v>
      </c>
      <c r="C43" s="6" t="str">
        <f>C$10</f>
        <v>MN - No Coal 2032</v>
      </c>
      <c r="D43" s="1">
        <f ca="1">OFFSET('Portfolio Summary Data'!$C$384,$B43*38-38+$B$37,'Tbl 9.16-9.32 Portfolio Tables'!D$1)</f>
        <v>0</v>
      </c>
      <c r="E43" s="1">
        <f ca="1">OFFSET('Portfolio Summary Data'!$C$384,$B43*38-38+$B$37,'Tbl 9.16-9.32 Portfolio Tables'!E$1)</f>
        <v>0</v>
      </c>
      <c r="F43" s="1">
        <f ca="1">OFFSET('Portfolio Summary Data'!$C$384,$B43*38-38+$B$37,'Tbl 9.16-9.32 Portfolio Tables'!F$1)</f>
        <v>0</v>
      </c>
      <c r="G43" s="1">
        <f ca="1">OFFSET('Portfolio Summary Data'!$C$384,$B43*38-38+$B$37,'Tbl 9.16-9.32 Portfolio Tables'!G$1)</f>
        <v>0</v>
      </c>
      <c r="H43" s="1">
        <f ca="1">OFFSET('Portfolio Summary Data'!$C$384,$B43*38-38+$B$37,'Tbl 9.16-9.32 Portfolio Tables'!H$1)</f>
        <v>0</v>
      </c>
      <c r="I43" s="1">
        <f ca="1">OFFSET('Portfolio Summary Data'!$C$384,$B43*38-38+$B$37,'Tbl 9.16-9.32 Portfolio Tables'!I$1)</f>
        <v>0</v>
      </c>
      <c r="J43" s="1">
        <f ca="1">OFFSET('Portfolio Summary Data'!$C$384,$B43*38-38+$B$37,'Tbl 9.16-9.32 Portfolio Tables'!J$1)</f>
        <v>0</v>
      </c>
      <c r="K43" s="1">
        <f ca="1">OFFSET('Portfolio Summary Data'!$C$384,$B43*38-38+$B$37,'Tbl 9.16-9.32 Portfolio Tables'!K$1)</f>
        <v>500</v>
      </c>
      <c r="L43" s="1">
        <f ca="1">OFFSET('Portfolio Summary Data'!$C$384,$B43*38-38+$B$37,'Tbl 9.16-9.32 Portfolio Tables'!L$1)</f>
        <v>0</v>
      </c>
      <c r="M43" s="1">
        <f ca="1">OFFSET('Portfolio Summary Data'!$C$384,$B43*38-38+$B$37,'Tbl 9.16-9.32 Portfolio Tables'!M$1)</f>
        <v>0</v>
      </c>
      <c r="N43" s="1">
        <f ca="1">OFFSET('Portfolio Summary Data'!$C$384,$B43*38-38+$B$37,'Tbl 9.16-9.32 Portfolio Tables'!N$1)</f>
        <v>0</v>
      </c>
      <c r="O43" s="1">
        <f ca="1">OFFSET('Portfolio Summary Data'!$C$384,$B43*38-38+$B$37,'Tbl 9.16-9.32 Portfolio Tables'!O$1)</f>
        <v>0</v>
      </c>
      <c r="P43" s="1">
        <f ca="1">OFFSET('Portfolio Summary Data'!$C$384,$B43*38-38+$B$37,'Tbl 9.16-9.32 Portfolio Tables'!P$1)</f>
        <v>0</v>
      </c>
      <c r="Q43" s="1">
        <f ca="1">OFFSET('Portfolio Summary Data'!$C$384,$B43*38-38+$B$37,'Tbl 9.16-9.32 Portfolio Tables'!Q$1)</f>
        <v>0</v>
      </c>
      <c r="R43" s="1">
        <f ca="1">OFFSET('Portfolio Summary Data'!$C$384,$B43*38-38+$B$37,'Tbl 9.16-9.32 Portfolio Tables'!R$1)</f>
        <v>0</v>
      </c>
      <c r="S43" s="1">
        <f ca="1">OFFSET('Portfolio Summary Data'!$C$384,$B43*38-38+$B$37,'Tbl 9.16-9.32 Portfolio Tables'!S$1)</f>
        <v>0</v>
      </c>
      <c r="T43" s="1">
        <f ca="1">OFFSET('Portfolio Summary Data'!$C$384,$B43*38-38+$B$37,'Tbl 9.16-9.32 Portfolio Tables'!T$1)</f>
        <v>0</v>
      </c>
      <c r="U43" s="1">
        <f ca="1">OFFSET('Portfolio Summary Data'!$C$384,$B43*38-38+$B$37,'Tbl 9.16-9.32 Portfolio Tables'!U$1)</f>
        <v>0</v>
      </c>
      <c r="V43" s="1">
        <f ca="1">OFFSET('Portfolio Summary Data'!$C$384,$B43*38-38+$B$37,'Tbl 9.16-9.32 Portfolio Tables'!V$1)</f>
        <v>0</v>
      </c>
      <c r="W43" s="1">
        <f ca="1">OFFSET('Portfolio Summary Data'!$C$384,$B43*38-38+$B$37,'Tbl 9.16-9.32 Portfolio Tables'!W$1)</f>
        <v>0</v>
      </c>
      <c r="X43" s="10">
        <f ca="1">OFFSET('Portfolio Summary Data'!$C$384,$B43*38-38+$B$37,'Tbl 9.16-9.32 Portfolio Tables'!X$1)</f>
        <v>0</v>
      </c>
      <c r="Y43" s="10">
        <f ca="1">OFFSET('Portfolio Summary Data'!$C$384,$B43*38-38+$B$37,'Tbl 9.16-9.32 Portfolio Tables'!Y$1)</f>
        <v>500</v>
      </c>
      <c r="AB43" s="8">
        <f t="shared" ca="1" si="12"/>
        <v>0</v>
      </c>
      <c r="AC43" s="8"/>
      <c r="AD43" s="8">
        <f t="shared" ca="1" si="13"/>
        <v>500</v>
      </c>
      <c r="AE43" s="8"/>
      <c r="AF43" s="8">
        <f t="shared" ca="1" si="14"/>
        <v>0</v>
      </c>
    </row>
    <row r="44" spans="2:33" ht="15.75" x14ac:dyDescent="0.25">
      <c r="B44" s="3">
        <v>6</v>
      </c>
      <c r="C44" s="6" t="str">
        <f>C$11</f>
        <v>MN - Offshore Wind</v>
      </c>
      <c r="D44" s="1">
        <f ca="1">OFFSET('Portfolio Summary Data'!$C$384,$B44*38-38+$B$37,'Tbl 9.16-9.32 Portfolio Tables'!D$1)</f>
        <v>0</v>
      </c>
      <c r="E44" s="1">
        <f ca="1">OFFSET('Portfolio Summary Data'!$C$384,$B44*38-38+$B$37,'Tbl 9.16-9.32 Portfolio Tables'!E$1)</f>
        <v>0</v>
      </c>
      <c r="F44" s="1">
        <f ca="1">OFFSET('Portfolio Summary Data'!$C$384,$B44*38-38+$B$37,'Tbl 9.16-9.32 Portfolio Tables'!F$1)</f>
        <v>0</v>
      </c>
      <c r="G44" s="1">
        <f ca="1">OFFSET('Portfolio Summary Data'!$C$384,$B44*38-38+$B$37,'Tbl 9.16-9.32 Portfolio Tables'!G$1)</f>
        <v>0</v>
      </c>
      <c r="H44" s="1">
        <f ca="1">OFFSET('Portfolio Summary Data'!$C$384,$B44*38-38+$B$37,'Tbl 9.16-9.32 Portfolio Tables'!H$1)</f>
        <v>0</v>
      </c>
      <c r="I44" s="1">
        <f ca="1">OFFSET('Portfolio Summary Data'!$C$384,$B44*38-38+$B$37,'Tbl 9.16-9.32 Portfolio Tables'!I$1)</f>
        <v>0</v>
      </c>
      <c r="J44" s="1">
        <f ca="1">OFFSET('Portfolio Summary Data'!$C$384,$B44*38-38+$B$37,'Tbl 9.16-9.32 Portfolio Tables'!J$1)</f>
        <v>0</v>
      </c>
      <c r="K44" s="1">
        <f ca="1">OFFSET('Portfolio Summary Data'!$C$384,$B44*38-38+$B$37,'Tbl 9.16-9.32 Portfolio Tables'!K$1)</f>
        <v>500</v>
      </c>
      <c r="L44" s="1">
        <f ca="1">OFFSET('Portfolio Summary Data'!$C$384,$B44*38-38+$B$37,'Tbl 9.16-9.32 Portfolio Tables'!L$1)</f>
        <v>0</v>
      </c>
      <c r="M44" s="1">
        <f ca="1">OFFSET('Portfolio Summary Data'!$C$384,$B44*38-38+$B$37,'Tbl 9.16-9.32 Portfolio Tables'!M$1)</f>
        <v>0</v>
      </c>
      <c r="N44" s="1">
        <f ca="1">OFFSET('Portfolio Summary Data'!$C$384,$B44*38-38+$B$37,'Tbl 9.16-9.32 Portfolio Tables'!N$1)</f>
        <v>0</v>
      </c>
      <c r="O44" s="1">
        <f ca="1">OFFSET('Portfolio Summary Data'!$C$384,$B44*38-38+$B$37,'Tbl 9.16-9.32 Portfolio Tables'!O$1)</f>
        <v>0</v>
      </c>
      <c r="P44" s="1">
        <f ca="1">OFFSET('Portfolio Summary Data'!$C$384,$B44*38-38+$B$37,'Tbl 9.16-9.32 Portfolio Tables'!P$1)</f>
        <v>0</v>
      </c>
      <c r="Q44" s="1">
        <f ca="1">OFFSET('Portfolio Summary Data'!$C$384,$B44*38-38+$B$37,'Tbl 9.16-9.32 Portfolio Tables'!Q$1)</f>
        <v>0</v>
      </c>
      <c r="R44" s="1">
        <f ca="1">OFFSET('Portfolio Summary Data'!$C$384,$B44*38-38+$B$37,'Tbl 9.16-9.32 Portfolio Tables'!R$1)</f>
        <v>0</v>
      </c>
      <c r="S44" s="1">
        <f ca="1">OFFSET('Portfolio Summary Data'!$C$384,$B44*38-38+$B$37,'Tbl 9.16-9.32 Portfolio Tables'!S$1)</f>
        <v>0</v>
      </c>
      <c r="T44" s="1">
        <f ca="1">OFFSET('Portfolio Summary Data'!$C$384,$B44*38-38+$B$37,'Tbl 9.16-9.32 Portfolio Tables'!T$1)</f>
        <v>0</v>
      </c>
      <c r="U44" s="1">
        <f ca="1">OFFSET('Portfolio Summary Data'!$C$384,$B44*38-38+$B$37,'Tbl 9.16-9.32 Portfolio Tables'!U$1)</f>
        <v>0</v>
      </c>
      <c r="V44" s="1">
        <f ca="1">OFFSET('Portfolio Summary Data'!$C$384,$B44*38-38+$B$37,'Tbl 9.16-9.32 Portfolio Tables'!V$1)</f>
        <v>0</v>
      </c>
      <c r="W44" s="1">
        <f ca="1">OFFSET('Portfolio Summary Data'!$C$384,$B44*38-38+$B$37,'Tbl 9.16-9.32 Portfolio Tables'!W$1)</f>
        <v>0</v>
      </c>
      <c r="X44" s="1">
        <f ca="1">OFFSET('Portfolio Summary Data'!$C$384,$B44*38-38+$B$37,'Tbl 9.16-9.32 Portfolio Tables'!X$1)</f>
        <v>0</v>
      </c>
      <c r="Y44" s="1">
        <f ca="1">OFFSET('Portfolio Summary Data'!$C$384,$B44*38-38+$B$37,'Tbl 9.16-9.32 Portfolio Tables'!Y$1)</f>
        <v>500</v>
      </c>
      <c r="AB44" s="8">
        <f t="shared" ca="1" si="12"/>
        <v>0</v>
      </c>
      <c r="AC44" s="8"/>
      <c r="AD44" s="8">
        <f t="shared" ca="1" si="13"/>
        <v>500</v>
      </c>
      <c r="AE44" s="8"/>
      <c r="AF44" s="8">
        <f t="shared" ca="1" si="14"/>
        <v>0</v>
      </c>
    </row>
    <row r="45" spans="2:33" ht="15.75" x14ac:dyDescent="0.25">
      <c r="B45" s="3">
        <v>7</v>
      </c>
      <c r="C45" s="6" t="str">
        <f>C$12</f>
        <v>MN - No Forward Technology</v>
      </c>
      <c r="D45" s="1">
        <f ca="1">OFFSET('Portfolio Summary Data'!$C$384,$B45*38-38+$B$37,'Tbl 9.16-9.32 Portfolio Tables'!D$1)</f>
        <v>0</v>
      </c>
      <c r="E45" s="1">
        <f ca="1">OFFSET('Portfolio Summary Data'!$C$384,$B45*38-38+$B$37,'Tbl 9.16-9.32 Portfolio Tables'!E$1)</f>
        <v>0</v>
      </c>
      <c r="F45" s="1">
        <f ca="1">OFFSET('Portfolio Summary Data'!$C$384,$B45*38-38+$B$37,'Tbl 9.16-9.32 Portfolio Tables'!F$1)</f>
        <v>0</v>
      </c>
      <c r="G45" s="1">
        <f ca="1">OFFSET('Portfolio Summary Data'!$C$384,$B45*38-38+$B$37,'Tbl 9.16-9.32 Portfolio Tables'!G$1)</f>
        <v>0</v>
      </c>
      <c r="H45" s="1">
        <f ca="1">OFFSET('Portfolio Summary Data'!$C$384,$B45*38-38+$B$37,'Tbl 9.16-9.32 Portfolio Tables'!H$1)</f>
        <v>0</v>
      </c>
      <c r="I45" s="1">
        <f ca="1">OFFSET('Portfolio Summary Data'!$C$384,$B45*38-38+$B$37,'Tbl 9.16-9.32 Portfolio Tables'!I$1)</f>
        <v>0</v>
      </c>
      <c r="J45" s="1">
        <f ca="1">OFFSET('Portfolio Summary Data'!$C$384,$B45*38-38+$B$37,'Tbl 9.16-9.32 Portfolio Tables'!J$1)</f>
        <v>0</v>
      </c>
      <c r="K45" s="1">
        <f ca="1">OFFSET('Portfolio Summary Data'!$C$384,$B45*38-38+$B$37,'Tbl 9.16-9.32 Portfolio Tables'!K$1)</f>
        <v>0</v>
      </c>
      <c r="L45" s="1">
        <f ca="1">OFFSET('Portfolio Summary Data'!$C$384,$B45*38-38+$B$37,'Tbl 9.16-9.32 Portfolio Tables'!L$1)</f>
        <v>0</v>
      </c>
      <c r="M45" s="1">
        <f ca="1">OFFSET('Portfolio Summary Data'!$C$384,$B45*38-38+$B$37,'Tbl 9.16-9.32 Portfolio Tables'!M$1)</f>
        <v>0</v>
      </c>
      <c r="N45" s="1">
        <f ca="1">OFFSET('Portfolio Summary Data'!$C$384,$B45*38-38+$B$37,'Tbl 9.16-9.32 Portfolio Tables'!N$1)</f>
        <v>0</v>
      </c>
      <c r="O45" s="1">
        <f ca="1">OFFSET('Portfolio Summary Data'!$C$384,$B45*38-38+$B$37,'Tbl 9.16-9.32 Portfolio Tables'!O$1)</f>
        <v>0</v>
      </c>
      <c r="P45" s="1">
        <f ca="1">OFFSET('Portfolio Summary Data'!$C$384,$B45*38-38+$B$37,'Tbl 9.16-9.32 Portfolio Tables'!P$1)</f>
        <v>0</v>
      </c>
      <c r="Q45" s="1">
        <f ca="1">OFFSET('Portfolio Summary Data'!$C$384,$B45*38-38+$B$37,'Tbl 9.16-9.32 Portfolio Tables'!Q$1)</f>
        <v>0</v>
      </c>
      <c r="R45" s="1">
        <f ca="1">OFFSET('Portfolio Summary Data'!$C$384,$B45*38-38+$B$37,'Tbl 9.16-9.32 Portfolio Tables'!R$1)</f>
        <v>0</v>
      </c>
      <c r="S45" s="1">
        <f ca="1">OFFSET('Portfolio Summary Data'!$C$384,$B45*38-38+$B$37,'Tbl 9.16-9.32 Portfolio Tables'!S$1)</f>
        <v>0</v>
      </c>
      <c r="T45" s="1">
        <f ca="1">OFFSET('Portfolio Summary Data'!$C$384,$B45*38-38+$B$37,'Tbl 9.16-9.32 Portfolio Tables'!T$1)</f>
        <v>0</v>
      </c>
      <c r="U45" s="1">
        <f ca="1">OFFSET('Portfolio Summary Data'!$C$384,$B45*38-38+$B$37,'Tbl 9.16-9.32 Portfolio Tables'!U$1)</f>
        <v>0</v>
      </c>
      <c r="V45" s="1">
        <f ca="1">OFFSET('Portfolio Summary Data'!$C$384,$B45*38-38+$B$37,'Tbl 9.16-9.32 Portfolio Tables'!V$1)</f>
        <v>0</v>
      </c>
      <c r="W45" s="1">
        <f ca="1">OFFSET('Portfolio Summary Data'!$C$384,$B45*38-38+$B$37,'Tbl 9.16-9.32 Portfolio Tables'!W$1)</f>
        <v>0</v>
      </c>
      <c r="X45" s="1">
        <f ca="1">OFFSET('Portfolio Summary Data'!$C$384,$B45*38-38+$B$37,'Tbl 9.16-9.32 Portfolio Tables'!X$1)</f>
        <v>0</v>
      </c>
      <c r="Y45" s="1">
        <f ca="1">OFFSET('Portfolio Summary Data'!$C$384,$B45*38-38+$B$37,'Tbl 9.16-9.32 Portfolio Tables'!Y$1)</f>
        <v>0</v>
      </c>
      <c r="AB45" s="8">
        <f t="shared" ca="1" si="12"/>
        <v>0</v>
      </c>
      <c r="AC45" s="8"/>
      <c r="AD45" s="8">
        <f t="shared" ca="1" si="13"/>
        <v>0</v>
      </c>
      <c r="AE45" s="8"/>
      <c r="AF45" s="8">
        <f t="shared" ca="1" si="14"/>
        <v>0</v>
      </c>
    </row>
    <row r="46" spans="2:33" ht="15.75" x14ac:dyDescent="0.25">
      <c r="B46" s="3">
        <v>8</v>
      </c>
      <c r="C46" s="6" t="str">
        <f>C$13</f>
        <v>MN - Geothermal</v>
      </c>
      <c r="D46" s="1">
        <f ca="1">OFFSET('Portfolio Summary Data'!$C$384,$B46*38-38+$B$37,'Tbl 9.16-9.32 Portfolio Tables'!D$1)</f>
        <v>0</v>
      </c>
      <c r="E46" s="1">
        <f ca="1">OFFSET('Portfolio Summary Data'!$C$384,$B46*38-38+$B$37,'Tbl 9.16-9.32 Portfolio Tables'!E$1)</f>
        <v>0</v>
      </c>
      <c r="F46" s="1">
        <f ca="1">OFFSET('Portfolio Summary Data'!$C$384,$B46*38-38+$B$37,'Tbl 9.16-9.32 Portfolio Tables'!F$1)</f>
        <v>0</v>
      </c>
      <c r="G46" s="1">
        <f ca="1">OFFSET('Portfolio Summary Data'!$C$384,$B46*38-38+$B$37,'Tbl 9.16-9.32 Portfolio Tables'!G$1)</f>
        <v>0</v>
      </c>
      <c r="H46" s="1">
        <f ca="1">OFFSET('Portfolio Summary Data'!$C$384,$B46*38-38+$B$37,'Tbl 9.16-9.32 Portfolio Tables'!H$1)</f>
        <v>0</v>
      </c>
      <c r="I46" s="1">
        <f ca="1">OFFSET('Portfolio Summary Data'!$C$384,$B46*38-38+$B$37,'Tbl 9.16-9.32 Portfolio Tables'!I$1)</f>
        <v>0</v>
      </c>
      <c r="J46" s="1">
        <f ca="1">OFFSET('Portfolio Summary Data'!$C$384,$B46*38-38+$B$37,'Tbl 9.16-9.32 Portfolio Tables'!J$1)</f>
        <v>0</v>
      </c>
      <c r="K46" s="1">
        <f ca="1">OFFSET('Portfolio Summary Data'!$C$384,$B46*38-38+$B$37,'Tbl 9.16-9.32 Portfolio Tables'!K$1)</f>
        <v>500</v>
      </c>
      <c r="L46" s="1">
        <f ca="1">OFFSET('Portfolio Summary Data'!$C$384,$B46*38-38+$B$37,'Tbl 9.16-9.32 Portfolio Tables'!L$1)</f>
        <v>0</v>
      </c>
      <c r="M46" s="1">
        <f ca="1">OFFSET('Portfolio Summary Data'!$C$384,$B46*38-38+$B$37,'Tbl 9.16-9.32 Portfolio Tables'!M$1)</f>
        <v>0</v>
      </c>
      <c r="N46" s="1">
        <f ca="1">OFFSET('Portfolio Summary Data'!$C$384,$B46*38-38+$B$37,'Tbl 9.16-9.32 Portfolio Tables'!N$1)</f>
        <v>0</v>
      </c>
      <c r="O46" s="1">
        <f ca="1">OFFSET('Portfolio Summary Data'!$C$384,$B46*38-38+$B$37,'Tbl 9.16-9.32 Portfolio Tables'!O$1)</f>
        <v>0</v>
      </c>
      <c r="P46" s="1">
        <f ca="1">OFFSET('Portfolio Summary Data'!$C$384,$B46*38-38+$B$37,'Tbl 9.16-9.32 Portfolio Tables'!P$1)</f>
        <v>0</v>
      </c>
      <c r="Q46" s="1">
        <f ca="1">OFFSET('Portfolio Summary Data'!$C$384,$B46*38-38+$B$37,'Tbl 9.16-9.32 Portfolio Tables'!Q$1)</f>
        <v>0</v>
      </c>
      <c r="R46" s="1">
        <f ca="1">OFFSET('Portfolio Summary Data'!$C$384,$B46*38-38+$B$37,'Tbl 9.16-9.32 Portfolio Tables'!R$1)</f>
        <v>0</v>
      </c>
      <c r="S46" s="1">
        <f ca="1">OFFSET('Portfolio Summary Data'!$C$384,$B46*38-38+$B$37,'Tbl 9.16-9.32 Portfolio Tables'!S$1)</f>
        <v>0</v>
      </c>
      <c r="T46" s="1">
        <f ca="1">OFFSET('Portfolio Summary Data'!$C$384,$B46*38-38+$B$37,'Tbl 9.16-9.32 Portfolio Tables'!T$1)</f>
        <v>0</v>
      </c>
      <c r="U46" s="1">
        <f ca="1">OFFSET('Portfolio Summary Data'!$C$384,$B46*38-38+$B$37,'Tbl 9.16-9.32 Portfolio Tables'!U$1)</f>
        <v>0</v>
      </c>
      <c r="V46" s="1">
        <f ca="1">OFFSET('Portfolio Summary Data'!$C$384,$B46*38-38+$B$37,'Tbl 9.16-9.32 Portfolio Tables'!V$1)</f>
        <v>0</v>
      </c>
      <c r="W46" s="1">
        <f ca="1">OFFSET('Portfolio Summary Data'!$C$384,$B46*38-38+$B$37,'Tbl 9.16-9.32 Portfolio Tables'!W$1)</f>
        <v>0</v>
      </c>
      <c r="X46" s="1">
        <f ca="1">OFFSET('Portfolio Summary Data'!$C$384,$B46*38-38+$B$37,'Tbl 9.16-9.32 Portfolio Tables'!X$1)</f>
        <v>0</v>
      </c>
      <c r="Y46" s="1">
        <f ca="1">OFFSET('Portfolio Summary Data'!$C$384,$B46*38-38+$B$37,'Tbl 9.16-9.32 Portfolio Tables'!Y$1)</f>
        <v>500</v>
      </c>
      <c r="AB46" s="8">
        <f t="shared" ca="1" si="12"/>
        <v>0</v>
      </c>
      <c r="AC46" s="8"/>
      <c r="AD46" s="8">
        <f t="shared" ca="1" si="13"/>
        <v>500</v>
      </c>
      <c r="AE46" s="8"/>
      <c r="AF46" s="8">
        <f t="shared" ca="1" si="14"/>
        <v>0</v>
      </c>
    </row>
    <row r="47" spans="2:33" ht="15.75" x14ac:dyDescent="0.25">
      <c r="B47" s="3">
        <v>9</v>
      </c>
      <c r="C47" s="6" t="str">
        <f>C$14</f>
        <v>MN - Hunter Retire</v>
      </c>
      <c r="D47" s="1">
        <f ca="1">OFFSET('Portfolio Summary Data'!$C$384,$B47*38-38+$B$37,'Tbl 9.16-9.32 Portfolio Tables'!D$1)</f>
        <v>0</v>
      </c>
      <c r="E47" s="1">
        <f ca="1">OFFSET('Portfolio Summary Data'!$C$384,$B47*38-38+$B$37,'Tbl 9.16-9.32 Portfolio Tables'!E$1)</f>
        <v>0</v>
      </c>
      <c r="F47" s="1">
        <f ca="1">OFFSET('Portfolio Summary Data'!$C$384,$B47*38-38+$B$37,'Tbl 9.16-9.32 Portfolio Tables'!F$1)</f>
        <v>0</v>
      </c>
      <c r="G47" s="1">
        <f ca="1">OFFSET('Portfolio Summary Data'!$C$384,$B47*38-38+$B$37,'Tbl 9.16-9.32 Portfolio Tables'!G$1)</f>
        <v>0</v>
      </c>
      <c r="H47" s="1">
        <f ca="1">OFFSET('Portfolio Summary Data'!$C$384,$B47*38-38+$B$37,'Tbl 9.16-9.32 Portfolio Tables'!H$1)</f>
        <v>0</v>
      </c>
      <c r="I47" s="1">
        <f ca="1">OFFSET('Portfolio Summary Data'!$C$384,$B47*38-38+$B$37,'Tbl 9.16-9.32 Portfolio Tables'!I$1)</f>
        <v>0</v>
      </c>
      <c r="J47" s="1">
        <f ca="1">OFFSET('Portfolio Summary Data'!$C$384,$B47*38-38+$B$37,'Tbl 9.16-9.32 Portfolio Tables'!J$1)</f>
        <v>0</v>
      </c>
      <c r="K47" s="1">
        <f ca="1">OFFSET('Portfolio Summary Data'!$C$384,$B47*38-38+$B$37,'Tbl 9.16-9.32 Portfolio Tables'!K$1)</f>
        <v>500</v>
      </c>
      <c r="L47" s="1">
        <f ca="1">OFFSET('Portfolio Summary Data'!$C$384,$B47*38-38+$B$37,'Tbl 9.16-9.32 Portfolio Tables'!L$1)</f>
        <v>0</v>
      </c>
      <c r="M47" s="1">
        <f ca="1">OFFSET('Portfolio Summary Data'!$C$384,$B47*38-38+$B$37,'Tbl 9.16-9.32 Portfolio Tables'!M$1)</f>
        <v>0</v>
      </c>
      <c r="N47" s="1">
        <f ca="1">OFFSET('Portfolio Summary Data'!$C$384,$B47*38-38+$B$37,'Tbl 9.16-9.32 Portfolio Tables'!N$1)</f>
        <v>0</v>
      </c>
      <c r="O47" s="1">
        <f ca="1">OFFSET('Portfolio Summary Data'!$C$384,$B47*38-38+$B$37,'Tbl 9.16-9.32 Portfolio Tables'!O$1)</f>
        <v>0</v>
      </c>
      <c r="P47" s="1">
        <f ca="1">OFFSET('Portfolio Summary Data'!$C$384,$B47*38-38+$B$37,'Tbl 9.16-9.32 Portfolio Tables'!P$1)</f>
        <v>0</v>
      </c>
      <c r="Q47" s="1">
        <f ca="1">OFFSET('Portfolio Summary Data'!$C$384,$B47*38-38+$B$37,'Tbl 9.16-9.32 Portfolio Tables'!Q$1)</f>
        <v>0</v>
      </c>
      <c r="R47" s="1">
        <f ca="1">OFFSET('Portfolio Summary Data'!$C$384,$B47*38-38+$B$37,'Tbl 9.16-9.32 Portfolio Tables'!R$1)</f>
        <v>0</v>
      </c>
      <c r="S47" s="1">
        <f ca="1">OFFSET('Portfolio Summary Data'!$C$384,$B47*38-38+$B$37,'Tbl 9.16-9.32 Portfolio Tables'!S$1)</f>
        <v>0</v>
      </c>
      <c r="T47" s="1">
        <f ca="1">OFFSET('Portfolio Summary Data'!$C$384,$B47*38-38+$B$37,'Tbl 9.16-9.32 Portfolio Tables'!T$1)</f>
        <v>0</v>
      </c>
      <c r="U47" s="1">
        <f ca="1">OFFSET('Portfolio Summary Data'!$C$384,$B47*38-38+$B$37,'Tbl 9.16-9.32 Portfolio Tables'!U$1)</f>
        <v>0</v>
      </c>
      <c r="V47" s="1">
        <f ca="1">OFFSET('Portfolio Summary Data'!$C$384,$B47*38-38+$B$37,'Tbl 9.16-9.32 Portfolio Tables'!V$1)</f>
        <v>0</v>
      </c>
      <c r="W47" s="1">
        <f ca="1">OFFSET('Portfolio Summary Data'!$C$384,$B47*38-38+$B$37,'Tbl 9.16-9.32 Portfolio Tables'!W$1)</f>
        <v>0</v>
      </c>
      <c r="X47" s="1">
        <f ca="1">OFFSET('Portfolio Summary Data'!$C$384,$B47*38-38+$B$37,'Tbl 9.16-9.32 Portfolio Tables'!X$1)</f>
        <v>0</v>
      </c>
      <c r="Y47" s="1">
        <f ca="1">OFFSET('Portfolio Summary Data'!$C$384,$B47*38-38+$B$37,'Tbl 9.16-9.32 Portfolio Tables'!Y$1)</f>
        <v>500</v>
      </c>
      <c r="AB47" s="8">
        <f t="shared" ca="1" si="12"/>
        <v>0</v>
      </c>
      <c r="AC47" s="8"/>
      <c r="AD47" s="8">
        <f t="shared" ca="1" si="13"/>
        <v>500</v>
      </c>
      <c r="AE47" s="8"/>
      <c r="AF47" s="8">
        <f t="shared" ca="1" si="14"/>
        <v>0</v>
      </c>
    </row>
    <row r="48" spans="2:33" ht="15.75" x14ac:dyDescent="0.25">
      <c r="B48" s="3">
        <v>10</v>
      </c>
      <c r="C48" s="6" t="str">
        <f>C$15</f>
        <v>LN Base</v>
      </c>
      <c r="D48" s="1">
        <f ca="1">OFFSET('Portfolio Summary Data'!$C$384,$B48*38-38+$B$37,'Tbl 9.16-9.32 Portfolio Tables'!D$1)</f>
        <v>0</v>
      </c>
      <c r="E48" s="1">
        <f ca="1">OFFSET('Portfolio Summary Data'!$C$384,$B48*38-38+$B$37,'Tbl 9.16-9.32 Portfolio Tables'!E$1)</f>
        <v>0</v>
      </c>
      <c r="F48" s="1">
        <f ca="1">OFFSET('Portfolio Summary Data'!$C$384,$B48*38-38+$B$37,'Tbl 9.16-9.32 Portfolio Tables'!F$1)</f>
        <v>0</v>
      </c>
      <c r="G48" s="1">
        <f ca="1">OFFSET('Portfolio Summary Data'!$C$384,$B48*38-38+$B$37,'Tbl 9.16-9.32 Portfolio Tables'!G$1)</f>
        <v>0</v>
      </c>
      <c r="H48" s="1">
        <f ca="1">OFFSET('Portfolio Summary Data'!$C$384,$B48*38-38+$B$37,'Tbl 9.16-9.32 Portfolio Tables'!H$1)</f>
        <v>0</v>
      </c>
      <c r="I48" s="1">
        <f ca="1">OFFSET('Portfolio Summary Data'!$C$384,$B48*38-38+$B$37,'Tbl 9.16-9.32 Portfolio Tables'!I$1)</f>
        <v>0</v>
      </c>
      <c r="J48" s="1">
        <f ca="1">OFFSET('Portfolio Summary Data'!$C$384,$B48*38-38+$B$37,'Tbl 9.16-9.32 Portfolio Tables'!J$1)</f>
        <v>0</v>
      </c>
      <c r="K48" s="1">
        <f ca="1">OFFSET('Portfolio Summary Data'!$C$384,$B48*38-38+$B$37,'Tbl 9.16-9.32 Portfolio Tables'!K$1)</f>
        <v>500</v>
      </c>
      <c r="L48" s="1">
        <f ca="1">OFFSET('Portfolio Summary Data'!$C$384,$B48*38-38+$B$37,'Tbl 9.16-9.32 Portfolio Tables'!L$1)</f>
        <v>0</v>
      </c>
      <c r="M48" s="1">
        <f ca="1">OFFSET('Portfolio Summary Data'!$C$384,$B48*38-38+$B$37,'Tbl 9.16-9.32 Portfolio Tables'!M$1)</f>
        <v>0</v>
      </c>
      <c r="N48" s="1">
        <f ca="1">OFFSET('Portfolio Summary Data'!$C$384,$B48*38-38+$B$37,'Tbl 9.16-9.32 Portfolio Tables'!N$1)</f>
        <v>0</v>
      </c>
      <c r="O48" s="1">
        <f ca="1">OFFSET('Portfolio Summary Data'!$C$384,$B48*38-38+$B$37,'Tbl 9.16-9.32 Portfolio Tables'!O$1)</f>
        <v>0</v>
      </c>
      <c r="P48" s="1">
        <f ca="1">OFFSET('Portfolio Summary Data'!$C$384,$B48*38-38+$B$37,'Tbl 9.16-9.32 Portfolio Tables'!P$1)</f>
        <v>0</v>
      </c>
      <c r="Q48" s="1">
        <f ca="1">OFFSET('Portfolio Summary Data'!$C$384,$B48*38-38+$B$37,'Tbl 9.16-9.32 Portfolio Tables'!Q$1)</f>
        <v>0</v>
      </c>
      <c r="R48" s="1">
        <f ca="1">OFFSET('Portfolio Summary Data'!$C$384,$B48*38-38+$B$37,'Tbl 9.16-9.32 Portfolio Tables'!R$1)</f>
        <v>0</v>
      </c>
      <c r="S48" s="1">
        <f ca="1">OFFSET('Portfolio Summary Data'!$C$384,$B48*38-38+$B$37,'Tbl 9.16-9.32 Portfolio Tables'!S$1)</f>
        <v>0</v>
      </c>
      <c r="T48" s="1">
        <f ca="1">OFFSET('Portfolio Summary Data'!$C$384,$B48*38-38+$B$37,'Tbl 9.16-9.32 Portfolio Tables'!T$1)</f>
        <v>0</v>
      </c>
      <c r="U48" s="1">
        <f ca="1">OFFSET('Portfolio Summary Data'!$C$384,$B48*38-38+$B$37,'Tbl 9.16-9.32 Portfolio Tables'!U$1)</f>
        <v>0</v>
      </c>
      <c r="V48" s="1">
        <f ca="1">OFFSET('Portfolio Summary Data'!$C$384,$B48*38-38+$B$37,'Tbl 9.16-9.32 Portfolio Tables'!V$1)</f>
        <v>0</v>
      </c>
      <c r="W48" s="1">
        <f ca="1">OFFSET('Portfolio Summary Data'!$C$384,$B48*38-38+$B$37,'Tbl 9.16-9.32 Portfolio Tables'!W$1)</f>
        <v>0</v>
      </c>
      <c r="X48" s="1">
        <f ca="1">OFFSET('Portfolio Summary Data'!$C$384,$B48*38-38+$B$37,'Tbl 9.16-9.32 Portfolio Tables'!X$1)</f>
        <v>0</v>
      </c>
      <c r="Y48" s="1">
        <f ca="1">OFFSET('Portfolio Summary Data'!$C$384,$B48*38-38+$B$37,'Tbl 9.16-9.32 Portfolio Tables'!Y$1)</f>
        <v>500</v>
      </c>
      <c r="AB48" s="8">
        <f t="shared" ca="1" si="12"/>
        <v>0</v>
      </c>
      <c r="AC48" s="8"/>
      <c r="AD48" s="8">
        <f t="shared" ca="1" si="13"/>
        <v>500</v>
      </c>
      <c r="AE48" s="8"/>
      <c r="AF48" s="8">
        <f t="shared" ca="1" si="14"/>
        <v>0</v>
      </c>
    </row>
    <row r="49" spans="2:32" ht="15.75" x14ac:dyDescent="0.25">
      <c r="B49" s="3">
        <v>11</v>
      </c>
      <c r="C49" s="6" t="str">
        <f>C$16</f>
        <v>HH Base</v>
      </c>
      <c r="D49" s="1">
        <f ca="1">OFFSET('Portfolio Summary Data'!$C$384,$B49*38-38+$B$37,'Tbl 9.16-9.32 Portfolio Tables'!D$1)</f>
        <v>0</v>
      </c>
      <c r="E49" s="1">
        <f ca="1">OFFSET('Portfolio Summary Data'!$C$384,$B49*38-38+$B$37,'Tbl 9.16-9.32 Portfolio Tables'!E$1)</f>
        <v>0</v>
      </c>
      <c r="F49" s="1">
        <f ca="1">OFFSET('Portfolio Summary Data'!$C$384,$B49*38-38+$B$37,'Tbl 9.16-9.32 Portfolio Tables'!F$1)</f>
        <v>0</v>
      </c>
      <c r="G49" s="1">
        <f ca="1">OFFSET('Portfolio Summary Data'!$C$384,$B49*38-38+$B$37,'Tbl 9.16-9.32 Portfolio Tables'!G$1)</f>
        <v>0</v>
      </c>
      <c r="H49" s="1">
        <f ca="1">OFFSET('Portfolio Summary Data'!$C$384,$B49*38-38+$B$37,'Tbl 9.16-9.32 Portfolio Tables'!H$1)</f>
        <v>0</v>
      </c>
      <c r="I49" s="1">
        <f ca="1">OFFSET('Portfolio Summary Data'!$C$384,$B49*38-38+$B$37,'Tbl 9.16-9.32 Portfolio Tables'!I$1)</f>
        <v>0</v>
      </c>
      <c r="J49" s="1">
        <f ca="1">OFFSET('Portfolio Summary Data'!$C$384,$B49*38-38+$B$37,'Tbl 9.16-9.32 Portfolio Tables'!J$1)</f>
        <v>0</v>
      </c>
      <c r="K49" s="1">
        <f ca="1">OFFSET('Portfolio Summary Data'!$C$384,$B49*38-38+$B$37,'Tbl 9.16-9.32 Portfolio Tables'!K$1)</f>
        <v>500</v>
      </c>
      <c r="L49" s="1">
        <f ca="1">OFFSET('Portfolio Summary Data'!$C$384,$B49*38-38+$B$37,'Tbl 9.16-9.32 Portfolio Tables'!L$1)</f>
        <v>0</v>
      </c>
      <c r="M49" s="1">
        <f ca="1">OFFSET('Portfolio Summary Data'!$C$384,$B49*38-38+$B$37,'Tbl 9.16-9.32 Portfolio Tables'!M$1)</f>
        <v>0</v>
      </c>
      <c r="N49" s="1">
        <f ca="1">OFFSET('Portfolio Summary Data'!$C$384,$B49*38-38+$B$37,'Tbl 9.16-9.32 Portfolio Tables'!N$1)</f>
        <v>0</v>
      </c>
      <c r="O49" s="1">
        <f ca="1">OFFSET('Portfolio Summary Data'!$C$384,$B49*38-38+$B$37,'Tbl 9.16-9.32 Portfolio Tables'!O$1)</f>
        <v>0</v>
      </c>
      <c r="P49" s="1">
        <f ca="1">OFFSET('Portfolio Summary Data'!$C$384,$B49*38-38+$B$37,'Tbl 9.16-9.32 Portfolio Tables'!P$1)</f>
        <v>0</v>
      </c>
      <c r="Q49" s="1">
        <f ca="1">OFFSET('Portfolio Summary Data'!$C$384,$B49*38-38+$B$37,'Tbl 9.16-9.32 Portfolio Tables'!Q$1)</f>
        <v>0</v>
      </c>
      <c r="R49" s="1">
        <f ca="1">OFFSET('Portfolio Summary Data'!$C$384,$B49*38-38+$B$37,'Tbl 9.16-9.32 Portfolio Tables'!R$1)</f>
        <v>0</v>
      </c>
      <c r="S49" s="1">
        <f ca="1">OFFSET('Portfolio Summary Data'!$C$384,$B49*38-38+$B$37,'Tbl 9.16-9.32 Portfolio Tables'!S$1)</f>
        <v>0</v>
      </c>
      <c r="T49" s="1">
        <f ca="1">OFFSET('Portfolio Summary Data'!$C$384,$B49*38-38+$B$37,'Tbl 9.16-9.32 Portfolio Tables'!T$1)</f>
        <v>0</v>
      </c>
      <c r="U49" s="1">
        <f ca="1">OFFSET('Portfolio Summary Data'!$C$384,$B49*38-38+$B$37,'Tbl 9.16-9.32 Portfolio Tables'!U$1)</f>
        <v>0</v>
      </c>
      <c r="V49" s="1">
        <f ca="1">OFFSET('Portfolio Summary Data'!$C$384,$B49*38-38+$B$37,'Tbl 9.16-9.32 Portfolio Tables'!V$1)</f>
        <v>0</v>
      </c>
      <c r="W49" s="1">
        <f ca="1">OFFSET('Portfolio Summary Data'!$C$384,$B49*38-38+$B$37,'Tbl 9.16-9.32 Portfolio Tables'!W$1)</f>
        <v>0</v>
      </c>
      <c r="X49" s="1">
        <f ca="1">OFFSET('Portfolio Summary Data'!$C$384,$B49*38-38+$B$37,'Tbl 9.16-9.32 Portfolio Tables'!X$1)</f>
        <v>0</v>
      </c>
      <c r="Y49" s="1">
        <f ca="1">OFFSET('Portfolio Summary Data'!$C$384,$B49*38-38+$B$37,'Tbl 9.16-9.32 Portfolio Tables'!Y$1)</f>
        <v>500</v>
      </c>
      <c r="AB49" s="8">
        <f t="shared" ca="1" si="12"/>
        <v>0</v>
      </c>
      <c r="AC49" s="8"/>
      <c r="AD49" s="8">
        <f t="shared" ca="1" si="13"/>
        <v>500</v>
      </c>
      <c r="AE49" s="8"/>
      <c r="AF49" s="8">
        <f t="shared" ca="1" si="14"/>
        <v>0</v>
      </c>
    </row>
    <row r="50" spans="2:32" ht="15.75" x14ac:dyDescent="0.25">
      <c r="B50" s="3">
        <v>12</v>
      </c>
      <c r="C50" s="6" t="str">
        <f>C$17</f>
        <v>SC Base</v>
      </c>
      <c r="D50" s="1">
        <f ca="1">OFFSET('Portfolio Summary Data'!$C$384,$B50*38-38+$B$37,'Tbl 9.16-9.32 Portfolio Tables'!D$1)</f>
        <v>0</v>
      </c>
      <c r="E50" s="1">
        <f ca="1">OFFSET('Portfolio Summary Data'!$C$384,$B50*38-38+$B$37,'Tbl 9.16-9.32 Portfolio Tables'!E$1)</f>
        <v>0</v>
      </c>
      <c r="F50" s="1">
        <f ca="1">OFFSET('Portfolio Summary Data'!$C$384,$B50*38-38+$B$37,'Tbl 9.16-9.32 Portfolio Tables'!F$1)</f>
        <v>0</v>
      </c>
      <c r="G50" s="1">
        <f ca="1">OFFSET('Portfolio Summary Data'!$C$384,$B50*38-38+$B$37,'Tbl 9.16-9.32 Portfolio Tables'!G$1)</f>
        <v>0</v>
      </c>
      <c r="H50" s="1">
        <f ca="1">OFFSET('Portfolio Summary Data'!$C$384,$B50*38-38+$B$37,'Tbl 9.16-9.32 Portfolio Tables'!H$1)</f>
        <v>0</v>
      </c>
      <c r="I50" s="1">
        <f ca="1">OFFSET('Portfolio Summary Data'!$C$384,$B50*38-38+$B$37,'Tbl 9.16-9.32 Portfolio Tables'!I$1)</f>
        <v>0</v>
      </c>
      <c r="J50" s="1">
        <f ca="1">OFFSET('Portfolio Summary Data'!$C$384,$B50*38-38+$B$37,'Tbl 9.16-9.32 Portfolio Tables'!J$1)</f>
        <v>0</v>
      </c>
      <c r="K50" s="1">
        <f ca="1">OFFSET('Portfolio Summary Data'!$C$384,$B50*38-38+$B$37,'Tbl 9.16-9.32 Portfolio Tables'!K$1)</f>
        <v>500</v>
      </c>
      <c r="L50" s="1">
        <f ca="1">OFFSET('Portfolio Summary Data'!$C$384,$B50*38-38+$B$37,'Tbl 9.16-9.32 Portfolio Tables'!L$1)</f>
        <v>0</v>
      </c>
      <c r="M50" s="1">
        <f ca="1">OFFSET('Portfolio Summary Data'!$C$384,$B50*38-38+$B$37,'Tbl 9.16-9.32 Portfolio Tables'!M$1)</f>
        <v>0</v>
      </c>
      <c r="N50" s="1">
        <f ca="1">OFFSET('Portfolio Summary Data'!$C$384,$B50*38-38+$B$37,'Tbl 9.16-9.32 Portfolio Tables'!N$1)</f>
        <v>0</v>
      </c>
      <c r="O50" s="1">
        <f ca="1">OFFSET('Portfolio Summary Data'!$C$384,$B50*38-38+$B$37,'Tbl 9.16-9.32 Portfolio Tables'!O$1)</f>
        <v>0</v>
      </c>
      <c r="P50" s="1">
        <f ca="1">OFFSET('Portfolio Summary Data'!$C$384,$B50*38-38+$B$37,'Tbl 9.16-9.32 Portfolio Tables'!P$1)</f>
        <v>0</v>
      </c>
      <c r="Q50" s="1">
        <f ca="1">OFFSET('Portfolio Summary Data'!$C$384,$B50*38-38+$B$37,'Tbl 9.16-9.32 Portfolio Tables'!Q$1)</f>
        <v>0</v>
      </c>
      <c r="R50" s="1">
        <f ca="1">OFFSET('Portfolio Summary Data'!$C$384,$B50*38-38+$B$37,'Tbl 9.16-9.32 Portfolio Tables'!R$1)</f>
        <v>0</v>
      </c>
      <c r="S50" s="1">
        <f ca="1">OFFSET('Portfolio Summary Data'!$C$384,$B50*38-38+$B$37,'Tbl 9.16-9.32 Portfolio Tables'!S$1)</f>
        <v>0</v>
      </c>
      <c r="T50" s="1">
        <f ca="1">OFFSET('Portfolio Summary Data'!$C$384,$B50*38-38+$B$37,'Tbl 9.16-9.32 Portfolio Tables'!T$1)</f>
        <v>0</v>
      </c>
      <c r="U50" s="1">
        <f ca="1">OFFSET('Portfolio Summary Data'!$C$384,$B50*38-38+$B$37,'Tbl 9.16-9.32 Portfolio Tables'!U$1)</f>
        <v>0</v>
      </c>
      <c r="V50" s="1">
        <f ca="1">OFFSET('Portfolio Summary Data'!$C$384,$B50*38-38+$B$37,'Tbl 9.16-9.32 Portfolio Tables'!V$1)</f>
        <v>0</v>
      </c>
      <c r="W50" s="1">
        <f ca="1">OFFSET('Portfolio Summary Data'!$C$384,$B50*38-38+$B$37,'Tbl 9.16-9.32 Portfolio Tables'!W$1)</f>
        <v>0</v>
      </c>
      <c r="X50" s="1">
        <f ca="1">OFFSET('Portfolio Summary Data'!$C$384,$B50*38-38+$B$37,'Tbl 9.16-9.32 Portfolio Tables'!X$1)</f>
        <v>0</v>
      </c>
      <c r="Y50" s="1">
        <f ca="1">OFFSET('Portfolio Summary Data'!$C$384,$B50*38-38+$B$37,'Tbl 9.16-9.32 Portfolio Tables'!Y$1)</f>
        <v>500</v>
      </c>
      <c r="AB50" s="8">
        <f t="shared" ca="1" si="12"/>
        <v>0</v>
      </c>
      <c r="AC50" s="8"/>
      <c r="AD50" s="8">
        <f t="shared" ca="1" si="13"/>
        <v>500</v>
      </c>
      <c r="AE50" s="8"/>
      <c r="AF50" s="8">
        <f t="shared" ca="1" si="14"/>
        <v>0</v>
      </c>
    </row>
    <row r="51" spans="2:32" ht="15.75" x14ac:dyDescent="0.25">
      <c r="B51" s="3">
        <v>13</v>
      </c>
      <c r="C51" s="6">
        <f>C$18</f>
        <v>0</v>
      </c>
      <c r="D51" s="1">
        <f ca="1">OFFSET('Portfolio Summary Data'!$C$384,$B51*38-38+$B$37,'Tbl 9.16-9.32 Portfolio Tables'!D$1)</f>
        <v>0</v>
      </c>
      <c r="E51" s="1">
        <f ca="1">OFFSET('Portfolio Summary Data'!$C$384,$B51*38-38+$B$37,'Tbl 9.16-9.32 Portfolio Tables'!E$1)</f>
        <v>0</v>
      </c>
      <c r="F51" s="1">
        <f ca="1">OFFSET('Portfolio Summary Data'!$C$384,$B51*38-38+$B$37,'Tbl 9.16-9.32 Portfolio Tables'!F$1)</f>
        <v>0</v>
      </c>
      <c r="G51" s="1">
        <f ca="1">OFFSET('Portfolio Summary Data'!$C$384,$B51*38-38+$B$37,'Tbl 9.16-9.32 Portfolio Tables'!G$1)</f>
        <v>0</v>
      </c>
      <c r="H51" s="1">
        <f ca="1">OFFSET('Portfolio Summary Data'!$C$384,$B51*38-38+$B$37,'Tbl 9.16-9.32 Portfolio Tables'!H$1)</f>
        <v>0</v>
      </c>
      <c r="I51" s="1">
        <f ca="1">OFFSET('Portfolio Summary Data'!$C$384,$B51*38-38+$B$37,'Tbl 9.16-9.32 Portfolio Tables'!I$1)</f>
        <v>0</v>
      </c>
      <c r="J51" s="1">
        <f ca="1">OFFSET('Portfolio Summary Data'!$C$384,$B51*38-38+$B$37,'Tbl 9.16-9.32 Portfolio Tables'!J$1)</f>
        <v>0</v>
      </c>
      <c r="K51" s="1">
        <f ca="1">OFFSET('Portfolio Summary Data'!$C$384,$B51*38-38+$B$37,'Tbl 9.16-9.32 Portfolio Tables'!K$1)</f>
        <v>0</v>
      </c>
      <c r="L51" s="1">
        <f ca="1">OFFSET('Portfolio Summary Data'!$C$384,$B51*38-38+$B$37,'Tbl 9.16-9.32 Portfolio Tables'!L$1)</f>
        <v>0</v>
      </c>
      <c r="M51" s="1">
        <f ca="1">OFFSET('Portfolio Summary Data'!$C$384,$B51*38-38+$B$37,'Tbl 9.16-9.32 Portfolio Tables'!M$1)</f>
        <v>0</v>
      </c>
      <c r="N51" s="1">
        <f ca="1">OFFSET('Portfolio Summary Data'!$C$384,$B51*38-38+$B$37,'Tbl 9.16-9.32 Portfolio Tables'!N$1)</f>
        <v>0</v>
      </c>
      <c r="O51" s="1">
        <f ca="1">OFFSET('Portfolio Summary Data'!$C$384,$B51*38-38+$B$37,'Tbl 9.16-9.32 Portfolio Tables'!O$1)</f>
        <v>0</v>
      </c>
      <c r="P51" s="1">
        <f ca="1">OFFSET('Portfolio Summary Data'!$C$384,$B51*38-38+$B$37,'Tbl 9.16-9.32 Portfolio Tables'!P$1)</f>
        <v>0</v>
      </c>
      <c r="Q51" s="1">
        <f ca="1">OFFSET('Portfolio Summary Data'!$C$384,$B51*38-38+$B$37,'Tbl 9.16-9.32 Portfolio Tables'!Q$1)</f>
        <v>0</v>
      </c>
      <c r="R51" s="1">
        <f ca="1">OFFSET('Portfolio Summary Data'!$C$384,$B51*38-38+$B$37,'Tbl 9.16-9.32 Portfolio Tables'!R$1)</f>
        <v>0</v>
      </c>
      <c r="S51" s="1">
        <f ca="1">OFFSET('Portfolio Summary Data'!$C$384,$B51*38-38+$B$37,'Tbl 9.16-9.32 Portfolio Tables'!S$1)</f>
        <v>0</v>
      </c>
      <c r="T51" s="1">
        <f ca="1">OFFSET('Portfolio Summary Data'!$C$384,$B51*38-38+$B$37,'Tbl 9.16-9.32 Portfolio Tables'!T$1)</f>
        <v>0</v>
      </c>
      <c r="U51" s="1">
        <f ca="1">OFFSET('Portfolio Summary Data'!$C$384,$B51*38-38+$B$37,'Tbl 9.16-9.32 Portfolio Tables'!U$1)</f>
        <v>0</v>
      </c>
      <c r="V51" s="1">
        <f ca="1">OFFSET('Portfolio Summary Data'!$C$384,$B51*38-38+$B$37,'Tbl 9.16-9.32 Portfolio Tables'!V$1)</f>
        <v>0</v>
      </c>
      <c r="W51" s="1">
        <f ca="1">OFFSET('Portfolio Summary Data'!$C$384,$B51*38-38+$B$37,'Tbl 9.16-9.32 Portfolio Tables'!W$1)</f>
        <v>0</v>
      </c>
      <c r="X51" s="1">
        <f ca="1">OFFSET('Portfolio Summary Data'!$C$384,$B51*38-38+$B$37,'Tbl 9.16-9.32 Portfolio Tables'!X$1)</f>
        <v>0</v>
      </c>
      <c r="Y51" s="1">
        <f ca="1">OFFSET('Portfolio Summary Data'!$C$384,$B51*38-38+$B$37,'Tbl 9.16-9.32 Portfolio Tables'!Y$1)</f>
        <v>0</v>
      </c>
      <c r="AB51" s="8">
        <f t="shared" ca="1" si="12"/>
        <v>0</v>
      </c>
      <c r="AC51" s="8"/>
      <c r="AD51" s="8">
        <f t="shared" ca="1" si="13"/>
        <v>0</v>
      </c>
      <c r="AE51" s="8"/>
      <c r="AF51" s="8">
        <f t="shared" ca="1" si="14"/>
        <v>0</v>
      </c>
    </row>
    <row r="52" spans="2:32" ht="15.75" x14ac:dyDescent="0.25">
      <c r="B52" s="3">
        <v>14</v>
      </c>
      <c r="C52" s="6">
        <f>C$19</f>
        <v>0</v>
      </c>
      <c r="D52" s="1">
        <f ca="1">OFFSET('Portfolio Summary Data'!$C$384,$B52*38-38+$B$37,'Tbl 9.16-9.32 Portfolio Tables'!D$1)</f>
        <v>0</v>
      </c>
      <c r="E52" s="1">
        <f ca="1">OFFSET('Portfolio Summary Data'!$C$384,$B52*38-38+$B$37,'Tbl 9.16-9.32 Portfolio Tables'!E$1)</f>
        <v>0</v>
      </c>
      <c r="F52" s="1">
        <f ca="1">OFFSET('Portfolio Summary Data'!$C$384,$B52*38-38+$B$37,'Tbl 9.16-9.32 Portfolio Tables'!F$1)</f>
        <v>0</v>
      </c>
      <c r="G52" s="1">
        <f ca="1">OFFSET('Portfolio Summary Data'!$C$384,$B52*38-38+$B$37,'Tbl 9.16-9.32 Portfolio Tables'!G$1)</f>
        <v>0</v>
      </c>
      <c r="H52" s="1">
        <f ca="1">OFFSET('Portfolio Summary Data'!$C$384,$B52*38-38+$B$37,'Tbl 9.16-9.32 Portfolio Tables'!H$1)</f>
        <v>0</v>
      </c>
      <c r="I52" s="1">
        <f ca="1">OFFSET('Portfolio Summary Data'!$C$384,$B52*38-38+$B$37,'Tbl 9.16-9.32 Portfolio Tables'!I$1)</f>
        <v>0</v>
      </c>
      <c r="J52" s="1">
        <f ca="1">OFFSET('Portfolio Summary Data'!$C$384,$B52*38-38+$B$37,'Tbl 9.16-9.32 Portfolio Tables'!J$1)</f>
        <v>0</v>
      </c>
      <c r="K52" s="1">
        <f ca="1">OFFSET('Portfolio Summary Data'!$C$384,$B52*38-38+$B$37,'Tbl 9.16-9.32 Portfolio Tables'!K$1)</f>
        <v>0</v>
      </c>
      <c r="L52" s="1">
        <f ca="1">OFFSET('Portfolio Summary Data'!$C$384,$B52*38-38+$B$37,'Tbl 9.16-9.32 Portfolio Tables'!L$1)</f>
        <v>0</v>
      </c>
      <c r="M52" s="1">
        <f ca="1">OFFSET('Portfolio Summary Data'!$C$384,$B52*38-38+$B$37,'Tbl 9.16-9.32 Portfolio Tables'!M$1)</f>
        <v>0</v>
      </c>
      <c r="N52" s="1">
        <f ca="1">OFFSET('Portfolio Summary Data'!$C$384,$B52*38-38+$B$37,'Tbl 9.16-9.32 Portfolio Tables'!N$1)</f>
        <v>0</v>
      </c>
      <c r="O52" s="1">
        <f ca="1">OFFSET('Portfolio Summary Data'!$C$384,$B52*38-38+$B$37,'Tbl 9.16-9.32 Portfolio Tables'!O$1)</f>
        <v>0</v>
      </c>
      <c r="P52" s="1">
        <f ca="1">OFFSET('Portfolio Summary Data'!$C$384,$B52*38-38+$B$37,'Tbl 9.16-9.32 Portfolio Tables'!P$1)</f>
        <v>0</v>
      </c>
      <c r="Q52" s="1">
        <f ca="1">OFFSET('Portfolio Summary Data'!$C$384,$B52*38-38+$B$37,'Tbl 9.16-9.32 Portfolio Tables'!Q$1)</f>
        <v>0</v>
      </c>
      <c r="R52" s="1">
        <f ca="1">OFFSET('Portfolio Summary Data'!$C$384,$B52*38-38+$B$37,'Tbl 9.16-9.32 Portfolio Tables'!R$1)</f>
        <v>0</v>
      </c>
      <c r="S52" s="1">
        <f ca="1">OFFSET('Portfolio Summary Data'!$C$384,$B52*38-38+$B$37,'Tbl 9.16-9.32 Portfolio Tables'!S$1)</f>
        <v>0</v>
      </c>
      <c r="T52" s="1">
        <f ca="1">OFFSET('Portfolio Summary Data'!$C$384,$B52*38-38+$B$37,'Tbl 9.16-9.32 Portfolio Tables'!T$1)</f>
        <v>0</v>
      </c>
      <c r="U52" s="1">
        <f ca="1">OFFSET('Portfolio Summary Data'!$C$384,$B52*38-38+$B$37,'Tbl 9.16-9.32 Portfolio Tables'!U$1)</f>
        <v>0</v>
      </c>
      <c r="V52" s="1">
        <f ca="1">OFFSET('Portfolio Summary Data'!$C$384,$B52*38-38+$B$37,'Tbl 9.16-9.32 Portfolio Tables'!V$1)</f>
        <v>0</v>
      </c>
      <c r="W52" s="1">
        <f ca="1">OFFSET('Portfolio Summary Data'!$C$384,$B52*38-38+$B$37,'Tbl 9.16-9.32 Portfolio Tables'!W$1)</f>
        <v>0</v>
      </c>
      <c r="X52" s="1">
        <f ca="1">OFFSET('Portfolio Summary Data'!$C$384,$B52*38-38+$B$37,'Tbl 9.16-9.32 Portfolio Tables'!X$1)</f>
        <v>0</v>
      </c>
      <c r="Y52" s="1">
        <f ca="1">OFFSET('Portfolio Summary Data'!$C$384,$B52*38-38+$B$37,'Tbl 9.16-9.32 Portfolio Tables'!Y$1)</f>
        <v>0</v>
      </c>
      <c r="AB52" s="8">
        <f t="shared" ca="1" si="12"/>
        <v>0</v>
      </c>
      <c r="AC52" s="8"/>
      <c r="AD52" s="8">
        <f t="shared" ca="1" si="13"/>
        <v>0</v>
      </c>
      <c r="AE52" s="8"/>
      <c r="AF52" s="8">
        <f t="shared" ca="1" si="14"/>
        <v>0</v>
      </c>
    </row>
    <row r="53" spans="2:32" ht="15.75" x14ac:dyDescent="0.25">
      <c r="B53" s="3">
        <v>15</v>
      </c>
      <c r="C53" s="6">
        <f>C$20</f>
        <v>0</v>
      </c>
      <c r="D53" s="1">
        <f ca="1">OFFSET('Portfolio Summary Data'!$C$384,$B53*38-38+$B$37,'Tbl 9.16-9.32 Portfolio Tables'!D$1)</f>
        <v>0</v>
      </c>
      <c r="E53" s="1">
        <f ca="1">OFFSET('Portfolio Summary Data'!$C$384,$B53*38-38+$B$37,'Tbl 9.16-9.32 Portfolio Tables'!E$1)</f>
        <v>0</v>
      </c>
      <c r="F53" s="1">
        <f ca="1">OFFSET('Portfolio Summary Data'!$C$384,$B53*38-38+$B$37,'Tbl 9.16-9.32 Portfolio Tables'!F$1)</f>
        <v>0</v>
      </c>
      <c r="G53" s="1">
        <f ca="1">OFFSET('Portfolio Summary Data'!$C$384,$B53*38-38+$B$37,'Tbl 9.16-9.32 Portfolio Tables'!G$1)</f>
        <v>0</v>
      </c>
      <c r="H53" s="1">
        <f ca="1">OFFSET('Portfolio Summary Data'!$C$384,$B53*38-38+$B$37,'Tbl 9.16-9.32 Portfolio Tables'!H$1)</f>
        <v>0</v>
      </c>
      <c r="I53" s="1">
        <f ca="1">OFFSET('Portfolio Summary Data'!$C$384,$B53*38-38+$B$37,'Tbl 9.16-9.32 Portfolio Tables'!I$1)</f>
        <v>0</v>
      </c>
      <c r="J53" s="1">
        <f ca="1">OFFSET('Portfolio Summary Data'!$C$384,$B53*38-38+$B$37,'Tbl 9.16-9.32 Portfolio Tables'!J$1)</f>
        <v>0</v>
      </c>
      <c r="K53" s="1">
        <f ca="1">OFFSET('Portfolio Summary Data'!$C$384,$B53*38-38+$B$37,'Tbl 9.16-9.32 Portfolio Tables'!K$1)</f>
        <v>0</v>
      </c>
      <c r="L53" s="1">
        <f ca="1">OFFSET('Portfolio Summary Data'!$C$384,$B53*38-38+$B$37,'Tbl 9.16-9.32 Portfolio Tables'!L$1)</f>
        <v>0</v>
      </c>
      <c r="M53" s="1">
        <f ca="1">OFFSET('Portfolio Summary Data'!$C$384,$B53*38-38+$B$37,'Tbl 9.16-9.32 Portfolio Tables'!M$1)</f>
        <v>0</v>
      </c>
      <c r="N53" s="1">
        <f ca="1">OFFSET('Portfolio Summary Data'!$C$384,$B53*38-38+$B$37,'Tbl 9.16-9.32 Portfolio Tables'!N$1)</f>
        <v>0</v>
      </c>
      <c r="O53" s="1">
        <f ca="1">OFFSET('Portfolio Summary Data'!$C$384,$B53*38-38+$B$37,'Tbl 9.16-9.32 Portfolio Tables'!O$1)</f>
        <v>0</v>
      </c>
      <c r="P53" s="1">
        <f ca="1">OFFSET('Portfolio Summary Data'!$C$384,$B53*38-38+$B$37,'Tbl 9.16-9.32 Portfolio Tables'!P$1)</f>
        <v>0</v>
      </c>
      <c r="Q53" s="1">
        <f ca="1">OFFSET('Portfolio Summary Data'!$C$384,$B53*38-38+$B$37,'Tbl 9.16-9.32 Portfolio Tables'!Q$1)</f>
        <v>0</v>
      </c>
      <c r="R53" s="1">
        <f ca="1">OFFSET('Portfolio Summary Data'!$C$384,$B53*38-38+$B$37,'Tbl 9.16-9.32 Portfolio Tables'!R$1)</f>
        <v>0</v>
      </c>
      <c r="S53" s="1">
        <f ca="1">OFFSET('Portfolio Summary Data'!$C$384,$B53*38-38+$B$37,'Tbl 9.16-9.32 Portfolio Tables'!S$1)</f>
        <v>0</v>
      </c>
      <c r="T53" s="1">
        <f ca="1">OFFSET('Portfolio Summary Data'!$C$384,$B53*38-38+$B$37,'Tbl 9.16-9.32 Portfolio Tables'!T$1)</f>
        <v>0</v>
      </c>
      <c r="U53" s="1">
        <f ca="1">OFFSET('Portfolio Summary Data'!$C$384,$B53*38-38+$B$37,'Tbl 9.16-9.32 Portfolio Tables'!U$1)</f>
        <v>0</v>
      </c>
      <c r="V53" s="1">
        <f ca="1">OFFSET('Portfolio Summary Data'!$C$384,$B53*38-38+$B$37,'Tbl 9.16-9.32 Portfolio Tables'!V$1)</f>
        <v>0</v>
      </c>
      <c r="W53" s="1">
        <f ca="1">OFFSET('Portfolio Summary Data'!$C$384,$B53*38-38+$B$37,'Tbl 9.16-9.32 Portfolio Tables'!W$1)</f>
        <v>0</v>
      </c>
      <c r="X53" s="1">
        <f ca="1">OFFSET('Portfolio Summary Data'!$C$384,$B53*38-38+$B$37,'Tbl 9.16-9.32 Portfolio Tables'!X$1)</f>
        <v>0</v>
      </c>
      <c r="Y53" s="1">
        <f ca="1">OFFSET('Portfolio Summary Data'!$C$384,$B53*38-38+$B$37,'Tbl 9.16-9.32 Portfolio Tables'!Y$1)</f>
        <v>0</v>
      </c>
      <c r="AB53" s="8">
        <f t="shared" ca="1" si="12"/>
        <v>0</v>
      </c>
      <c r="AC53" s="8"/>
      <c r="AD53" s="8">
        <f t="shared" ca="1" si="13"/>
        <v>0</v>
      </c>
      <c r="AE53" s="8"/>
      <c r="AF53" s="8">
        <f t="shared" ca="1" si="14"/>
        <v>0</v>
      </c>
    </row>
    <row r="54" spans="2:32" ht="15.75" x14ac:dyDescent="0.25">
      <c r="B54" s="3">
        <v>16</v>
      </c>
      <c r="C54" s="6">
        <f>C$21</f>
        <v>0</v>
      </c>
      <c r="D54" s="1">
        <f ca="1">OFFSET('Portfolio Summary Data'!$C$384,$B54*38-38+$B$37,'Tbl 9.16-9.32 Portfolio Tables'!D$1)</f>
        <v>0</v>
      </c>
      <c r="E54" s="1">
        <f ca="1">OFFSET('Portfolio Summary Data'!$C$384,$B54*38-38+$B$37,'Tbl 9.16-9.32 Portfolio Tables'!E$1)</f>
        <v>0</v>
      </c>
      <c r="F54" s="1">
        <f ca="1">OFFSET('Portfolio Summary Data'!$C$384,$B54*38-38+$B$37,'Tbl 9.16-9.32 Portfolio Tables'!F$1)</f>
        <v>0</v>
      </c>
      <c r="G54" s="1">
        <f ca="1">OFFSET('Portfolio Summary Data'!$C$384,$B54*38-38+$B$37,'Tbl 9.16-9.32 Portfolio Tables'!G$1)</f>
        <v>0</v>
      </c>
      <c r="H54" s="1">
        <f ca="1">OFFSET('Portfolio Summary Data'!$C$384,$B54*38-38+$B$37,'Tbl 9.16-9.32 Portfolio Tables'!H$1)</f>
        <v>0</v>
      </c>
      <c r="I54" s="1">
        <f ca="1">OFFSET('Portfolio Summary Data'!$C$384,$B54*38-38+$B$37,'Tbl 9.16-9.32 Portfolio Tables'!I$1)</f>
        <v>0</v>
      </c>
      <c r="J54" s="1">
        <f ca="1">OFFSET('Portfolio Summary Data'!$C$384,$B54*38-38+$B$37,'Tbl 9.16-9.32 Portfolio Tables'!J$1)</f>
        <v>0</v>
      </c>
      <c r="K54" s="1">
        <f ca="1">OFFSET('Portfolio Summary Data'!$C$384,$B54*38-38+$B$37,'Tbl 9.16-9.32 Portfolio Tables'!K$1)</f>
        <v>0</v>
      </c>
      <c r="L54" s="1">
        <f ca="1">OFFSET('Portfolio Summary Data'!$C$384,$B54*38-38+$B$37,'Tbl 9.16-9.32 Portfolio Tables'!L$1)</f>
        <v>0</v>
      </c>
      <c r="M54" s="1">
        <f ca="1">OFFSET('Portfolio Summary Data'!$C$384,$B54*38-38+$B$37,'Tbl 9.16-9.32 Portfolio Tables'!M$1)</f>
        <v>0</v>
      </c>
      <c r="N54" s="1">
        <f ca="1">OFFSET('Portfolio Summary Data'!$C$384,$B54*38-38+$B$37,'Tbl 9.16-9.32 Portfolio Tables'!N$1)</f>
        <v>0</v>
      </c>
      <c r="O54" s="1">
        <f ca="1">OFFSET('Portfolio Summary Data'!$C$384,$B54*38-38+$B$37,'Tbl 9.16-9.32 Portfolio Tables'!O$1)</f>
        <v>0</v>
      </c>
      <c r="P54" s="1">
        <f ca="1">OFFSET('Portfolio Summary Data'!$C$384,$B54*38-38+$B$37,'Tbl 9.16-9.32 Portfolio Tables'!P$1)</f>
        <v>0</v>
      </c>
      <c r="Q54" s="1">
        <f ca="1">OFFSET('Portfolio Summary Data'!$C$384,$B54*38-38+$B$37,'Tbl 9.16-9.32 Portfolio Tables'!Q$1)</f>
        <v>0</v>
      </c>
      <c r="R54" s="1">
        <f ca="1">OFFSET('Portfolio Summary Data'!$C$384,$B54*38-38+$B$37,'Tbl 9.16-9.32 Portfolio Tables'!R$1)</f>
        <v>0</v>
      </c>
      <c r="S54" s="1">
        <f ca="1">OFFSET('Portfolio Summary Data'!$C$384,$B54*38-38+$B$37,'Tbl 9.16-9.32 Portfolio Tables'!S$1)</f>
        <v>0</v>
      </c>
      <c r="T54" s="1">
        <f ca="1">OFFSET('Portfolio Summary Data'!$C$384,$B54*38-38+$B$37,'Tbl 9.16-9.32 Portfolio Tables'!T$1)</f>
        <v>0</v>
      </c>
      <c r="U54" s="1">
        <f ca="1">OFFSET('Portfolio Summary Data'!$C$384,$B54*38-38+$B$37,'Tbl 9.16-9.32 Portfolio Tables'!U$1)</f>
        <v>0</v>
      </c>
      <c r="V54" s="1">
        <f ca="1">OFFSET('Portfolio Summary Data'!$C$384,$B54*38-38+$B$37,'Tbl 9.16-9.32 Portfolio Tables'!V$1)</f>
        <v>0</v>
      </c>
      <c r="W54" s="1">
        <f ca="1">OFFSET('Portfolio Summary Data'!$C$384,$B54*38-38+$B$37,'Tbl 9.16-9.32 Portfolio Tables'!W$1)</f>
        <v>0</v>
      </c>
      <c r="X54" s="1">
        <f ca="1">OFFSET('Portfolio Summary Data'!$C$384,$B54*38-38+$B$37,'Tbl 9.16-9.32 Portfolio Tables'!X$1)</f>
        <v>0</v>
      </c>
      <c r="Y54" s="1">
        <f ca="1">OFFSET('Portfolio Summary Data'!$C$384,$B54*38-38+$B$37,'Tbl 9.16-9.32 Portfolio Tables'!Y$1)</f>
        <v>0</v>
      </c>
      <c r="AB54" s="8">
        <f t="shared" ca="1" si="12"/>
        <v>0</v>
      </c>
      <c r="AC54" s="8"/>
      <c r="AD54" s="8">
        <f t="shared" ca="1" si="13"/>
        <v>0</v>
      </c>
      <c r="AE54" s="8"/>
      <c r="AF54" s="8">
        <f t="shared" ca="1" si="14"/>
        <v>0</v>
      </c>
    </row>
    <row r="55" spans="2:32" ht="15.75" x14ac:dyDescent="0.25">
      <c r="B55" s="3">
        <v>17</v>
      </c>
      <c r="C55" s="6">
        <f>C$22</f>
        <v>0</v>
      </c>
      <c r="D55" s="1">
        <f ca="1">OFFSET('Portfolio Summary Data'!$C$384,$B55*38-38+$B$37,'Tbl 9.16-9.32 Portfolio Tables'!D$1)</f>
        <v>0</v>
      </c>
      <c r="E55" s="1">
        <f ca="1">OFFSET('Portfolio Summary Data'!$C$384,$B55*38-38+$B$37,'Tbl 9.16-9.32 Portfolio Tables'!E$1)</f>
        <v>0</v>
      </c>
      <c r="F55" s="1">
        <f ca="1">OFFSET('Portfolio Summary Data'!$C$384,$B55*38-38+$B$37,'Tbl 9.16-9.32 Portfolio Tables'!F$1)</f>
        <v>0</v>
      </c>
      <c r="G55" s="1">
        <f ca="1">OFFSET('Portfolio Summary Data'!$C$384,$B55*38-38+$B$37,'Tbl 9.16-9.32 Portfolio Tables'!G$1)</f>
        <v>0</v>
      </c>
      <c r="H55" s="1">
        <f ca="1">OFFSET('Portfolio Summary Data'!$C$384,$B55*38-38+$B$37,'Tbl 9.16-9.32 Portfolio Tables'!H$1)</f>
        <v>0</v>
      </c>
      <c r="I55" s="1">
        <f ca="1">OFFSET('Portfolio Summary Data'!$C$384,$B55*38-38+$B$37,'Tbl 9.16-9.32 Portfolio Tables'!I$1)</f>
        <v>0</v>
      </c>
      <c r="J55" s="1">
        <f ca="1">OFFSET('Portfolio Summary Data'!$C$384,$B55*38-38+$B$37,'Tbl 9.16-9.32 Portfolio Tables'!J$1)</f>
        <v>0</v>
      </c>
      <c r="K55" s="1">
        <f ca="1">OFFSET('Portfolio Summary Data'!$C$384,$B55*38-38+$B$37,'Tbl 9.16-9.32 Portfolio Tables'!K$1)</f>
        <v>0</v>
      </c>
      <c r="L55" s="1">
        <f ca="1">OFFSET('Portfolio Summary Data'!$C$384,$B55*38-38+$B$37,'Tbl 9.16-9.32 Portfolio Tables'!L$1)</f>
        <v>0</v>
      </c>
      <c r="M55" s="1">
        <f ca="1">OFFSET('Portfolio Summary Data'!$C$384,$B55*38-38+$B$37,'Tbl 9.16-9.32 Portfolio Tables'!M$1)</f>
        <v>0</v>
      </c>
      <c r="N55" s="1">
        <f ca="1">OFFSET('Portfolio Summary Data'!$C$384,$B55*38-38+$B$37,'Tbl 9.16-9.32 Portfolio Tables'!N$1)</f>
        <v>0</v>
      </c>
      <c r="O55" s="1">
        <f ca="1">OFFSET('Portfolio Summary Data'!$C$384,$B55*38-38+$B$37,'Tbl 9.16-9.32 Portfolio Tables'!O$1)</f>
        <v>0</v>
      </c>
      <c r="P55" s="1">
        <f ca="1">OFFSET('Portfolio Summary Data'!$C$384,$B55*38-38+$B$37,'Tbl 9.16-9.32 Portfolio Tables'!P$1)</f>
        <v>0</v>
      </c>
      <c r="Q55" s="1">
        <f ca="1">OFFSET('Portfolio Summary Data'!$C$384,$B55*38-38+$B$37,'Tbl 9.16-9.32 Portfolio Tables'!Q$1)</f>
        <v>0</v>
      </c>
      <c r="R55" s="1">
        <f ca="1">OFFSET('Portfolio Summary Data'!$C$384,$B55*38-38+$B$37,'Tbl 9.16-9.32 Portfolio Tables'!R$1)</f>
        <v>0</v>
      </c>
      <c r="S55" s="1">
        <f ca="1">OFFSET('Portfolio Summary Data'!$C$384,$B55*38-38+$B$37,'Tbl 9.16-9.32 Portfolio Tables'!S$1)</f>
        <v>0</v>
      </c>
      <c r="T55" s="1">
        <f ca="1">OFFSET('Portfolio Summary Data'!$C$384,$B55*38-38+$B$37,'Tbl 9.16-9.32 Portfolio Tables'!T$1)</f>
        <v>0</v>
      </c>
      <c r="U55" s="1">
        <f ca="1">OFFSET('Portfolio Summary Data'!$C$384,$B55*38-38+$B$37,'Tbl 9.16-9.32 Portfolio Tables'!U$1)</f>
        <v>0</v>
      </c>
      <c r="V55" s="1">
        <f ca="1">OFFSET('Portfolio Summary Data'!$C$384,$B55*38-38+$B$37,'Tbl 9.16-9.32 Portfolio Tables'!V$1)</f>
        <v>0</v>
      </c>
      <c r="W55" s="1">
        <f ca="1">OFFSET('Portfolio Summary Data'!$C$384,$B55*38-38+$B$37,'Tbl 9.16-9.32 Portfolio Tables'!W$1)</f>
        <v>0</v>
      </c>
      <c r="X55" s="1">
        <f ca="1">OFFSET('Portfolio Summary Data'!$C$384,$B55*38-38+$B$37,'Tbl 9.16-9.32 Portfolio Tables'!X$1)</f>
        <v>0</v>
      </c>
      <c r="Y55" s="1">
        <f ca="1">OFFSET('Portfolio Summary Data'!$C$384,$B55*38-38+$B$37,'Tbl 9.16-9.32 Portfolio Tables'!Y$1)</f>
        <v>0</v>
      </c>
      <c r="AB55" s="8">
        <f t="shared" ca="1" si="12"/>
        <v>0</v>
      </c>
      <c r="AC55" s="8"/>
      <c r="AD55" s="8">
        <f t="shared" ca="1" si="13"/>
        <v>0</v>
      </c>
      <c r="AE55" s="8"/>
      <c r="AF55" s="8">
        <f t="shared" ca="1" si="14"/>
        <v>0</v>
      </c>
    </row>
    <row r="56" spans="2:32" ht="15.75" x14ac:dyDescent="0.25">
      <c r="B56" s="3">
        <v>18</v>
      </c>
      <c r="C56" s="6">
        <f>C$23</f>
        <v>0</v>
      </c>
      <c r="D56" s="1">
        <f ca="1">OFFSET('Portfolio Summary Data'!$C$384,$B56*38-38+$B$37,'Tbl 9.16-9.32 Portfolio Tables'!D$1)</f>
        <v>0</v>
      </c>
      <c r="E56" s="1">
        <f ca="1">OFFSET('Portfolio Summary Data'!$C$384,$B56*38-38+$B$37,'Tbl 9.16-9.32 Portfolio Tables'!E$1)</f>
        <v>0</v>
      </c>
      <c r="F56" s="1">
        <f ca="1">OFFSET('Portfolio Summary Data'!$C$384,$B56*38-38+$B$37,'Tbl 9.16-9.32 Portfolio Tables'!F$1)</f>
        <v>0</v>
      </c>
      <c r="G56" s="1">
        <f ca="1">OFFSET('Portfolio Summary Data'!$C$384,$B56*38-38+$B$37,'Tbl 9.16-9.32 Portfolio Tables'!G$1)</f>
        <v>0</v>
      </c>
      <c r="H56" s="1">
        <f ca="1">OFFSET('Portfolio Summary Data'!$C$384,$B56*38-38+$B$37,'Tbl 9.16-9.32 Portfolio Tables'!H$1)</f>
        <v>0</v>
      </c>
      <c r="I56" s="1">
        <f ca="1">OFFSET('Portfolio Summary Data'!$C$384,$B56*38-38+$B$37,'Tbl 9.16-9.32 Portfolio Tables'!I$1)</f>
        <v>0</v>
      </c>
      <c r="J56" s="1">
        <f ca="1">OFFSET('Portfolio Summary Data'!$C$384,$B56*38-38+$B$37,'Tbl 9.16-9.32 Portfolio Tables'!J$1)</f>
        <v>0</v>
      </c>
      <c r="K56" s="1">
        <f ca="1">OFFSET('Portfolio Summary Data'!$C$384,$B56*38-38+$B$37,'Tbl 9.16-9.32 Portfolio Tables'!K$1)</f>
        <v>0</v>
      </c>
      <c r="L56" s="1">
        <f ca="1">OFFSET('Portfolio Summary Data'!$C$384,$B56*38-38+$B$37,'Tbl 9.16-9.32 Portfolio Tables'!L$1)</f>
        <v>0</v>
      </c>
      <c r="M56" s="1">
        <f ca="1">OFFSET('Portfolio Summary Data'!$C$384,$B56*38-38+$B$37,'Tbl 9.16-9.32 Portfolio Tables'!M$1)</f>
        <v>0</v>
      </c>
      <c r="N56" s="1">
        <f ca="1">OFFSET('Portfolio Summary Data'!$C$384,$B56*38-38+$B$37,'Tbl 9.16-9.32 Portfolio Tables'!N$1)</f>
        <v>0</v>
      </c>
      <c r="O56" s="1">
        <f ca="1">OFFSET('Portfolio Summary Data'!$C$384,$B56*38-38+$B$37,'Tbl 9.16-9.32 Portfolio Tables'!O$1)</f>
        <v>0</v>
      </c>
      <c r="P56" s="1">
        <f ca="1">OFFSET('Portfolio Summary Data'!$C$384,$B56*38-38+$B$37,'Tbl 9.16-9.32 Portfolio Tables'!P$1)</f>
        <v>0</v>
      </c>
      <c r="Q56" s="1">
        <f ca="1">OFFSET('Portfolio Summary Data'!$C$384,$B56*38-38+$B$37,'Tbl 9.16-9.32 Portfolio Tables'!Q$1)</f>
        <v>0</v>
      </c>
      <c r="R56" s="1">
        <f ca="1">OFFSET('Portfolio Summary Data'!$C$384,$B56*38-38+$B$37,'Tbl 9.16-9.32 Portfolio Tables'!R$1)</f>
        <v>0</v>
      </c>
      <c r="S56" s="1">
        <f ca="1">OFFSET('Portfolio Summary Data'!$C$384,$B56*38-38+$B$37,'Tbl 9.16-9.32 Portfolio Tables'!S$1)</f>
        <v>0</v>
      </c>
      <c r="T56" s="1">
        <f ca="1">OFFSET('Portfolio Summary Data'!$C$384,$B56*38-38+$B$37,'Tbl 9.16-9.32 Portfolio Tables'!T$1)</f>
        <v>0</v>
      </c>
      <c r="U56" s="1">
        <f ca="1">OFFSET('Portfolio Summary Data'!$C$384,$B56*38-38+$B$37,'Tbl 9.16-9.32 Portfolio Tables'!U$1)</f>
        <v>0</v>
      </c>
      <c r="V56" s="1">
        <f ca="1">OFFSET('Portfolio Summary Data'!$C$384,$B56*38-38+$B$37,'Tbl 9.16-9.32 Portfolio Tables'!V$1)</f>
        <v>0</v>
      </c>
      <c r="W56" s="1">
        <f ca="1">OFFSET('Portfolio Summary Data'!$C$384,$B56*38-38+$B$37,'Tbl 9.16-9.32 Portfolio Tables'!W$1)</f>
        <v>0</v>
      </c>
      <c r="X56" s="1">
        <f ca="1">OFFSET('Portfolio Summary Data'!$C$384,$B56*38-38+$B$37,'Tbl 9.16-9.32 Portfolio Tables'!X$1)</f>
        <v>0</v>
      </c>
      <c r="Y56" s="1">
        <f ca="1">OFFSET('Portfolio Summary Data'!$C$384,$B56*38-38+$B$37,'Tbl 9.16-9.32 Portfolio Tables'!Y$1)</f>
        <v>0</v>
      </c>
      <c r="AB56" s="8">
        <f t="shared" ca="1" si="12"/>
        <v>0</v>
      </c>
      <c r="AC56" s="8"/>
      <c r="AD56" s="8">
        <f t="shared" ca="1" si="13"/>
        <v>0</v>
      </c>
      <c r="AE56" s="8"/>
      <c r="AF56" s="8">
        <f t="shared" ca="1" si="14"/>
        <v>0</v>
      </c>
    </row>
    <row r="57" spans="2:32" ht="15.75" x14ac:dyDescent="0.25">
      <c r="B57" s="3">
        <v>19</v>
      </c>
      <c r="C57" s="6">
        <f>C$24</f>
        <v>0</v>
      </c>
      <c r="D57" s="1">
        <f ca="1">OFFSET('Portfolio Summary Data'!$C$384,$B57*38-38+$B$37,'Tbl 9.16-9.32 Portfolio Tables'!D$1)</f>
        <v>0</v>
      </c>
      <c r="E57" s="1">
        <f ca="1">OFFSET('Portfolio Summary Data'!$C$384,$B57*38-38+$B$37,'Tbl 9.16-9.32 Portfolio Tables'!E$1)</f>
        <v>0</v>
      </c>
      <c r="F57" s="1">
        <f ca="1">OFFSET('Portfolio Summary Data'!$C$384,$B57*38-38+$B$37,'Tbl 9.16-9.32 Portfolio Tables'!F$1)</f>
        <v>0</v>
      </c>
      <c r="G57" s="1">
        <f ca="1">OFFSET('Portfolio Summary Data'!$C$384,$B57*38-38+$B$37,'Tbl 9.16-9.32 Portfolio Tables'!G$1)</f>
        <v>0</v>
      </c>
      <c r="H57" s="1">
        <f ca="1">OFFSET('Portfolio Summary Data'!$C$384,$B57*38-38+$B$37,'Tbl 9.16-9.32 Portfolio Tables'!H$1)</f>
        <v>0</v>
      </c>
      <c r="I57" s="1">
        <f ca="1">OFFSET('Portfolio Summary Data'!$C$384,$B57*38-38+$B$37,'Tbl 9.16-9.32 Portfolio Tables'!I$1)</f>
        <v>0</v>
      </c>
      <c r="J57" s="1">
        <f ca="1">OFFSET('Portfolio Summary Data'!$C$384,$B57*38-38+$B$37,'Tbl 9.16-9.32 Portfolio Tables'!J$1)</f>
        <v>0</v>
      </c>
      <c r="K57" s="1">
        <f ca="1">OFFSET('Portfolio Summary Data'!$C$384,$B57*38-38+$B$37,'Tbl 9.16-9.32 Portfolio Tables'!K$1)</f>
        <v>0</v>
      </c>
      <c r="L57" s="1">
        <f ca="1">OFFSET('Portfolio Summary Data'!$C$384,$B57*38-38+$B$37,'Tbl 9.16-9.32 Portfolio Tables'!L$1)</f>
        <v>0</v>
      </c>
      <c r="M57" s="1">
        <f ca="1">OFFSET('Portfolio Summary Data'!$C$384,$B57*38-38+$B$37,'Tbl 9.16-9.32 Portfolio Tables'!M$1)</f>
        <v>0</v>
      </c>
      <c r="N57" s="1">
        <f ca="1">OFFSET('Portfolio Summary Data'!$C$384,$B57*38-38+$B$37,'Tbl 9.16-9.32 Portfolio Tables'!N$1)</f>
        <v>0</v>
      </c>
      <c r="O57" s="1">
        <f ca="1">OFFSET('Portfolio Summary Data'!$C$384,$B57*38-38+$B$37,'Tbl 9.16-9.32 Portfolio Tables'!O$1)</f>
        <v>0</v>
      </c>
      <c r="P57" s="1">
        <f ca="1">OFFSET('Portfolio Summary Data'!$C$384,$B57*38-38+$B$37,'Tbl 9.16-9.32 Portfolio Tables'!P$1)</f>
        <v>0</v>
      </c>
      <c r="Q57" s="1">
        <f ca="1">OFFSET('Portfolio Summary Data'!$C$384,$B57*38-38+$B$37,'Tbl 9.16-9.32 Portfolio Tables'!Q$1)</f>
        <v>0</v>
      </c>
      <c r="R57" s="1">
        <f ca="1">OFFSET('Portfolio Summary Data'!$C$384,$B57*38-38+$B$37,'Tbl 9.16-9.32 Portfolio Tables'!R$1)</f>
        <v>0</v>
      </c>
      <c r="S57" s="1">
        <f ca="1">OFFSET('Portfolio Summary Data'!$C$384,$B57*38-38+$B$37,'Tbl 9.16-9.32 Portfolio Tables'!S$1)</f>
        <v>0</v>
      </c>
      <c r="T57" s="1">
        <f ca="1">OFFSET('Portfolio Summary Data'!$C$384,$B57*38-38+$B$37,'Tbl 9.16-9.32 Portfolio Tables'!T$1)</f>
        <v>0</v>
      </c>
      <c r="U57" s="1">
        <f ca="1">OFFSET('Portfolio Summary Data'!$C$384,$B57*38-38+$B$37,'Tbl 9.16-9.32 Portfolio Tables'!U$1)</f>
        <v>0</v>
      </c>
      <c r="V57" s="1">
        <f ca="1">OFFSET('Portfolio Summary Data'!$C$384,$B57*38-38+$B$37,'Tbl 9.16-9.32 Portfolio Tables'!V$1)</f>
        <v>0</v>
      </c>
      <c r="W57" s="1">
        <f ca="1">OFFSET('Portfolio Summary Data'!$C$384,$B57*38-38+$B$37,'Tbl 9.16-9.32 Portfolio Tables'!W$1)</f>
        <v>0</v>
      </c>
      <c r="X57" s="1">
        <f ca="1">OFFSET('Portfolio Summary Data'!$C$384,$B57*38-38+$B$37,'Tbl 9.16-9.32 Portfolio Tables'!X$1)</f>
        <v>0</v>
      </c>
      <c r="Y57" s="1">
        <f ca="1">OFFSET('Portfolio Summary Data'!$C$384,$B57*38-38+$B$37,'Tbl 9.16-9.32 Portfolio Tables'!Y$1)</f>
        <v>0</v>
      </c>
      <c r="AB57" s="8">
        <f t="shared" ca="1" si="12"/>
        <v>0</v>
      </c>
      <c r="AC57" s="8"/>
      <c r="AD57" s="8">
        <f t="shared" ca="1" si="13"/>
        <v>0</v>
      </c>
      <c r="AE57" s="8"/>
      <c r="AF57" s="8">
        <f t="shared" ca="1" si="14"/>
        <v>0</v>
      </c>
    </row>
    <row r="58" spans="2:32" ht="15.75" x14ac:dyDescent="0.25">
      <c r="B58" s="3">
        <v>20</v>
      </c>
      <c r="C58" s="6">
        <f>C$25</f>
        <v>0</v>
      </c>
      <c r="D58" s="1">
        <f ca="1">OFFSET('Portfolio Summary Data'!$C$384,$B58*38-38+$B$37,'Tbl 9.16-9.32 Portfolio Tables'!D$1)</f>
        <v>0</v>
      </c>
      <c r="E58" s="1">
        <f ca="1">OFFSET('Portfolio Summary Data'!$C$384,$B58*38-38+$B$37,'Tbl 9.16-9.32 Portfolio Tables'!E$1)</f>
        <v>0</v>
      </c>
      <c r="F58" s="1">
        <f ca="1">OFFSET('Portfolio Summary Data'!$C$384,$B58*38-38+$B$37,'Tbl 9.16-9.32 Portfolio Tables'!F$1)</f>
        <v>0</v>
      </c>
      <c r="G58" s="1">
        <f ca="1">OFFSET('Portfolio Summary Data'!$C$384,$B58*38-38+$B$37,'Tbl 9.16-9.32 Portfolio Tables'!G$1)</f>
        <v>0</v>
      </c>
      <c r="H58" s="1">
        <f ca="1">OFFSET('Portfolio Summary Data'!$C$384,$B58*38-38+$B$37,'Tbl 9.16-9.32 Portfolio Tables'!H$1)</f>
        <v>0</v>
      </c>
      <c r="I58" s="1">
        <f ca="1">OFFSET('Portfolio Summary Data'!$C$384,$B58*38-38+$B$37,'Tbl 9.16-9.32 Portfolio Tables'!I$1)</f>
        <v>0</v>
      </c>
      <c r="J58" s="1">
        <f ca="1">OFFSET('Portfolio Summary Data'!$C$384,$B58*38-38+$B$37,'Tbl 9.16-9.32 Portfolio Tables'!J$1)</f>
        <v>0</v>
      </c>
      <c r="K58" s="1">
        <f ca="1">OFFSET('Portfolio Summary Data'!$C$384,$B58*38-38+$B$37,'Tbl 9.16-9.32 Portfolio Tables'!K$1)</f>
        <v>0</v>
      </c>
      <c r="L58" s="1">
        <f ca="1">OFFSET('Portfolio Summary Data'!$C$384,$B58*38-38+$B$37,'Tbl 9.16-9.32 Portfolio Tables'!L$1)</f>
        <v>0</v>
      </c>
      <c r="M58" s="1">
        <f ca="1">OFFSET('Portfolio Summary Data'!$C$384,$B58*38-38+$B$37,'Tbl 9.16-9.32 Portfolio Tables'!M$1)</f>
        <v>0</v>
      </c>
      <c r="N58" s="1">
        <f ca="1">OFFSET('Portfolio Summary Data'!$C$384,$B58*38-38+$B$37,'Tbl 9.16-9.32 Portfolio Tables'!N$1)</f>
        <v>0</v>
      </c>
      <c r="O58" s="1">
        <f ca="1">OFFSET('Portfolio Summary Data'!$C$384,$B58*38-38+$B$37,'Tbl 9.16-9.32 Portfolio Tables'!O$1)</f>
        <v>0</v>
      </c>
      <c r="P58" s="1">
        <f ca="1">OFFSET('Portfolio Summary Data'!$C$384,$B58*38-38+$B$37,'Tbl 9.16-9.32 Portfolio Tables'!P$1)</f>
        <v>0</v>
      </c>
      <c r="Q58" s="1">
        <f ca="1">OFFSET('Portfolio Summary Data'!$C$384,$B58*38-38+$B$37,'Tbl 9.16-9.32 Portfolio Tables'!Q$1)</f>
        <v>0</v>
      </c>
      <c r="R58" s="1">
        <f ca="1">OFFSET('Portfolio Summary Data'!$C$384,$B58*38-38+$B$37,'Tbl 9.16-9.32 Portfolio Tables'!R$1)</f>
        <v>0</v>
      </c>
      <c r="S58" s="1">
        <f ca="1">OFFSET('Portfolio Summary Data'!$C$384,$B58*38-38+$B$37,'Tbl 9.16-9.32 Portfolio Tables'!S$1)</f>
        <v>0</v>
      </c>
      <c r="T58" s="1">
        <f ca="1">OFFSET('Portfolio Summary Data'!$C$384,$B58*38-38+$B$37,'Tbl 9.16-9.32 Portfolio Tables'!T$1)</f>
        <v>0</v>
      </c>
      <c r="U58" s="1">
        <f ca="1">OFFSET('Portfolio Summary Data'!$C$384,$B58*38-38+$B$37,'Tbl 9.16-9.32 Portfolio Tables'!U$1)</f>
        <v>0</v>
      </c>
      <c r="V58" s="1">
        <f ca="1">OFFSET('Portfolio Summary Data'!$C$384,$B58*38-38+$B$37,'Tbl 9.16-9.32 Portfolio Tables'!V$1)</f>
        <v>0</v>
      </c>
      <c r="W58" s="1">
        <f ca="1">OFFSET('Portfolio Summary Data'!$C$384,$B58*38-38+$B$37,'Tbl 9.16-9.32 Portfolio Tables'!W$1)</f>
        <v>0</v>
      </c>
      <c r="X58" s="1">
        <f ca="1">OFFSET('Portfolio Summary Data'!$C$384,$B58*38-38+$B$37,'Tbl 9.16-9.32 Portfolio Tables'!X$1)</f>
        <v>0</v>
      </c>
      <c r="Y58" s="1">
        <f ca="1">OFFSET('Portfolio Summary Data'!$C$384,$B58*38-38+$B$37,'Tbl 9.16-9.32 Portfolio Tables'!Y$1)</f>
        <v>0</v>
      </c>
      <c r="AB58" s="8">
        <f t="shared" ca="1" si="12"/>
        <v>0</v>
      </c>
      <c r="AC58" s="8"/>
      <c r="AD58" s="8">
        <f t="shared" ca="1" si="13"/>
        <v>0</v>
      </c>
      <c r="AE58" s="8"/>
      <c r="AF58" s="8">
        <f t="shared" ca="1" si="14"/>
        <v>0</v>
      </c>
    </row>
    <row r="59" spans="2:32" ht="15.75" x14ac:dyDescent="0.25">
      <c r="B59" s="3">
        <v>21</v>
      </c>
      <c r="C59" s="6">
        <f>C$26</f>
        <v>0</v>
      </c>
      <c r="D59" s="1">
        <f ca="1">OFFSET('Portfolio Summary Data'!$C$384,$B59*38-38+$B$37,'Tbl 9.16-9.32 Portfolio Tables'!D$1)</f>
        <v>0</v>
      </c>
      <c r="E59" s="1">
        <f ca="1">OFFSET('Portfolio Summary Data'!$C$384,$B59*38-38+$B$37,'Tbl 9.16-9.32 Portfolio Tables'!E$1)</f>
        <v>0</v>
      </c>
      <c r="F59" s="1">
        <f ca="1">OFFSET('Portfolio Summary Data'!$C$384,$B59*38-38+$B$37,'Tbl 9.16-9.32 Portfolio Tables'!F$1)</f>
        <v>0</v>
      </c>
      <c r="G59" s="1">
        <f ca="1">OFFSET('Portfolio Summary Data'!$C$384,$B59*38-38+$B$37,'Tbl 9.16-9.32 Portfolio Tables'!G$1)</f>
        <v>0</v>
      </c>
      <c r="H59" s="1">
        <f ca="1">OFFSET('Portfolio Summary Data'!$C$384,$B59*38-38+$B$37,'Tbl 9.16-9.32 Portfolio Tables'!H$1)</f>
        <v>0</v>
      </c>
      <c r="I59" s="1">
        <f ca="1">OFFSET('Portfolio Summary Data'!$C$384,$B59*38-38+$B$37,'Tbl 9.16-9.32 Portfolio Tables'!I$1)</f>
        <v>0</v>
      </c>
      <c r="J59" s="1">
        <f ca="1">OFFSET('Portfolio Summary Data'!$C$384,$B59*38-38+$B$37,'Tbl 9.16-9.32 Portfolio Tables'!J$1)</f>
        <v>0</v>
      </c>
      <c r="K59" s="1">
        <f ca="1">OFFSET('Portfolio Summary Data'!$C$384,$B59*38-38+$B$37,'Tbl 9.16-9.32 Portfolio Tables'!K$1)</f>
        <v>0</v>
      </c>
      <c r="L59" s="1">
        <f ca="1">OFFSET('Portfolio Summary Data'!$C$384,$B59*38-38+$B$37,'Tbl 9.16-9.32 Portfolio Tables'!L$1)</f>
        <v>0</v>
      </c>
      <c r="M59" s="1">
        <f ca="1">OFFSET('Portfolio Summary Data'!$C$384,$B59*38-38+$B$37,'Tbl 9.16-9.32 Portfolio Tables'!M$1)</f>
        <v>0</v>
      </c>
      <c r="N59" s="1">
        <f ca="1">OFFSET('Portfolio Summary Data'!$C$384,$B59*38-38+$B$37,'Tbl 9.16-9.32 Portfolio Tables'!N$1)</f>
        <v>0</v>
      </c>
      <c r="O59" s="1">
        <f ca="1">OFFSET('Portfolio Summary Data'!$C$384,$B59*38-38+$B$37,'Tbl 9.16-9.32 Portfolio Tables'!O$1)</f>
        <v>0</v>
      </c>
      <c r="P59" s="1">
        <f ca="1">OFFSET('Portfolio Summary Data'!$C$384,$B59*38-38+$B$37,'Tbl 9.16-9.32 Portfolio Tables'!P$1)</f>
        <v>0</v>
      </c>
      <c r="Q59" s="1">
        <f ca="1">OFFSET('Portfolio Summary Data'!$C$384,$B59*38-38+$B$37,'Tbl 9.16-9.32 Portfolio Tables'!Q$1)</f>
        <v>0</v>
      </c>
      <c r="R59" s="1">
        <f ca="1">OFFSET('Portfolio Summary Data'!$C$384,$B59*38-38+$B$37,'Tbl 9.16-9.32 Portfolio Tables'!R$1)</f>
        <v>0</v>
      </c>
      <c r="S59" s="1">
        <f ca="1">OFFSET('Portfolio Summary Data'!$C$384,$B59*38-38+$B$37,'Tbl 9.16-9.32 Portfolio Tables'!S$1)</f>
        <v>0</v>
      </c>
      <c r="T59" s="1">
        <f ca="1">OFFSET('Portfolio Summary Data'!$C$384,$B59*38-38+$B$37,'Tbl 9.16-9.32 Portfolio Tables'!T$1)</f>
        <v>0</v>
      </c>
      <c r="U59" s="1">
        <f ca="1">OFFSET('Portfolio Summary Data'!$C$384,$B59*38-38+$B$37,'Tbl 9.16-9.32 Portfolio Tables'!U$1)</f>
        <v>0</v>
      </c>
      <c r="V59" s="1">
        <f ca="1">OFFSET('Portfolio Summary Data'!$C$384,$B59*38-38+$B$37,'Tbl 9.16-9.32 Portfolio Tables'!V$1)</f>
        <v>0</v>
      </c>
      <c r="W59" s="1">
        <f ca="1">OFFSET('Portfolio Summary Data'!$C$384,$B59*38-38+$B$37,'Tbl 9.16-9.32 Portfolio Tables'!W$1)</f>
        <v>0</v>
      </c>
      <c r="X59" s="1">
        <f ca="1">OFFSET('Portfolio Summary Data'!$C$384,$B59*38-38+$B$37,'Tbl 9.16-9.32 Portfolio Tables'!X$1)</f>
        <v>0</v>
      </c>
      <c r="Y59" s="1">
        <f ca="1">OFFSET('Portfolio Summary Data'!$C$384,$B59*38-38+$B$37,'Tbl 9.16-9.32 Portfolio Tables'!Y$1)</f>
        <v>0</v>
      </c>
      <c r="AB59" s="8">
        <f t="shared" ca="1" si="12"/>
        <v>0</v>
      </c>
      <c r="AC59" s="8"/>
      <c r="AD59" s="8">
        <f t="shared" ca="1" si="13"/>
        <v>0</v>
      </c>
      <c r="AE59" s="8"/>
      <c r="AF59" s="8">
        <f t="shared" ca="1" si="14"/>
        <v>0</v>
      </c>
    </row>
    <row r="60" spans="2:32" ht="15.75" x14ac:dyDescent="0.25">
      <c r="B60" s="3">
        <v>22</v>
      </c>
      <c r="C60" s="6">
        <f>C$27</f>
        <v>0</v>
      </c>
      <c r="D60" s="1">
        <f ca="1">OFFSET('Portfolio Summary Data'!$C$384,$B60*38-38+$B$37,'Tbl 9.16-9.32 Portfolio Tables'!D$1)</f>
        <v>0</v>
      </c>
      <c r="E60" s="1">
        <f ca="1">OFFSET('Portfolio Summary Data'!$C$384,$B60*38-38+$B$37,'Tbl 9.16-9.32 Portfolio Tables'!E$1)</f>
        <v>0</v>
      </c>
      <c r="F60" s="1">
        <f ca="1">OFFSET('Portfolio Summary Data'!$C$384,$B60*38-38+$B$37,'Tbl 9.16-9.32 Portfolio Tables'!F$1)</f>
        <v>0</v>
      </c>
      <c r="G60" s="1">
        <f ca="1">OFFSET('Portfolio Summary Data'!$C$384,$B60*38-38+$B$37,'Tbl 9.16-9.32 Portfolio Tables'!G$1)</f>
        <v>0</v>
      </c>
      <c r="H60" s="1">
        <f ca="1">OFFSET('Portfolio Summary Data'!$C$384,$B60*38-38+$B$37,'Tbl 9.16-9.32 Portfolio Tables'!H$1)</f>
        <v>0</v>
      </c>
      <c r="I60" s="1">
        <f ca="1">OFFSET('Portfolio Summary Data'!$C$384,$B60*38-38+$B$37,'Tbl 9.16-9.32 Portfolio Tables'!I$1)</f>
        <v>0</v>
      </c>
      <c r="J60" s="1">
        <f ca="1">OFFSET('Portfolio Summary Data'!$C$384,$B60*38-38+$B$37,'Tbl 9.16-9.32 Portfolio Tables'!J$1)</f>
        <v>0</v>
      </c>
      <c r="K60" s="1">
        <f ca="1">OFFSET('Portfolio Summary Data'!$C$384,$B60*38-38+$B$37,'Tbl 9.16-9.32 Portfolio Tables'!K$1)</f>
        <v>0</v>
      </c>
      <c r="L60" s="1">
        <f ca="1">OFFSET('Portfolio Summary Data'!$C$384,$B60*38-38+$B$37,'Tbl 9.16-9.32 Portfolio Tables'!L$1)</f>
        <v>0</v>
      </c>
      <c r="M60" s="1">
        <f ca="1">OFFSET('Portfolio Summary Data'!$C$384,$B60*38-38+$B$37,'Tbl 9.16-9.32 Portfolio Tables'!M$1)</f>
        <v>0</v>
      </c>
      <c r="N60" s="1">
        <f ca="1">OFFSET('Portfolio Summary Data'!$C$384,$B60*38-38+$B$37,'Tbl 9.16-9.32 Portfolio Tables'!N$1)</f>
        <v>0</v>
      </c>
      <c r="O60" s="1">
        <f ca="1">OFFSET('Portfolio Summary Data'!$C$384,$B60*38-38+$B$37,'Tbl 9.16-9.32 Portfolio Tables'!O$1)</f>
        <v>0</v>
      </c>
      <c r="P60" s="1">
        <f ca="1">OFFSET('Portfolio Summary Data'!$C$384,$B60*38-38+$B$37,'Tbl 9.16-9.32 Portfolio Tables'!P$1)</f>
        <v>0</v>
      </c>
      <c r="Q60" s="1">
        <f ca="1">OFFSET('Portfolio Summary Data'!$C$384,$B60*38-38+$B$37,'Tbl 9.16-9.32 Portfolio Tables'!Q$1)</f>
        <v>0</v>
      </c>
      <c r="R60" s="1">
        <f ca="1">OFFSET('Portfolio Summary Data'!$C$384,$B60*38-38+$B$37,'Tbl 9.16-9.32 Portfolio Tables'!R$1)</f>
        <v>0</v>
      </c>
      <c r="S60" s="1">
        <f ca="1">OFFSET('Portfolio Summary Data'!$C$384,$B60*38-38+$B$37,'Tbl 9.16-9.32 Portfolio Tables'!S$1)</f>
        <v>0</v>
      </c>
      <c r="T60" s="1">
        <f ca="1">OFFSET('Portfolio Summary Data'!$C$384,$B60*38-38+$B$37,'Tbl 9.16-9.32 Portfolio Tables'!T$1)</f>
        <v>0</v>
      </c>
      <c r="U60" s="1">
        <f ca="1">OFFSET('Portfolio Summary Data'!$C$384,$B60*38-38+$B$37,'Tbl 9.16-9.32 Portfolio Tables'!U$1)</f>
        <v>0</v>
      </c>
      <c r="V60" s="1">
        <f ca="1">OFFSET('Portfolio Summary Data'!$C$384,$B60*38-38+$B$37,'Tbl 9.16-9.32 Portfolio Tables'!V$1)</f>
        <v>0</v>
      </c>
      <c r="W60" s="1">
        <f ca="1">OFFSET('Portfolio Summary Data'!$C$384,$B60*38-38+$B$37,'Tbl 9.16-9.32 Portfolio Tables'!W$1)</f>
        <v>0</v>
      </c>
      <c r="X60" s="1">
        <f ca="1">OFFSET('Portfolio Summary Data'!$C$384,$B60*38-38+$B$37,'Tbl 9.16-9.32 Portfolio Tables'!X$1)</f>
        <v>0</v>
      </c>
      <c r="Y60" s="1">
        <f ca="1">OFFSET('Portfolio Summary Data'!$C$384,$B60*38-38+$B$37,'Tbl 9.16-9.32 Portfolio Tables'!Y$1)</f>
        <v>0</v>
      </c>
      <c r="AB60" s="8">
        <f t="shared" ca="1" si="12"/>
        <v>0</v>
      </c>
      <c r="AC60" s="8"/>
      <c r="AD60" s="8">
        <f t="shared" ca="1" si="13"/>
        <v>0</v>
      </c>
      <c r="AE60" s="8"/>
      <c r="AF60" s="8">
        <f t="shared" ca="1" si="14"/>
        <v>0</v>
      </c>
    </row>
    <row r="61" spans="2:32" ht="15.75" x14ac:dyDescent="0.25">
      <c r="B61" s="3">
        <v>23</v>
      </c>
      <c r="C61" s="6">
        <f>C$28</f>
        <v>0</v>
      </c>
      <c r="D61" s="1">
        <f ca="1">OFFSET('Portfolio Summary Data'!$C$384,$B61*38-38+$B$37,'Tbl 9.16-9.32 Portfolio Tables'!D$1)</f>
        <v>0</v>
      </c>
      <c r="E61" s="1">
        <f ca="1">OFFSET('Portfolio Summary Data'!$C$384,$B61*38-38+$B$37,'Tbl 9.16-9.32 Portfolio Tables'!E$1)</f>
        <v>0</v>
      </c>
      <c r="F61" s="1">
        <f ca="1">OFFSET('Portfolio Summary Data'!$C$384,$B61*38-38+$B$37,'Tbl 9.16-9.32 Portfolio Tables'!F$1)</f>
        <v>0</v>
      </c>
      <c r="G61" s="1">
        <f ca="1">OFFSET('Portfolio Summary Data'!$C$384,$B61*38-38+$B$37,'Tbl 9.16-9.32 Portfolio Tables'!G$1)</f>
        <v>0</v>
      </c>
      <c r="H61" s="1">
        <f ca="1">OFFSET('Portfolio Summary Data'!$C$384,$B61*38-38+$B$37,'Tbl 9.16-9.32 Portfolio Tables'!H$1)</f>
        <v>0</v>
      </c>
      <c r="I61" s="1">
        <f ca="1">OFFSET('Portfolio Summary Data'!$C$384,$B61*38-38+$B$37,'Tbl 9.16-9.32 Portfolio Tables'!I$1)</f>
        <v>0</v>
      </c>
      <c r="J61" s="1">
        <f ca="1">OFFSET('Portfolio Summary Data'!$C$384,$B61*38-38+$B$37,'Tbl 9.16-9.32 Portfolio Tables'!J$1)</f>
        <v>0</v>
      </c>
      <c r="K61" s="1">
        <f ca="1">OFFSET('Portfolio Summary Data'!$C$384,$B61*38-38+$B$37,'Tbl 9.16-9.32 Portfolio Tables'!K$1)</f>
        <v>0</v>
      </c>
      <c r="L61" s="1">
        <f ca="1">OFFSET('Portfolio Summary Data'!$C$384,$B61*38-38+$B$37,'Tbl 9.16-9.32 Portfolio Tables'!L$1)</f>
        <v>0</v>
      </c>
      <c r="M61" s="1">
        <f ca="1">OFFSET('Portfolio Summary Data'!$C$384,$B61*38-38+$B$37,'Tbl 9.16-9.32 Portfolio Tables'!M$1)</f>
        <v>0</v>
      </c>
      <c r="N61" s="1">
        <f ca="1">OFFSET('Portfolio Summary Data'!$C$384,$B61*38-38+$B$37,'Tbl 9.16-9.32 Portfolio Tables'!N$1)</f>
        <v>0</v>
      </c>
      <c r="O61" s="1">
        <f ca="1">OFFSET('Portfolio Summary Data'!$C$384,$B61*38-38+$B$37,'Tbl 9.16-9.32 Portfolio Tables'!O$1)</f>
        <v>0</v>
      </c>
      <c r="P61" s="1">
        <f ca="1">OFFSET('Portfolio Summary Data'!$C$384,$B61*38-38+$B$37,'Tbl 9.16-9.32 Portfolio Tables'!P$1)</f>
        <v>0</v>
      </c>
      <c r="Q61" s="1">
        <f ca="1">OFFSET('Portfolio Summary Data'!$C$384,$B61*38-38+$B$37,'Tbl 9.16-9.32 Portfolio Tables'!Q$1)</f>
        <v>0</v>
      </c>
      <c r="R61" s="1">
        <f ca="1">OFFSET('Portfolio Summary Data'!$C$384,$B61*38-38+$B$37,'Tbl 9.16-9.32 Portfolio Tables'!R$1)</f>
        <v>0</v>
      </c>
      <c r="S61" s="1">
        <f ca="1">OFFSET('Portfolio Summary Data'!$C$384,$B61*38-38+$B$37,'Tbl 9.16-9.32 Portfolio Tables'!S$1)</f>
        <v>0</v>
      </c>
      <c r="T61" s="1">
        <f ca="1">OFFSET('Portfolio Summary Data'!$C$384,$B61*38-38+$B$37,'Tbl 9.16-9.32 Portfolio Tables'!T$1)</f>
        <v>0</v>
      </c>
      <c r="U61" s="1">
        <f ca="1">OFFSET('Portfolio Summary Data'!$C$384,$B61*38-38+$B$37,'Tbl 9.16-9.32 Portfolio Tables'!U$1)</f>
        <v>0</v>
      </c>
      <c r="V61" s="1">
        <f ca="1">OFFSET('Portfolio Summary Data'!$C$384,$B61*38-38+$B$37,'Tbl 9.16-9.32 Portfolio Tables'!V$1)</f>
        <v>0</v>
      </c>
      <c r="W61" s="1">
        <f ca="1">OFFSET('Portfolio Summary Data'!$C$384,$B61*38-38+$B$37,'Tbl 9.16-9.32 Portfolio Tables'!W$1)</f>
        <v>0</v>
      </c>
      <c r="X61" s="1">
        <f ca="1">OFFSET('Portfolio Summary Data'!$C$384,$B61*38-38+$B$37,'Tbl 9.16-9.32 Portfolio Tables'!X$1)</f>
        <v>0</v>
      </c>
      <c r="Y61" s="1">
        <f ca="1">OFFSET('Portfolio Summary Data'!$C$384,$B61*38-38+$B$37,'Tbl 9.16-9.32 Portfolio Tables'!Y$1)</f>
        <v>0</v>
      </c>
      <c r="AB61" s="8">
        <f t="shared" ca="1" si="12"/>
        <v>0</v>
      </c>
      <c r="AC61" s="8"/>
      <c r="AD61" s="8">
        <f t="shared" ca="1" si="13"/>
        <v>0</v>
      </c>
      <c r="AE61" s="8"/>
      <c r="AF61" s="8">
        <f t="shared" ca="1" si="14"/>
        <v>0</v>
      </c>
    </row>
    <row r="62" spans="2:32" ht="15.75" x14ac:dyDescent="0.25">
      <c r="B62" s="3">
        <v>24</v>
      </c>
      <c r="C62" s="6">
        <f>C$29</f>
        <v>0</v>
      </c>
      <c r="D62" s="1">
        <f ca="1">OFFSET('Portfolio Summary Data'!$C$384,$B62*38-38+$B$37,'Tbl 9.16-9.32 Portfolio Tables'!D$1)</f>
        <v>0</v>
      </c>
      <c r="E62" s="1">
        <f ca="1">OFFSET('Portfolio Summary Data'!$C$384,$B62*38-38+$B$37,'Tbl 9.16-9.32 Portfolio Tables'!E$1)</f>
        <v>0</v>
      </c>
      <c r="F62" s="1">
        <f ca="1">OFFSET('Portfolio Summary Data'!$C$384,$B62*38-38+$B$37,'Tbl 9.16-9.32 Portfolio Tables'!F$1)</f>
        <v>0</v>
      </c>
      <c r="G62" s="1">
        <f ca="1">OFFSET('Portfolio Summary Data'!$C$384,$B62*38-38+$B$37,'Tbl 9.16-9.32 Portfolio Tables'!G$1)</f>
        <v>0</v>
      </c>
      <c r="H62" s="1">
        <f ca="1">OFFSET('Portfolio Summary Data'!$C$384,$B62*38-38+$B$37,'Tbl 9.16-9.32 Portfolio Tables'!H$1)</f>
        <v>0</v>
      </c>
      <c r="I62" s="1">
        <f ca="1">OFFSET('Portfolio Summary Data'!$C$384,$B62*38-38+$B$37,'Tbl 9.16-9.32 Portfolio Tables'!I$1)</f>
        <v>0</v>
      </c>
      <c r="J62" s="1">
        <f ca="1">OFFSET('Portfolio Summary Data'!$C$384,$B62*38-38+$B$37,'Tbl 9.16-9.32 Portfolio Tables'!J$1)</f>
        <v>0</v>
      </c>
      <c r="K62" s="1">
        <f ca="1">OFFSET('Portfolio Summary Data'!$C$384,$B62*38-38+$B$37,'Tbl 9.16-9.32 Portfolio Tables'!K$1)</f>
        <v>0</v>
      </c>
      <c r="L62" s="1">
        <f ca="1">OFFSET('Portfolio Summary Data'!$C$384,$B62*38-38+$B$37,'Tbl 9.16-9.32 Portfolio Tables'!L$1)</f>
        <v>0</v>
      </c>
      <c r="M62" s="1">
        <f ca="1">OFFSET('Portfolio Summary Data'!$C$384,$B62*38-38+$B$37,'Tbl 9.16-9.32 Portfolio Tables'!M$1)</f>
        <v>0</v>
      </c>
      <c r="N62" s="1">
        <f ca="1">OFFSET('Portfolio Summary Data'!$C$384,$B62*38-38+$B$37,'Tbl 9.16-9.32 Portfolio Tables'!N$1)</f>
        <v>0</v>
      </c>
      <c r="O62" s="1">
        <f ca="1">OFFSET('Portfolio Summary Data'!$C$384,$B62*38-38+$B$37,'Tbl 9.16-9.32 Portfolio Tables'!O$1)</f>
        <v>0</v>
      </c>
      <c r="P62" s="1">
        <f ca="1">OFFSET('Portfolio Summary Data'!$C$384,$B62*38-38+$B$37,'Tbl 9.16-9.32 Portfolio Tables'!P$1)</f>
        <v>0</v>
      </c>
      <c r="Q62" s="1">
        <f ca="1">OFFSET('Portfolio Summary Data'!$C$384,$B62*38-38+$B$37,'Tbl 9.16-9.32 Portfolio Tables'!Q$1)</f>
        <v>0</v>
      </c>
      <c r="R62" s="1">
        <f ca="1">OFFSET('Portfolio Summary Data'!$C$384,$B62*38-38+$B$37,'Tbl 9.16-9.32 Portfolio Tables'!R$1)</f>
        <v>0</v>
      </c>
      <c r="S62" s="1">
        <f ca="1">OFFSET('Portfolio Summary Data'!$C$384,$B62*38-38+$B$37,'Tbl 9.16-9.32 Portfolio Tables'!S$1)</f>
        <v>0</v>
      </c>
      <c r="T62" s="1">
        <f ca="1">OFFSET('Portfolio Summary Data'!$C$384,$B62*38-38+$B$37,'Tbl 9.16-9.32 Portfolio Tables'!T$1)</f>
        <v>0</v>
      </c>
      <c r="U62" s="1">
        <f ca="1">OFFSET('Portfolio Summary Data'!$C$384,$B62*38-38+$B$37,'Tbl 9.16-9.32 Portfolio Tables'!U$1)</f>
        <v>0</v>
      </c>
      <c r="V62" s="1">
        <f ca="1">OFFSET('Portfolio Summary Data'!$C$384,$B62*38-38+$B$37,'Tbl 9.16-9.32 Portfolio Tables'!V$1)</f>
        <v>0</v>
      </c>
      <c r="W62" s="1">
        <f ca="1">OFFSET('Portfolio Summary Data'!$C$384,$B62*38-38+$B$37,'Tbl 9.16-9.32 Portfolio Tables'!W$1)</f>
        <v>0</v>
      </c>
      <c r="X62" s="1">
        <f ca="1">OFFSET('Portfolio Summary Data'!$C$384,$B62*38-38+$B$37,'Tbl 9.16-9.32 Portfolio Tables'!X$1)</f>
        <v>0</v>
      </c>
      <c r="Y62" s="1">
        <f ca="1">OFFSET('Portfolio Summary Data'!$C$384,$B62*38-38+$B$37,'Tbl 9.16-9.32 Portfolio Tables'!Y$1)</f>
        <v>0</v>
      </c>
      <c r="AB62" s="8">
        <f t="shared" ca="1" si="12"/>
        <v>0</v>
      </c>
      <c r="AC62" s="8"/>
      <c r="AD62" s="8">
        <f t="shared" ca="1" si="13"/>
        <v>0</v>
      </c>
      <c r="AE62" s="8"/>
      <c r="AF62" s="8">
        <f t="shared" ca="1" si="14"/>
        <v>0</v>
      </c>
    </row>
    <row r="63" spans="2:32" ht="15.75" x14ac:dyDescent="0.25">
      <c r="B63" s="3">
        <v>25</v>
      </c>
      <c r="C63" s="6">
        <f>C$30</f>
        <v>0</v>
      </c>
      <c r="D63" s="1">
        <f ca="1">OFFSET('Portfolio Summary Data'!$C$384,$B63*38-38+$B$37,'Tbl 9.16-9.32 Portfolio Tables'!D$1)</f>
        <v>0</v>
      </c>
      <c r="E63" s="1">
        <f ca="1">OFFSET('Portfolio Summary Data'!$C$384,$B63*38-38+$B$37,'Tbl 9.16-9.32 Portfolio Tables'!E$1)</f>
        <v>0</v>
      </c>
      <c r="F63" s="1">
        <f ca="1">OFFSET('Portfolio Summary Data'!$C$384,$B63*38-38+$B$37,'Tbl 9.16-9.32 Portfolio Tables'!F$1)</f>
        <v>0</v>
      </c>
      <c r="G63" s="1">
        <f ca="1">OFFSET('Portfolio Summary Data'!$C$384,$B63*38-38+$B$37,'Tbl 9.16-9.32 Portfolio Tables'!G$1)</f>
        <v>0</v>
      </c>
      <c r="H63" s="1">
        <f ca="1">OFFSET('Portfolio Summary Data'!$C$384,$B63*38-38+$B$37,'Tbl 9.16-9.32 Portfolio Tables'!H$1)</f>
        <v>0</v>
      </c>
      <c r="I63" s="1">
        <f ca="1">OFFSET('Portfolio Summary Data'!$C$384,$B63*38-38+$B$37,'Tbl 9.16-9.32 Portfolio Tables'!I$1)</f>
        <v>0</v>
      </c>
      <c r="J63" s="1">
        <f ca="1">OFFSET('Portfolio Summary Data'!$C$384,$B63*38-38+$B$37,'Tbl 9.16-9.32 Portfolio Tables'!J$1)</f>
        <v>0</v>
      </c>
      <c r="K63" s="1">
        <f ca="1">OFFSET('Portfolio Summary Data'!$C$384,$B63*38-38+$B$37,'Tbl 9.16-9.32 Portfolio Tables'!K$1)</f>
        <v>0</v>
      </c>
      <c r="L63" s="1">
        <f ca="1">OFFSET('Portfolio Summary Data'!$C$384,$B63*38-38+$B$37,'Tbl 9.16-9.32 Portfolio Tables'!L$1)</f>
        <v>0</v>
      </c>
      <c r="M63" s="1">
        <f ca="1">OFFSET('Portfolio Summary Data'!$C$384,$B63*38-38+$B$37,'Tbl 9.16-9.32 Portfolio Tables'!M$1)</f>
        <v>0</v>
      </c>
      <c r="N63" s="1">
        <f ca="1">OFFSET('Portfolio Summary Data'!$C$384,$B63*38-38+$B$37,'Tbl 9.16-9.32 Portfolio Tables'!N$1)</f>
        <v>0</v>
      </c>
      <c r="O63" s="1">
        <f ca="1">OFFSET('Portfolio Summary Data'!$C$384,$B63*38-38+$B$37,'Tbl 9.16-9.32 Portfolio Tables'!O$1)</f>
        <v>0</v>
      </c>
      <c r="P63" s="1">
        <f ca="1">OFFSET('Portfolio Summary Data'!$C$384,$B63*38-38+$B$37,'Tbl 9.16-9.32 Portfolio Tables'!P$1)</f>
        <v>0</v>
      </c>
      <c r="Q63" s="1">
        <f ca="1">OFFSET('Portfolio Summary Data'!$C$384,$B63*38-38+$B$37,'Tbl 9.16-9.32 Portfolio Tables'!Q$1)</f>
        <v>0</v>
      </c>
      <c r="R63" s="1">
        <f ca="1">OFFSET('Portfolio Summary Data'!$C$384,$B63*38-38+$B$37,'Tbl 9.16-9.32 Portfolio Tables'!R$1)</f>
        <v>0</v>
      </c>
      <c r="S63" s="1">
        <f ca="1">OFFSET('Portfolio Summary Data'!$C$384,$B63*38-38+$B$37,'Tbl 9.16-9.32 Portfolio Tables'!S$1)</f>
        <v>0</v>
      </c>
      <c r="T63" s="1">
        <f ca="1">OFFSET('Portfolio Summary Data'!$C$384,$B63*38-38+$B$37,'Tbl 9.16-9.32 Portfolio Tables'!T$1)</f>
        <v>0</v>
      </c>
      <c r="U63" s="1">
        <f ca="1">OFFSET('Portfolio Summary Data'!$C$384,$B63*38-38+$B$37,'Tbl 9.16-9.32 Portfolio Tables'!U$1)</f>
        <v>0</v>
      </c>
      <c r="V63" s="1">
        <f ca="1">OFFSET('Portfolio Summary Data'!$C$384,$B63*38-38+$B$37,'Tbl 9.16-9.32 Portfolio Tables'!V$1)</f>
        <v>0</v>
      </c>
      <c r="W63" s="1">
        <f ca="1">OFFSET('Portfolio Summary Data'!$C$384,$B63*38-38+$B$37,'Tbl 9.16-9.32 Portfolio Tables'!W$1)</f>
        <v>0</v>
      </c>
      <c r="X63" s="1">
        <f ca="1">OFFSET('Portfolio Summary Data'!$C$384,$B63*38-38+$B$37,'Tbl 9.16-9.32 Portfolio Tables'!X$1)</f>
        <v>0</v>
      </c>
      <c r="Y63" s="1">
        <f ca="1">OFFSET('Portfolio Summary Data'!$C$384,$B63*38-38+$B$37,'Tbl 9.16-9.32 Portfolio Tables'!Y$1)</f>
        <v>0</v>
      </c>
      <c r="AB63" s="8">
        <f t="shared" ca="1" si="12"/>
        <v>0</v>
      </c>
      <c r="AC63" s="8"/>
      <c r="AD63" s="8">
        <f t="shared" ca="1" si="13"/>
        <v>0</v>
      </c>
      <c r="AE63" s="8"/>
      <c r="AF63" s="8">
        <f t="shared" ca="1" si="14"/>
        <v>0</v>
      </c>
    </row>
    <row r="64" spans="2:32" ht="15.75" x14ac:dyDescent="0.25">
      <c r="B64" s="3">
        <f t="shared" ref="B64:B67" si="15">B63+1</f>
        <v>26</v>
      </c>
      <c r="C64" s="3">
        <f>C$31</f>
        <v>0</v>
      </c>
      <c r="D64" s="1">
        <f ca="1">OFFSET('Portfolio Summary Data'!$C$384,$B64*38-38+$B$37,'Tbl 9.16-9.32 Portfolio Tables'!D$1)</f>
        <v>0</v>
      </c>
      <c r="E64" s="1">
        <f ca="1">OFFSET('Portfolio Summary Data'!$C$384,$B64*38-38+$B$37,'Tbl 9.16-9.32 Portfolio Tables'!E$1)</f>
        <v>0</v>
      </c>
      <c r="F64" s="1">
        <f ca="1">OFFSET('Portfolio Summary Data'!$C$384,$B64*38-38+$B$37,'Tbl 9.16-9.32 Portfolio Tables'!F$1)</f>
        <v>0</v>
      </c>
      <c r="G64" s="1">
        <f ca="1">OFFSET('Portfolio Summary Data'!$C$384,$B64*38-38+$B$37,'Tbl 9.16-9.32 Portfolio Tables'!G$1)</f>
        <v>0</v>
      </c>
      <c r="H64" s="1">
        <f ca="1">OFFSET('Portfolio Summary Data'!$C$384,$B64*38-38+$B$37,'Tbl 9.16-9.32 Portfolio Tables'!H$1)</f>
        <v>0</v>
      </c>
      <c r="I64" s="1">
        <f ca="1">OFFSET('Portfolio Summary Data'!$C$384,$B64*38-38+$B$37,'Tbl 9.16-9.32 Portfolio Tables'!I$1)</f>
        <v>0</v>
      </c>
      <c r="J64" s="1">
        <f ca="1">OFFSET('Portfolio Summary Data'!$C$384,$B64*38-38+$B$37,'Tbl 9.16-9.32 Portfolio Tables'!J$1)</f>
        <v>0</v>
      </c>
      <c r="K64" s="1">
        <f ca="1">OFFSET('Portfolio Summary Data'!$C$384,$B64*38-38+$B$37,'Tbl 9.16-9.32 Portfolio Tables'!K$1)</f>
        <v>0</v>
      </c>
      <c r="L64" s="1">
        <f ca="1">OFFSET('Portfolio Summary Data'!$C$384,$B64*38-38+$B$37,'Tbl 9.16-9.32 Portfolio Tables'!L$1)</f>
        <v>0</v>
      </c>
      <c r="M64" s="1">
        <f ca="1">OFFSET('Portfolio Summary Data'!$C$384,$B64*38-38+$B$37,'Tbl 9.16-9.32 Portfolio Tables'!M$1)</f>
        <v>0</v>
      </c>
      <c r="N64" s="1">
        <f ca="1">OFFSET('Portfolio Summary Data'!$C$384,$B64*38-38+$B$37,'Tbl 9.16-9.32 Portfolio Tables'!N$1)</f>
        <v>0</v>
      </c>
      <c r="O64" s="1">
        <f ca="1">OFFSET('Portfolio Summary Data'!$C$384,$B64*38-38+$B$37,'Tbl 9.16-9.32 Portfolio Tables'!O$1)</f>
        <v>0</v>
      </c>
      <c r="P64" s="1">
        <f ca="1">OFFSET('Portfolio Summary Data'!$C$384,$B64*38-38+$B$37,'Tbl 9.16-9.32 Portfolio Tables'!P$1)</f>
        <v>0</v>
      </c>
      <c r="Q64" s="1">
        <f ca="1">OFFSET('Portfolio Summary Data'!$C$384,$B64*38-38+$B$37,'Tbl 9.16-9.32 Portfolio Tables'!Q$1)</f>
        <v>0</v>
      </c>
      <c r="R64" s="1">
        <f ca="1">OFFSET('Portfolio Summary Data'!$C$384,$B64*38-38+$B$37,'Tbl 9.16-9.32 Portfolio Tables'!R$1)</f>
        <v>0</v>
      </c>
      <c r="S64" s="1">
        <f ca="1">OFFSET('Portfolio Summary Data'!$C$384,$B64*38-38+$B$37,'Tbl 9.16-9.32 Portfolio Tables'!S$1)</f>
        <v>0</v>
      </c>
      <c r="T64" s="1">
        <f ca="1">OFFSET('Portfolio Summary Data'!$C$384,$B64*38-38+$B$37,'Tbl 9.16-9.32 Portfolio Tables'!T$1)</f>
        <v>0</v>
      </c>
      <c r="U64" s="1">
        <f ca="1">OFFSET('Portfolio Summary Data'!$C$384,$B64*38-38+$B$37,'Tbl 9.16-9.32 Portfolio Tables'!U$1)</f>
        <v>0</v>
      </c>
      <c r="V64" s="1">
        <f ca="1">OFFSET('Portfolio Summary Data'!$C$384,$B64*38-38+$B$37,'Tbl 9.16-9.32 Portfolio Tables'!V$1)</f>
        <v>0</v>
      </c>
      <c r="W64" s="1">
        <f ca="1">OFFSET('Portfolio Summary Data'!$C$384,$B64*38-38+$B$37,'Tbl 9.16-9.32 Portfolio Tables'!W$1)</f>
        <v>0</v>
      </c>
      <c r="X64" s="1">
        <f ca="1">OFFSET('Portfolio Summary Data'!$C$384,$B64*38-38+$B$37,'Tbl 9.16-9.32 Portfolio Tables'!X$1)</f>
        <v>0</v>
      </c>
      <c r="Y64" s="1">
        <f ca="1">OFFSET('Portfolio Summary Data'!$C$384,$B64*38-38+$B$37,'Tbl 9.16-9.32 Portfolio Tables'!Y$1)</f>
        <v>0</v>
      </c>
      <c r="AB64" s="8">
        <f t="shared" ca="1" si="12"/>
        <v>0</v>
      </c>
      <c r="AC64" s="8"/>
      <c r="AD64" s="8">
        <f t="shared" ca="1" si="13"/>
        <v>0</v>
      </c>
      <c r="AE64" s="8"/>
      <c r="AF64" s="8">
        <f t="shared" ca="1" si="14"/>
        <v>0</v>
      </c>
    </row>
    <row r="65" spans="2:32" ht="15.75" x14ac:dyDescent="0.25">
      <c r="B65" s="3">
        <f t="shared" si="15"/>
        <v>27</v>
      </c>
      <c r="C65" s="3">
        <f>C$32</f>
        <v>0</v>
      </c>
      <c r="D65" s="1">
        <f ca="1">OFFSET('Portfolio Summary Data'!$C$384,$B65*38-38+$B$37,'Tbl 9.16-9.32 Portfolio Tables'!D$1)</f>
        <v>0</v>
      </c>
      <c r="E65" s="1">
        <f ca="1">OFFSET('Portfolio Summary Data'!$C$384,$B65*38-38+$B$37,'Tbl 9.16-9.32 Portfolio Tables'!E$1)</f>
        <v>0</v>
      </c>
      <c r="F65" s="1">
        <f ca="1">OFFSET('Portfolio Summary Data'!$C$384,$B65*38-38+$B$37,'Tbl 9.16-9.32 Portfolio Tables'!F$1)</f>
        <v>0</v>
      </c>
      <c r="G65" s="1">
        <f ca="1">OFFSET('Portfolio Summary Data'!$C$384,$B65*38-38+$B$37,'Tbl 9.16-9.32 Portfolio Tables'!G$1)</f>
        <v>0</v>
      </c>
      <c r="H65" s="1">
        <f ca="1">OFFSET('Portfolio Summary Data'!$C$384,$B65*38-38+$B$37,'Tbl 9.16-9.32 Portfolio Tables'!H$1)</f>
        <v>0</v>
      </c>
      <c r="I65" s="1">
        <f ca="1">OFFSET('Portfolio Summary Data'!$C$384,$B65*38-38+$B$37,'Tbl 9.16-9.32 Portfolio Tables'!I$1)</f>
        <v>0</v>
      </c>
      <c r="J65" s="1">
        <f ca="1">OFFSET('Portfolio Summary Data'!$C$384,$B65*38-38+$B$37,'Tbl 9.16-9.32 Portfolio Tables'!J$1)</f>
        <v>0</v>
      </c>
      <c r="K65" s="1">
        <f ca="1">OFFSET('Portfolio Summary Data'!$C$384,$B65*38-38+$B$37,'Tbl 9.16-9.32 Portfolio Tables'!K$1)</f>
        <v>0</v>
      </c>
      <c r="L65" s="1">
        <f ca="1">OFFSET('Portfolio Summary Data'!$C$384,$B65*38-38+$B$37,'Tbl 9.16-9.32 Portfolio Tables'!L$1)</f>
        <v>0</v>
      </c>
      <c r="M65" s="1">
        <f ca="1">OFFSET('Portfolio Summary Data'!$C$384,$B65*38-38+$B$37,'Tbl 9.16-9.32 Portfolio Tables'!M$1)</f>
        <v>0</v>
      </c>
      <c r="N65" s="1">
        <f ca="1">OFFSET('Portfolio Summary Data'!$C$384,$B65*38-38+$B$37,'Tbl 9.16-9.32 Portfolio Tables'!N$1)</f>
        <v>0</v>
      </c>
      <c r="O65" s="1">
        <f ca="1">OFFSET('Portfolio Summary Data'!$C$384,$B65*38-38+$B$37,'Tbl 9.16-9.32 Portfolio Tables'!O$1)</f>
        <v>0</v>
      </c>
      <c r="P65" s="1">
        <f ca="1">OFFSET('Portfolio Summary Data'!$C$384,$B65*38-38+$B$37,'Tbl 9.16-9.32 Portfolio Tables'!P$1)</f>
        <v>0</v>
      </c>
      <c r="Q65" s="1">
        <f ca="1">OFFSET('Portfolio Summary Data'!$C$384,$B65*38-38+$B$37,'Tbl 9.16-9.32 Portfolio Tables'!Q$1)</f>
        <v>0</v>
      </c>
      <c r="R65" s="1">
        <f ca="1">OFFSET('Portfolio Summary Data'!$C$384,$B65*38-38+$B$37,'Tbl 9.16-9.32 Portfolio Tables'!R$1)</f>
        <v>0</v>
      </c>
      <c r="S65" s="1">
        <f ca="1">OFFSET('Portfolio Summary Data'!$C$384,$B65*38-38+$B$37,'Tbl 9.16-9.32 Portfolio Tables'!S$1)</f>
        <v>0</v>
      </c>
      <c r="T65" s="1">
        <f ca="1">OFFSET('Portfolio Summary Data'!$C$384,$B65*38-38+$B$37,'Tbl 9.16-9.32 Portfolio Tables'!T$1)</f>
        <v>0</v>
      </c>
      <c r="U65" s="1">
        <f ca="1">OFFSET('Portfolio Summary Data'!$C$384,$B65*38-38+$B$37,'Tbl 9.16-9.32 Portfolio Tables'!U$1)</f>
        <v>0</v>
      </c>
      <c r="V65" s="1">
        <f ca="1">OFFSET('Portfolio Summary Data'!$C$384,$B65*38-38+$B$37,'Tbl 9.16-9.32 Portfolio Tables'!V$1)</f>
        <v>0</v>
      </c>
      <c r="W65" s="1">
        <f ca="1">OFFSET('Portfolio Summary Data'!$C$384,$B65*38-38+$B$37,'Tbl 9.16-9.32 Portfolio Tables'!W$1)</f>
        <v>0</v>
      </c>
      <c r="X65" s="1">
        <f ca="1">OFFSET('Portfolio Summary Data'!$C$384,$B65*38-38+$B$37,'Tbl 9.16-9.32 Portfolio Tables'!X$1)</f>
        <v>0</v>
      </c>
      <c r="Y65" s="1">
        <f ca="1">OFFSET('Portfolio Summary Data'!$C$384,$B65*38-38+$B$37,'Tbl 9.16-9.32 Portfolio Tables'!Y$1)</f>
        <v>0</v>
      </c>
      <c r="AB65" s="8">
        <f t="shared" ca="1" si="12"/>
        <v>0</v>
      </c>
      <c r="AC65" s="8"/>
      <c r="AD65" s="8">
        <f t="shared" ca="1" si="13"/>
        <v>0</v>
      </c>
      <c r="AE65" s="8"/>
      <c r="AF65" s="8">
        <f t="shared" ca="1" si="14"/>
        <v>0</v>
      </c>
    </row>
    <row r="66" spans="2:32" ht="15.75" x14ac:dyDescent="0.25">
      <c r="B66" s="3">
        <f t="shared" si="15"/>
        <v>28</v>
      </c>
      <c r="C66" s="3">
        <f>C$33</f>
        <v>0</v>
      </c>
      <c r="D66" s="1">
        <f ca="1">OFFSET('Portfolio Summary Data'!$C$384,$B66*38-38+$B$37,'Tbl 9.16-9.32 Portfolio Tables'!D$1)</f>
        <v>0</v>
      </c>
      <c r="E66" s="1">
        <f ca="1">OFFSET('Portfolio Summary Data'!$C$384,$B66*38-38+$B$37,'Tbl 9.16-9.32 Portfolio Tables'!E$1)</f>
        <v>0</v>
      </c>
      <c r="F66" s="1">
        <f ca="1">OFFSET('Portfolio Summary Data'!$C$384,$B66*38-38+$B$37,'Tbl 9.16-9.32 Portfolio Tables'!F$1)</f>
        <v>0</v>
      </c>
      <c r="G66" s="1">
        <f ca="1">OFFSET('Portfolio Summary Data'!$C$384,$B66*38-38+$B$37,'Tbl 9.16-9.32 Portfolio Tables'!G$1)</f>
        <v>0</v>
      </c>
      <c r="H66" s="1">
        <f ca="1">OFFSET('Portfolio Summary Data'!$C$384,$B66*38-38+$B$37,'Tbl 9.16-9.32 Portfolio Tables'!H$1)</f>
        <v>0</v>
      </c>
      <c r="I66" s="1">
        <f ca="1">OFFSET('Portfolio Summary Data'!$C$384,$B66*38-38+$B$37,'Tbl 9.16-9.32 Portfolio Tables'!I$1)</f>
        <v>0</v>
      </c>
      <c r="J66" s="1">
        <f ca="1">OFFSET('Portfolio Summary Data'!$C$384,$B66*38-38+$B$37,'Tbl 9.16-9.32 Portfolio Tables'!J$1)</f>
        <v>0</v>
      </c>
      <c r="K66" s="1">
        <f ca="1">OFFSET('Portfolio Summary Data'!$C$384,$B66*38-38+$B$37,'Tbl 9.16-9.32 Portfolio Tables'!K$1)</f>
        <v>0</v>
      </c>
      <c r="L66" s="1">
        <f ca="1">OFFSET('Portfolio Summary Data'!$C$384,$B66*38-38+$B$37,'Tbl 9.16-9.32 Portfolio Tables'!L$1)</f>
        <v>0</v>
      </c>
      <c r="M66" s="1">
        <f ca="1">OFFSET('Portfolio Summary Data'!$C$384,$B66*38-38+$B$37,'Tbl 9.16-9.32 Portfolio Tables'!M$1)</f>
        <v>0</v>
      </c>
      <c r="N66" s="1">
        <f ca="1">OFFSET('Portfolio Summary Data'!$C$384,$B66*38-38+$B$37,'Tbl 9.16-9.32 Portfolio Tables'!N$1)</f>
        <v>0</v>
      </c>
      <c r="O66" s="1">
        <f ca="1">OFFSET('Portfolio Summary Data'!$C$384,$B66*38-38+$B$37,'Tbl 9.16-9.32 Portfolio Tables'!O$1)</f>
        <v>0</v>
      </c>
      <c r="P66" s="1">
        <f ca="1">OFFSET('Portfolio Summary Data'!$C$384,$B66*38-38+$B$37,'Tbl 9.16-9.32 Portfolio Tables'!P$1)</f>
        <v>0</v>
      </c>
      <c r="Q66" s="1">
        <f ca="1">OFFSET('Portfolio Summary Data'!$C$384,$B66*38-38+$B$37,'Tbl 9.16-9.32 Portfolio Tables'!Q$1)</f>
        <v>0</v>
      </c>
      <c r="R66" s="1">
        <f ca="1">OFFSET('Portfolio Summary Data'!$C$384,$B66*38-38+$B$37,'Tbl 9.16-9.32 Portfolio Tables'!R$1)</f>
        <v>0</v>
      </c>
      <c r="S66" s="1">
        <f ca="1">OFFSET('Portfolio Summary Data'!$C$384,$B66*38-38+$B$37,'Tbl 9.16-9.32 Portfolio Tables'!S$1)</f>
        <v>0</v>
      </c>
      <c r="T66" s="1">
        <f ca="1">OFFSET('Portfolio Summary Data'!$C$384,$B66*38-38+$B$37,'Tbl 9.16-9.32 Portfolio Tables'!T$1)</f>
        <v>0</v>
      </c>
      <c r="U66" s="1">
        <f ca="1">OFFSET('Portfolio Summary Data'!$C$384,$B66*38-38+$B$37,'Tbl 9.16-9.32 Portfolio Tables'!U$1)</f>
        <v>0</v>
      </c>
      <c r="V66" s="1">
        <f ca="1">OFFSET('Portfolio Summary Data'!$C$384,$B66*38-38+$B$37,'Tbl 9.16-9.32 Portfolio Tables'!V$1)</f>
        <v>0</v>
      </c>
      <c r="W66" s="1">
        <f ca="1">OFFSET('Portfolio Summary Data'!$C$384,$B66*38-38+$B$37,'Tbl 9.16-9.32 Portfolio Tables'!W$1)</f>
        <v>0</v>
      </c>
      <c r="X66" s="1">
        <f ca="1">OFFSET('Portfolio Summary Data'!$C$384,$B66*38-38+$B$37,'Tbl 9.16-9.32 Portfolio Tables'!X$1)</f>
        <v>0</v>
      </c>
      <c r="Y66" s="1">
        <f ca="1">OFFSET('Portfolio Summary Data'!$C$384,$B66*38-38+$B$37,'Tbl 9.16-9.32 Portfolio Tables'!Y$1)</f>
        <v>0</v>
      </c>
      <c r="AB66" s="8">
        <f t="shared" ca="1" si="12"/>
        <v>0</v>
      </c>
      <c r="AC66" s="8"/>
      <c r="AD66" s="8">
        <f t="shared" ca="1" si="13"/>
        <v>0</v>
      </c>
      <c r="AE66" s="8"/>
      <c r="AF66" s="8">
        <f t="shared" ca="1" si="14"/>
        <v>0</v>
      </c>
    </row>
    <row r="67" spans="2:32" ht="15.75" x14ac:dyDescent="0.25">
      <c r="B67" s="3">
        <f t="shared" si="15"/>
        <v>29</v>
      </c>
      <c r="C67" s="3">
        <f>C$34</f>
        <v>0</v>
      </c>
      <c r="D67" s="1">
        <f ca="1">OFFSET('Portfolio Summary Data'!$C$384,$B67*38-38+$B$37,'Tbl 9.16-9.32 Portfolio Tables'!D$1)</f>
        <v>0</v>
      </c>
      <c r="E67" s="1">
        <f ca="1">OFFSET('Portfolio Summary Data'!$C$384,$B67*38-38+$B$37,'Tbl 9.16-9.32 Portfolio Tables'!E$1)</f>
        <v>0</v>
      </c>
      <c r="F67" s="1">
        <f ca="1">OFFSET('Portfolio Summary Data'!$C$384,$B67*38-38+$B$37,'Tbl 9.16-9.32 Portfolio Tables'!F$1)</f>
        <v>0</v>
      </c>
      <c r="G67" s="1">
        <f ca="1">OFFSET('Portfolio Summary Data'!$C$384,$B67*38-38+$B$37,'Tbl 9.16-9.32 Portfolio Tables'!G$1)</f>
        <v>0</v>
      </c>
      <c r="H67" s="1">
        <f ca="1">OFFSET('Portfolio Summary Data'!$C$384,$B67*38-38+$B$37,'Tbl 9.16-9.32 Portfolio Tables'!H$1)</f>
        <v>0</v>
      </c>
      <c r="I67" s="1">
        <f ca="1">OFFSET('Portfolio Summary Data'!$C$384,$B67*38-38+$B$37,'Tbl 9.16-9.32 Portfolio Tables'!I$1)</f>
        <v>0</v>
      </c>
      <c r="J67" s="1">
        <f ca="1">OFFSET('Portfolio Summary Data'!$C$384,$B67*38-38+$B$37,'Tbl 9.16-9.32 Portfolio Tables'!J$1)</f>
        <v>0</v>
      </c>
      <c r="K67" s="1">
        <f ca="1">OFFSET('Portfolio Summary Data'!$C$384,$B67*38-38+$B$37,'Tbl 9.16-9.32 Portfolio Tables'!K$1)</f>
        <v>0</v>
      </c>
      <c r="L67" s="1">
        <f ca="1">OFFSET('Portfolio Summary Data'!$C$384,$B67*38-38+$B$37,'Tbl 9.16-9.32 Portfolio Tables'!L$1)</f>
        <v>0</v>
      </c>
      <c r="M67" s="1">
        <f ca="1">OFFSET('Portfolio Summary Data'!$C$384,$B67*38-38+$B$37,'Tbl 9.16-9.32 Portfolio Tables'!M$1)</f>
        <v>0</v>
      </c>
      <c r="N67" s="1">
        <f ca="1">OFFSET('Portfolio Summary Data'!$C$384,$B67*38-38+$B$37,'Tbl 9.16-9.32 Portfolio Tables'!N$1)</f>
        <v>0</v>
      </c>
      <c r="O67" s="1">
        <f ca="1">OFFSET('Portfolio Summary Data'!$C$384,$B67*38-38+$B$37,'Tbl 9.16-9.32 Portfolio Tables'!O$1)</f>
        <v>0</v>
      </c>
      <c r="P67" s="1">
        <f ca="1">OFFSET('Portfolio Summary Data'!$C$384,$B67*38-38+$B$37,'Tbl 9.16-9.32 Portfolio Tables'!P$1)</f>
        <v>0</v>
      </c>
      <c r="Q67" s="1">
        <f ca="1">OFFSET('Portfolio Summary Data'!$C$384,$B67*38-38+$B$37,'Tbl 9.16-9.32 Portfolio Tables'!Q$1)</f>
        <v>0</v>
      </c>
      <c r="R67" s="1">
        <f ca="1">OFFSET('Portfolio Summary Data'!$C$384,$B67*38-38+$B$37,'Tbl 9.16-9.32 Portfolio Tables'!R$1)</f>
        <v>0</v>
      </c>
      <c r="S67" s="1">
        <f ca="1">OFFSET('Portfolio Summary Data'!$C$384,$B67*38-38+$B$37,'Tbl 9.16-9.32 Portfolio Tables'!S$1)</f>
        <v>0</v>
      </c>
      <c r="T67" s="1">
        <f ca="1">OFFSET('Portfolio Summary Data'!$C$384,$B67*38-38+$B$37,'Tbl 9.16-9.32 Portfolio Tables'!T$1)</f>
        <v>0</v>
      </c>
      <c r="U67" s="1">
        <f ca="1">OFFSET('Portfolio Summary Data'!$C$384,$B67*38-38+$B$37,'Tbl 9.16-9.32 Portfolio Tables'!U$1)</f>
        <v>0</v>
      </c>
      <c r="V67" s="1">
        <f ca="1">OFFSET('Portfolio Summary Data'!$C$384,$B67*38-38+$B$37,'Tbl 9.16-9.32 Portfolio Tables'!V$1)</f>
        <v>0</v>
      </c>
      <c r="W67" s="1">
        <f ca="1">OFFSET('Portfolio Summary Data'!$C$384,$B67*38-38+$B$37,'Tbl 9.16-9.32 Portfolio Tables'!W$1)</f>
        <v>0</v>
      </c>
      <c r="X67" s="1">
        <f ca="1">OFFSET('Portfolio Summary Data'!$C$384,$B67*38-38+$B$37,'Tbl 9.16-9.32 Portfolio Tables'!X$1)</f>
        <v>0</v>
      </c>
      <c r="Y67" s="1">
        <f ca="1">OFFSET('Portfolio Summary Data'!$C$384,$B67*38-38+$B$37,'Tbl 9.16-9.32 Portfolio Tables'!Y$1)</f>
        <v>0</v>
      </c>
      <c r="AB67" s="8">
        <f t="shared" ca="1" si="12"/>
        <v>0</v>
      </c>
      <c r="AC67" s="8"/>
      <c r="AD67" s="8">
        <f t="shared" ca="1" si="13"/>
        <v>0</v>
      </c>
      <c r="AE67" s="8"/>
      <c r="AF67" s="8">
        <f t="shared" ca="1" si="14"/>
        <v>0</v>
      </c>
    </row>
    <row r="68" spans="2:32" ht="15.75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2:32" ht="15.75" x14ac:dyDescent="0.25">
      <c r="C69" s="5" t="str">
        <f ca="1">OFFSET('Portfolio Summary Data'!$B$384,'Tbl 9.16-9.32 Portfolio Tables'!B70,0)</f>
        <v>Renewable Peaking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2:32" ht="15.75" x14ac:dyDescent="0.25">
      <c r="B70" s="3">
        <v>1</v>
      </c>
      <c r="C70" s="22" t="s">
        <v>5</v>
      </c>
      <c r="D70" s="21" t="s">
        <v>0</v>
      </c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</row>
    <row r="71" spans="2:32" ht="15" customHeight="1" x14ac:dyDescent="0.25">
      <c r="C71" s="22"/>
      <c r="D71" s="9">
        <f>D38</f>
        <v>2025</v>
      </c>
      <c r="E71" s="9">
        <f t="shared" ref="E71:Y71" si="16">E38</f>
        <v>2026</v>
      </c>
      <c r="F71" s="9">
        <f t="shared" si="16"/>
        <v>2027</v>
      </c>
      <c r="G71" s="9">
        <f t="shared" si="16"/>
        <v>2028</v>
      </c>
      <c r="H71" s="9">
        <f t="shared" si="16"/>
        <v>2029</v>
      </c>
      <c r="I71" s="9">
        <f t="shared" si="16"/>
        <v>2030</v>
      </c>
      <c r="J71" s="9">
        <f t="shared" si="16"/>
        <v>2031</v>
      </c>
      <c r="K71" s="9">
        <f t="shared" si="16"/>
        <v>2032</v>
      </c>
      <c r="L71" s="9">
        <f t="shared" si="16"/>
        <v>2033</v>
      </c>
      <c r="M71" s="9">
        <f t="shared" si="16"/>
        <v>2034</v>
      </c>
      <c r="N71" s="9">
        <f t="shared" si="16"/>
        <v>2035</v>
      </c>
      <c r="O71" s="9">
        <f t="shared" si="16"/>
        <v>2036</v>
      </c>
      <c r="P71" s="9">
        <f t="shared" si="16"/>
        <v>2037</v>
      </c>
      <c r="Q71" s="9">
        <f t="shared" si="16"/>
        <v>2038</v>
      </c>
      <c r="R71" s="9">
        <f t="shared" si="16"/>
        <v>2039</v>
      </c>
      <c r="S71" s="9">
        <f t="shared" si="16"/>
        <v>2040</v>
      </c>
      <c r="T71" s="9">
        <f t="shared" si="16"/>
        <v>2041</v>
      </c>
      <c r="U71" s="9">
        <f t="shared" si="16"/>
        <v>2042</v>
      </c>
      <c r="V71" s="9">
        <f t="shared" si="16"/>
        <v>2043</v>
      </c>
      <c r="W71" s="9">
        <f t="shared" si="16"/>
        <v>2044</v>
      </c>
      <c r="X71" s="9">
        <f t="shared" ref="X71" si="17">X38</f>
        <v>2045</v>
      </c>
      <c r="Y71" s="9" t="str">
        <f t="shared" si="16"/>
        <v>Total</v>
      </c>
      <c r="AB71" s="4" t="s">
        <v>36</v>
      </c>
      <c r="AC71" s="4"/>
      <c r="AD71" s="4" t="s">
        <v>37</v>
      </c>
      <c r="AE71" s="4"/>
      <c r="AF71" s="4" t="s">
        <v>38</v>
      </c>
    </row>
    <row r="72" spans="2:32" ht="15.75" x14ac:dyDescent="0.25">
      <c r="B72" s="3">
        <v>1</v>
      </c>
      <c r="C72" s="6" t="str">
        <f>C$6</f>
        <v>MN Base</v>
      </c>
      <c r="D72" s="1">
        <f ca="1">OFFSET('Portfolio Summary Data'!$C$384,$B72*38-38+$B$70,'Tbl 9.16-9.32 Portfolio Tables'!D$1)</f>
        <v>0</v>
      </c>
      <c r="E72" s="1">
        <f ca="1">OFFSET('Portfolio Summary Data'!$C$384,$B72*38-38+$B$70,'Tbl 9.16-9.32 Portfolio Tables'!E$1)</f>
        <v>0</v>
      </c>
      <c r="F72" s="1">
        <f ca="1">OFFSET('Portfolio Summary Data'!$C$384,$B72*38-38+$B$70,'Tbl 9.16-9.32 Portfolio Tables'!F$1)</f>
        <v>0</v>
      </c>
      <c r="G72" s="1">
        <f ca="1">OFFSET('Portfolio Summary Data'!$C$384,$B72*38-38+$B$70,'Tbl 9.16-9.32 Portfolio Tables'!G$1)</f>
        <v>0</v>
      </c>
      <c r="H72" s="1">
        <f ca="1">OFFSET('Portfolio Summary Data'!$C$384,$B72*38-38+$B$70,'Tbl 9.16-9.32 Portfolio Tables'!H$1)</f>
        <v>0</v>
      </c>
      <c r="I72" s="1">
        <f ca="1">OFFSET('Portfolio Summary Data'!$C$384,$B72*38-38+$B$70,'Tbl 9.16-9.32 Portfolio Tables'!I$1)</f>
        <v>0</v>
      </c>
      <c r="J72" s="1">
        <f ca="1">OFFSET('Portfolio Summary Data'!$C$384,$B72*38-38+$B$70,'Tbl 9.16-9.32 Portfolio Tables'!J$1)</f>
        <v>0</v>
      </c>
      <c r="K72" s="1">
        <f ca="1">OFFSET('Portfolio Summary Data'!$C$384,$B72*38-38+$B$70,'Tbl 9.16-9.32 Portfolio Tables'!K$1)</f>
        <v>0</v>
      </c>
      <c r="L72" s="1">
        <f ca="1">OFFSET('Portfolio Summary Data'!$C$384,$B72*38-38+$B$70,'Tbl 9.16-9.32 Portfolio Tables'!L$1)</f>
        <v>0</v>
      </c>
      <c r="M72" s="1">
        <f ca="1">OFFSET('Portfolio Summary Data'!$C$384,$B72*38-38+$B$70,'Tbl 9.16-9.32 Portfolio Tables'!M$1)</f>
        <v>0</v>
      </c>
      <c r="N72" s="1">
        <f ca="1">OFFSET('Portfolio Summary Data'!$C$384,$B72*38-38+$B$70,'Tbl 9.16-9.32 Portfolio Tables'!N$1)</f>
        <v>0</v>
      </c>
      <c r="O72" s="1">
        <f ca="1">OFFSET('Portfolio Summary Data'!$C$384,$B72*38-38+$B$70,'Tbl 9.16-9.32 Portfolio Tables'!O$1)</f>
        <v>0</v>
      </c>
      <c r="P72" s="1">
        <f ca="1">OFFSET('Portfolio Summary Data'!$C$384,$B72*38-38+$B$70,'Tbl 9.16-9.32 Portfolio Tables'!P$1)</f>
        <v>0</v>
      </c>
      <c r="Q72" s="1">
        <f ca="1">OFFSET('Portfolio Summary Data'!$C$384,$B72*38-38+$B$70,'Tbl 9.16-9.32 Portfolio Tables'!Q$1)</f>
        <v>0</v>
      </c>
      <c r="R72" s="1">
        <f ca="1">OFFSET('Portfolio Summary Data'!$C$384,$B72*38-38+$B$70,'Tbl 9.16-9.32 Portfolio Tables'!R$1)</f>
        <v>0</v>
      </c>
      <c r="S72" s="1">
        <f ca="1">OFFSET('Portfolio Summary Data'!$C$384,$B72*38-38+$B$70,'Tbl 9.16-9.32 Portfolio Tables'!S$1)</f>
        <v>0</v>
      </c>
      <c r="T72" s="1">
        <f ca="1">OFFSET('Portfolio Summary Data'!$C$384,$B72*38-38+$B$70,'Tbl 9.16-9.32 Portfolio Tables'!T$1)</f>
        <v>19</v>
      </c>
      <c r="U72" s="1">
        <f ca="1">OFFSET('Portfolio Summary Data'!$C$384,$B72*38-38+$B$70,'Tbl 9.16-9.32 Portfolio Tables'!U$1)</f>
        <v>0</v>
      </c>
      <c r="V72" s="1">
        <f ca="1">OFFSET('Portfolio Summary Data'!$C$384,$B72*38-38+$B$70,'Tbl 9.16-9.32 Portfolio Tables'!V$1)</f>
        <v>4</v>
      </c>
      <c r="W72" s="1">
        <f ca="1">OFFSET('Portfolio Summary Data'!$C$384,$B72*38-38+$B$70,'Tbl 9.16-9.32 Portfolio Tables'!W$1)</f>
        <v>0</v>
      </c>
      <c r="X72" s="1">
        <f ca="1">OFFSET('Portfolio Summary Data'!$C$384,$B72*38-38+$B$70,'Tbl 9.16-9.32 Portfolio Tables'!X$1)</f>
        <v>18</v>
      </c>
      <c r="Y72" s="1">
        <f ca="1">OFFSET('Portfolio Summary Data'!$C$384,$B72*38-38+$B$70,'Tbl 9.16-9.32 Portfolio Tables'!Y$1)</f>
        <v>41</v>
      </c>
      <c r="AB72" s="8">
        <f t="shared" ref="AB72:AB100" ca="1" si="18">SUM(D72:G72)</f>
        <v>0</v>
      </c>
      <c r="AC72" s="8"/>
      <c r="AD72" s="8">
        <f t="shared" ref="AD72:AD100" ca="1" si="19">SUM(H72:M72)</f>
        <v>0</v>
      </c>
      <c r="AE72" s="8"/>
      <c r="AF72" s="8">
        <f t="shared" ref="AF72:AF100" ca="1" si="20">SUM(N72:W72)</f>
        <v>23</v>
      </c>
    </row>
    <row r="73" spans="2:32" ht="15.75" x14ac:dyDescent="0.25">
      <c r="B73" s="3">
        <v>2</v>
      </c>
      <c r="C73" s="6" t="str">
        <f>C$7</f>
        <v>MR Base</v>
      </c>
      <c r="D73" s="1">
        <f ca="1">OFFSET('Portfolio Summary Data'!$C$384,$B73*38-38+$B$70,'Tbl 9.16-9.32 Portfolio Tables'!D$1)</f>
        <v>0</v>
      </c>
      <c r="E73" s="1">
        <f ca="1">OFFSET('Portfolio Summary Data'!$C$384,$B73*38-38+$B$70,'Tbl 9.16-9.32 Portfolio Tables'!E$1)</f>
        <v>0</v>
      </c>
      <c r="F73" s="1">
        <f ca="1">OFFSET('Portfolio Summary Data'!$C$384,$B73*38-38+$B$70,'Tbl 9.16-9.32 Portfolio Tables'!F$1)</f>
        <v>0</v>
      </c>
      <c r="G73" s="1">
        <f ca="1">OFFSET('Portfolio Summary Data'!$C$384,$B73*38-38+$B$70,'Tbl 9.16-9.32 Portfolio Tables'!G$1)</f>
        <v>0</v>
      </c>
      <c r="H73" s="1">
        <f ca="1">OFFSET('Portfolio Summary Data'!$C$384,$B73*38-38+$B$70,'Tbl 9.16-9.32 Portfolio Tables'!H$1)</f>
        <v>0</v>
      </c>
      <c r="I73" s="1">
        <f ca="1">OFFSET('Portfolio Summary Data'!$C$384,$B73*38-38+$B$70,'Tbl 9.16-9.32 Portfolio Tables'!I$1)</f>
        <v>0</v>
      </c>
      <c r="J73" s="1">
        <f ca="1">OFFSET('Portfolio Summary Data'!$C$384,$B73*38-38+$B$70,'Tbl 9.16-9.32 Portfolio Tables'!J$1)</f>
        <v>0</v>
      </c>
      <c r="K73" s="1">
        <f ca="1">OFFSET('Portfolio Summary Data'!$C$384,$B73*38-38+$B$70,'Tbl 9.16-9.32 Portfolio Tables'!K$1)</f>
        <v>0</v>
      </c>
      <c r="L73" s="1">
        <f ca="1">OFFSET('Portfolio Summary Data'!$C$384,$B73*38-38+$B$70,'Tbl 9.16-9.32 Portfolio Tables'!L$1)</f>
        <v>0</v>
      </c>
      <c r="M73" s="1">
        <f ca="1">OFFSET('Portfolio Summary Data'!$C$384,$B73*38-38+$B$70,'Tbl 9.16-9.32 Portfolio Tables'!M$1)</f>
        <v>0</v>
      </c>
      <c r="N73" s="1">
        <f ca="1">OFFSET('Portfolio Summary Data'!$C$384,$B73*38-38+$B$70,'Tbl 9.16-9.32 Portfolio Tables'!N$1)</f>
        <v>0</v>
      </c>
      <c r="O73" s="1">
        <f ca="1">OFFSET('Portfolio Summary Data'!$C$384,$B73*38-38+$B$70,'Tbl 9.16-9.32 Portfolio Tables'!O$1)</f>
        <v>0</v>
      </c>
      <c r="P73" s="1">
        <f ca="1">OFFSET('Portfolio Summary Data'!$C$384,$B73*38-38+$B$70,'Tbl 9.16-9.32 Portfolio Tables'!P$1)</f>
        <v>0</v>
      </c>
      <c r="Q73" s="1">
        <f ca="1">OFFSET('Portfolio Summary Data'!$C$384,$B73*38-38+$B$70,'Tbl 9.16-9.32 Portfolio Tables'!Q$1)</f>
        <v>0</v>
      </c>
      <c r="R73" s="1">
        <f ca="1">OFFSET('Portfolio Summary Data'!$C$384,$B73*38-38+$B$70,'Tbl 9.16-9.32 Portfolio Tables'!R$1)</f>
        <v>0</v>
      </c>
      <c r="S73" s="1">
        <f ca="1">OFFSET('Portfolio Summary Data'!$C$384,$B73*38-38+$B$70,'Tbl 9.16-9.32 Portfolio Tables'!S$1)</f>
        <v>0</v>
      </c>
      <c r="T73" s="1">
        <f ca="1">OFFSET('Portfolio Summary Data'!$C$384,$B73*38-38+$B$70,'Tbl 9.16-9.32 Portfolio Tables'!T$1)</f>
        <v>19</v>
      </c>
      <c r="U73" s="1">
        <f ca="1">OFFSET('Portfolio Summary Data'!$C$384,$B73*38-38+$B$70,'Tbl 9.16-9.32 Portfolio Tables'!U$1)</f>
        <v>0</v>
      </c>
      <c r="V73" s="1">
        <f ca="1">OFFSET('Portfolio Summary Data'!$C$384,$B73*38-38+$B$70,'Tbl 9.16-9.32 Portfolio Tables'!V$1)</f>
        <v>4</v>
      </c>
      <c r="W73" s="1">
        <f ca="1">OFFSET('Portfolio Summary Data'!$C$384,$B73*38-38+$B$70,'Tbl 9.16-9.32 Portfolio Tables'!W$1)</f>
        <v>0</v>
      </c>
      <c r="X73" s="1">
        <f ca="1">OFFSET('Portfolio Summary Data'!$C$384,$B73*38-38+$B$70,'Tbl 9.16-9.32 Portfolio Tables'!X$1)</f>
        <v>18</v>
      </c>
      <c r="Y73" s="1">
        <f ca="1">OFFSET('Portfolio Summary Data'!$C$384,$B73*38-38+$B$70,'Tbl 9.16-9.32 Portfolio Tables'!Y$1)</f>
        <v>41</v>
      </c>
      <c r="AB73" s="8">
        <f t="shared" ca="1" si="18"/>
        <v>0</v>
      </c>
      <c r="AC73" s="8"/>
      <c r="AD73" s="8">
        <f t="shared" ca="1" si="19"/>
        <v>0</v>
      </c>
      <c r="AE73" s="8"/>
      <c r="AF73" s="8">
        <f t="shared" ca="1" si="20"/>
        <v>23</v>
      </c>
    </row>
    <row r="74" spans="2:32" ht="15.75" x14ac:dyDescent="0.25">
      <c r="B74" s="3">
        <v>3</v>
      </c>
      <c r="C74" s="6" t="str">
        <f>C$8</f>
        <v>MN - No CCS</v>
      </c>
      <c r="D74" s="1">
        <f ca="1">OFFSET('Portfolio Summary Data'!$C$384,$B74*38-38+$B$70,'Tbl 9.16-9.32 Portfolio Tables'!D$1)</f>
        <v>0</v>
      </c>
      <c r="E74" s="1">
        <f ca="1">OFFSET('Portfolio Summary Data'!$C$384,$B74*38-38+$B$70,'Tbl 9.16-9.32 Portfolio Tables'!E$1)</f>
        <v>0</v>
      </c>
      <c r="F74" s="1">
        <f ca="1">OFFSET('Portfolio Summary Data'!$C$384,$B74*38-38+$B$70,'Tbl 9.16-9.32 Portfolio Tables'!F$1)</f>
        <v>0</v>
      </c>
      <c r="G74" s="1">
        <f ca="1">OFFSET('Portfolio Summary Data'!$C$384,$B74*38-38+$B$70,'Tbl 9.16-9.32 Portfolio Tables'!G$1)</f>
        <v>0</v>
      </c>
      <c r="H74" s="1">
        <f ca="1">OFFSET('Portfolio Summary Data'!$C$384,$B74*38-38+$B$70,'Tbl 9.16-9.32 Portfolio Tables'!H$1)</f>
        <v>0</v>
      </c>
      <c r="I74" s="1">
        <f ca="1">OFFSET('Portfolio Summary Data'!$C$384,$B74*38-38+$B$70,'Tbl 9.16-9.32 Portfolio Tables'!I$1)</f>
        <v>0</v>
      </c>
      <c r="J74" s="1">
        <f ca="1">OFFSET('Portfolio Summary Data'!$C$384,$B74*38-38+$B$70,'Tbl 9.16-9.32 Portfolio Tables'!J$1)</f>
        <v>0</v>
      </c>
      <c r="K74" s="1">
        <f ca="1">OFFSET('Portfolio Summary Data'!$C$384,$B74*38-38+$B$70,'Tbl 9.16-9.32 Portfolio Tables'!K$1)</f>
        <v>0</v>
      </c>
      <c r="L74" s="1">
        <f ca="1">OFFSET('Portfolio Summary Data'!$C$384,$B74*38-38+$B$70,'Tbl 9.16-9.32 Portfolio Tables'!L$1)</f>
        <v>0</v>
      </c>
      <c r="M74" s="1">
        <f ca="1">OFFSET('Portfolio Summary Data'!$C$384,$B74*38-38+$B$70,'Tbl 9.16-9.32 Portfolio Tables'!M$1)</f>
        <v>0</v>
      </c>
      <c r="N74" s="1">
        <f ca="1">OFFSET('Portfolio Summary Data'!$C$384,$B74*38-38+$B$70,'Tbl 9.16-9.32 Portfolio Tables'!N$1)</f>
        <v>0</v>
      </c>
      <c r="O74" s="1">
        <f ca="1">OFFSET('Portfolio Summary Data'!$C$384,$B74*38-38+$B$70,'Tbl 9.16-9.32 Portfolio Tables'!O$1)</f>
        <v>0</v>
      </c>
      <c r="P74" s="1">
        <f ca="1">OFFSET('Portfolio Summary Data'!$C$384,$B74*38-38+$B$70,'Tbl 9.16-9.32 Portfolio Tables'!P$1)</f>
        <v>0</v>
      </c>
      <c r="Q74" s="1">
        <f ca="1">OFFSET('Portfolio Summary Data'!$C$384,$B74*38-38+$B$70,'Tbl 9.16-9.32 Portfolio Tables'!Q$1)</f>
        <v>0</v>
      </c>
      <c r="R74" s="1">
        <f ca="1">OFFSET('Portfolio Summary Data'!$C$384,$B74*38-38+$B$70,'Tbl 9.16-9.32 Portfolio Tables'!R$1)</f>
        <v>0</v>
      </c>
      <c r="S74" s="1">
        <f ca="1">OFFSET('Portfolio Summary Data'!$C$384,$B74*38-38+$B$70,'Tbl 9.16-9.32 Portfolio Tables'!S$1)</f>
        <v>0</v>
      </c>
      <c r="T74" s="1">
        <f ca="1">OFFSET('Portfolio Summary Data'!$C$384,$B74*38-38+$B$70,'Tbl 9.16-9.32 Portfolio Tables'!T$1)</f>
        <v>19</v>
      </c>
      <c r="U74" s="1">
        <f ca="1">OFFSET('Portfolio Summary Data'!$C$384,$B74*38-38+$B$70,'Tbl 9.16-9.32 Portfolio Tables'!U$1)</f>
        <v>0</v>
      </c>
      <c r="V74" s="1">
        <f ca="1">OFFSET('Portfolio Summary Data'!$C$384,$B74*38-38+$B$70,'Tbl 9.16-9.32 Portfolio Tables'!V$1)</f>
        <v>4</v>
      </c>
      <c r="W74" s="1">
        <f ca="1">OFFSET('Portfolio Summary Data'!$C$384,$B74*38-38+$B$70,'Tbl 9.16-9.32 Portfolio Tables'!W$1)</f>
        <v>0</v>
      </c>
      <c r="X74" s="1">
        <f ca="1">OFFSET('Portfolio Summary Data'!$C$384,$B74*38-38+$B$70,'Tbl 9.16-9.32 Portfolio Tables'!X$1)</f>
        <v>18</v>
      </c>
      <c r="Y74" s="1">
        <f ca="1">OFFSET('Portfolio Summary Data'!$C$384,$B74*38-38+$B$70,'Tbl 9.16-9.32 Portfolio Tables'!Y$1)</f>
        <v>41</v>
      </c>
      <c r="AB74" s="8">
        <f t="shared" ca="1" si="18"/>
        <v>0</v>
      </c>
      <c r="AC74" s="8"/>
      <c r="AD74" s="8">
        <f t="shared" ca="1" si="19"/>
        <v>0</v>
      </c>
      <c r="AE74" s="8"/>
      <c r="AF74" s="8">
        <f t="shared" ca="1" si="20"/>
        <v>23</v>
      </c>
    </row>
    <row r="75" spans="2:32" ht="15.75" x14ac:dyDescent="0.25">
      <c r="B75" s="3">
        <v>4</v>
      </c>
      <c r="C75" s="6" t="str">
        <f>C$9</f>
        <v>MN - No Nuclear</v>
      </c>
      <c r="D75" s="1">
        <f ca="1">OFFSET('Portfolio Summary Data'!$C$384,$B75*38-38+$B$70,'Tbl 9.16-9.32 Portfolio Tables'!D$1)</f>
        <v>0</v>
      </c>
      <c r="E75" s="1">
        <f ca="1">OFFSET('Portfolio Summary Data'!$C$384,$B75*38-38+$B$70,'Tbl 9.16-9.32 Portfolio Tables'!E$1)</f>
        <v>0</v>
      </c>
      <c r="F75" s="1">
        <f ca="1">OFFSET('Portfolio Summary Data'!$C$384,$B75*38-38+$B$70,'Tbl 9.16-9.32 Portfolio Tables'!F$1)</f>
        <v>0</v>
      </c>
      <c r="G75" s="1">
        <f ca="1">OFFSET('Portfolio Summary Data'!$C$384,$B75*38-38+$B$70,'Tbl 9.16-9.32 Portfolio Tables'!G$1)</f>
        <v>0</v>
      </c>
      <c r="H75" s="1">
        <f ca="1">OFFSET('Portfolio Summary Data'!$C$384,$B75*38-38+$B$70,'Tbl 9.16-9.32 Portfolio Tables'!H$1)</f>
        <v>0</v>
      </c>
      <c r="I75" s="1">
        <f ca="1">OFFSET('Portfolio Summary Data'!$C$384,$B75*38-38+$B$70,'Tbl 9.16-9.32 Portfolio Tables'!I$1)</f>
        <v>0</v>
      </c>
      <c r="J75" s="1">
        <f ca="1">OFFSET('Portfolio Summary Data'!$C$384,$B75*38-38+$B$70,'Tbl 9.16-9.32 Portfolio Tables'!J$1)</f>
        <v>0</v>
      </c>
      <c r="K75" s="1">
        <f ca="1">OFFSET('Portfolio Summary Data'!$C$384,$B75*38-38+$B$70,'Tbl 9.16-9.32 Portfolio Tables'!K$1)</f>
        <v>0</v>
      </c>
      <c r="L75" s="1">
        <f ca="1">OFFSET('Portfolio Summary Data'!$C$384,$B75*38-38+$B$70,'Tbl 9.16-9.32 Portfolio Tables'!L$1)</f>
        <v>0</v>
      </c>
      <c r="M75" s="1">
        <f ca="1">OFFSET('Portfolio Summary Data'!$C$384,$B75*38-38+$B$70,'Tbl 9.16-9.32 Portfolio Tables'!M$1)</f>
        <v>0</v>
      </c>
      <c r="N75" s="1">
        <f ca="1">OFFSET('Portfolio Summary Data'!$C$384,$B75*38-38+$B$70,'Tbl 9.16-9.32 Portfolio Tables'!N$1)</f>
        <v>0</v>
      </c>
      <c r="O75" s="1">
        <f ca="1">OFFSET('Portfolio Summary Data'!$C$384,$B75*38-38+$B$70,'Tbl 9.16-9.32 Portfolio Tables'!O$1)</f>
        <v>0</v>
      </c>
      <c r="P75" s="1">
        <f ca="1">OFFSET('Portfolio Summary Data'!$C$384,$B75*38-38+$B$70,'Tbl 9.16-9.32 Portfolio Tables'!P$1)</f>
        <v>0</v>
      </c>
      <c r="Q75" s="1">
        <f ca="1">OFFSET('Portfolio Summary Data'!$C$384,$B75*38-38+$B$70,'Tbl 9.16-9.32 Portfolio Tables'!Q$1)</f>
        <v>0</v>
      </c>
      <c r="R75" s="1">
        <f ca="1">OFFSET('Portfolio Summary Data'!$C$384,$B75*38-38+$B$70,'Tbl 9.16-9.32 Portfolio Tables'!R$1)</f>
        <v>0</v>
      </c>
      <c r="S75" s="1">
        <f ca="1">OFFSET('Portfolio Summary Data'!$C$384,$B75*38-38+$B$70,'Tbl 9.16-9.32 Portfolio Tables'!S$1)</f>
        <v>0</v>
      </c>
      <c r="T75" s="1">
        <f ca="1">OFFSET('Portfolio Summary Data'!$C$384,$B75*38-38+$B$70,'Tbl 9.16-9.32 Portfolio Tables'!T$1)</f>
        <v>0</v>
      </c>
      <c r="U75" s="1">
        <f ca="1">OFFSET('Portfolio Summary Data'!$C$384,$B75*38-38+$B$70,'Tbl 9.16-9.32 Portfolio Tables'!U$1)</f>
        <v>0</v>
      </c>
      <c r="V75" s="1">
        <f ca="1">OFFSET('Portfolio Summary Data'!$C$384,$B75*38-38+$B$70,'Tbl 9.16-9.32 Portfolio Tables'!V$1)</f>
        <v>0</v>
      </c>
      <c r="W75" s="1">
        <f ca="1">OFFSET('Portfolio Summary Data'!$C$384,$B75*38-38+$B$70,'Tbl 9.16-9.32 Portfolio Tables'!W$1)</f>
        <v>0</v>
      </c>
      <c r="X75" s="1">
        <f ca="1">OFFSET('Portfolio Summary Data'!$C$384,$B75*38-38+$B$70,'Tbl 9.16-9.32 Portfolio Tables'!X$1)</f>
        <v>0</v>
      </c>
      <c r="Y75" s="1">
        <f ca="1">OFFSET('Portfolio Summary Data'!$C$384,$B75*38-38+$B$70,'Tbl 9.16-9.32 Portfolio Tables'!Y$1)</f>
        <v>0</v>
      </c>
      <c r="AB75" s="8">
        <f t="shared" ca="1" si="18"/>
        <v>0</v>
      </c>
      <c r="AC75" s="8"/>
      <c r="AD75" s="8">
        <f t="shared" ca="1" si="19"/>
        <v>0</v>
      </c>
      <c r="AE75" s="8"/>
      <c r="AF75" s="8">
        <f t="shared" ca="1" si="20"/>
        <v>0</v>
      </c>
    </row>
    <row r="76" spans="2:32" ht="15.75" x14ac:dyDescent="0.25">
      <c r="B76" s="3">
        <v>5</v>
      </c>
      <c r="C76" s="6" t="str">
        <f>C$10</f>
        <v>MN - No Coal 2032</v>
      </c>
      <c r="D76" s="1">
        <f ca="1">OFFSET('Portfolio Summary Data'!$C$384,$B76*38-38+$B$70,'Tbl 9.16-9.32 Portfolio Tables'!D$1)</f>
        <v>0</v>
      </c>
      <c r="E76" s="1">
        <f ca="1">OFFSET('Portfolio Summary Data'!$C$384,$B76*38-38+$B$70,'Tbl 9.16-9.32 Portfolio Tables'!E$1)</f>
        <v>0</v>
      </c>
      <c r="F76" s="1">
        <f ca="1">OFFSET('Portfolio Summary Data'!$C$384,$B76*38-38+$B$70,'Tbl 9.16-9.32 Portfolio Tables'!F$1)</f>
        <v>0</v>
      </c>
      <c r="G76" s="1">
        <f ca="1">OFFSET('Portfolio Summary Data'!$C$384,$B76*38-38+$B$70,'Tbl 9.16-9.32 Portfolio Tables'!G$1)</f>
        <v>0</v>
      </c>
      <c r="H76" s="1">
        <f ca="1">OFFSET('Portfolio Summary Data'!$C$384,$B76*38-38+$B$70,'Tbl 9.16-9.32 Portfolio Tables'!H$1)</f>
        <v>0</v>
      </c>
      <c r="I76" s="1">
        <f ca="1">OFFSET('Portfolio Summary Data'!$C$384,$B76*38-38+$B$70,'Tbl 9.16-9.32 Portfolio Tables'!I$1)</f>
        <v>0</v>
      </c>
      <c r="J76" s="1">
        <f ca="1">OFFSET('Portfolio Summary Data'!$C$384,$B76*38-38+$B$70,'Tbl 9.16-9.32 Portfolio Tables'!J$1)</f>
        <v>0</v>
      </c>
      <c r="K76" s="1">
        <f ca="1">OFFSET('Portfolio Summary Data'!$C$384,$B76*38-38+$B$70,'Tbl 9.16-9.32 Portfolio Tables'!K$1)</f>
        <v>0</v>
      </c>
      <c r="L76" s="1">
        <f ca="1">OFFSET('Portfolio Summary Data'!$C$384,$B76*38-38+$B$70,'Tbl 9.16-9.32 Portfolio Tables'!L$1)</f>
        <v>0</v>
      </c>
      <c r="M76" s="1">
        <f ca="1">OFFSET('Portfolio Summary Data'!$C$384,$B76*38-38+$B$70,'Tbl 9.16-9.32 Portfolio Tables'!M$1)</f>
        <v>0</v>
      </c>
      <c r="N76" s="1">
        <f ca="1">OFFSET('Portfolio Summary Data'!$C$384,$B76*38-38+$B$70,'Tbl 9.16-9.32 Portfolio Tables'!N$1)</f>
        <v>0</v>
      </c>
      <c r="O76" s="1">
        <f ca="1">OFFSET('Portfolio Summary Data'!$C$384,$B76*38-38+$B$70,'Tbl 9.16-9.32 Portfolio Tables'!O$1)</f>
        <v>0</v>
      </c>
      <c r="P76" s="1">
        <f ca="1">OFFSET('Portfolio Summary Data'!$C$384,$B76*38-38+$B$70,'Tbl 9.16-9.32 Portfolio Tables'!P$1)</f>
        <v>0</v>
      </c>
      <c r="Q76" s="1">
        <f ca="1">OFFSET('Portfolio Summary Data'!$C$384,$B76*38-38+$B$70,'Tbl 9.16-9.32 Portfolio Tables'!Q$1)</f>
        <v>0</v>
      </c>
      <c r="R76" s="1">
        <f ca="1">OFFSET('Portfolio Summary Data'!$C$384,$B76*38-38+$B$70,'Tbl 9.16-9.32 Portfolio Tables'!R$1)</f>
        <v>0</v>
      </c>
      <c r="S76" s="1">
        <f ca="1">OFFSET('Portfolio Summary Data'!$C$384,$B76*38-38+$B$70,'Tbl 9.16-9.32 Portfolio Tables'!S$1)</f>
        <v>0</v>
      </c>
      <c r="T76" s="1">
        <f ca="1">OFFSET('Portfolio Summary Data'!$C$384,$B76*38-38+$B$70,'Tbl 9.16-9.32 Portfolio Tables'!T$1)</f>
        <v>19</v>
      </c>
      <c r="U76" s="1">
        <f ca="1">OFFSET('Portfolio Summary Data'!$C$384,$B76*38-38+$B$70,'Tbl 9.16-9.32 Portfolio Tables'!U$1)</f>
        <v>0</v>
      </c>
      <c r="V76" s="1">
        <f ca="1">OFFSET('Portfolio Summary Data'!$C$384,$B76*38-38+$B$70,'Tbl 9.16-9.32 Portfolio Tables'!V$1)</f>
        <v>4</v>
      </c>
      <c r="W76" s="1">
        <f ca="1">OFFSET('Portfolio Summary Data'!$C$384,$B76*38-38+$B$70,'Tbl 9.16-9.32 Portfolio Tables'!W$1)</f>
        <v>0</v>
      </c>
      <c r="X76" s="10">
        <f ca="1">OFFSET('Portfolio Summary Data'!$C$384,$B76*38-38+$B$70,'Tbl 9.16-9.32 Portfolio Tables'!X$1)</f>
        <v>18</v>
      </c>
      <c r="Y76" s="10">
        <f ca="1">OFFSET('Portfolio Summary Data'!$C$384,$B76*38-38+$B$70,'Tbl 9.16-9.32 Portfolio Tables'!Y$1)</f>
        <v>41</v>
      </c>
      <c r="AB76" s="8">
        <f t="shared" ca="1" si="18"/>
        <v>0</v>
      </c>
      <c r="AC76" s="8"/>
      <c r="AD76" s="8">
        <f t="shared" ca="1" si="19"/>
        <v>0</v>
      </c>
      <c r="AE76" s="8"/>
      <c r="AF76" s="8">
        <f t="shared" ca="1" si="20"/>
        <v>23</v>
      </c>
    </row>
    <row r="77" spans="2:32" ht="15.75" x14ac:dyDescent="0.25">
      <c r="B77" s="3">
        <v>6</v>
      </c>
      <c r="C77" s="6" t="str">
        <f>C$11</f>
        <v>MN - Offshore Wind</v>
      </c>
      <c r="D77" s="1">
        <f ca="1">OFFSET('Portfolio Summary Data'!$C$384,$B77*38-38+$B$70,'Tbl 9.16-9.32 Portfolio Tables'!D$1)</f>
        <v>0</v>
      </c>
      <c r="E77" s="1">
        <f ca="1">OFFSET('Portfolio Summary Data'!$C$384,$B77*38-38+$B$70,'Tbl 9.16-9.32 Portfolio Tables'!E$1)</f>
        <v>0</v>
      </c>
      <c r="F77" s="1">
        <f ca="1">OFFSET('Portfolio Summary Data'!$C$384,$B77*38-38+$B$70,'Tbl 9.16-9.32 Portfolio Tables'!F$1)</f>
        <v>0</v>
      </c>
      <c r="G77" s="1">
        <f ca="1">OFFSET('Portfolio Summary Data'!$C$384,$B77*38-38+$B$70,'Tbl 9.16-9.32 Portfolio Tables'!G$1)</f>
        <v>0</v>
      </c>
      <c r="H77" s="1">
        <f ca="1">OFFSET('Portfolio Summary Data'!$C$384,$B77*38-38+$B$70,'Tbl 9.16-9.32 Portfolio Tables'!H$1)</f>
        <v>0</v>
      </c>
      <c r="I77" s="1">
        <f ca="1">OFFSET('Portfolio Summary Data'!$C$384,$B77*38-38+$B$70,'Tbl 9.16-9.32 Portfolio Tables'!I$1)</f>
        <v>0</v>
      </c>
      <c r="J77" s="1">
        <f ca="1">OFFSET('Portfolio Summary Data'!$C$384,$B77*38-38+$B$70,'Tbl 9.16-9.32 Portfolio Tables'!J$1)</f>
        <v>0</v>
      </c>
      <c r="K77" s="1">
        <f ca="1">OFFSET('Portfolio Summary Data'!$C$384,$B77*38-38+$B$70,'Tbl 9.16-9.32 Portfolio Tables'!K$1)</f>
        <v>0</v>
      </c>
      <c r="L77" s="1">
        <f ca="1">OFFSET('Portfolio Summary Data'!$C$384,$B77*38-38+$B$70,'Tbl 9.16-9.32 Portfolio Tables'!L$1)</f>
        <v>0</v>
      </c>
      <c r="M77" s="1">
        <f ca="1">OFFSET('Portfolio Summary Data'!$C$384,$B77*38-38+$B$70,'Tbl 9.16-9.32 Portfolio Tables'!M$1)</f>
        <v>0</v>
      </c>
      <c r="N77" s="1">
        <f ca="1">OFFSET('Portfolio Summary Data'!$C$384,$B77*38-38+$B$70,'Tbl 9.16-9.32 Portfolio Tables'!N$1)</f>
        <v>0</v>
      </c>
      <c r="O77" s="1">
        <f ca="1">OFFSET('Portfolio Summary Data'!$C$384,$B77*38-38+$B$70,'Tbl 9.16-9.32 Portfolio Tables'!O$1)</f>
        <v>0</v>
      </c>
      <c r="P77" s="1">
        <f ca="1">OFFSET('Portfolio Summary Data'!$C$384,$B77*38-38+$B$70,'Tbl 9.16-9.32 Portfolio Tables'!P$1)</f>
        <v>0</v>
      </c>
      <c r="Q77" s="1">
        <f ca="1">OFFSET('Portfolio Summary Data'!$C$384,$B77*38-38+$B$70,'Tbl 9.16-9.32 Portfolio Tables'!Q$1)</f>
        <v>0</v>
      </c>
      <c r="R77" s="1">
        <f ca="1">OFFSET('Portfolio Summary Data'!$C$384,$B77*38-38+$B$70,'Tbl 9.16-9.32 Portfolio Tables'!R$1)</f>
        <v>0</v>
      </c>
      <c r="S77" s="1">
        <f ca="1">OFFSET('Portfolio Summary Data'!$C$384,$B77*38-38+$B$70,'Tbl 9.16-9.32 Portfolio Tables'!S$1)</f>
        <v>0</v>
      </c>
      <c r="T77" s="1">
        <f ca="1">OFFSET('Portfolio Summary Data'!$C$384,$B77*38-38+$B$70,'Tbl 9.16-9.32 Portfolio Tables'!T$1)</f>
        <v>0</v>
      </c>
      <c r="U77" s="1">
        <f ca="1">OFFSET('Portfolio Summary Data'!$C$384,$B77*38-38+$B$70,'Tbl 9.16-9.32 Portfolio Tables'!U$1)</f>
        <v>0</v>
      </c>
      <c r="V77" s="1">
        <f ca="1">OFFSET('Portfolio Summary Data'!$C$384,$B77*38-38+$B$70,'Tbl 9.16-9.32 Portfolio Tables'!V$1)</f>
        <v>0</v>
      </c>
      <c r="W77" s="1">
        <f ca="1">OFFSET('Portfolio Summary Data'!$C$384,$B77*38-38+$B$70,'Tbl 9.16-9.32 Portfolio Tables'!W$1)</f>
        <v>0</v>
      </c>
      <c r="X77" s="1">
        <f ca="1">OFFSET('Portfolio Summary Data'!$C$384,$B77*38-38+$B$70,'Tbl 9.16-9.32 Portfolio Tables'!X$1)</f>
        <v>0</v>
      </c>
      <c r="Y77" s="1">
        <f ca="1">OFFSET('Portfolio Summary Data'!$C$384,$B77*38-38+$B$70,'Tbl 9.16-9.32 Portfolio Tables'!Y$1)</f>
        <v>0</v>
      </c>
      <c r="AB77" s="8">
        <f t="shared" ca="1" si="18"/>
        <v>0</v>
      </c>
      <c r="AC77" s="8"/>
      <c r="AD77" s="8">
        <f t="shared" ca="1" si="19"/>
        <v>0</v>
      </c>
      <c r="AE77" s="8"/>
      <c r="AF77" s="8">
        <f t="shared" ca="1" si="20"/>
        <v>0</v>
      </c>
    </row>
    <row r="78" spans="2:32" ht="15.75" x14ac:dyDescent="0.25">
      <c r="B78" s="3">
        <v>7</v>
      </c>
      <c r="C78" s="6" t="str">
        <f>C$12</f>
        <v>MN - No Forward Technology</v>
      </c>
      <c r="D78" s="1">
        <f ca="1">OFFSET('Portfolio Summary Data'!$C$384,$B78*38-38+$B$70,'Tbl 9.16-9.32 Portfolio Tables'!D$1)</f>
        <v>0</v>
      </c>
      <c r="E78" s="1">
        <f ca="1">OFFSET('Portfolio Summary Data'!$C$384,$B78*38-38+$B$70,'Tbl 9.16-9.32 Portfolio Tables'!E$1)</f>
        <v>0</v>
      </c>
      <c r="F78" s="1">
        <f ca="1">OFFSET('Portfolio Summary Data'!$C$384,$B78*38-38+$B$70,'Tbl 9.16-9.32 Portfolio Tables'!F$1)</f>
        <v>0</v>
      </c>
      <c r="G78" s="1">
        <f ca="1">OFFSET('Portfolio Summary Data'!$C$384,$B78*38-38+$B$70,'Tbl 9.16-9.32 Portfolio Tables'!G$1)</f>
        <v>0</v>
      </c>
      <c r="H78" s="1">
        <f ca="1">OFFSET('Portfolio Summary Data'!$C$384,$B78*38-38+$B$70,'Tbl 9.16-9.32 Portfolio Tables'!H$1)</f>
        <v>0</v>
      </c>
      <c r="I78" s="1">
        <f ca="1">OFFSET('Portfolio Summary Data'!$C$384,$B78*38-38+$B$70,'Tbl 9.16-9.32 Portfolio Tables'!I$1)</f>
        <v>0</v>
      </c>
      <c r="J78" s="1">
        <f ca="1">OFFSET('Portfolio Summary Data'!$C$384,$B78*38-38+$B$70,'Tbl 9.16-9.32 Portfolio Tables'!J$1)</f>
        <v>0</v>
      </c>
      <c r="K78" s="1">
        <f ca="1">OFFSET('Portfolio Summary Data'!$C$384,$B78*38-38+$B$70,'Tbl 9.16-9.32 Portfolio Tables'!K$1)</f>
        <v>0</v>
      </c>
      <c r="L78" s="1">
        <f ca="1">OFFSET('Portfolio Summary Data'!$C$384,$B78*38-38+$B$70,'Tbl 9.16-9.32 Portfolio Tables'!L$1)</f>
        <v>0</v>
      </c>
      <c r="M78" s="1">
        <f ca="1">OFFSET('Portfolio Summary Data'!$C$384,$B78*38-38+$B$70,'Tbl 9.16-9.32 Portfolio Tables'!M$1)</f>
        <v>0</v>
      </c>
      <c r="N78" s="1">
        <f ca="1">OFFSET('Portfolio Summary Data'!$C$384,$B78*38-38+$B$70,'Tbl 9.16-9.32 Portfolio Tables'!N$1)</f>
        <v>0</v>
      </c>
      <c r="O78" s="1">
        <f ca="1">OFFSET('Portfolio Summary Data'!$C$384,$B78*38-38+$B$70,'Tbl 9.16-9.32 Portfolio Tables'!O$1)</f>
        <v>0</v>
      </c>
      <c r="P78" s="1">
        <f ca="1">OFFSET('Portfolio Summary Data'!$C$384,$B78*38-38+$B$70,'Tbl 9.16-9.32 Portfolio Tables'!P$1)</f>
        <v>0</v>
      </c>
      <c r="Q78" s="1">
        <f ca="1">OFFSET('Portfolio Summary Data'!$C$384,$B78*38-38+$B$70,'Tbl 9.16-9.32 Portfolio Tables'!Q$1)</f>
        <v>0</v>
      </c>
      <c r="R78" s="1">
        <f ca="1">OFFSET('Portfolio Summary Data'!$C$384,$B78*38-38+$B$70,'Tbl 9.16-9.32 Portfolio Tables'!R$1)</f>
        <v>0</v>
      </c>
      <c r="S78" s="1">
        <f ca="1">OFFSET('Portfolio Summary Data'!$C$384,$B78*38-38+$B$70,'Tbl 9.16-9.32 Portfolio Tables'!S$1)</f>
        <v>0</v>
      </c>
      <c r="T78" s="1">
        <f ca="1">OFFSET('Portfolio Summary Data'!$C$384,$B78*38-38+$B$70,'Tbl 9.16-9.32 Portfolio Tables'!T$1)</f>
        <v>0</v>
      </c>
      <c r="U78" s="1">
        <f ca="1">OFFSET('Portfolio Summary Data'!$C$384,$B78*38-38+$B$70,'Tbl 9.16-9.32 Portfolio Tables'!U$1)</f>
        <v>0</v>
      </c>
      <c r="V78" s="1">
        <f ca="1">OFFSET('Portfolio Summary Data'!$C$384,$B78*38-38+$B$70,'Tbl 9.16-9.32 Portfolio Tables'!V$1)</f>
        <v>0</v>
      </c>
      <c r="W78" s="1">
        <f ca="1">OFFSET('Portfolio Summary Data'!$C$384,$B78*38-38+$B$70,'Tbl 9.16-9.32 Portfolio Tables'!W$1)</f>
        <v>0</v>
      </c>
      <c r="X78" s="1">
        <f ca="1">OFFSET('Portfolio Summary Data'!$C$384,$B78*38-38+$B$70,'Tbl 9.16-9.32 Portfolio Tables'!X$1)</f>
        <v>0</v>
      </c>
      <c r="Y78" s="1">
        <f ca="1">OFFSET('Portfolio Summary Data'!$C$384,$B78*38-38+$B$70,'Tbl 9.16-9.32 Portfolio Tables'!Y$1)</f>
        <v>0</v>
      </c>
      <c r="AB78" s="8">
        <f t="shared" ca="1" si="18"/>
        <v>0</v>
      </c>
      <c r="AC78" s="8"/>
      <c r="AD78" s="8">
        <f t="shared" ca="1" si="19"/>
        <v>0</v>
      </c>
      <c r="AE78" s="8"/>
      <c r="AF78" s="8">
        <f t="shared" ca="1" si="20"/>
        <v>0</v>
      </c>
    </row>
    <row r="79" spans="2:32" ht="15.75" x14ac:dyDescent="0.25">
      <c r="B79" s="3">
        <v>8</v>
      </c>
      <c r="C79" s="6" t="str">
        <f>C$13</f>
        <v>MN - Geothermal</v>
      </c>
      <c r="D79" s="1">
        <f ca="1">OFFSET('Portfolio Summary Data'!$C$384,$B79*38-38+$B$70,'Tbl 9.16-9.32 Portfolio Tables'!D$1)</f>
        <v>0</v>
      </c>
      <c r="E79" s="1">
        <f ca="1">OFFSET('Portfolio Summary Data'!$C$384,$B79*38-38+$B$70,'Tbl 9.16-9.32 Portfolio Tables'!E$1)</f>
        <v>0</v>
      </c>
      <c r="F79" s="1">
        <f ca="1">OFFSET('Portfolio Summary Data'!$C$384,$B79*38-38+$B$70,'Tbl 9.16-9.32 Portfolio Tables'!F$1)</f>
        <v>0</v>
      </c>
      <c r="G79" s="1">
        <f ca="1">OFFSET('Portfolio Summary Data'!$C$384,$B79*38-38+$B$70,'Tbl 9.16-9.32 Portfolio Tables'!G$1)</f>
        <v>0</v>
      </c>
      <c r="H79" s="1">
        <f ca="1">OFFSET('Portfolio Summary Data'!$C$384,$B79*38-38+$B$70,'Tbl 9.16-9.32 Portfolio Tables'!H$1)</f>
        <v>0</v>
      </c>
      <c r="I79" s="1">
        <f ca="1">OFFSET('Portfolio Summary Data'!$C$384,$B79*38-38+$B$70,'Tbl 9.16-9.32 Portfolio Tables'!I$1)</f>
        <v>0</v>
      </c>
      <c r="J79" s="1">
        <f ca="1">OFFSET('Portfolio Summary Data'!$C$384,$B79*38-38+$B$70,'Tbl 9.16-9.32 Portfolio Tables'!J$1)</f>
        <v>0</v>
      </c>
      <c r="K79" s="1">
        <f ca="1">OFFSET('Portfolio Summary Data'!$C$384,$B79*38-38+$B$70,'Tbl 9.16-9.32 Portfolio Tables'!K$1)</f>
        <v>0</v>
      </c>
      <c r="L79" s="1">
        <f ca="1">OFFSET('Portfolio Summary Data'!$C$384,$B79*38-38+$B$70,'Tbl 9.16-9.32 Portfolio Tables'!L$1)</f>
        <v>0</v>
      </c>
      <c r="M79" s="1">
        <f ca="1">OFFSET('Portfolio Summary Data'!$C$384,$B79*38-38+$B$70,'Tbl 9.16-9.32 Portfolio Tables'!M$1)</f>
        <v>0</v>
      </c>
      <c r="N79" s="1">
        <f ca="1">OFFSET('Portfolio Summary Data'!$C$384,$B79*38-38+$B$70,'Tbl 9.16-9.32 Portfolio Tables'!N$1)</f>
        <v>0</v>
      </c>
      <c r="O79" s="1">
        <f ca="1">OFFSET('Portfolio Summary Data'!$C$384,$B79*38-38+$B$70,'Tbl 9.16-9.32 Portfolio Tables'!O$1)</f>
        <v>0</v>
      </c>
      <c r="P79" s="1">
        <f ca="1">OFFSET('Portfolio Summary Data'!$C$384,$B79*38-38+$B$70,'Tbl 9.16-9.32 Portfolio Tables'!P$1)</f>
        <v>0</v>
      </c>
      <c r="Q79" s="1">
        <f ca="1">OFFSET('Portfolio Summary Data'!$C$384,$B79*38-38+$B$70,'Tbl 9.16-9.32 Portfolio Tables'!Q$1)</f>
        <v>0</v>
      </c>
      <c r="R79" s="1">
        <f ca="1">OFFSET('Portfolio Summary Data'!$C$384,$B79*38-38+$B$70,'Tbl 9.16-9.32 Portfolio Tables'!R$1)</f>
        <v>0</v>
      </c>
      <c r="S79" s="1">
        <f ca="1">OFFSET('Portfolio Summary Data'!$C$384,$B79*38-38+$B$70,'Tbl 9.16-9.32 Portfolio Tables'!S$1)</f>
        <v>0</v>
      </c>
      <c r="T79" s="1">
        <f ca="1">OFFSET('Portfolio Summary Data'!$C$384,$B79*38-38+$B$70,'Tbl 9.16-9.32 Portfolio Tables'!T$1)</f>
        <v>0</v>
      </c>
      <c r="U79" s="1">
        <f ca="1">OFFSET('Portfolio Summary Data'!$C$384,$B79*38-38+$B$70,'Tbl 9.16-9.32 Portfolio Tables'!U$1)</f>
        <v>0</v>
      </c>
      <c r="V79" s="1">
        <f ca="1">OFFSET('Portfolio Summary Data'!$C$384,$B79*38-38+$B$70,'Tbl 9.16-9.32 Portfolio Tables'!V$1)</f>
        <v>0</v>
      </c>
      <c r="W79" s="1">
        <f ca="1">OFFSET('Portfolio Summary Data'!$C$384,$B79*38-38+$B$70,'Tbl 9.16-9.32 Portfolio Tables'!W$1)</f>
        <v>0</v>
      </c>
      <c r="X79" s="1">
        <f ca="1">OFFSET('Portfolio Summary Data'!$C$384,$B79*38-38+$B$70,'Tbl 9.16-9.32 Portfolio Tables'!X$1)</f>
        <v>0</v>
      </c>
      <c r="Y79" s="1">
        <f ca="1">OFFSET('Portfolio Summary Data'!$C$384,$B79*38-38+$B$70,'Tbl 9.16-9.32 Portfolio Tables'!Y$1)</f>
        <v>0</v>
      </c>
      <c r="AB79" s="8">
        <f t="shared" ca="1" si="18"/>
        <v>0</v>
      </c>
      <c r="AC79" s="8"/>
      <c r="AD79" s="8">
        <f t="shared" ca="1" si="19"/>
        <v>0</v>
      </c>
      <c r="AE79" s="8"/>
      <c r="AF79" s="8">
        <f t="shared" ca="1" si="20"/>
        <v>0</v>
      </c>
    </row>
    <row r="80" spans="2:32" ht="15.75" x14ac:dyDescent="0.25">
      <c r="B80" s="3">
        <v>9</v>
      </c>
      <c r="C80" s="6" t="str">
        <f>C$14</f>
        <v>MN - Hunter Retire</v>
      </c>
      <c r="D80" s="1">
        <f ca="1">OFFSET('Portfolio Summary Data'!$C$384,$B80*38-38+$B$70,'Tbl 9.16-9.32 Portfolio Tables'!D$1)</f>
        <v>0</v>
      </c>
      <c r="E80" s="1">
        <f ca="1">OFFSET('Portfolio Summary Data'!$C$384,$B80*38-38+$B$70,'Tbl 9.16-9.32 Portfolio Tables'!E$1)</f>
        <v>0</v>
      </c>
      <c r="F80" s="1">
        <f ca="1">OFFSET('Portfolio Summary Data'!$C$384,$B80*38-38+$B$70,'Tbl 9.16-9.32 Portfolio Tables'!F$1)</f>
        <v>0</v>
      </c>
      <c r="G80" s="1">
        <f ca="1">OFFSET('Portfolio Summary Data'!$C$384,$B80*38-38+$B$70,'Tbl 9.16-9.32 Portfolio Tables'!G$1)</f>
        <v>0</v>
      </c>
      <c r="H80" s="1">
        <f ca="1">OFFSET('Portfolio Summary Data'!$C$384,$B80*38-38+$B$70,'Tbl 9.16-9.32 Portfolio Tables'!H$1)</f>
        <v>0</v>
      </c>
      <c r="I80" s="1">
        <f ca="1">OFFSET('Portfolio Summary Data'!$C$384,$B80*38-38+$B$70,'Tbl 9.16-9.32 Portfolio Tables'!I$1)</f>
        <v>0</v>
      </c>
      <c r="J80" s="1">
        <f ca="1">OFFSET('Portfolio Summary Data'!$C$384,$B80*38-38+$B$70,'Tbl 9.16-9.32 Portfolio Tables'!J$1)</f>
        <v>0</v>
      </c>
      <c r="K80" s="1">
        <f ca="1">OFFSET('Portfolio Summary Data'!$C$384,$B80*38-38+$B$70,'Tbl 9.16-9.32 Portfolio Tables'!K$1)</f>
        <v>0</v>
      </c>
      <c r="L80" s="1">
        <f ca="1">OFFSET('Portfolio Summary Data'!$C$384,$B80*38-38+$B$70,'Tbl 9.16-9.32 Portfolio Tables'!L$1)</f>
        <v>0</v>
      </c>
      <c r="M80" s="1">
        <f ca="1">OFFSET('Portfolio Summary Data'!$C$384,$B80*38-38+$B$70,'Tbl 9.16-9.32 Portfolio Tables'!M$1)</f>
        <v>0</v>
      </c>
      <c r="N80" s="1">
        <f ca="1">OFFSET('Portfolio Summary Data'!$C$384,$B80*38-38+$B$70,'Tbl 9.16-9.32 Portfolio Tables'!N$1)</f>
        <v>0</v>
      </c>
      <c r="O80" s="1">
        <f ca="1">OFFSET('Portfolio Summary Data'!$C$384,$B80*38-38+$B$70,'Tbl 9.16-9.32 Portfolio Tables'!O$1)</f>
        <v>0</v>
      </c>
      <c r="P80" s="1">
        <f ca="1">OFFSET('Portfolio Summary Data'!$C$384,$B80*38-38+$B$70,'Tbl 9.16-9.32 Portfolio Tables'!P$1)</f>
        <v>0</v>
      </c>
      <c r="Q80" s="1">
        <f ca="1">OFFSET('Portfolio Summary Data'!$C$384,$B80*38-38+$B$70,'Tbl 9.16-9.32 Portfolio Tables'!Q$1)</f>
        <v>0</v>
      </c>
      <c r="R80" s="1">
        <f ca="1">OFFSET('Portfolio Summary Data'!$C$384,$B80*38-38+$B$70,'Tbl 9.16-9.32 Portfolio Tables'!R$1)</f>
        <v>0</v>
      </c>
      <c r="S80" s="1">
        <f ca="1">OFFSET('Portfolio Summary Data'!$C$384,$B80*38-38+$B$70,'Tbl 9.16-9.32 Portfolio Tables'!S$1)</f>
        <v>0</v>
      </c>
      <c r="T80" s="1">
        <f ca="1">OFFSET('Portfolio Summary Data'!$C$384,$B80*38-38+$B$70,'Tbl 9.16-9.32 Portfolio Tables'!T$1)</f>
        <v>19</v>
      </c>
      <c r="U80" s="1">
        <f ca="1">OFFSET('Portfolio Summary Data'!$C$384,$B80*38-38+$B$70,'Tbl 9.16-9.32 Portfolio Tables'!U$1)</f>
        <v>0</v>
      </c>
      <c r="V80" s="1">
        <f ca="1">OFFSET('Portfolio Summary Data'!$C$384,$B80*38-38+$B$70,'Tbl 9.16-9.32 Portfolio Tables'!V$1)</f>
        <v>4</v>
      </c>
      <c r="W80" s="1">
        <f ca="1">OFFSET('Portfolio Summary Data'!$C$384,$B80*38-38+$B$70,'Tbl 9.16-9.32 Portfolio Tables'!W$1)</f>
        <v>0</v>
      </c>
      <c r="X80" s="1">
        <f ca="1">OFFSET('Portfolio Summary Data'!$C$384,$B80*38-38+$B$70,'Tbl 9.16-9.32 Portfolio Tables'!X$1)</f>
        <v>18</v>
      </c>
      <c r="Y80" s="1">
        <f ca="1">OFFSET('Portfolio Summary Data'!$C$384,$B80*38-38+$B$70,'Tbl 9.16-9.32 Portfolio Tables'!Y$1)</f>
        <v>41</v>
      </c>
      <c r="AB80" s="8">
        <f t="shared" ca="1" si="18"/>
        <v>0</v>
      </c>
      <c r="AC80" s="8"/>
      <c r="AD80" s="8">
        <f t="shared" ca="1" si="19"/>
        <v>0</v>
      </c>
      <c r="AE80" s="8"/>
      <c r="AF80" s="8">
        <f t="shared" ca="1" si="20"/>
        <v>23</v>
      </c>
    </row>
    <row r="81" spans="2:32" ht="15.75" x14ac:dyDescent="0.25">
      <c r="B81" s="3">
        <v>10</v>
      </c>
      <c r="C81" s="6" t="str">
        <f>C$15</f>
        <v>LN Base</v>
      </c>
      <c r="D81" s="1">
        <f ca="1">OFFSET('Portfolio Summary Data'!$C$384,$B81*38-38+$B$70,'Tbl 9.16-9.32 Portfolio Tables'!D$1)</f>
        <v>0</v>
      </c>
      <c r="E81" s="1">
        <f ca="1">OFFSET('Portfolio Summary Data'!$C$384,$B81*38-38+$B$70,'Tbl 9.16-9.32 Portfolio Tables'!E$1)</f>
        <v>0</v>
      </c>
      <c r="F81" s="1">
        <f ca="1">OFFSET('Portfolio Summary Data'!$C$384,$B81*38-38+$B$70,'Tbl 9.16-9.32 Portfolio Tables'!F$1)</f>
        <v>0</v>
      </c>
      <c r="G81" s="1">
        <f ca="1">OFFSET('Portfolio Summary Data'!$C$384,$B81*38-38+$B$70,'Tbl 9.16-9.32 Portfolio Tables'!G$1)</f>
        <v>0</v>
      </c>
      <c r="H81" s="1">
        <f ca="1">OFFSET('Portfolio Summary Data'!$C$384,$B81*38-38+$B$70,'Tbl 9.16-9.32 Portfolio Tables'!H$1)</f>
        <v>0</v>
      </c>
      <c r="I81" s="1">
        <f ca="1">OFFSET('Portfolio Summary Data'!$C$384,$B81*38-38+$B$70,'Tbl 9.16-9.32 Portfolio Tables'!I$1)</f>
        <v>0</v>
      </c>
      <c r="J81" s="1">
        <f ca="1">OFFSET('Portfolio Summary Data'!$C$384,$B81*38-38+$B$70,'Tbl 9.16-9.32 Portfolio Tables'!J$1)</f>
        <v>0</v>
      </c>
      <c r="K81" s="1">
        <f ca="1">OFFSET('Portfolio Summary Data'!$C$384,$B81*38-38+$B$70,'Tbl 9.16-9.32 Portfolio Tables'!K$1)</f>
        <v>0</v>
      </c>
      <c r="L81" s="1">
        <f ca="1">OFFSET('Portfolio Summary Data'!$C$384,$B81*38-38+$B$70,'Tbl 9.16-9.32 Portfolio Tables'!L$1)</f>
        <v>0</v>
      </c>
      <c r="M81" s="1">
        <f ca="1">OFFSET('Portfolio Summary Data'!$C$384,$B81*38-38+$B$70,'Tbl 9.16-9.32 Portfolio Tables'!M$1)</f>
        <v>0</v>
      </c>
      <c r="N81" s="1">
        <f ca="1">OFFSET('Portfolio Summary Data'!$C$384,$B81*38-38+$B$70,'Tbl 9.16-9.32 Portfolio Tables'!N$1)</f>
        <v>0</v>
      </c>
      <c r="O81" s="1">
        <f ca="1">OFFSET('Portfolio Summary Data'!$C$384,$B81*38-38+$B$70,'Tbl 9.16-9.32 Portfolio Tables'!O$1)</f>
        <v>0</v>
      </c>
      <c r="P81" s="1">
        <f ca="1">OFFSET('Portfolio Summary Data'!$C$384,$B81*38-38+$B$70,'Tbl 9.16-9.32 Portfolio Tables'!P$1)</f>
        <v>0</v>
      </c>
      <c r="Q81" s="1">
        <f ca="1">OFFSET('Portfolio Summary Data'!$C$384,$B81*38-38+$B$70,'Tbl 9.16-9.32 Portfolio Tables'!Q$1)</f>
        <v>0</v>
      </c>
      <c r="R81" s="1">
        <f ca="1">OFFSET('Portfolio Summary Data'!$C$384,$B81*38-38+$B$70,'Tbl 9.16-9.32 Portfolio Tables'!R$1)</f>
        <v>0</v>
      </c>
      <c r="S81" s="1">
        <f ca="1">OFFSET('Portfolio Summary Data'!$C$384,$B81*38-38+$B$70,'Tbl 9.16-9.32 Portfolio Tables'!S$1)</f>
        <v>0</v>
      </c>
      <c r="T81" s="1">
        <f ca="1">OFFSET('Portfolio Summary Data'!$C$384,$B81*38-38+$B$70,'Tbl 9.16-9.32 Portfolio Tables'!T$1)</f>
        <v>0</v>
      </c>
      <c r="U81" s="1">
        <f ca="1">OFFSET('Portfolio Summary Data'!$C$384,$B81*38-38+$B$70,'Tbl 9.16-9.32 Portfolio Tables'!U$1)</f>
        <v>0</v>
      </c>
      <c r="V81" s="1">
        <f ca="1">OFFSET('Portfolio Summary Data'!$C$384,$B81*38-38+$B$70,'Tbl 9.16-9.32 Portfolio Tables'!V$1)</f>
        <v>0</v>
      </c>
      <c r="W81" s="1">
        <f ca="1">OFFSET('Portfolio Summary Data'!$C$384,$B81*38-38+$B$70,'Tbl 9.16-9.32 Portfolio Tables'!W$1)</f>
        <v>0</v>
      </c>
      <c r="X81" s="1">
        <f ca="1">OFFSET('Portfolio Summary Data'!$C$384,$B81*38-38+$B$70,'Tbl 9.16-9.32 Portfolio Tables'!X$1)</f>
        <v>0</v>
      </c>
      <c r="Y81" s="1">
        <f ca="1">OFFSET('Portfolio Summary Data'!$C$384,$B81*38-38+$B$70,'Tbl 9.16-9.32 Portfolio Tables'!Y$1)</f>
        <v>0</v>
      </c>
      <c r="AB81" s="8">
        <f t="shared" ca="1" si="18"/>
        <v>0</v>
      </c>
      <c r="AC81" s="8"/>
      <c r="AD81" s="8">
        <f t="shared" ca="1" si="19"/>
        <v>0</v>
      </c>
      <c r="AE81" s="8"/>
      <c r="AF81" s="8">
        <f t="shared" ca="1" si="20"/>
        <v>0</v>
      </c>
    </row>
    <row r="82" spans="2:32" ht="15.75" x14ac:dyDescent="0.25">
      <c r="B82" s="3">
        <v>11</v>
      </c>
      <c r="C82" s="6" t="str">
        <f>C$16</f>
        <v>HH Base</v>
      </c>
      <c r="D82" s="1">
        <f ca="1">OFFSET('Portfolio Summary Data'!$C$384,$B82*38-38+$B$70,'Tbl 9.16-9.32 Portfolio Tables'!D$1)</f>
        <v>0</v>
      </c>
      <c r="E82" s="1">
        <f ca="1">OFFSET('Portfolio Summary Data'!$C$384,$B82*38-38+$B$70,'Tbl 9.16-9.32 Portfolio Tables'!E$1)</f>
        <v>0</v>
      </c>
      <c r="F82" s="1">
        <f ca="1">OFFSET('Portfolio Summary Data'!$C$384,$B82*38-38+$B$70,'Tbl 9.16-9.32 Portfolio Tables'!F$1)</f>
        <v>0</v>
      </c>
      <c r="G82" s="1">
        <f ca="1">OFFSET('Portfolio Summary Data'!$C$384,$B82*38-38+$B$70,'Tbl 9.16-9.32 Portfolio Tables'!G$1)</f>
        <v>0</v>
      </c>
      <c r="H82" s="1">
        <f ca="1">OFFSET('Portfolio Summary Data'!$C$384,$B82*38-38+$B$70,'Tbl 9.16-9.32 Portfolio Tables'!H$1)</f>
        <v>0</v>
      </c>
      <c r="I82" s="1">
        <f ca="1">OFFSET('Portfolio Summary Data'!$C$384,$B82*38-38+$B$70,'Tbl 9.16-9.32 Portfolio Tables'!I$1)</f>
        <v>0</v>
      </c>
      <c r="J82" s="1">
        <f ca="1">OFFSET('Portfolio Summary Data'!$C$384,$B82*38-38+$B$70,'Tbl 9.16-9.32 Portfolio Tables'!J$1)</f>
        <v>0</v>
      </c>
      <c r="K82" s="1">
        <f ca="1">OFFSET('Portfolio Summary Data'!$C$384,$B82*38-38+$B$70,'Tbl 9.16-9.32 Portfolio Tables'!K$1)</f>
        <v>0</v>
      </c>
      <c r="L82" s="1">
        <f ca="1">OFFSET('Portfolio Summary Data'!$C$384,$B82*38-38+$B$70,'Tbl 9.16-9.32 Portfolio Tables'!L$1)</f>
        <v>0</v>
      </c>
      <c r="M82" s="1">
        <f ca="1">OFFSET('Portfolio Summary Data'!$C$384,$B82*38-38+$B$70,'Tbl 9.16-9.32 Portfolio Tables'!M$1)</f>
        <v>0</v>
      </c>
      <c r="N82" s="1">
        <f ca="1">OFFSET('Portfolio Summary Data'!$C$384,$B82*38-38+$B$70,'Tbl 9.16-9.32 Portfolio Tables'!N$1)</f>
        <v>0</v>
      </c>
      <c r="O82" s="1">
        <f ca="1">OFFSET('Portfolio Summary Data'!$C$384,$B82*38-38+$B$70,'Tbl 9.16-9.32 Portfolio Tables'!O$1)</f>
        <v>0</v>
      </c>
      <c r="P82" s="1">
        <f ca="1">OFFSET('Portfolio Summary Data'!$C$384,$B82*38-38+$B$70,'Tbl 9.16-9.32 Portfolio Tables'!P$1)</f>
        <v>0</v>
      </c>
      <c r="Q82" s="1">
        <f ca="1">OFFSET('Portfolio Summary Data'!$C$384,$B82*38-38+$B$70,'Tbl 9.16-9.32 Portfolio Tables'!Q$1)</f>
        <v>0</v>
      </c>
      <c r="R82" s="1">
        <f ca="1">OFFSET('Portfolio Summary Data'!$C$384,$B82*38-38+$B$70,'Tbl 9.16-9.32 Portfolio Tables'!R$1)</f>
        <v>0</v>
      </c>
      <c r="S82" s="1">
        <f ca="1">OFFSET('Portfolio Summary Data'!$C$384,$B82*38-38+$B$70,'Tbl 9.16-9.32 Portfolio Tables'!S$1)</f>
        <v>0</v>
      </c>
      <c r="T82" s="1">
        <f ca="1">OFFSET('Portfolio Summary Data'!$C$384,$B82*38-38+$B$70,'Tbl 9.16-9.32 Portfolio Tables'!T$1)</f>
        <v>19</v>
      </c>
      <c r="U82" s="1">
        <f ca="1">OFFSET('Portfolio Summary Data'!$C$384,$B82*38-38+$B$70,'Tbl 9.16-9.32 Portfolio Tables'!U$1)</f>
        <v>0</v>
      </c>
      <c r="V82" s="1">
        <f ca="1">OFFSET('Portfolio Summary Data'!$C$384,$B82*38-38+$B$70,'Tbl 9.16-9.32 Portfolio Tables'!V$1)</f>
        <v>4</v>
      </c>
      <c r="W82" s="1">
        <f ca="1">OFFSET('Portfolio Summary Data'!$C$384,$B82*38-38+$B$70,'Tbl 9.16-9.32 Portfolio Tables'!W$1)</f>
        <v>0</v>
      </c>
      <c r="X82" s="1">
        <f ca="1">OFFSET('Portfolio Summary Data'!$C$384,$B82*38-38+$B$70,'Tbl 9.16-9.32 Portfolio Tables'!X$1)</f>
        <v>18</v>
      </c>
      <c r="Y82" s="1">
        <f ca="1">OFFSET('Portfolio Summary Data'!$C$384,$B82*38-38+$B$70,'Tbl 9.16-9.32 Portfolio Tables'!Y$1)</f>
        <v>41</v>
      </c>
      <c r="AB82" s="8">
        <f t="shared" ca="1" si="18"/>
        <v>0</v>
      </c>
      <c r="AC82" s="8"/>
      <c r="AD82" s="8">
        <f t="shared" ca="1" si="19"/>
        <v>0</v>
      </c>
      <c r="AE82" s="8"/>
      <c r="AF82" s="8">
        <f t="shared" ca="1" si="20"/>
        <v>23</v>
      </c>
    </row>
    <row r="83" spans="2:32" ht="15.75" x14ac:dyDescent="0.25">
      <c r="B83" s="3">
        <v>12</v>
      </c>
      <c r="C83" s="6" t="str">
        <f>C$17</f>
        <v>SC Base</v>
      </c>
      <c r="D83" s="1">
        <f ca="1">OFFSET('Portfolio Summary Data'!$C$384,$B83*38-38+$B$70,'Tbl 9.16-9.32 Portfolio Tables'!D$1)</f>
        <v>0</v>
      </c>
      <c r="E83" s="1">
        <f ca="1">OFFSET('Portfolio Summary Data'!$C$384,$B83*38-38+$B$70,'Tbl 9.16-9.32 Portfolio Tables'!E$1)</f>
        <v>0</v>
      </c>
      <c r="F83" s="1">
        <f ca="1">OFFSET('Portfolio Summary Data'!$C$384,$B83*38-38+$B$70,'Tbl 9.16-9.32 Portfolio Tables'!F$1)</f>
        <v>0</v>
      </c>
      <c r="G83" s="1">
        <f ca="1">OFFSET('Portfolio Summary Data'!$C$384,$B83*38-38+$B$70,'Tbl 9.16-9.32 Portfolio Tables'!G$1)</f>
        <v>0</v>
      </c>
      <c r="H83" s="1">
        <f ca="1">OFFSET('Portfolio Summary Data'!$C$384,$B83*38-38+$B$70,'Tbl 9.16-9.32 Portfolio Tables'!H$1)</f>
        <v>0</v>
      </c>
      <c r="I83" s="1">
        <f ca="1">OFFSET('Portfolio Summary Data'!$C$384,$B83*38-38+$B$70,'Tbl 9.16-9.32 Portfolio Tables'!I$1)</f>
        <v>0</v>
      </c>
      <c r="J83" s="1">
        <f ca="1">OFFSET('Portfolio Summary Data'!$C$384,$B83*38-38+$B$70,'Tbl 9.16-9.32 Portfolio Tables'!J$1)</f>
        <v>0</v>
      </c>
      <c r="K83" s="1">
        <f ca="1">OFFSET('Portfolio Summary Data'!$C$384,$B83*38-38+$B$70,'Tbl 9.16-9.32 Portfolio Tables'!K$1)</f>
        <v>0</v>
      </c>
      <c r="L83" s="1">
        <f ca="1">OFFSET('Portfolio Summary Data'!$C$384,$B83*38-38+$B$70,'Tbl 9.16-9.32 Portfolio Tables'!L$1)</f>
        <v>0</v>
      </c>
      <c r="M83" s="1">
        <f ca="1">OFFSET('Portfolio Summary Data'!$C$384,$B83*38-38+$B$70,'Tbl 9.16-9.32 Portfolio Tables'!M$1)</f>
        <v>0</v>
      </c>
      <c r="N83" s="1">
        <f ca="1">OFFSET('Portfolio Summary Data'!$C$384,$B83*38-38+$B$70,'Tbl 9.16-9.32 Portfolio Tables'!N$1)</f>
        <v>0</v>
      </c>
      <c r="O83" s="1">
        <f ca="1">OFFSET('Portfolio Summary Data'!$C$384,$B83*38-38+$B$70,'Tbl 9.16-9.32 Portfolio Tables'!O$1)</f>
        <v>0</v>
      </c>
      <c r="P83" s="1">
        <f ca="1">OFFSET('Portfolio Summary Data'!$C$384,$B83*38-38+$B$70,'Tbl 9.16-9.32 Portfolio Tables'!P$1)</f>
        <v>0</v>
      </c>
      <c r="Q83" s="1">
        <f ca="1">OFFSET('Portfolio Summary Data'!$C$384,$B83*38-38+$B$70,'Tbl 9.16-9.32 Portfolio Tables'!Q$1)</f>
        <v>0</v>
      </c>
      <c r="R83" s="1">
        <f ca="1">OFFSET('Portfolio Summary Data'!$C$384,$B83*38-38+$B$70,'Tbl 9.16-9.32 Portfolio Tables'!R$1)</f>
        <v>0</v>
      </c>
      <c r="S83" s="1">
        <f ca="1">OFFSET('Portfolio Summary Data'!$C$384,$B83*38-38+$B$70,'Tbl 9.16-9.32 Portfolio Tables'!S$1)</f>
        <v>0</v>
      </c>
      <c r="T83" s="1">
        <f ca="1">OFFSET('Portfolio Summary Data'!$C$384,$B83*38-38+$B$70,'Tbl 9.16-9.32 Portfolio Tables'!T$1)</f>
        <v>0</v>
      </c>
      <c r="U83" s="1">
        <f ca="1">OFFSET('Portfolio Summary Data'!$C$384,$B83*38-38+$B$70,'Tbl 9.16-9.32 Portfolio Tables'!U$1)</f>
        <v>0</v>
      </c>
      <c r="V83" s="1">
        <f ca="1">OFFSET('Portfolio Summary Data'!$C$384,$B83*38-38+$B$70,'Tbl 9.16-9.32 Portfolio Tables'!V$1)</f>
        <v>0</v>
      </c>
      <c r="W83" s="1">
        <f ca="1">OFFSET('Portfolio Summary Data'!$C$384,$B83*38-38+$B$70,'Tbl 9.16-9.32 Portfolio Tables'!W$1)</f>
        <v>0</v>
      </c>
      <c r="X83" s="1">
        <f ca="1">OFFSET('Portfolio Summary Data'!$C$384,$B83*38-38+$B$70,'Tbl 9.16-9.32 Portfolio Tables'!X$1)</f>
        <v>0</v>
      </c>
      <c r="Y83" s="1">
        <f ca="1">OFFSET('Portfolio Summary Data'!$C$384,$B83*38-38+$B$70,'Tbl 9.16-9.32 Portfolio Tables'!Y$1)</f>
        <v>0</v>
      </c>
      <c r="AB83" s="8">
        <f t="shared" ca="1" si="18"/>
        <v>0</v>
      </c>
      <c r="AC83" s="8"/>
      <c r="AD83" s="8">
        <f t="shared" ca="1" si="19"/>
        <v>0</v>
      </c>
      <c r="AE83" s="8"/>
      <c r="AF83" s="8">
        <f t="shared" ca="1" si="20"/>
        <v>0</v>
      </c>
    </row>
    <row r="84" spans="2:32" ht="15.75" x14ac:dyDescent="0.25">
      <c r="B84" s="3">
        <v>13</v>
      </c>
      <c r="C84" s="6">
        <f>C$18</f>
        <v>0</v>
      </c>
      <c r="D84" s="1">
        <f ca="1">OFFSET('Portfolio Summary Data'!$C$384,$B84*38-38+$B$70,'Tbl 9.16-9.32 Portfolio Tables'!D$1)</f>
        <v>0</v>
      </c>
      <c r="E84" s="1">
        <f ca="1">OFFSET('Portfolio Summary Data'!$C$384,$B84*38-38+$B$70,'Tbl 9.16-9.32 Portfolio Tables'!E$1)</f>
        <v>0</v>
      </c>
      <c r="F84" s="1">
        <f ca="1">OFFSET('Portfolio Summary Data'!$C$384,$B84*38-38+$B$70,'Tbl 9.16-9.32 Portfolio Tables'!F$1)</f>
        <v>0</v>
      </c>
      <c r="G84" s="1">
        <f ca="1">OFFSET('Portfolio Summary Data'!$C$384,$B84*38-38+$B$70,'Tbl 9.16-9.32 Portfolio Tables'!G$1)</f>
        <v>0</v>
      </c>
      <c r="H84" s="1">
        <f ca="1">OFFSET('Portfolio Summary Data'!$C$384,$B84*38-38+$B$70,'Tbl 9.16-9.32 Portfolio Tables'!H$1)</f>
        <v>0</v>
      </c>
      <c r="I84" s="1">
        <f ca="1">OFFSET('Portfolio Summary Data'!$C$384,$B84*38-38+$B$70,'Tbl 9.16-9.32 Portfolio Tables'!I$1)</f>
        <v>0</v>
      </c>
      <c r="J84" s="1">
        <f ca="1">OFFSET('Portfolio Summary Data'!$C$384,$B84*38-38+$B$70,'Tbl 9.16-9.32 Portfolio Tables'!J$1)</f>
        <v>0</v>
      </c>
      <c r="K84" s="1">
        <f ca="1">OFFSET('Portfolio Summary Data'!$C$384,$B84*38-38+$B$70,'Tbl 9.16-9.32 Portfolio Tables'!K$1)</f>
        <v>0</v>
      </c>
      <c r="L84" s="1">
        <f ca="1">OFFSET('Portfolio Summary Data'!$C$384,$B84*38-38+$B$70,'Tbl 9.16-9.32 Portfolio Tables'!L$1)</f>
        <v>0</v>
      </c>
      <c r="M84" s="1">
        <f ca="1">OFFSET('Portfolio Summary Data'!$C$384,$B84*38-38+$B$70,'Tbl 9.16-9.32 Portfolio Tables'!M$1)</f>
        <v>0</v>
      </c>
      <c r="N84" s="1">
        <f ca="1">OFFSET('Portfolio Summary Data'!$C$384,$B84*38-38+$B$70,'Tbl 9.16-9.32 Portfolio Tables'!N$1)</f>
        <v>0</v>
      </c>
      <c r="O84" s="1">
        <f ca="1">OFFSET('Portfolio Summary Data'!$C$384,$B84*38-38+$B$70,'Tbl 9.16-9.32 Portfolio Tables'!O$1)</f>
        <v>0</v>
      </c>
      <c r="P84" s="1">
        <f ca="1">OFFSET('Portfolio Summary Data'!$C$384,$B84*38-38+$B$70,'Tbl 9.16-9.32 Portfolio Tables'!P$1)</f>
        <v>0</v>
      </c>
      <c r="Q84" s="1">
        <f ca="1">OFFSET('Portfolio Summary Data'!$C$384,$B84*38-38+$B$70,'Tbl 9.16-9.32 Portfolio Tables'!Q$1)</f>
        <v>0</v>
      </c>
      <c r="R84" s="1">
        <f ca="1">OFFSET('Portfolio Summary Data'!$C$384,$B84*38-38+$B$70,'Tbl 9.16-9.32 Portfolio Tables'!R$1)</f>
        <v>0</v>
      </c>
      <c r="S84" s="1">
        <f ca="1">OFFSET('Portfolio Summary Data'!$C$384,$B84*38-38+$B$70,'Tbl 9.16-9.32 Portfolio Tables'!S$1)</f>
        <v>0</v>
      </c>
      <c r="T84" s="1">
        <f ca="1">OFFSET('Portfolio Summary Data'!$C$384,$B84*38-38+$B$70,'Tbl 9.16-9.32 Portfolio Tables'!T$1)</f>
        <v>0</v>
      </c>
      <c r="U84" s="1">
        <f ca="1">OFFSET('Portfolio Summary Data'!$C$384,$B84*38-38+$B$70,'Tbl 9.16-9.32 Portfolio Tables'!U$1)</f>
        <v>0</v>
      </c>
      <c r="V84" s="1">
        <f ca="1">OFFSET('Portfolio Summary Data'!$C$384,$B84*38-38+$B$70,'Tbl 9.16-9.32 Portfolio Tables'!V$1)</f>
        <v>0</v>
      </c>
      <c r="W84" s="1">
        <f ca="1">OFFSET('Portfolio Summary Data'!$C$384,$B84*38-38+$B$70,'Tbl 9.16-9.32 Portfolio Tables'!W$1)</f>
        <v>0</v>
      </c>
      <c r="X84" s="1">
        <f ca="1">OFFSET('Portfolio Summary Data'!$C$384,$B84*38-38+$B$70,'Tbl 9.16-9.32 Portfolio Tables'!X$1)</f>
        <v>0</v>
      </c>
      <c r="Y84" s="1">
        <f ca="1">OFFSET('Portfolio Summary Data'!$C$384,$B84*38-38+$B$70,'Tbl 9.16-9.32 Portfolio Tables'!Y$1)</f>
        <v>0</v>
      </c>
      <c r="AB84" s="8">
        <f t="shared" ca="1" si="18"/>
        <v>0</v>
      </c>
      <c r="AC84" s="8"/>
      <c r="AD84" s="8">
        <f t="shared" ca="1" si="19"/>
        <v>0</v>
      </c>
      <c r="AE84" s="8"/>
      <c r="AF84" s="8">
        <f t="shared" ca="1" si="20"/>
        <v>0</v>
      </c>
    </row>
    <row r="85" spans="2:32" ht="15.75" x14ac:dyDescent="0.25">
      <c r="B85" s="3">
        <v>14</v>
      </c>
      <c r="C85" s="6">
        <f>C$19</f>
        <v>0</v>
      </c>
      <c r="D85" s="1">
        <f ca="1">OFFSET('Portfolio Summary Data'!$C$384,$B85*38-38+$B$70,'Tbl 9.16-9.32 Portfolio Tables'!D$1)</f>
        <v>0</v>
      </c>
      <c r="E85" s="1">
        <f ca="1">OFFSET('Portfolio Summary Data'!$C$384,$B85*38-38+$B$70,'Tbl 9.16-9.32 Portfolio Tables'!E$1)</f>
        <v>0</v>
      </c>
      <c r="F85" s="1">
        <f ca="1">OFFSET('Portfolio Summary Data'!$C$384,$B85*38-38+$B$70,'Tbl 9.16-9.32 Portfolio Tables'!F$1)</f>
        <v>0</v>
      </c>
      <c r="G85" s="1">
        <f ca="1">OFFSET('Portfolio Summary Data'!$C$384,$B85*38-38+$B$70,'Tbl 9.16-9.32 Portfolio Tables'!G$1)</f>
        <v>0</v>
      </c>
      <c r="H85" s="1">
        <f ca="1">OFFSET('Portfolio Summary Data'!$C$384,$B85*38-38+$B$70,'Tbl 9.16-9.32 Portfolio Tables'!H$1)</f>
        <v>0</v>
      </c>
      <c r="I85" s="1">
        <f ca="1">OFFSET('Portfolio Summary Data'!$C$384,$B85*38-38+$B$70,'Tbl 9.16-9.32 Portfolio Tables'!I$1)</f>
        <v>0</v>
      </c>
      <c r="J85" s="1">
        <f ca="1">OFFSET('Portfolio Summary Data'!$C$384,$B85*38-38+$B$70,'Tbl 9.16-9.32 Portfolio Tables'!J$1)</f>
        <v>0</v>
      </c>
      <c r="K85" s="1">
        <f ca="1">OFFSET('Portfolio Summary Data'!$C$384,$B85*38-38+$B$70,'Tbl 9.16-9.32 Portfolio Tables'!K$1)</f>
        <v>0</v>
      </c>
      <c r="L85" s="1">
        <f ca="1">OFFSET('Portfolio Summary Data'!$C$384,$B85*38-38+$B$70,'Tbl 9.16-9.32 Portfolio Tables'!L$1)</f>
        <v>0</v>
      </c>
      <c r="M85" s="1">
        <f ca="1">OFFSET('Portfolio Summary Data'!$C$384,$B85*38-38+$B$70,'Tbl 9.16-9.32 Portfolio Tables'!M$1)</f>
        <v>0</v>
      </c>
      <c r="N85" s="1">
        <f ca="1">OFFSET('Portfolio Summary Data'!$C$384,$B85*38-38+$B$70,'Tbl 9.16-9.32 Portfolio Tables'!N$1)</f>
        <v>0</v>
      </c>
      <c r="O85" s="1">
        <f ca="1">OFFSET('Portfolio Summary Data'!$C$384,$B85*38-38+$B$70,'Tbl 9.16-9.32 Portfolio Tables'!O$1)</f>
        <v>0</v>
      </c>
      <c r="P85" s="1">
        <f ca="1">OFFSET('Portfolio Summary Data'!$C$384,$B85*38-38+$B$70,'Tbl 9.16-9.32 Portfolio Tables'!P$1)</f>
        <v>0</v>
      </c>
      <c r="Q85" s="1">
        <f ca="1">OFFSET('Portfolio Summary Data'!$C$384,$B85*38-38+$B$70,'Tbl 9.16-9.32 Portfolio Tables'!Q$1)</f>
        <v>0</v>
      </c>
      <c r="R85" s="1">
        <f ca="1">OFFSET('Portfolio Summary Data'!$C$384,$B85*38-38+$B$70,'Tbl 9.16-9.32 Portfolio Tables'!R$1)</f>
        <v>0</v>
      </c>
      <c r="S85" s="1">
        <f ca="1">OFFSET('Portfolio Summary Data'!$C$384,$B85*38-38+$B$70,'Tbl 9.16-9.32 Portfolio Tables'!S$1)</f>
        <v>0</v>
      </c>
      <c r="T85" s="1">
        <f ca="1">OFFSET('Portfolio Summary Data'!$C$384,$B85*38-38+$B$70,'Tbl 9.16-9.32 Portfolio Tables'!T$1)</f>
        <v>0</v>
      </c>
      <c r="U85" s="1">
        <f ca="1">OFFSET('Portfolio Summary Data'!$C$384,$B85*38-38+$B$70,'Tbl 9.16-9.32 Portfolio Tables'!U$1)</f>
        <v>0</v>
      </c>
      <c r="V85" s="1">
        <f ca="1">OFFSET('Portfolio Summary Data'!$C$384,$B85*38-38+$B$70,'Tbl 9.16-9.32 Portfolio Tables'!V$1)</f>
        <v>0</v>
      </c>
      <c r="W85" s="1">
        <f ca="1">OFFSET('Portfolio Summary Data'!$C$384,$B85*38-38+$B$70,'Tbl 9.16-9.32 Portfolio Tables'!W$1)</f>
        <v>0</v>
      </c>
      <c r="X85" s="1">
        <f ca="1">OFFSET('Portfolio Summary Data'!$C$384,$B85*38-38+$B$70,'Tbl 9.16-9.32 Portfolio Tables'!X$1)</f>
        <v>0</v>
      </c>
      <c r="Y85" s="1">
        <f ca="1">OFFSET('Portfolio Summary Data'!$C$384,$B85*38-38+$B$70,'Tbl 9.16-9.32 Portfolio Tables'!Y$1)</f>
        <v>0</v>
      </c>
      <c r="AB85" s="8">
        <f t="shared" ca="1" si="18"/>
        <v>0</v>
      </c>
      <c r="AC85" s="8"/>
      <c r="AD85" s="8">
        <f t="shared" ca="1" si="19"/>
        <v>0</v>
      </c>
      <c r="AE85" s="8"/>
      <c r="AF85" s="8">
        <f t="shared" ca="1" si="20"/>
        <v>0</v>
      </c>
    </row>
    <row r="86" spans="2:32" ht="15.75" x14ac:dyDescent="0.25">
      <c r="B86" s="3">
        <v>15</v>
      </c>
      <c r="C86" s="6">
        <f>C$20</f>
        <v>0</v>
      </c>
      <c r="D86" s="1">
        <f ca="1">OFFSET('Portfolio Summary Data'!$C$384,$B86*38-38+$B$70,'Tbl 9.16-9.32 Portfolio Tables'!D$1)</f>
        <v>0</v>
      </c>
      <c r="E86" s="1">
        <f ca="1">OFFSET('Portfolio Summary Data'!$C$384,$B86*38-38+$B$70,'Tbl 9.16-9.32 Portfolio Tables'!E$1)</f>
        <v>0</v>
      </c>
      <c r="F86" s="1">
        <f ca="1">OFFSET('Portfolio Summary Data'!$C$384,$B86*38-38+$B$70,'Tbl 9.16-9.32 Portfolio Tables'!F$1)</f>
        <v>0</v>
      </c>
      <c r="G86" s="1">
        <f ca="1">OFFSET('Portfolio Summary Data'!$C$384,$B86*38-38+$B$70,'Tbl 9.16-9.32 Portfolio Tables'!G$1)</f>
        <v>0</v>
      </c>
      <c r="H86" s="1">
        <f ca="1">OFFSET('Portfolio Summary Data'!$C$384,$B86*38-38+$B$70,'Tbl 9.16-9.32 Portfolio Tables'!H$1)</f>
        <v>0</v>
      </c>
      <c r="I86" s="1">
        <f ca="1">OFFSET('Portfolio Summary Data'!$C$384,$B86*38-38+$B$70,'Tbl 9.16-9.32 Portfolio Tables'!I$1)</f>
        <v>0</v>
      </c>
      <c r="J86" s="1">
        <f ca="1">OFFSET('Portfolio Summary Data'!$C$384,$B86*38-38+$B$70,'Tbl 9.16-9.32 Portfolio Tables'!J$1)</f>
        <v>0</v>
      </c>
      <c r="K86" s="1">
        <f ca="1">OFFSET('Portfolio Summary Data'!$C$384,$B86*38-38+$B$70,'Tbl 9.16-9.32 Portfolio Tables'!K$1)</f>
        <v>0</v>
      </c>
      <c r="L86" s="1">
        <f ca="1">OFFSET('Portfolio Summary Data'!$C$384,$B86*38-38+$B$70,'Tbl 9.16-9.32 Portfolio Tables'!L$1)</f>
        <v>0</v>
      </c>
      <c r="M86" s="1">
        <f ca="1">OFFSET('Portfolio Summary Data'!$C$384,$B86*38-38+$B$70,'Tbl 9.16-9.32 Portfolio Tables'!M$1)</f>
        <v>0</v>
      </c>
      <c r="N86" s="1">
        <f ca="1">OFFSET('Portfolio Summary Data'!$C$384,$B86*38-38+$B$70,'Tbl 9.16-9.32 Portfolio Tables'!N$1)</f>
        <v>0</v>
      </c>
      <c r="O86" s="1">
        <f ca="1">OFFSET('Portfolio Summary Data'!$C$384,$B86*38-38+$B$70,'Tbl 9.16-9.32 Portfolio Tables'!O$1)</f>
        <v>0</v>
      </c>
      <c r="P86" s="1">
        <f ca="1">OFFSET('Portfolio Summary Data'!$C$384,$B86*38-38+$B$70,'Tbl 9.16-9.32 Portfolio Tables'!P$1)</f>
        <v>0</v>
      </c>
      <c r="Q86" s="1">
        <f ca="1">OFFSET('Portfolio Summary Data'!$C$384,$B86*38-38+$B$70,'Tbl 9.16-9.32 Portfolio Tables'!Q$1)</f>
        <v>0</v>
      </c>
      <c r="R86" s="1">
        <f ca="1">OFFSET('Portfolio Summary Data'!$C$384,$B86*38-38+$B$70,'Tbl 9.16-9.32 Portfolio Tables'!R$1)</f>
        <v>0</v>
      </c>
      <c r="S86" s="1">
        <f ca="1">OFFSET('Portfolio Summary Data'!$C$384,$B86*38-38+$B$70,'Tbl 9.16-9.32 Portfolio Tables'!S$1)</f>
        <v>0</v>
      </c>
      <c r="T86" s="1">
        <f ca="1">OFFSET('Portfolio Summary Data'!$C$384,$B86*38-38+$B$70,'Tbl 9.16-9.32 Portfolio Tables'!T$1)</f>
        <v>0</v>
      </c>
      <c r="U86" s="1">
        <f ca="1">OFFSET('Portfolio Summary Data'!$C$384,$B86*38-38+$B$70,'Tbl 9.16-9.32 Portfolio Tables'!U$1)</f>
        <v>0</v>
      </c>
      <c r="V86" s="1">
        <f ca="1">OFFSET('Portfolio Summary Data'!$C$384,$B86*38-38+$B$70,'Tbl 9.16-9.32 Portfolio Tables'!V$1)</f>
        <v>0</v>
      </c>
      <c r="W86" s="1">
        <f ca="1">OFFSET('Portfolio Summary Data'!$C$384,$B86*38-38+$B$70,'Tbl 9.16-9.32 Portfolio Tables'!W$1)</f>
        <v>0</v>
      </c>
      <c r="X86" s="1">
        <f ca="1">OFFSET('Portfolio Summary Data'!$C$384,$B86*38-38+$B$70,'Tbl 9.16-9.32 Portfolio Tables'!X$1)</f>
        <v>0</v>
      </c>
      <c r="Y86" s="1">
        <f ca="1">OFFSET('Portfolio Summary Data'!$C$384,$B86*38-38+$B$70,'Tbl 9.16-9.32 Portfolio Tables'!Y$1)</f>
        <v>0</v>
      </c>
      <c r="AB86" s="8">
        <f t="shared" ca="1" si="18"/>
        <v>0</v>
      </c>
      <c r="AC86" s="8"/>
      <c r="AD86" s="8">
        <f t="shared" ca="1" si="19"/>
        <v>0</v>
      </c>
      <c r="AE86" s="8"/>
      <c r="AF86" s="8">
        <f t="shared" ca="1" si="20"/>
        <v>0</v>
      </c>
    </row>
    <row r="87" spans="2:32" ht="15.75" x14ac:dyDescent="0.25">
      <c r="B87" s="3">
        <v>16</v>
      </c>
      <c r="C87" s="6">
        <f>C$21</f>
        <v>0</v>
      </c>
      <c r="D87" s="1">
        <f ca="1">OFFSET('Portfolio Summary Data'!$C$384,$B87*38-38+$B$70,'Tbl 9.16-9.32 Portfolio Tables'!D$1)</f>
        <v>0</v>
      </c>
      <c r="E87" s="1">
        <f ca="1">OFFSET('Portfolio Summary Data'!$C$384,$B87*38-38+$B$70,'Tbl 9.16-9.32 Portfolio Tables'!E$1)</f>
        <v>0</v>
      </c>
      <c r="F87" s="1">
        <f ca="1">OFFSET('Portfolio Summary Data'!$C$384,$B87*38-38+$B$70,'Tbl 9.16-9.32 Portfolio Tables'!F$1)</f>
        <v>0</v>
      </c>
      <c r="G87" s="1">
        <f ca="1">OFFSET('Portfolio Summary Data'!$C$384,$B87*38-38+$B$70,'Tbl 9.16-9.32 Portfolio Tables'!G$1)</f>
        <v>0</v>
      </c>
      <c r="H87" s="1">
        <f ca="1">OFFSET('Portfolio Summary Data'!$C$384,$B87*38-38+$B$70,'Tbl 9.16-9.32 Portfolio Tables'!H$1)</f>
        <v>0</v>
      </c>
      <c r="I87" s="1">
        <f ca="1">OFFSET('Portfolio Summary Data'!$C$384,$B87*38-38+$B$70,'Tbl 9.16-9.32 Portfolio Tables'!I$1)</f>
        <v>0</v>
      </c>
      <c r="J87" s="1">
        <f ca="1">OFFSET('Portfolio Summary Data'!$C$384,$B87*38-38+$B$70,'Tbl 9.16-9.32 Portfolio Tables'!J$1)</f>
        <v>0</v>
      </c>
      <c r="K87" s="1">
        <f ca="1">OFFSET('Portfolio Summary Data'!$C$384,$B87*38-38+$B$70,'Tbl 9.16-9.32 Portfolio Tables'!K$1)</f>
        <v>0</v>
      </c>
      <c r="L87" s="1">
        <f ca="1">OFFSET('Portfolio Summary Data'!$C$384,$B87*38-38+$B$70,'Tbl 9.16-9.32 Portfolio Tables'!L$1)</f>
        <v>0</v>
      </c>
      <c r="M87" s="1">
        <f ca="1">OFFSET('Portfolio Summary Data'!$C$384,$B87*38-38+$B$70,'Tbl 9.16-9.32 Portfolio Tables'!M$1)</f>
        <v>0</v>
      </c>
      <c r="N87" s="1">
        <f ca="1">OFFSET('Portfolio Summary Data'!$C$384,$B87*38-38+$B$70,'Tbl 9.16-9.32 Portfolio Tables'!N$1)</f>
        <v>0</v>
      </c>
      <c r="O87" s="1">
        <f ca="1">OFFSET('Portfolio Summary Data'!$C$384,$B87*38-38+$B$70,'Tbl 9.16-9.32 Portfolio Tables'!O$1)</f>
        <v>0</v>
      </c>
      <c r="P87" s="1">
        <f ca="1">OFFSET('Portfolio Summary Data'!$C$384,$B87*38-38+$B$70,'Tbl 9.16-9.32 Portfolio Tables'!P$1)</f>
        <v>0</v>
      </c>
      <c r="Q87" s="1">
        <f ca="1">OFFSET('Portfolio Summary Data'!$C$384,$B87*38-38+$B$70,'Tbl 9.16-9.32 Portfolio Tables'!Q$1)</f>
        <v>0</v>
      </c>
      <c r="R87" s="1">
        <f ca="1">OFFSET('Portfolio Summary Data'!$C$384,$B87*38-38+$B$70,'Tbl 9.16-9.32 Portfolio Tables'!R$1)</f>
        <v>0</v>
      </c>
      <c r="S87" s="1">
        <f ca="1">OFFSET('Portfolio Summary Data'!$C$384,$B87*38-38+$B$70,'Tbl 9.16-9.32 Portfolio Tables'!S$1)</f>
        <v>0</v>
      </c>
      <c r="T87" s="1">
        <f ca="1">OFFSET('Portfolio Summary Data'!$C$384,$B87*38-38+$B$70,'Tbl 9.16-9.32 Portfolio Tables'!T$1)</f>
        <v>0</v>
      </c>
      <c r="U87" s="1">
        <f ca="1">OFFSET('Portfolio Summary Data'!$C$384,$B87*38-38+$B$70,'Tbl 9.16-9.32 Portfolio Tables'!U$1)</f>
        <v>0</v>
      </c>
      <c r="V87" s="1">
        <f ca="1">OFFSET('Portfolio Summary Data'!$C$384,$B87*38-38+$B$70,'Tbl 9.16-9.32 Portfolio Tables'!V$1)</f>
        <v>0</v>
      </c>
      <c r="W87" s="1">
        <f ca="1">OFFSET('Portfolio Summary Data'!$C$384,$B87*38-38+$B$70,'Tbl 9.16-9.32 Portfolio Tables'!W$1)</f>
        <v>0</v>
      </c>
      <c r="X87" s="1">
        <f ca="1">OFFSET('Portfolio Summary Data'!$C$384,$B87*38-38+$B$70,'Tbl 9.16-9.32 Portfolio Tables'!X$1)</f>
        <v>0</v>
      </c>
      <c r="Y87" s="1">
        <f ca="1">OFFSET('Portfolio Summary Data'!$C$384,$B87*38-38+$B$70,'Tbl 9.16-9.32 Portfolio Tables'!Y$1)</f>
        <v>0</v>
      </c>
      <c r="AB87" s="8">
        <f t="shared" ca="1" si="18"/>
        <v>0</v>
      </c>
      <c r="AC87" s="8"/>
      <c r="AD87" s="8">
        <f t="shared" ca="1" si="19"/>
        <v>0</v>
      </c>
      <c r="AE87" s="8"/>
      <c r="AF87" s="8">
        <f t="shared" ca="1" si="20"/>
        <v>0</v>
      </c>
    </row>
    <row r="88" spans="2:32" ht="15.75" x14ac:dyDescent="0.25">
      <c r="B88" s="3">
        <v>17</v>
      </c>
      <c r="C88" s="6">
        <f>C$22</f>
        <v>0</v>
      </c>
      <c r="D88" s="1">
        <f ca="1">OFFSET('Portfolio Summary Data'!$C$384,$B88*38-38+$B$70,'Tbl 9.16-9.32 Portfolio Tables'!D$1)</f>
        <v>0</v>
      </c>
      <c r="E88" s="1">
        <f ca="1">OFFSET('Portfolio Summary Data'!$C$384,$B88*38-38+$B$70,'Tbl 9.16-9.32 Portfolio Tables'!E$1)</f>
        <v>0</v>
      </c>
      <c r="F88" s="1">
        <f ca="1">OFFSET('Portfolio Summary Data'!$C$384,$B88*38-38+$B$70,'Tbl 9.16-9.32 Portfolio Tables'!F$1)</f>
        <v>0</v>
      </c>
      <c r="G88" s="1">
        <f ca="1">OFFSET('Portfolio Summary Data'!$C$384,$B88*38-38+$B$70,'Tbl 9.16-9.32 Portfolio Tables'!G$1)</f>
        <v>0</v>
      </c>
      <c r="H88" s="1">
        <f ca="1">OFFSET('Portfolio Summary Data'!$C$384,$B88*38-38+$B$70,'Tbl 9.16-9.32 Portfolio Tables'!H$1)</f>
        <v>0</v>
      </c>
      <c r="I88" s="1">
        <f ca="1">OFFSET('Portfolio Summary Data'!$C$384,$B88*38-38+$B$70,'Tbl 9.16-9.32 Portfolio Tables'!I$1)</f>
        <v>0</v>
      </c>
      <c r="J88" s="1">
        <f ca="1">OFFSET('Portfolio Summary Data'!$C$384,$B88*38-38+$B$70,'Tbl 9.16-9.32 Portfolio Tables'!J$1)</f>
        <v>0</v>
      </c>
      <c r="K88" s="1">
        <f ca="1">OFFSET('Portfolio Summary Data'!$C$384,$B88*38-38+$B$70,'Tbl 9.16-9.32 Portfolio Tables'!K$1)</f>
        <v>0</v>
      </c>
      <c r="L88" s="1">
        <f ca="1">OFFSET('Portfolio Summary Data'!$C$384,$B88*38-38+$B$70,'Tbl 9.16-9.32 Portfolio Tables'!L$1)</f>
        <v>0</v>
      </c>
      <c r="M88" s="1">
        <f ca="1">OFFSET('Portfolio Summary Data'!$C$384,$B88*38-38+$B$70,'Tbl 9.16-9.32 Portfolio Tables'!M$1)</f>
        <v>0</v>
      </c>
      <c r="N88" s="1">
        <f ca="1">OFFSET('Portfolio Summary Data'!$C$384,$B88*38-38+$B$70,'Tbl 9.16-9.32 Portfolio Tables'!N$1)</f>
        <v>0</v>
      </c>
      <c r="O88" s="1">
        <f ca="1">OFFSET('Portfolio Summary Data'!$C$384,$B88*38-38+$B$70,'Tbl 9.16-9.32 Portfolio Tables'!O$1)</f>
        <v>0</v>
      </c>
      <c r="P88" s="1">
        <f ca="1">OFFSET('Portfolio Summary Data'!$C$384,$B88*38-38+$B$70,'Tbl 9.16-9.32 Portfolio Tables'!P$1)</f>
        <v>0</v>
      </c>
      <c r="Q88" s="1">
        <f ca="1">OFFSET('Portfolio Summary Data'!$C$384,$B88*38-38+$B$70,'Tbl 9.16-9.32 Portfolio Tables'!Q$1)</f>
        <v>0</v>
      </c>
      <c r="R88" s="1">
        <f ca="1">OFFSET('Portfolio Summary Data'!$C$384,$B88*38-38+$B$70,'Tbl 9.16-9.32 Portfolio Tables'!R$1)</f>
        <v>0</v>
      </c>
      <c r="S88" s="1">
        <f ca="1">OFFSET('Portfolio Summary Data'!$C$384,$B88*38-38+$B$70,'Tbl 9.16-9.32 Portfolio Tables'!S$1)</f>
        <v>0</v>
      </c>
      <c r="T88" s="1">
        <f ca="1">OFFSET('Portfolio Summary Data'!$C$384,$B88*38-38+$B$70,'Tbl 9.16-9.32 Portfolio Tables'!T$1)</f>
        <v>0</v>
      </c>
      <c r="U88" s="1">
        <f ca="1">OFFSET('Portfolio Summary Data'!$C$384,$B88*38-38+$B$70,'Tbl 9.16-9.32 Portfolio Tables'!U$1)</f>
        <v>0</v>
      </c>
      <c r="V88" s="1">
        <f ca="1">OFFSET('Portfolio Summary Data'!$C$384,$B88*38-38+$B$70,'Tbl 9.16-9.32 Portfolio Tables'!V$1)</f>
        <v>0</v>
      </c>
      <c r="W88" s="1">
        <f ca="1">OFFSET('Portfolio Summary Data'!$C$384,$B88*38-38+$B$70,'Tbl 9.16-9.32 Portfolio Tables'!W$1)</f>
        <v>0</v>
      </c>
      <c r="X88" s="1">
        <f ca="1">OFFSET('Portfolio Summary Data'!$C$384,$B88*38-38+$B$70,'Tbl 9.16-9.32 Portfolio Tables'!X$1)</f>
        <v>0</v>
      </c>
      <c r="Y88" s="1">
        <f ca="1">OFFSET('Portfolio Summary Data'!$C$384,$B88*38-38+$B$70,'Tbl 9.16-9.32 Portfolio Tables'!Y$1)</f>
        <v>0</v>
      </c>
      <c r="AB88" s="8">
        <f t="shared" ca="1" si="18"/>
        <v>0</v>
      </c>
      <c r="AC88" s="8"/>
      <c r="AD88" s="8">
        <f t="shared" ca="1" si="19"/>
        <v>0</v>
      </c>
      <c r="AE88" s="8"/>
      <c r="AF88" s="8">
        <f t="shared" ca="1" si="20"/>
        <v>0</v>
      </c>
    </row>
    <row r="89" spans="2:32" ht="15.75" x14ac:dyDescent="0.25">
      <c r="B89" s="3">
        <v>18</v>
      </c>
      <c r="C89" s="6">
        <f>C$23</f>
        <v>0</v>
      </c>
      <c r="D89" s="1">
        <f ca="1">OFFSET('Portfolio Summary Data'!$C$384,$B89*38-38+$B$70,'Tbl 9.16-9.32 Portfolio Tables'!D$1)</f>
        <v>0</v>
      </c>
      <c r="E89" s="1">
        <f ca="1">OFFSET('Portfolio Summary Data'!$C$384,$B89*38-38+$B$70,'Tbl 9.16-9.32 Portfolio Tables'!E$1)</f>
        <v>0</v>
      </c>
      <c r="F89" s="1">
        <f ca="1">OFFSET('Portfolio Summary Data'!$C$384,$B89*38-38+$B$70,'Tbl 9.16-9.32 Portfolio Tables'!F$1)</f>
        <v>0</v>
      </c>
      <c r="G89" s="1">
        <f ca="1">OFFSET('Portfolio Summary Data'!$C$384,$B89*38-38+$B$70,'Tbl 9.16-9.32 Portfolio Tables'!G$1)</f>
        <v>0</v>
      </c>
      <c r="H89" s="1">
        <f ca="1">OFFSET('Portfolio Summary Data'!$C$384,$B89*38-38+$B$70,'Tbl 9.16-9.32 Portfolio Tables'!H$1)</f>
        <v>0</v>
      </c>
      <c r="I89" s="1">
        <f ca="1">OFFSET('Portfolio Summary Data'!$C$384,$B89*38-38+$B$70,'Tbl 9.16-9.32 Portfolio Tables'!I$1)</f>
        <v>0</v>
      </c>
      <c r="J89" s="1">
        <f ca="1">OFFSET('Portfolio Summary Data'!$C$384,$B89*38-38+$B$70,'Tbl 9.16-9.32 Portfolio Tables'!J$1)</f>
        <v>0</v>
      </c>
      <c r="K89" s="1">
        <f ca="1">OFFSET('Portfolio Summary Data'!$C$384,$B89*38-38+$B$70,'Tbl 9.16-9.32 Portfolio Tables'!K$1)</f>
        <v>0</v>
      </c>
      <c r="L89" s="1">
        <f ca="1">OFFSET('Portfolio Summary Data'!$C$384,$B89*38-38+$B$70,'Tbl 9.16-9.32 Portfolio Tables'!L$1)</f>
        <v>0</v>
      </c>
      <c r="M89" s="1">
        <f ca="1">OFFSET('Portfolio Summary Data'!$C$384,$B89*38-38+$B$70,'Tbl 9.16-9.32 Portfolio Tables'!M$1)</f>
        <v>0</v>
      </c>
      <c r="N89" s="1">
        <f ca="1">OFFSET('Portfolio Summary Data'!$C$384,$B89*38-38+$B$70,'Tbl 9.16-9.32 Portfolio Tables'!N$1)</f>
        <v>0</v>
      </c>
      <c r="O89" s="1">
        <f ca="1">OFFSET('Portfolio Summary Data'!$C$384,$B89*38-38+$B$70,'Tbl 9.16-9.32 Portfolio Tables'!O$1)</f>
        <v>0</v>
      </c>
      <c r="P89" s="1">
        <f ca="1">OFFSET('Portfolio Summary Data'!$C$384,$B89*38-38+$B$70,'Tbl 9.16-9.32 Portfolio Tables'!P$1)</f>
        <v>0</v>
      </c>
      <c r="Q89" s="1">
        <f ca="1">OFFSET('Portfolio Summary Data'!$C$384,$B89*38-38+$B$70,'Tbl 9.16-9.32 Portfolio Tables'!Q$1)</f>
        <v>0</v>
      </c>
      <c r="R89" s="1">
        <f ca="1">OFFSET('Portfolio Summary Data'!$C$384,$B89*38-38+$B$70,'Tbl 9.16-9.32 Portfolio Tables'!R$1)</f>
        <v>0</v>
      </c>
      <c r="S89" s="1">
        <f ca="1">OFFSET('Portfolio Summary Data'!$C$384,$B89*38-38+$B$70,'Tbl 9.16-9.32 Portfolio Tables'!S$1)</f>
        <v>0</v>
      </c>
      <c r="T89" s="1">
        <f ca="1">OFFSET('Portfolio Summary Data'!$C$384,$B89*38-38+$B$70,'Tbl 9.16-9.32 Portfolio Tables'!T$1)</f>
        <v>0</v>
      </c>
      <c r="U89" s="1">
        <f ca="1">OFFSET('Portfolio Summary Data'!$C$384,$B89*38-38+$B$70,'Tbl 9.16-9.32 Portfolio Tables'!U$1)</f>
        <v>0</v>
      </c>
      <c r="V89" s="1">
        <f ca="1">OFFSET('Portfolio Summary Data'!$C$384,$B89*38-38+$B$70,'Tbl 9.16-9.32 Portfolio Tables'!V$1)</f>
        <v>0</v>
      </c>
      <c r="W89" s="1">
        <f ca="1">OFFSET('Portfolio Summary Data'!$C$384,$B89*38-38+$B$70,'Tbl 9.16-9.32 Portfolio Tables'!W$1)</f>
        <v>0</v>
      </c>
      <c r="X89" s="1">
        <f ca="1">OFFSET('Portfolio Summary Data'!$C$384,$B89*38-38+$B$70,'Tbl 9.16-9.32 Portfolio Tables'!X$1)</f>
        <v>0</v>
      </c>
      <c r="Y89" s="1">
        <f ca="1">OFFSET('Portfolio Summary Data'!$C$384,$B89*38-38+$B$70,'Tbl 9.16-9.32 Portfolio Tables'!Y$1)</f>
        <v>0</v>
      </c>
      <c r="AB89" s="8">
        <f t="shared" ca="1" si="18"/>
        <v>0</v>
      </c>
      <c r="AC89" s="8"/>
      <c r="AD89" s="8">
        <f t="shared" ca="1" si="19"/>
        <v>0</v>
      </c>
      <c r="AE89" s="8"/>
      <c r="AF89" s="8">
        <f t="shared" ca="1" si="20"/>
        <v>0</v>
      </c>
    </row>
    <row r="90" spans="2:32" ht="15.75" x14ac:dyDescent="0.25">
      <c r="B90" s="3">
        <v>19</v>
      </c>
      <c r="C90" s="6">
        <f>C$24</f>
        <v>0</v>
      </c>
      <c r="D90" s="1">
        <f ca="1">OFFSET('Portfolio Summary Data'!$C$384,$B90*38-38+$B$70,'Tbl 9.16-9.32 Portfolio Tables'!D$1)</f>
        <v>0</v>
      </c>
      <c r="E90" s="1">
        <f ca="1">OFFSET('Portfolio Summary Data'!$C$384,$B90*38-38+$B$70,'Tbl 9.16-9.32 Portfolio Tables'!E$1)</f>
        <v>0</v>
      </c>
      <c r="F90" s="1">
        <f ca="1">OFFSET('Portfolio Summary Data'!$C$384,$B90*38-38+$B$70,'Tbl 9.16-9.32 Portfolio Tables'!F$1)</f>
        <v>0</v>
      </c>
      <c r="G90" s="1">
        <f ca="1">OFFSET('Portfolio Summary Data'!$C$384,$B90*38-38+$B$70,'Tbl 9.16-9.32 Portfolio Tables'!G$1)</f>
        <v>0</v>
      </c>
      <c r="H90" s="1">
        <f ca="1">OFFSET('Portfolio Summary Data'!$C$384,$B90*38-38+$B$70,'Tbl 9.16-9.32 Portfolio Tables'!H$1)</f>
        <v>0</v>
      </c>
      <c r="I90" s="1">
        <f ca="1">OFFSET('Portfolio Summary Data'!$C$384,$B90*38-38+$B$70,'Tbl 9.16-9.32 Portfolio Tables'!I$1)</f>
        <v>0</v>
      </c>
      <c r="J90" s="1">
        <f ca="1">OFFSET('Portfolio Summary Data'!$C$384,$B90*38-38+$B$70,'Tbl 9.16-9.32 Portfolio Tables'!J$1)</f>
        <v>0</v>
      </c>
      <c r="K90" s="1">
        <f ca="1">OFFSET('Portfolio Summary Data'!$C$384,$B90*38-38+$B$70,'Tbl 9.16-9.32 Portfolio Tables'!K$1)</f>
        <v>0</v>
      </c>
      <c r="L90" s="1">
        <f ca="1">OFFSET('Portfolio Summary Data'!$C$384,$B90*38-38+$B$70,'Tbl 9.16-9.32 Portfolio Tables'!L$1)</f>
        <v>0</v>
      </c>
      <c r="M90" s="1">
        <f ca="1">OFFSET('Portfolio Summary Data'!$C$384,$B90*38-38+$B$70,'Tbl 9.16-9.32 Portfolio Tables'!M$1)</f>
        <v>0</v>
      </c>
      <c r="N90" s="1">
        <f ca="1">OFFSET('Portfolio Summary Data'!$C$384,$B90*38-38+$B$70,'Tbl 9.16-9.32 Portfolio Tables'!N$1)</f>
        <v>0</v>
      </c>
      <c r="O90" s="1">
        <f ca="1">OFFSET('Portfolio Summary Data'!$C$384,$B90*38-38+$B$70,'Tbl 9.16-9.32 Portfolio Tables'!O$1)</f>
        <v>0</v>
      </c>
      <c r="P90" s="1">
        <f ca="1">OFFSET('Portfolio Summary Data'!$C$384,$B90*38-38+$B$70,'Tbl 9.16-9.32 Portfolio Tables'!P$1)</f>
        <v>0</v>
      </c>
      <c r="Q90" s="1">
        <f ca="1">OFFSET('Portfolio Summary Data'!$C$384,$B90*38-38+$B$70,'Tbl 9.16-9.32 Portfolio Tables'!Q$1)</f>
        <v>0</v>
      </c>
      <c r="R90" s="1">
        <f ca="1">OFFSET('Portfolio Summary Data'!$C$384,$B90*38-38+$B$70,'Tbl 9.16-9.32 Portfolio Tables'!R$1)</f>
        <v>0</v>
      </c>
      <c r="S90" s="1">
        <f ca="1">OFFSET('Portfolio Summary Data'!$C$384,$B90*38-38+$B$70,'Tbl 9.16-9.32 Portfolio Tables'!S$1)</f>
        <v>0</v>
      </c>
      <c r="T90" s="1">
        <f ca="1">OFFSET('Portfolio Summary Data'!$C$384,$B90*38-38+$B$70,'Tbl 9.16-9.32 Portfolio Tables'!T$1)</f>
        <v>0</v>
      </c>
      <c r="U90" s="1">
        <f ca="1">OFFSET('Portfolio Summary Data'!$C$384,$B90*38-38+$B$70,'Tbl 9.16-9.32 Portfolio Tables'!U$1)</f>
        <v>0</v>
      </c>
      <c r="V90" s="1">
        <f ca="1">OFFSET('Portfolio Summary Data'!$C$384,$B90*38-38+$B$70,'Tbl 9.16-9.32 Portfolio Tables'!V$1)</f>
        <v>0</v>
      </c>
      <c r="W90" s="1">
        <f ca="1">OFFSET('Portfolio Summary Data'!$C$384,$B90*38-38+$B$70,'Tbl 9.16-9.32 Portfolio Tables'!W$1)</f>
        <v>0</v>
      </c>
      <c r="X90" s="1">
        <f ca="1">OFFSET('Portfolio Summary Data'!$C$384,$B90*38-38+$B$70,'Tbl 9.16-9.32 Portfolio Tables'!X$1)</f>
        <v>0</v>
      </c>
      <c r="Y90" s="1">
        <f ca="1">OFFSET('Portfolio Summary Data'!$C$384,$B90*38-38+$B$70,'Tbl 9.16-9.32 Portfolio Tables'!Y$1)</f>
        <v>0</v>
      </c>
      <c r="AB90" s="8">
        <f t="shared" ca="1" si="18"/>
        <v>0</v>
      </c>
      <c r="AC90" s="8"/>
      <c r="AD90" s="8">
        <f t="shared" ca="1" si="19"/>
        <v>0</v>
      </c>
      <c r="AE90" s="8"/>
      <c r="AF90" s="8">
        <f t="shared" ca="1" si="20"/>
        <v>0</v>
      </c>
    </row>
    <row r="91" spans="2:32" ht="15.75" x14ac:dyDescent="0.25">
      <c r="B91" s="3">
        <v>20</v>
      </c>
      <c r="C91" s="6">
        <f>C$25</f>
        <v>0</v>
      </c>
      <c r="D91" s="1">
        <f ca="1">OFFSET('Portfolio Summary Data'!$C$384,$B91*38-38+$B$70,'Tbl 9.16-9.32 Portfolio Tables'!D$1)</f>
        <v>0</v>
      </c>
      <c r="E91" s="1">
        <f ca="1">OFFSET('Portfolio Summary Data'!$C$384,$B91*38-38+$B$70,'Tbl 9.16-9.32 Portfolio Tables'!E$1)</f>
        <v>0</v>
      </c>
      <c r="F91" s="1">
        <f ca="1">OFFSET('Portfolio Summary Data'!$C$384,$B91*38-38+$B$70,'Tbl 9.16-9.32 Portfolio Tables'!F$1)</f>
        <v>0</v>
      </c>
      <c r="G91" s="1">
        <f ca="1">OFFSET('Portfolio Summary Data'!$C$384,$B91*38-38+$B$70,'Tbl 9.16-9.32 Portfolio Tables'!G$1)</f>
        <v>0</v>
      </c>
      <c r="H91" s="1">
        <f ca="1">OFFSET('Portfolio Summary Data'!$C$384,$B91*38-38+$B$70,'Tbl 9.16-9.32 Portfolio Tables'!H$1)</f>
        <v>0</v>
      </c>
      <c r="I91" s="1">
        <f ca="1">OFFSET('Portfolio Summary Data'!$C$384,$B91*38-38+$B$70,'Tbl 9.16-9.32 Portfolio Tables'!I$1)</f>
        <v>0</v>
      </c>
      <c r="J91" s="1">
        <f ca="1">OFFSET('Portfolio Summary Data'!$C$384,$B91*38-38+$B$70,'Tbl 9.16-9.32 Portfolio Tables'!J$1)</f>
        <v>0</v>
      </c>
      <c r="K91" s="1">
        <f ca="1">OFFSET('Portfolio Summary Data'!$C$384,$B91*38-38+$B$70,'Tbl 9.16-9.32 Portfolio Tables'!K$1)</f>
        <v>0</v>
      </c>
      <c r="L91" s="1">
        <f ca="1">OFFSET('Portfolio Summary Data'!$C$384,$B91*38-38+$B$70,'Tbl 9.16-9.32 Portfolio Tables'!L$1)</f>
        <v>0</v>
      </c>
      <c r="M91" s="1">
        <f ca="1">OFFSET('Portfolio Summary Data'!$C$384,$B91*38-38+$B$70,'Tbl 9.16-9.32 Portfolio Tables'!M$1)</f>
        <v>0</v>
      </c>
      <c r="N91" s="1">
        <f ca="1">OFFSET('Portfolio Summary Data'!$C$384,$B91*38-38+$B$70,'Tbl 9.16-9.32 Portfolio Tables'!N$1)</f>
        <v>0</v>
      </c>
      <c r="O91" s="1">
        <f ca="1">OFFSET('Portfolio Summary Data'!$C$384,$B91*38-38+$B$70,'Tbl 9.16-9.32 Portfolio Tables'!O$1)</f>
        <v>0</v>
      </c>
      <c r="P91" s="1">
        <f ca="1">OFFSET('Portfolio Summary Data'!$C$384,$B91*38-38+$B$70,'Tbl 9.16-9.32 Portfolio Tables'!P$1)</f>
        <v>0</v>
      </c>
      <c r="Q91" s="1">
        <f ca="1">OFFSET('Portfolio Summary Data'!$C$384,$B91*38-38+$B$70,'Tbl 9.16-9.32 Portfolio Tables'!Q$1)</f>
        <v>0</v>
      </c>
      <c r="R91" s="1">
        <f ca="1">OFFSET('Portfolio Summary Data'!$C$384,$B91*38-38+$B$70,'Tbl 9.16-9.32 Portfolio Tables'!R$1)</f>
        <v>0</v>
      </c>
      <c r="S91" s="1">
        <f ca="1">OFFSET('Portfolio Summary Data'!$C$384,$B91*38-38+$B$70,'Tbl 9.16-9.32 Portfolio Tables'!S$1)</f>
        <v>0</v>
      </c>
      <c r="T91" s="1">
        <f ca="1">OFFSET('Portfolio Summary Data'!$C$384,$B91*38-38+$B$70,'Tbl 9.16-9.32 Portfolio Tables'!T$1)</f>
        <v>0</v>
      </c>
      <c r="U91" s="1">
        <f ca="1">OFFSET('Portfolio Summary Data'!$C$384,$B91*38-38+$B$70,'Tbl 9.16-9.32 Portfolio Tables'!U$1)</f>
        <v>0</v>
      </c>
      <c r="V91" s="1">
        <f ca="1">OFFSET('Portfolio Summary Data'!$C$384,$B91*38-38+$B$70,'Tbl 9.16-9.32 Portfolio Tables'!V$1)</f>
        <v>0</v>
      </c>
      <c r="W91" s="1">
        <f ca="1">OFFSET('Portfolio Summary Data'!$C$384,$B91*38-38+$B$70,'Tbl 9.16-9.32 Portfolio Tables'!W$1)</f>
        <v>0</v>
      </c>
      <c r="X91" s="1">
        <f ca="1">OFFSET('Portfolio Summary Data'!$C$384,$B91*38-38+$B$70,'Tbl 9.16-9.32 Portfolio Tables'!X$1)</f>
        <v>0</v>
      </c>
      <c r="Y91" s="1">
        <f ca="1">OFFSET('Portfolio Summary Data'!$C$384,$B91*38-38+$B$70,'Tbl 9.16-9.32 Portfolio Tables'!Y$1)</f>
        <v>0</v>
      </c>
      <c r="AB91" s="8">
        <f t="shared" ca="1" si="18"/>
        <v>0</v>
      </c>
      <c r="AC91" s="8"/>
      <c r="AD91" s="8">
        <f t="shared" ca="1" si="19"/>
        <v>0</v>
      </c>
      <c r="AE91" s="8"/>
      <c r="AF91" s="8">
        <f t="shared" ca="1" si="20"/>
        <v>0</v>
      </c>
    </row>
    <row r="92" spans="2:32" ht="15.75" x14ac:dyDescent="0.25">
      <c r="B92" s="3">
        <v>21</v>
      </c>
      <c r="C92" s="6">
        <f>C$26</f>
        <v>0</v>
      </c>
      <c r="D92" s="1">
        <f ca="1">OFFSET('Portfolio Summary Data'!$C$384,$B92*38-38+$B$70,'Tbl 9.16-9.32 Portfolio Tables'!D$1)</f>
        <v>0</v>
      </c>
      <c r="E92" s="1">
        <f ca="1">OFFSET('Portfolio Summary Data'!$C$384,$B92*38-38+$B$70,'Tbl 9.16-9.32 Portfolio Tables'!E$1)</f>
        <v>0</v>
      </c>
      <c r="F92" s="1">
        <f ca="1">OFFSET('Portfolio Summary Data'!$C$384,$B92*38-38+$B$70,'Tbl 9.16-9.32 Portfolio Tables'!F$1)</f>
        <v>0</v>
      </c>
      <c r="G92" s="1">
        <f ca="1">OFFSET('Portfolio Summary Data'!$C$384,$B92*38-38+$B$70,'Tbl 9.16-9.32 Portfolio Tables'!G$1)</f>
        <v>0</v>
      </c>
      <c r="H92" s="1">
        <f ca="1">OFFSET('Portfolio Summary Data'!$C$384,$B92*38-38+$B$70,'Tbl 9.16-9.32 Portfolio Tables'!H$1)</f>
        <v>0</v>
      </c>
      <c r="I92" s="1">
        <f ca="1">OFFSET('Portfolio Summary Data'!$C$384,$B92*38-38+$B$70,'Tbl 9.16-9.32 Portfolio Tables'!I$1)</f>
        <v>0</v>
      </c>
      <c r="J92" s="1">
        <f ca="1">OFFSET('Portfolio Summary Data'!$C$384,$B92*38-38+$B$70,'Tbl 9.16-9.32 Portfolio Tables'!J$1)</f>
        <v>0</v>
      </c>
      <c r="K92" s="1">
        <f ca="1">OFFSET('Portfolio Summary Data'!$C$384,$B92*38-38+$B$70,'Tbl 9.16-9.32 Portfolio Tables'!K$1)</f>
        <v>0</v>
      </c>
      <c r="L92" s="1">
        <f ca="1">OFFSET('Portfolio Summary Data'!$C$384,$B92*38-38+$B$70,'Tbl 9.16-9.32 Portfolio Tables'!L$1)</f>
        <v>0</v>
      </c>
      <c r="M92" s="1">
        <f ca="1">OFFSET('Portfolio Summary Data'!$C$384,$B92*38-38+$B$70,'Tbl 9.16-9.32 Portfolio Tables'!M$1)</f>
        <v>0</v>
      </c>
      <c r="N92" s="1">
        <f ca="1">OFFSET('Portfolio Summary Data'!$C$384,$B92*38-38+$B$70,'Tbl 9.16-9.32 Portfolio Tables'!N$1)</f>
        <v>0</v>
      </c>
      <c r="O92" s="1">
        <f ca="1">OFFSET('Portfolio Summary Data'!$C$384,$B92*38-38+$B$70,'Tbl 9.16-9.32 Portfolio Tables'!O$1)</f>
        <v>0</v>
      </c>
      <c r="P92" s="1">
        <f ca="1">OFFSET('Portfolio Summary Data'!$C$384,$B92*38-38+$B$70,'Tbl 9.16-9.32 Portfolio Tables'!P$1)</f>
        <v>0</v>
      </c>
      <c r="Q92" s="1">
        <f ca="1">OFFSET('Portfolio Summary Data'!$C$384,$B92*38-38+$B$70,'Tbl 9.16-9.32 Portfolio Tables'!Q$1)</f>
        <v>0</v>
      </c>
      <c r="R92" s="1">
        <f ca="1">OFFSET('Portfolio Summary Data'!$C$384,$B92*38-38+$B$70,'Tbl 9.16-9.32 Portfolio Tables'!R$1)</f>
        <v>0</v>
      </c>
      <c r="S92" s="1">
        <f ca="1">OFFSET('Portfolio Summary Data'!$C$384,$B92*38-38+$B$70,'Tbl 9.16-9.32 Portfolio Tables'!S$1)</f>
        <v>0</v>
      </c>
      <c r="T92" s="1">
        <f ca="1">OFFSET('Portfolio Summary Data'!$C$384,$B92*38-38+$B$70,'Tbl 9.16-9.32 Portfolio Tables'!T$1)</f>
        <v>0</v>
      </c>
      <c r="U92" s="1">
        <f ca="1">OFFSET('Portfolio Summary Data'!$C$384,$B92*38-38+$B$70,'Tbl 9.16-9.32 Portfolio Tables'!U$1)</f>
        <v>0</v>
      </c>
      <c r="V92" s="1">
        <f ca="1">OFFSET('Portfolio Summary Data'!$C$384,$B92*38-38+$B$70,'Tbl 9.16-9.32 Portfolio Tables'!V$1)</f>
        <v>0</v>
      </c>
      <c r="W92" s="1">
        <f ca="1">OFFSET('Portfolio Summary Data'!$C$384,$B92*38-38+$B$70,'Tbl 9.16-9.32 Portfolio Tables'!W$1)</f>
        <v>0</v>
      </c>
      <c r="X92" s="1">
        <f ca="1">OFFSET('Portfolio Summary Data'!$C$384,$B92*38-38+$B$70,'Tbl 9.16-9.32 Portfolio Tables'!X$1)</f>
        <v>0</v>
      </c>
      <c r="Y92" s="1">
        <f ca="1">OFFSET('Portfolio Summary Data'!$C$384,$B92*38-38+$B$70,'Tbl 9.16-9.32 Portfolio Tables'!Y$1)</f>
        <v>0</v>
      </c>
      <c r="AB92" s="8">
        <f t="shared" ca="1" si="18"/>
        <v>0</v>
      </c>
      <c r="AC92" s="8"/>
      <c r="AD92" s="8">
        <f t="shared" ca="1" si="19"/>
        <v>0</v>
      </c>
      <c r="AE92" s="8"/>
      <c r="AF92" s="8">
        <f t="shared" ca="1" si="20"/>
        <v>0</v>
      </c>
    </row>
    <row r="93" spans="2:32" ht="15.75" x14ac:dyDescent="0.25">
      <c r="B93" s="3">
        <v>22</v>
      </c>
      <c r="C93" s="6">
        <f>C$27</f>
        <v>0</v>
      </c>
      <c r="D93" s="1">
        <f ca="1">OFFSET('Portfolio Summary Data'!$C$384,$B93*38-38+$B$70,'Tbl 9.16-9.32 Portfolio Tables'!D$1)</f>
        <v>0</v>
      </c>
      <c r="E93" s="1">
        <f ca="1">OFFSET('Portfolio Summary Data'!$C$384,$B93*38-38+$B$70,'Tbl 9.16-9.32 Portfolio Tables'!E$1)</f>
        <v>0</v>
      </c>
      <c r="F93" s="1">
        <f ca="1">OFFSET('Portfolio Summary Data'!$C$384,$B93*38-38+$B$70,'Tbl 9.16-9.32 Portfolio Tables'!F$1)</f>
        <v>0</v>
      </c>
      <c r="G93" s="1">
        <f ca="1">OFFSET('Portfolio Summary Data'!$C$384,$B93*38-38+$B$70,'Tbl 9.16-9.32 Portfolio Tables'!G$1)</f>
        <v>0</v>
      </c>
      <c r="H93" s="1">
        <f ca="1">OFFSET('Portfolio Summary Data'!$C$384,$B93*38-38+$B$70,'Tbl 9.16-9.32 Portfolio Tables'!H$1)</f>
        <v>0</v>
      </c>
      <c r="I93" s="1">
        <f ca="1">OFFSET('Portfolio Summary Data'!$C$384,$B93*38-38+$B$70,'Tbl 9.16-9.32 Portfolio Tables'!I$1)</f>
        <v>0</v>
      </c>
      <c r="J93" s="1">
        <f ca="1">OFFSET('Portfolio Summary Data'!$C$384,$B93*38-38+$B$70,'Tbl 9.16-9.32 Portfolio Tables'!J$1)</f>
        <v>0</v>
      </c>
      <c r="K93" s="1">
        <f ca="1">OFFSET('Portfolio Summary Data'!$C$384,$B93*38-38+$B$70,'Tbl 9.16-9.32 Portfolio Tables'!K$1)</f>
        <v>0</v>
      </c>
      <c r="L93" s="1">
        <f ca="1">OFFSET('Portfolio Summary Data'!$C$384,$B93*38-38+$B$70,'Tbl 9.16-9.32 Portfolio Tables'!L$1)</f>
        <v>0</v>
      </c>
      <c r="M93" s="1">
        <f ca="1">OFFSET('Portfolio Summary Data'!$C$384,$B93*38-38+$B$70,'Tbl 9.16-9.32 Portfolio Tables'!M$1)</f>
        <v>0</v>
      </c>
      <c r="N93" s="1">
        <f ca="1">OFFSET('Portfolio Summary Data'!$C$384,$B93*38-38+$B$70,'Tbl 9.16-9.32 Portfolio Tables'!N$1)</f>
        <v>0</v>
      </c>
      <c r="O93" s="1">
        <f ca="1">OFFSET('Portfolio Summary Data'!$C$384,$B93*38-38+$B$70,'Tbl 9.16-9.32 Portfolio Tables'!O$1)</f>
        <v>0</v>
      </c>
      <c r="P93" s="1">
        <f ca="1">OFFSET('Portfolio Summary Data'!$C$384,$B93*38-38+$B$70,'Tbl 9.16-9.32 Portfolio Tables'!P$1)</f>
        <v>0</v>
      </c>
      <c r="Q93" s="1">
        <f ca="1">OFFSET('Portfolio Summary Data'!$C$384,$B93*38-38+$B$70,'Tbl 9.16-9.32 Portfolio Tables'!Q$1)</f>
        <v>0</v>
      </c>
      <c r="R93" s="1">
        <f ca="1">OFFSET('Portfolio Summary Data'!$C$384,$B93*38-38+$B$70,'Tbl 9.16-9.32 Portfolio Tables'!R$1)</f>
        <v>0</v>
      </c>
      <c r="S93" s="1">
        <f ca="1">OFFSET('Portfolio Summary Data'!$C$384,$B93*38-38+$B$70,'Tbl 9.16-9.32 Portfolio Tables'!S$1)</f>
        <v>0</v>
      </c>
      <c r="T93" s="1">
        <f ca="1">OFFSET('Portfolio Summary Data'!$C$384,$B93*38-38+$B$70,'Tbl 9.16-9.32 Portfolio Tables'!T$1)</f>
        <v>0</v>
      </c>
      <c r="U93" s="1">
        <f ca="1">OFFSET('Portfolio Summary Data'!$C$384,$B93*38-38+$B$70,'Tbl 9.16-9.32 Portfolio Tables'!U$1)</f>
        <v>0</v>
      </c>
      <c r="V93" s="1">
        <f ca="1">OFFSET('Portfolio Summary Data'!$C$384,$B93*38-38+$B$70,'Tbl 9.16-9.32 Portfolio Tables'!V$1)</f>
        <v>0</v>
      </c>
      <c r="W93" s="1">
        <f ca="1">OFFSET('Portfolio Summary Data'!$C$384,$B93*38-38+$B$70,'Tbl 9.16-9.32 Portfolio Tables'!W$1)</f>
        <v>0</v>
      </c>
      <c r="X93" s="1">
        <f ca="1">OFFSET('Portfolio Summary Data'!$C$384,$B93*38-38+$B$70,'Tbl 9.16-9.32 Portfolio Tables'!X$1)</f>
        <v>0</v>
      </c>
      <c r="Y93" s="1">
        <f ca="1">OFFSET('Portfolio Summary Data'!$C$384,$B93*38-38+$B$70,'Tbl 9.16-9.32 Portfolio Tables'!Y$1)</f>
        <v>0</v>
      </c>
      <c r="AB93" s="8">
        <f t="shared" ca="1" si="18"/>
        <v>0</v>
      </c>
      <c r="AC93" s="8"/>
      <c r="AD93" s="8">
        <f t="shared" ca="1" si="19"/>
        <v>0</v>
      </c>
      <c r="AE93" s="8"/>
      <c r="AF93" s="8">
        <f t="shared" ca="1" si="20"/>
        <v>0</v>
      </c>
    </row>
    <row r="94" spans="2:32" ht="15.75" x14ac:dyDescent="0.25">
      <c r="B94" s="3">
        <v>23</v>
      </c>
      <c r="C94" s="6">
        <f>C$28</f>
        <v>0</v>
      </c>
      <c r="D94" s="1">
        <f ca="1">OFFSET('Portfolio Summary Data'!$C$384,$B94*38-38+$B$70,'Tbl 9.16-9.32 Portfolio Tables'!D$1)</f>
        <v>0</v>
      </c>
      <c r="E94" s="1">
        <f ca="1">OFFSET('Portfolio Summary Data'!$C$384,$B94*38-38+$B$70,'Tbl 9.16-9.32 Portfolio Tables'!E$1)</f>
        <v>0</v>
      </c>
      <c r="F94" s="1">
        <f ca="1">OFFSET('Portfolio Summary Data'!$C$384,$B94*38-38+$B$70,'Tbl 9.16-9.32 Portfolio Tables'!F$1)</f>
        <v>0</v>
      </c>
      <c r="G94" s="1">
        <f ca="1">OFFSET('Portfolio Summary Data'!$C$384,$B94*38-38+$B$70,'Tbl 9.16-9.32 Portfolio Tables'!G$1)</f>
        <v>0</v>
      </c>
      <c r="H94" s="1">
        <f ca="1">OFFSET('Portfolio Summary Data'!$C$384,$B94*38-38+$B$70,'Tbl 9.16-9.32 Portfolio Tables'!H$1)</f>
        <v>0</v>
      </c>
      <c r="I94" s="1">
        <f ca="1">OFFSET('Portfolio Summary Data'!$C$384,$B94*38-38+$B$70,'Tbl 9.16-9.32 Portfolio Tables'!I$1)</f>
        <v>0</v>
      </c>
      <c r="J94" s="1">
        <f ca="1">OFFSET('Portfolio Summary Data'!$C$384,$B94*38-38+$B$70,'Tbl 9.16-9.32 Portfolio Tables'!J$1)</f>
        <v>0</v>
      </c>
      <c r="K94" s="1">
        <f ca="1">OFFSET('Portfolio Summary Data'!$C$384,$B94*38-38+$B$70,'Tbl 9.16-9.32 Portfolio Tables'!K$1)</f>
        <v>0</v>
      </c>
      <c r="L94" s="1">
        <f ca="1">OFFSET('Portfolio Summary Data'!$C$384,$B94*38-38+$B$70,'Tbl 9.16-9.32 Portfolio Tables'!L$1)</f>
        <v>0</v>
      </c>
      <c r="M94" s="1">
        <f ca="1">OFFSET('Portfolio Summary Data'!$C$384,$B94*38-38+$B$70,'Tbl 9.16-9.32 Portfolio Tables'!M$1)</f>
        <v>0</v>
      </c>
      <c r="N94" s="1">
        <f ca="1">OFFSET('Portfolio Summary Data'!$C$384,$B94*38-38+$B$70,'Tbl 9.16-9.32 Portfolio Tables'!N$1)</f>
        <v>0</v>
      </c>
      <c r="O94" s="1">
        <f ca="1">OFFSET('Portfolio Summary Data'!$C$384,$B94*38-38+$B$70,'Tbl 9.16-9.32 Portfolio Tables'!O$1)</f>
        <v>0</v>
      </c>
      <c r="P94" s="1">
        <f ca="1">OFFSET('Portfolio Summary Data'!$C$384,$B94*38-38+$B$70,'Tbl 9.16-9.32 Portfolio Tables'!P$1)</f>
        <v>0</v>
      </c>
      <c r="Q94" s="1">
        <f ca="1">OFFSET('Portfolio Summary Data'!$C$384,$B94*38-38+$B$70,'Tbl 9.16-9.32 Portfolio Tables'!Q$1)</f>
        <v>0</v>
      </c>
      <c r="R94" s="1">
        <f ca="1">OFFSET('Portfolio Summary Data'!$C$384,$B94*38-38+$B$70,'Tbl 9.16-9.32 Portfolio Tables'!R$1)</f>
        <v>0</v>
      </c>
      <c r="S94" s="1">
        <f ca="1">OFFSET('Portfolio Summary Data'!$C$384,$B94*38-38+$B$70,'Tbl 9.16-9.32 Portfolio Tables'!S$1)</f>
        <v>0</v>
      </c>
      <c r="T94" s="1">
        <f ca="1">OFFSET('Portfolio Summary Data'!$C$384,$B94*38-38+$B$70,'Tbl 9.16-9.32 Portfolio Tables'!T$1)</f>
        <v>0</v>
      </c>
      <c r="U94" s="1">
        <f ca="1">OFFSET('Portfolio Summary Data'!$C$384,$B94*38-38+$B$70,'Tbl 9.16-9.32 Portfolio Tables'!U$1)</f>
        <v>0</v>
      </c>
      <c r="V94" s="1">
        <f ca="1">OFFSET('Portfolio Summary Data'!$C$384,$B94*38-38+$B$70,'Tbl 9.16-9.32 Portfolio Tables'!V$1)</f>
        <v>0</v>
      </c>
      <c r="W94" s="1">
        <f ca="1">OFFSET('Portfolio Summary Data'!$C$384,$B94*38-38+$B$70,'Tbl 9.16-9.32 Portfolio Tables'!W$1)</f>
        <v>0</v>
      </c>
      <c r="X94" s="1">
        <f ca="1">OFFSET('Portfolio Summary Data'!$C$384,$B94*38-38+$B$70,'Tbl 9.16-9.32 Portfolio Tables'!X$1)</f>
        <v>0</v>
      </c>
      <c r="Y94" s="1">
        <f ca="1">OFFSET('Portfolio Summary Data'!$C$384,$B94*38-38+$B$70,'Tbl 9.16-9.32 Portfolio Tables'!Y$1)</f>
        <v>0</v>
      </c>
      <c r="AB94" s="8">
        <f t="shared" ca="1" si="18"/>
        <v>0</v>
      </c>
      <c r="AC94" s="8"/>
      <c r="AD94" s="8">
        <f t="shared" ca="1" si="19"/>
        <v>0</v>
      </c>
      <c r="AE94" s="8"/>
      <c r="AF94" s="8">
        <f t="shared" ca="1" si="20"/>
        <v>0</v>
      </c>
    </row>
    <row r="95" spans="2:32" ht="15.75" x14ac:dyDescent="0.25">
      <c r="B95" s="3">
        <v>24</v>
      </c>
      <c r="C95" s="6">
        <f>C$29</f>
        <v>0</v>
      </c>
      <c r="D95" s="1">
        <f ca="1">OFFSET('Portfolio Summary Data'!$C$384,$B95*38-38+$B$70,'Tbl 9.16-9.32 Portfolio Tables'!D$1)</f>
        <v>0</v>
      </c>
      <c r="E95" s="1">
        <f ca="1">OFFSET('Portfolio Summary Data'!$C$384,$B95*38-38+$B$70,'Tbl 9.16-9.32 Portfolio Tables'!E$1)</f>
        <v>0</v>
      </c>
      <c r="F95" s="1">
        <f ca="1">OFFSET('Portfolio Summary Data'!$C$384,$B95*38-38+$B$70,'Tbl 9.16-9.32 Portfolio Tables'!F$1)</f>
        <v>0</v>
      </c>
      <c r="G95" s="1">
        <f ca="1">OFFSET('Portfolio Summary Data'!$C$384,$B95*38-38+$B$70,'Tbl 9.16-9.32 Portfolio Tables'!G$1)</f>
        <v>0</v>
      </c>
      <c r="H95" s="1">
        <f ca="1">OFFSET('Portfolio Summary Data'!$C$384,$B95*38-38+$B$70,'Tbl 9.16-9.32 Portfolio Tables'!H$1)</f>
        <v>0</v>
      </c>
      <c r="I95" s="1">
        <f ca="1">OFFSET('Portfolio Summary Data'!$C$384,$B95*38-38+$B$70,'Tbl 9.16-9.32 Portfolio Tables'!I$1)</f>
        <v>0</v>
      </c>
      <c r="J95" s="1">
        <f ca="1">OFFSET('Portfolio Summary Data'!$C$384,$B95*38-38+$B$70,'Tbl 9.16-9.32 Portfolio Tables'!J$1)</f>
        <v>0</v>
      </c>
      <c r="K95" s="1">
        <f ca="1">OFFSET('Portfolio Summary Data'!$C$384,$B95*38-38+$B$70,'Tbl 9.16-9.32 Portfolio Tables'!K$1)</f>
        <v>0</v>
      </c>
      <c r="L95" s="1">
        <f ca="1">OFFSET('Portfolio Summary Data'!$C$384,$B95*38-38+$B$70,'Tbl 9.16-9.32 Portfolio Tables'!L$1)</f>
        <v>0</v>
      </c>
      <c r="M95" s="1">
        <f ca="1">OFFSET('Portfolio Summary Data'!$C$384,$B95*38-38+$B$70,'Tbl 9.16-9.32 Portfolio Tables'!M$1)</f>
        <v>0</v>
      </c>
      <c r="N95" s="1">
        <f ca="1">OFFSET('Portfolio Summary Data'!$C$384,$B95*38-38+$B$70,'Tbl 9.16-9.32 Portfolio Tables'!N$1)</f>
        <v>0</v>
      </c>
      <c r="O95" s="1">
        <f ca="1">OFFSET('Portfolio Summary Data'!$C$384,$B95*38-38+$B$70,'Tbl 9.16-9.32 Portfolio Tables'!O$1)</f>
        <v>0</v>
      </c>
      <c r="P95" s="1">
        <f ca="1">OFFSET('Portfolio Summary Data'!$C$384,$B95*38-38+$B$70,'Tbl 9.16-9.32 Portfolio Tables'!P$1)</f>
        <v>0</v>
      </c>
      <c r="Q95" s="1">
        <f ca="1">OFFSET('Portfolio Summary Data'!$C$384,$B95*38-38+$B$70,'Tbl 9.16-9.32 Portfolio Tables'!Q$1)</f>
        <v>0</v>
      </c>
      <c r="R95" s="1">
        <f ca="1">OFFSET('Portfolio Summary Data'!$C$384,$B95*38-38+$B$70,'Tbl 9.16-9.32 Portfolio Tables'!R$1)</f>
        <v>0</v>
      </c>
      <c r="S95" s="1">
        <f ca="1">OFFSET('Portfolio Summary Data'!$C$384,$B95*38-38+$B$70,'Tbl 9.16-9.32 Portfolio Tables'!S$1)</f>
        <v>0</v>
      </c>
      <c r="T95" s="1">
        <f ca="1">OFFSET('Portfolio Summary Data'!$C$384,$B95*38-38+$B$70,'Tbl 9.16-9.32 Portfolio Tables'!T$1)</f>
        <v>0</v>
      </c>
      <c r="U95" s="1">
        <f ca="1">OFFSET('Portfolio Summary Data'!$C$384,$B95*38-38+$B$70,'Tbl 9.16-9.32 Portfolio Tables'!U$1)</f>
        <v>0</v>
      </c>
      <c r="V95" s="1">
        <f ca="1">OFFSET('Portfolio Summary Data'!$C$384,$B95*38-38+$B$70,'Tbl 9.16-9.32 Portfolio Tables'!V$1)</f>
        <v>0</v>
      </c>
      <c r="W95" s="1">
        <f ca="1">OFFSET('Portfolio Summary Data'!$C$384,$B95*38-38+$B$70,'Tbl 9.16-9.32 Portfolio Tables'!W$1)</f>
        <v>0</v>
      </c>
      <c r="X95" s="1">
        <f ca="1">OFFSET('Portfolio Summary Data'!$C$384,$B95*38-38+$B$70,'Tbl 9.16-9.32 Portfolio Tables'!X$1)</f>
        <v>0</v>
      </c>
      <c r="Y95" s="1">
        <f ca="1">OFFSET('Portfolio Summary Data'!$C$384,$B95*38-38+$B$70,'Tbl 9.16-9.32 Portfolio Tables'!Y$1)</f>
        <v>0</v>
      </c>
      <c r="AB95" s="8">
        <f t="shared" ca="1" si="18"/>
        <v>0</v>
      </c>
      <c r="AC95" s="8"/>
      <c r="AD95" s="8">
        <f t="shared" ca="1" si="19"/>
        <v>0</v>
      </c>
      <c r="AE95" s="8"/>
      <c r="AF95" s="8">
        <f t="shared" ca="1" si="20"/>
        <v>0</v>
      </c>
    </row>
    <row r="96" spans="2:32" ht="15.75" x14ac:dyDescent="0.25">
      <c r="B96" s="3">
        <v>25</v>
      </c>
      <c r="C96" s="6">
        <f>C$30</f>
        <v>0</v>
      </c>
      <c r="D96" s="1">
        <f ca="1">OFFSET('Portfolio Summary Data'!$C$384,$B96*38-38+$B$70,'Tbl 9.16-9.32 Portfolio Tables'!D$1)</f>
        <v>0</v>
      </c>
      <c r="E96" s="1">
        <f ca="1">OFFSET('Portfolio Summary Data'!$C$384,$B96*38-38+$B$70,'Tbl 9.16-9.32 Portfolio Tables'!E$1)</f>
        <v>0</v>
      </c>
      <c r="F96" s="1">
        <f ca="1">OFFSET('Portfolio Summary Data'!$C$384,$B96*38-38+$B$70,'Tbl 9.16-9.32 Portfolio Tables'!F$1)</f>
        <v>0</v>
      </c>
      <c r="G96" s="1">
        <f ca="1">OFFSET('Portfolio Summary Data'!$C$384,$B96*38-38+$B$70,'Tbl 9.16-9.32 Portfolio Tables'!G$1)</f>
        <v>0</v>
      </c>
      <c r="H96" s="1">
        <f ca="1">OFFSET('Portfolio Summary Data'!$C$384,$B96*38-38+$B$70,'Tbl 9.16-9.32 Portfolio Tables'!H$1)</f>
        <v>0</v>
      </c>
      <c r="I96" s="1">
        <f ca="1">OFFSET('Portfolio Summary Data'!$C$384,$B96*38-38+$B$70,'Tbl 9.16-9.32 Portfolio Tables'!I$1)</f>
        <v>0</v>
      </c>
      <c r="J96" s="1">
        <f ca="1">OFFSET('Portfolio Summary Data'!$C$384,$B96*38-38+$B$70,'Tbl 9.16-9.32 Portfolio Tables'!J$1)</f>
        <v>0</v>
      </c>
      <c r="K96" s="1">
        <f ca="1">OFFSET('Portfolio Summary Data'!$C$384,$B96*38-38+$B$70,'Tbl 9.16-9.32 Portfolio Tables'!K$1)</f>
        <v>0</v>
      </c>
      <c r="L96" s="1">
        <f ca="1">OFFSET('Portfolio Summary Data'!$C$384,$B96*38-38+$B$70,'Tbl 9.16-9.32 Portfolio Tables'!L$1)</f>
        <v>0</v>
      </c>
      <c r="M96" s="1">
        <f ca="1">OFFSET('Portfolio Summary Data'!$C$384,$B96*38-38+$B$70,'Tbl 9.16-9.32 Portfolio Tables'!M$1)</f>
        <v>0</v>
      </c>
      <c r="N96" s="1">
        <f ca="1">OFFSET('Portfolio Summary Data'!$C$384,$B96*38-38+$B$70,'Tbl 9.16-9.32 Portfolio Tables'!N$1)</f>
        <v>0</v>
      </c>
      <c r="O96" s="1">
        <f ca="1">OFFSET('Portfolio Summary Data'!$C$384,$B96*38-38+$B$70,'Tbl 9.16-9.32 Portfolio Tables'!O$1)</f>
        <v>0</v>
      </c>
      <c r="P96" s="1">
        <f ca="1">OFFSET('Portfolio Summary Data'!$C$384,$B96*38-38+$B$70,'Tbl 9.16-9.32 Portfolio Tables'!P$1)</f>
        <v>0</v>
      </c>
      <c r="Q96" s="1">
        <f ca="1">OFFSET('Portfolio Summary Data'!$C$384,$B96*38-38+$B$70,'Tbl 9.16-9.32 Portfolio Tables'!Q$1)</f>
        <v>0</v>
      </c>
      <c r="R96" s="1">
        <f ca="1">OFFSET('Portfolio Summary Data'!$C$384,$B96*38-38+$B$70,'Tbl 9.16-9.32 Portfolio Tables'!R$1)</f>
        <v>0</v>
      </c>
      <c r="S96" s="1">
        <f ca="1">OFFSET('Portfolio Summary Data'!$C$384,$B96*38-38+$B$70,'Tbl 9.16-9.32 Portfolio Tables'!S$1)</f>
        <v>0</v>
      </c>
      <c r="T96" s="1">
        <f ca="1">OFFSET('Portfolio Summary Data'!$C$384,$B96*38-38+$B$70,'Tbl 9.16-9.32 Portfolio Tables'!T$1)</f>
        <v>0</v>
      </c>
      <c r="U96" s="1">
        <f ca="1">OFFSET('Portfolio Summary Data'!$C$384,$B96*38-38+$B$70,'Tbl 9.16-9.32 Portfolio Tables'!U$1)</f>
        <v>0</v>
      </c>
      <c r="V96" s="1">
        <f ca="1">OFFSET('Portfolio Summary Data'!$C$384,$B96*38-38+$B$70,'Tbl 9.16-9.32 Portfolio Tables'!V$1)</f>
        <v>0</v>
      </c>
      <c r="W96" s="1">
        <f ca="1">OFFSET('Portfolio Summary Data'!$C$384,$B96*38-38+$B$70,'Tbl 9.16-9.32 Portfolio Tables'!W$1)</f>
        <v>0</v>
      </c>
      <c r="X96" s="1">
        <f ca="1">OFFSET('Portfolio Summary Data'!$C$384,$B96*38-38+$B$70,'Tbl 9.16-9.32 Portfolio Tables'!X$1)</f>
        <v>0</v>
      </c>
      <c r="Y96" s="1">
        <f ca="1">OFFSET('Portfolio Summary Data'!$C$384,$B96*38-38+$B$70,'Tbl 9.16-9.32 Portfolio Tables'!Y$1)</f>
        <v>0</v>
      </c>
      <c r="AB96" s="8">
        <f t="shared" ca="1" si="18"/>
        <v>0</v>
      </c>
      <c r="AC96" s="8"/>
      <c r="AD96" s="8">
        <f t="shared" ca="1" si="19"/>
        <v>0</v>
      </c>
      <c r="AE96" s="8"/>
      <c r="AF96" s="8">
        <f t="shared" ca="1" si="20"/>
        <v>0</v>
      </c>
    </row>
    <row r="97" spans="2:32" ht="15.75" x14ac:dyDescent="0.25">
      <c r="B97" s="3">
        <f t="shared" ref="B97:B100" si="21">B96+1</f>
        <v>26</v>
      </c>
      <c r="C97" s="6">
        <f>C$31</f>
        <v>0</v>
      </c>
      <c r="D97" s="1">
        <f ca="1">OFFSET('Portfolio Summary Data'!$C$384,$B97*38-38+$B$70,'Tbl 9.16-9.32 Portfolio Tables'!D$1)</f>
        <v>0</v>
      </c>
      <c r="E97" s="1">
        <f ca="1">OFFSET('Portfolio Summary Data'!$C$384,$B97*38-38+$B$70,'Tbl 9.16-9.32 Portfolio Tables'!E$1)</f>
        <v>0</v>
      </c>
      <c r="F97" s="1">
        <f ca="1">OFFSET('Portfolio Summary Data'!$C$384,$B97*38-38+$B$70,'Tbl 9.16-9.32 Portfolio Tables'!F$1)</f>
        <v>0</v>
      </c>
      <c r="G97" s="1">
        <f ca="1">OFFSET('Portfolio Summary Data'!$C$384,$B97*38-38+$B$70,'Tbl 9.16-9.32 Portfolio Tables'!G$1)</f>
        <v>0</v>
      </c>
      <c r="H97" s="1">
        <f ca="1">OFFSET('Portfolio Summary Data'!$C$384,$B97*38-38+$B$70,'Tbl 9.16-9.32 Portfolio Tables'!H$1)</f>
        <v>0</v>
      </c>
      <c r="I97" s="1">
        <f ca="1">OFFSET('Portfolio Summary Data'!$C$384,$B97*38-38+$B$70,'Tbl 9.16-9.32 Portfolio Tables'!I$1)</f>
        <v>0</v>
      </c>
      <c r="J97" s="1">
        <f ca="1">OFFSET('Portfolio Summary Data'!$C$384,$B97*38-38+$B$70,'Tbl 9.16-9.32 Portfolio Tables'!J$1)</f>
        <v>0</v>
      </c>
      <c r="K97" s="1">
        <f ca="1">OFFSET('Portfolio Summary Data'!$C$384,$B97*38-38+$B$70,'Tbl 9.16-9.32 Portfolio Tables'!K$1)</f>
        <v>0</v>
      </c>
      <c r="L97" s="1">
        <f ca="1">OFFSET('Portfolio Summary Data'!$C$384,$B97*38-38+$B$70,'Tbl 9.16-9.32 Portfolio Tables'!L$1)</f>
        <v>0</v>
      </c>
      <c r="M97" s="1">
        <f ca="1">OFFSET('Portfolio Summary Data'!$C$384,$B97*38-38+$B$70,'Tbl 9.16-9.32 Portfolio Tables'!M$1)</f>
        <v>0</v>
      </c>
      <c r="N97" s="1">
        <f ca="1">OFFSET('Portfolio Summary Data'!$C$384,$B97*38-38+$B$70,'Tbl 9.16-9.32 Portfolio Tables'!N$1)</f>
        <v>0</v>
      </c>
      <c r="O97" s="1">
        <f ca="1">OFFSET('Portfolio Summary Data'!$C$384,$B97*38-38+$B$70,'Tbl 9.16-9.32 Portfolio Tables'!O$1)</f>
        <v>0</v>
      </c>
      <c r="P97" s="1">
        <f ca="1">OFFSET('Portfolio Summary Data'!$C$384,$B97*38-38+$B$70,'Tbl 9.16-9.32 Portfolio Tables'!P$1)</f>
        <v>0</v>
      </c>
      <c r="Q97" s="1">
        <f ca="1">OFFSET('Portfolio Summary Data'!$C$384,$B97*38-38+$B$70,'Tbl 9.16-9.32 Portfolio Tables'!Q$1)</f>
        <v>0</v>
      </c>
      <c r="R97" s="1">
        <f ca="1">OFFSET('Portfolio Summary Data'!$C$384,$B97*38-38+$B$70,'Tbl 9.16-9.32 Portfolio Tables'!R$1)</f>
        <v>0</v>
      </c>
      <c r="S97" s="1">
        <f ca="1">OFFSET('Portfolio Summary Data'!$C$384,$B97*38-38+$B$70,'Tbl 9.16-9.32 Portfolio Tables'!S$1)</f>
        <v>0</v>
      </c>
      <c r="T97" s="1">
        <f ca="1">OFFSET('Portfolio Summary Data'!$C$384,$B97*38-38+$B$70,'Tbl 9.16-9.32 Portfolio Tables'!T$1)</f>
        <v>0</v>
      </c>
      <c r="U97" s="1">
        <f ca="1">OFFSET('Portfolio Summary Data'!$C$384,$B97*38-38+$B$70,'Tbl 9.16-9.32 Portfolio Tables'!U$1)</f>
        <v>0</v>
      </c>
      <c r="V97" s="1">
        <f ca="1">OFFSET('Portfolio Summary Data'!$C$384,$B97*38-38+$B$70,'Tbl 9.16-9.32 Portfolio Tables'!V$1)</f>
        <v>0</v>
      </c>
      <c r="W97" s="1">
        <f ca="1">OFFSET('Portfolio Summary Data'!$C$384,$B97*38-38+$B$70,'Tbl 9.16-9.32 Portfolio Tables'!W$1)</f>
        <v>0</v>
      </c>
      <c r="X97" s="1">
        <f ca="1">OFFSET('Portfolio Summary Data'!$C$384,$B97*38-38+$B$70,'Tbl 9.16-9.32 Portfolio Tables'!X$1)</f>
        <v>0</v>
      </c>
      <c r="Y97" s="1">
        <f ca="1">OFFSET('Portfolio Summary Data'!$C$384,$B97*38-38+$B$70,'Tbl 9.16-9.32 Portfolio Tables'!Y$1)</f>
        <v>0</v>
      </c>
      <c r="AB97" s="8">
        <f t="shared" ca="1" si="18"/>
        <v>0</v>
      </c>
      <c r="AC97" s="8"/>
      <c r="AD97" s="8">
        <f t="shared" ca="1" si="19"/>
        <v>0</v>
      </c>
      <c r="AE97" s="8"/>
      <c r="AF97" s="8">
        <f t="shared" ca="1" si="20"/>
        <v>0</v>
      </c>
    </row>
    <row r="98" spans="2:32" ht="15.75" x14ac:dyDescent="0.25">
      <c r="B98" s="3">
        <f t="shared" si="21"/>
        <v>27</v>
      </c>
      <c r="C98" s="6">
        <f>C$32</f>
        <v>0</v>
      </c>
      <c r="D98" s="1">
        <f ca="1">OFFSET('Portfolio Summary Data'!$C$384,$B98*38-38+$B$70,'Tbl 9.16-9.32 Portfolio Tables'!D$1)</f>
        <v>0</v>
      </c>
      <c r="E98" s="1">
        <f ca="1">OFFSET('Portfolio Summary Data'!$C$384,$B98*38-38+$B$70,'Tbl 9.16-9.32 Portfolio Tables'!E$1)</f>
        <v>0</v>
      </c>
      <c r="F98" s="1">
        <f ca="1">OFFSET('Portfolio Summary Data'!$C$384,$B98*38-38+$B$70,'Tbl 9.16-9.32 Portfolio Tables'!F$1)</f>
        <v>0</v>
      </c>
      <c r="G98" s="1">
        <f ca="1">OFFSET('Portfolio Summary Data'!$C$384,$B98*38-38+$B$70,'Tbl 9.16-9.32 Portfolio Tables'!G$1)</f>
        <v>0</v>
      </c>
      <c r="H98" s="1">
        <f ca="1">OFFSET('Portfolio Summary Data'!$C$384,$B98*38-38+$B$70,'Tbl 9.16-9.32 Portfolio Tables'!H$1)</f>
        <v>0</v>
      </c>
      <c r="I98" s="1">
        <f ca="1">OFFSET('Portfolio Summary Data'!$C$384,$B98*38-38+$B$70,'Tbl 9.16-9.32 Portfolio Tables'!I$1)</f>
        <v>0</v>
      </c>
      <c r="J98" s="1">
        <f ca="1">OFFSET('Portfolio Summary Data'!$C$384,$B98*38-38+$B$70,'Tbl 9.16-9.32 Portfolio Tables'!J$1)</f>
        <v>0</v>
      </c>
      <c r="K98" s="1">
        <f ca="1">OFFSET('Portfolio Summary Data'!$C$384,$B98*38-38+$B$70,'Tbl 9.16-9.32 Portfolio Tables'!K$1)</f>
        <v>0</v>
      </c>
      <c r="L98" s="1">
        <f ca="1">OFFSET('Portfolio Summary Data'!$C$384,$B98*38-38+$B$70,'Tbl 9.16-9.32 Portfolio Tables'!L$1)</f>
        <v>0</v>
      </c>
      <c r="M98" s="1">
        <f ca="1">OFFSET('Portfolio Summary Data'!$C$384,$B98*38-38+$B$70,'Tbl 9.16-9.32 Portfolio Tables'!M$1)</f>
        <v>0</v>
      </c>
      <c r="N98" s="1">
        <f ca="1">OFFSET('Portfolio Summary Data'!$C$384,$B98*38-38+$B$70,'Tbl 9.16-9.32 Portfolio Tables'!N$1)</f>
        <v>0</v>
      </c>
      <c r="O98" s="1">
        <f ca="1">OFFSET('Portfolio Summary Data'!$C$384,$B98*38-38+$B$70,'Tbl 9.16-9.32 Portfolio Tables'!O$1)</f>
        <v>0</v>
      </c>
      <c r="P98" s="1">
        <f ca="1">OFFSET('Portfolio Summary Data'!$C$384,$B98*38-38+$B$70,'Tbl 9.16-9.32 Portfolio Tables'!P$1)</f>
        <v>0</v>
      </c>
      <c r="Q98" s="1">
        <f ca="1">OFFSET('Portfolio Summary Data'!$C$384,$B98*38-38+$B$70,'Tbl 9.16-9.32 Portfolio Tables'!Q$1)</f>
        <v>0</v>
      </c>
      <c r="R98" s="1">
        <f ca="1">OFFSET('Portfolio Summary Data'!$C$384,$B98*38-38+$B$70,'Tbl 9.16-9.32 Portfolio Tables'!R$1)</f>
        <v>0</v>
      </c>
      <c r="S98" s="1">
        <f ca="1">OFFSET('Portfolio Summary Data'!$C$384,$B98*38-38+$B$70,'Tbl 9.16-9.32 Portfolio Tables'!S$1)</f>
        <v>0</v>
      </c>
      <c r="T98" s="1">
        <f ca="1">OFFSET('Portfolio Summary Data'!$C$384,$B98*38-38+$B$70,'Tbl 9.16-9.32 Portfolio Tables'!T$1)</f>
        <v>0</v>
      </c>
      <c r="U98" s="1">
        <f ca="1">OFFSET('Portfolio Summary Data'!$C$384,$B98*38-38+$B$70,'Tbl 9.16-9.32 Portfolio Tables'!U$1)</f>
        <v>0</v>
      </c>
      <c r="V98" s="1">
        <f ca="1">OFFSET('Portfolio Summary Data'!$C$384,$B98*38-38+$B$70,'Tbl 9.16-9.32 Portfolio Tables'!V$1)</f>
        <v>0</v>
      </c>
      <c r="W98" s="1">
        <f ca="1">OFFSET('Portfolio Summary Data'!$C$384,$B98*38-38+$B$70,'Tbl 9.16-9.32 Portfolio Tables'!W$1)</f>
        <v>0</v>
      </c>
      <c r="X98" s="1">
        <f ca="1">OFFSET('Portfolio Summary Data'!$C$384,$B98*38-38+$B$70,'Tbl 9.16-9.32 Portfolio Tables'!X$1)</f>
        <v>0</v>
      </c>
      <c r="Y98" s="1">
        <f ca="1">OFFSET('Portfolio Summary Data'!$C$384,$B98*38-38+$B$70,'Tbl 9.16-9.32 Portfolio Tables'!Y$1)</f>
        <v>0</v>
      </c>
      <c r="AB98" s="8">
        <f t="shared" ca="1" si="18"/>
        <v>0</v>
      </c>
      <c r="AC98" s="8"/>
      <c r="AD98" s="8">
        <f t="shared" ca="1" si="19"/>
        <v>0</v>
      </c>
      <c r="AE98" s="8"/>
      <c r="AF98" s="8">
        <f t="shared" ca="1" si="20"/>
        <v>0</v>
      </c>
    </row>
    <row r="99" spans="2:32" ht="15.75" x14ac:dyDescent="0.25">
      <c r="B99" s="3">
        <f t="shared" si="21"/>
        <v>28</v>
      </c>
      <c r="C99" s="6">
        <f>C$33</f>
        <v>0</v>
      </c>
      <c r="D99" s="1">
        <f ca="1">OFFSET('Portfolio Summary Data'!$C$384,$B99*38-38+$B$70,'Tbl 9.16-9.32 Portfolio Tables'!D$1)</f>
        <v>0</v>
      </c>
      <c r="E99" s="1">
        <f ca="1">OFFSET('Portfolio Summary Data'!$C$384,$B99*38-38+$B$70,'Tbl 9.16-9.32 Portfolio Tables'!E$1)</f>
        <v>0</v>
      </c>
      <c r="F99" s="1">
        <f ca="1">OFFSET('Portfolio Summary Data'!$C$384,$B99*38-38+$B$70,'Tbl 9.16-9.32 Portfolio Tables'!F$1)</f>
        <v>0</v>
      </c>
      <c r="G99" s="1">
        <f ca="1">OFFSET('Portfolio Summary Data'!$C$384,$B99*38-38+$B$70,'Tbl 9.16-9.32 Portfolio Tables'!G$1)</f>
        <v>0</v>
      </c>
      <c r="H99" s="1">
        <f ca="1">OFFSET('Portfolio Summary Data'!$C$384,$B99*38-38+$B$70,'Tbl 9.16-9.32 Portfolio Tables'!H$1)</f>
        <v>0</v>
      </c>
      <c r="I99" s="1">
        <f ca="1">OFFSET('Portfolio Summary Data'!$C$384,$B99*38-38+$B$70,'Tbl 9.16-9.32 Portfolio Tables'!I$1)</f>
        <v>0</v>
      </c>
      <c r="J99" s="1">
        <f ca="1">OFFSET('Portfolio Summary Data'!$C$384,$B99*38-38+$B$70,'Tbl 9.16-9.32 Portfolio Tables'!J$1)</f>
        <v>0</v>
      </c>
      <c r="K99" s="1">
        <f ca="1">OFFSET('Portfolio Summary Data'!$C$384,$B99*38-38+$B$70,'Tbl 9.16-9.32 Portfolio Tables'!K$1)</f>
        <v>0</v>
      </c>
      <c r="L99" s="1">
        <f ca="1">OFFSET('Portfolio Summary Data'!$C$384,$B99*38-38+$B$70,'Tbl 9.16-9.32 Portfolio Tables'!L$1)</f>
        <v>0</v>
      </c>
      <c r="M99" s="1">
        <f ca="1">OFFSET('Portfolio Summary Data'!$C$384,$B99*38-38+$B$70,'Tbl 9.16-9.32 Portfolio Tables'!M$1)</f>
        <v>0</v>
      </c>
      <c r="N99" s="1">
        <f ca="1">OFFSET('Portfolio Summary Data'!$C$384,$B99*38-38+$B$70,'Tbl 9.16-9.32 Portfolio Tables'!N$1)</f>
        <v>0</v>
      </c>
      <c r="O99" s="1">
        <f ca="1">OFFSET('Portfolio Summary Data'!$C$384,$B99*38-38+$B$70,'Tbl 9.16-9.32 Portfolio Tables'!O$1)</f>
        <v>0</v>
      </c>
      <c r="P99" s="1">
        <f ca="1">OFFSET('Portfolio Summary Data'!$C$384,$B99*38-38+$B$70,'Tbl 9.16-9.32 Portfolio Tables'!P$1)</f>
        <v>0</v>
      </c>
      <c r="Q99" s="1">
        <f ca="1">OFFSET('Portfolio Summary Data'!$C$384,$B99*38-38+$B$70,'Tbl 9.16-9.32 Portfolio Tables'!Q$1)</f>
        <v>0</v>
      </c>
      <c r="R99" s="1">
        <f ca="1">OFFSET('Portfolio Summary Data'!$C$384,$B99*38-38+$B$70,'Tbl 9.16-9.32 Portfolio Tables'!R$1)</f>
        <v>0</v>
      </c>
      <c r="S99" s="1">
        <f ca="1">OFFSET('Portfolio Summary Data'!$C$384,$B99*38-38+$B$70,'Tbl 9.16-9.32 Portfolio Tables'!S$1)</f>
        <v>0</v>
      </c>
      <c r="T99" s="1">
        <f ca="1">OFFSET('Portfolio Summary Data'!$C$384,$B99*38-38+$B$70,'Tbl 9.16-9.32 Portfolio Tables'!T$1)</f>
        <v>0</v>
      </c>
      <c r="U99" s="1">
        <f ca="1">OFFSET('Portfolio Summary Data'!$C$384,$B99*38-38+$B$70,'Tbl 9.16-9.32 Portfolio Tables'!U$1)</f>
        <v>0</v>
      </c>
      <c r="V99" s="1">
        <f ca="1">OFFSET('Portfolio Summary Data'!$C$384,$B99*38-38+$B$70,'Tbl 9.16-9.32 Portfolio Tables'!V$1)</f>
        <v>0</v>
      </c>
      <c r="W99" s="1">
        <f ca="1">OFFSET('Portfolio Summary Data'!$C$384,$B99*38-38+$B$70,'Tbl 9.16-9.32 Portfolio Tables'!W$1)</f>
        <v>0</v>
      </c>
      <c r="X99" s="1">
        <f ca="1">OFFSET('Portfolio Summary Data'!$C$384,$B99*38-38+$B$70,'Tbl 9.16-9.32 Portfolio Tables'!X$1)</f>
        <v>0</v>
      </c>
      <c r="Y99" s="1">
        <f ca="1">OFFSET('Portfolio Summary Data'!$C$384,$B99*38-38+$B$70,'Tbl 9.16-9.32 Portfolio Tables'!Y$1)</f>
        <v>0</v>
      </c>
      <c r="AB99" s="8">
        <f t="shared" ca="1" si="18"/>
        <v>0</v>
      </c>
      <c r="AC99" s="8"/>
      <c r="AD99" s="8">
        <f t="shared" ca="1" si="19"/>
        <v>0</v>
      </c>
      <c r="AE99" s="8"/>
      <c r="AF99" s="8">
        <f t="shared" ca="1" si="20"/>
        <v>0</v>
      </c>
    </row>
    <row r="100" spans="2:32" ht="15.75" x14ac:dyDescent="0.25">
      <c r="B100" s="3">
        <f t="shared" si="21"/>
        <v>29</v>
      </c>
      <c r="C100" s="6">
        <f>C$34</f>
        <v>0</v>
      </c>
      <c r="D100" s="1">
        <f ca="1">OFFSET('Portfolio Summary Data'!$C$384,$B100*38-38+$B$70,'Tbl 9.16-9.32 Portfolio Tables'!D$1)</f>
        <v>0</v>
      </c>
      <c r="E100" s="1">
        <f ca="1">OFFSET('Portfolio Summary Data'!$C$384,$B100*38-38+$B$70,'Tbl 9.16-9.32 Portfolio Tables'!E$1)</f>
        <v>0</v>
      </c>
      <c r="F100" s="1">
        <f ca="1">OFFSET('Portfolio Summary Data'!$C$384,$B100*38-38+$B$70,'Tbl 9.16-9.32 Portfolio Tables'!F$1)</f>
        <v>0</v>
      </c>
      <c r="G100" s="1">
        <f ca="1">OFFSET('Portfolio Summary Data'!$C$384,$B100*38-38+$B$70,'Tbl 9.16-9.32 Portfolio Tables'!G$1)</f>
        <v>0</v>
      </c>
      <c r="H100" s="1">
        <f ca="1">OFFSET('Portfolio Summary Data'!$C$384,$B100*38-38+$B$70,'Tbl 9.16-9.32 Portfolio Tables'!H$1)</f>
        <v>0</v>
      </c>
      <c r="I100" s="1">
        <f ca="1">OFFSET('Portfolio Summary Data'!$C$384,$B100*38-38+$B$70,'Tbl 9.16-9.32 Portfolio Tables'!I$1)</f>
        <v>0</v>
      </c>
      <c r="J100" s="1">
        <f ca="1">OFFSET('Portfolio Summary Data'!$C$384,$B100*38-38+$B$70,'Tbl 9.16-9.32 Portfolio Tables'!J$1)</f>
        <v>0</v>
      </c>
      <c r="K100" s="1">
        <f ca="1">OFFSET('Portfolio Summary Data'!$C$384,$B100*38-38+$B$70,'Tbl 9.16-9.32 Portfolio Tables'!K$1)</f>
        <v>0</v>
      </c>
      <c r="L100" s="1">
        <f ca="1">OFFSET('Portfolio Summary Data'!$C$384,$B100*38-38+$B$70,'Tbl 9.16-9.32 Portfolio Tables'!L$1)</f>
        <v>0</v>
      </c>
      <c r="M100" s="1">
        <f ca="1">OFFSET('Portfolio Summary Data'!$C$384,$B100*38-38+$B$70,'Tbl 9.16-9.32 Portfolio Tables'!M$1)</f>
        <v>0</v>
      </c>
      <c r="N100" s="1">
        <f ca="1">OFFSET('Portfolio Summary Data'!$C$384,$B100*38-38+$B$70,'Tbl 9.16-9.32 Portfolio Tables'!N$1)</f>
        <v>0</v>
      </c>
      <c r="O100" s="1">
        <f ca="1">OFFSET('Portfolio Summary Data'!$C$384,$B100*38-38+$B$70,'Tbl 9.16-9.32 Portfolio Tables'!O$1)</f>
        <v>0</v>
      </c>
      <c r="P100" s="1">
        <f ca="1">OFFSET('Portfolio Summary Data'!$C$384,$B100*38-38+$B$70,'Tbl 9.16-9.32 Portfolio Tables'!P$1)</f>
        <v>0</v>
      </c>
      <c r="Q100" s="1">
        <f ca="1">OFFSET('Portfolio Summary Data'!$C$384,$B100*38-38+$B$70,'Tbl 9.16-9.32 Portfolio Tables'!Q$1)</f>
        <v>0</v>
      </c>
      <c r="R100" s="1">
        <f ca="1">OFFSET('Portfolio Summary Data'!$C$384,$B100*38-38+$B$70,'Tbl 9.16-9.32 Portfolio Tables'!R$1)</f>
        <v>0</v>
      </c>
      <c r="S100" s="1">
        <f ca="1">OFFSET('Portfolio Summary Data'!$C$384,$B100*38-38+$B$70,'Tbl 9.16-9.32 Portfolio Tables'!S$1)</f>
        <v>0</v>
      </c>
      <c r="T100" s="1">
        <f ca="1">OFFSET('Portfolio Summary Data'!$C$384,$B100*38-38+$B$70,'Tbl 9.16-9.32 Portfolio Tables'!T$1)</f>
        <v>0</v>
      </c>
      <c r="U100" s="1">
        <f ca="1">OFFSET('Portfolio Summary Data'!$C$384,$B100*38-38+$B$70,'Tbl 9.16-9.32 Portfolio Tables'!U$1)</f>
        <v>0</v>
      </c>
      <c r="V100" s="1">
        <f ca="1">OFFSET('Portfolio Summary Data'!$C$384,$B100*38-38+$B$70,'Tbl 9.16-9.32 Portfolio Tables'!V$1)</f>
        <v>0</v>
      </c>
      <c r="W100" s="1">
        <f ca="1">OFFSET('Portfolio Summary Data'!$C$384,$B100*38-38+$B$70,'Tbl 9.16-9.32 Portfolio Tables'!W$1)</f>
        <v>0</v>
      </c>
      <c r="X100" s="1">
        <f ca="1">OFFSET('Portfolio Summary Data'!$C$384,$B100*38-38+$B$70,'Tbl 9.16-9.32 Portfolio Tables'!X$1)</f>
        <v>0</v>
      </c>
      <c r="Y100" s="1">
        <f ca="1">OFFSET('Portfolio Summary Data'!$C$384,$B100*38-38+$B$70,'Tbl 9.16-9.32 Portfolio Tables'!Y$1)</f>
        <v>0</v>
      </c>
      <c r="AB100" s="8">
        <f t="shared" ca="1" si="18"/>
        <v>0</v>
      </c>
      <c r="AC100" s="8"/>
      <c r="AD100" s="8">
        <f t="shared" ca="1" si="19"/>
        <v>0</v>
      </c>
      <c r="AE100" s="8"/>
      <c r="AF100" s="8">
        <f t="shared" ca="1" si="20"/>
        <v>0</v>
      </c>
    </row>
    <row r="101" spans="2:32" ht="15.75" x14ac:dyDescent="0.2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</row>
    <row r="102" spans="2:32" ht="15.75" x14ac:dyDescent="0.25">
      <c r="C102" s="5" t="str">
        <f ca="1">OFFSET('Portfolio Summary Data'!$B$384,'Tbl 9.16-9.32 Portfolio Tables'!B103,0)</f>
        <v>DSM - Energy Efficiency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2:32" ht="15.75" x14ac:dyDescent="0.25">
      <c r="B103" s="3">
        <v>2</v>
      </c>
      <c r="C103" s="22" t="s">
        <v>5</v>
      </c>
      <c r="D103" s="21" t="s">
        <v>0</v>
      </c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</row>
    <row r="104" spans="2:32" ht="15" customHeight="1" x14ac:dyDescent="0.25">
      <c r="C104" s="22"/>
      <c r="D104" s="9">
        <f>D71</f>
        <v>2025</v>
      </c>
      <c r="E104" s="9">
        <f t="shared" ref="E104:Y104" si="22">E71</f>
        <v>2026</v>
      </c>
      <c r="F104" s="9">
        <f t="shared" si="22"/>
        <v>2027</v>
      </c>
      <c r="G104" s="9">
        <f t="shared" si="22"/>
        <v>2028</v>
      </c>
      <c r="H104" s="9">
        <f t="shared" si="22"/>
        <v>2029</v>
      </c>
      <c r="I104" s="9">
        <f t="shared" si="22"/>
        <v>2030</v>
      </c>
      <c r="J104" s="9">
        <f t="shared" si="22"/>
        <v>2031</v>
      </c>
      <c r="K104" s="9">
        <f t="shared" si="22"/>
        <v>2032</v>
      </c>
      <c r="L104" s="9">
        <f t="shared" si="22"/>
        <v>2033</v>
      </c>
      <c r="M104" s="9">
        <f t="shared" si="22"/>
        <v>2034</v>
      </c>
      <c r="N104" s="9">
        <f t="shared" si="22"/>
        <v>2035</v>
      </c>
      <c r="O104" s="9">
        <f t="shared" si="22"/>
        <v>2036</v>
      </c>
      <c r="P104" s="9">
        <f t="shared" si="22"/>
        <v>2037</v>
      </c>
      <c r="Q104" s="9">
        <f t="shared" si="22"/>
        <v>2038</v>
      </c>
      <c r="R104" s="9">
        <f t="shared" si="22"/>
        <v>2039</v>
      </c>
      <c r="S104" s="9">
        <f t="shared" si="22"/>
        <v>2040</v>
      </c>
      <c r="T104" s="9">
        <f t="shared" si="22"/>
        <v>2041</v>
      </c>
      <c r="U104" s="9">
        <f t="shared" si="22"/>
        <v>2042</v>
      </c>
      <c r="V104" s="9">
        <f t="shared" si="22"/>
        <v>2043</v>
      </c>
      <c r="W104" s="9">
        <f t="shared" si="22"/>
        <v>2044</v>
      </c>
      <c r="X104" s="9">
        <f t="shared" ref="X104" si="23">X71</f>
        <v>2045</v>
      </c>
      <c r="Y104" s="9" t="str">
        <f t="shared" si="22"/>
        <v>Total</v>
      </c>
    </row>
    <row r="105" spans="2:32" ht="15.75" x14ac:dyDescent="0.25">
      <c r="B105" s="3">
        <v>1</v>
      </c>
      <c r="C105" s="6" t="str">
        <f>C$6</f>
        <v>MN Base</v>
      </c>
      <c r="D105" s="1">
        <f ca="1">OFFSET('Portfolio Summary Data'!$C$384,$B105*38-38+$B$103,'Tbl 9.16-9.32 Portfolio Tables'!D$1)</f>
        <v>92</v>
      </c>
      <c r="E105" s="1">
        <f ca="1">OFFSET('Portfolio Summary Data'!$C$384,$B105*38-38+$B$103,'Tbl 9.16-9.32 Portfolio Tables'!E$1)</f>
        <v>89</v>
      </c>
      <c r="F105" s="1">
        <f ca="1">OFFSET('Portfolio Summary Data'!$C$384,$B105*38-38+$B$103,'Tbl 9.16-9.32 Portfolio Tables'!F$1)</f>
        <v>209</v>
      </c>
      <c r="G105" s="1">
        <f ca="1">OFFSET('Portfolio Summary Data'!$C$384,$B105*38-38+$B$103,'Tbl 9.16-9.32 Portfolio Tables'!G$1)</f>
        <v>220</v>
      </c>
      <c r="H105" s="1">
        <f ca="1">OFFSET('Portfolio Summary Data'!$C$384,$B105*38-38+$B$103,'Tbl 9.16-9.32 Portfolio Tables'!H$1)</f>
        <v>239</v>
      </c>
      <c r="I105" s="1">
        <f ca="1">OFFSET('Portfolio Summary Data'!$C$384,$B105*38-38+$B$103,'Tbl 9.16-9.32 Portfolio Tables'!I$1)</f>
        <v>261</v>
      </c>
      <c r="J105" s="1">
        <f ca="1">OFFSET('Portfolio Summary Data'!$C$384,$B105*38-38+$B$103,'Tbl 9.16-9.32 Portfolio Tables'!J$1)</f>
        <v>329</v>
      </c>
      <c r="K105" s="1">
        <f ca="1">OFFSET('Portfolio Summary Data'!$C$384,$B105*38-38+$B$103,'Tbl 9.16-9.32 Portfolio Tables'!K$1)</f>
        <v>291</v>
      </c>
      <c r="L105" s="1">
        <f ca="1">OFFSET('Portfolio Summary Data'!$C$384,$B105*38-38+$B$103,'Tbl 9.16-9.32 Portfolio Tables'!L$1)</f>
        <v>299</v>
      </c>
      <c r="M105" s="1">
        <f ca="1">OFFSET('Portfolio Summary Data'!$C$384,$B105*38-38+$B$103,'Tbl 9.16-9.32 Portfolio Tables'!M$1)</f>
        <v>295</v>
      </c>
      <c r="N105" s="1">
        <f ca="1">OFFSET('Portfolio Summary Data'!$C$384,$B105*38-38+$B$103,'Tbl 9.16-9.32 Portfolio Tables'!N$1)</f>
        <v>299</v>
      </c>
      <c r="O105" s="1">
        <f ca="1">OFFSET('Portfolio Summary Data'!$C$384,$B105*38-38+$B$103,'Tbl 9.16-9.32 Portfolio Tables'!O$1)</f>
        <v>315</v>
      </c>
      <c r="P105" s="1">
        <f ca="1">OFFSET('Portfolio Summary Data'!$C$384,$B105*38-38+$B$103,'Tbl 9.16-9.32 Portfolio Tables'!P$1)</f>
        <v>347</v>
      </c>
      <c r="Q105" s="1">
        <f ca="1">OFFSET('Portfolio Summary Data'!$C$384,$B105*38-38+$B$103,'Tbl 9.16-9.32 Portfolio Tables'!Q$1)</f>
        <v>314</v>
      </c>
      <c r="R105" s="1">
        <f ca="1">OFFSET('Portfolio Summary Data'!$C$384,$B105*38-38+$B$103,'Tbl 9.16-9.32 Portfolio Tables'!R$1)</f>
        <v>293</v>
      </c>
      <c r="S105" s="1">
        <f ca="1">OFFSET('Portfolio Summary Data'!$C$384,$B105*38-38+$B$103,'Tbl 9.16-9.32 Portfolio Tables'!S$1)</f>
        <v>301</v>
      </c>
      <c r="T105" s="1">
        <f ca="1">OFFSET('Portfolio Summary Data'!$C$384,$B105*38-38+$B$103,'Tbl 9.16-9.32 Portfolio Tables'!T$1)</f>
        <v>303</v>
      </c>
      <c r="U105" s="1">
        <f ca="1">OFFSET('Portfolio Summary Data'!$C$384,$B105*38-38+$B$103,'Tbl 9.16-9.32 Portfolio Tables'!U$1)</f>
        <v>315</v>
      </c>
      <c r="V105" s="1">
        <f ca="1">OFFSET('Portfolio Summary Data'!$C$384,$B105*38-38+$B$103,'Tbl 9.16-9.32 Portfolio Tables'!V$1)</f>
        <v>238</v>
      </c>
      <c r="W105" s="1">
        <f ca="1">OFFSET('Portfolio Summary Data'!$C$384,$B105*38-38+$B$103,'Tbl 9.16-9.32 Portfolio Tables'!W$1)</f>
        <v>205</v>
      </c>
      <c r="X105" s="1">
        <f ca="1">OFFSET('Portfolio Summary Data'!$C$384,$B105*38-38+$B$103,'Tbl 9.16-9.32 Portfolio Tables'!X$1)</f>
        <v>182</v>
      </c>
      <c r="Y105" s="1">
        <f ca="1">OFFSET('Portfolio Summary Data'!$C$384,$B105*38-38+$B$103,'Tbl 9.16-9.32 Portfolio Tables'!Y$1)</f>
        <v>5436</v>
      </c>
      <c r="AB105" s="4" t="s">
        <v>36</v>
      </c>
      <c r="AC105" s="4"/>
      <c r="AD105" s="4" t="s">
        <v>37</v>
      </c>
      <c r="AE105" s="4"/>
      <c r="AF105" s="4" t="s">
        <v>38</v>
      </c>
    </row>
    <row r="106" spans="2:32" ht="15.75" x14ac:dyDescent="0.25">
      <c r="B106" s="3">
        <v>2</v>
      </c>
      <c r="C106" s="6" t="str">
        <f>C$7</f>
        <v>MR Base</v>
      </c>
      <c r="D106" s="1">
        <f ca="1">OFFSET('Portfolio Summary Data'!$C$384,$B106*38-38+$B$103,'Tbl 9.16-9.32 Portfolio Tables'!D$1)</f>
        <v>92</v>
      </c>
      <c r="E106" s="1">
        <f ca="1">OFFSET('Portfolio Summary Data'!$C$384,$B106*38-38+$B$103,'Tbl 9.16-9.32 Portfolio Tables'!E$1)</f>
        <v>89</v>
      </c>
      <c r="F106" s="1">
        <f ca="1">OFFSET('Portfolio Summary Data'!$C$384,$B106*38-38+$B$103,'Tbl 9.16-9.32 Portfolio Tables'!F$1)</f>
        <v>209</v>
      </c>
      <c r="G106" s="1">
        <f ca="1">OFFSET('Portfolio Summary Data'!$C$384,$B106*38-38+$B$103,'Tbl 9.16-9.32 Portfolio Tables'!G$1)</f>
        <v>221</v>
      </c>
      <c r="H106" s="1">
        <f ca="1">OFFSET('Portfolio Summary Data'!$C$384,$B106*38-38+$B$103,'Tbl 9.16-9.32 Portfolio Tables'!H$1)</f>
        <v>231</v>
      </c>
      <c r="I106" s="1">
        <f ca="1">OFFSET('Portfolio Summary Data'!$C$384,$B106*38-38+$B$103,'Tbl 9.16-9.32 Portfolio Tables'!I$1)</f>
        <v>256</v>
      </c>
      <c r="J106" s="1">
        <f ca="1">OFFSET('Portfolio Summary Data'!$C$384,$B106*38-38+$B$103,'Tbl 9.16-9.32 Portfolio Tables'!J$1)</f>
        <v>329</v>
      </c>
      <c r="K106" s="1">
        <f ca="1">OFFSET('Portfolio Summary Data'!$C$384,$B106*38-38+$B$103,'Tbl 9.16-9.32 Portfolio Tables'!K$1)</f>
        <v>313</v>
      </c>
      <c r="L106" s="1">
        <f ca="1">OFFSET('Portfolio Summary Data'!$C$384,$B106*38-38+$B$103,'Tbl 9.16-9.32 Portfolio Tables'!L$1)</f>
        <v>326</v>
      </c>
      <c r="M106" s="1">
        <f ca="1">OFFSET('Portfolio Summary Data'!$C$384,$B106*38-38+$B$103,'Tbl 9.16-9.32 Portfolio Tables'!M$1)</f>
        <v>315</v>
      </c>
      <c r="N106" s="1">
        <f ca="1">OFFSET('Portfolio Summary Data'!$C$384,$B106*38-38+$B$103,'Tbl 9.16-9.32 Portfolio Tables'!N$1)</f>
        <v>318</v>
      </c>
      <c r="O106" s="1">
        <f ca="1">OFFSET('Portfolio Summary Data'!$C$384,$B106*38-38+$B$103,'Tbl 9.16-9.32 Portfolio Tables'!O$1)</f>
        <v>326</v>
      </c>
      <c r="P106" s="1">
        <f ca="1">OFFSET('Portfolio Summary Data'!$C$384,$B106*38-38+$B$103,'Tbl 9.16-9.32 Portfolio Tables'!P$1)</f>
        <v>369</v>
      </c>
      <c r="Q106" s="1">
        <f ca="1">OFFSET('Portfolio Summary Data'!$C$384,$B106*38-38+$B$103,'Tbl 9.16-9.32 Portfolio Tables'!Q$1)</f>
        <v>335</v>
      </c>
      <c r="R106" s="1">
        <f ca="1">OFFSET('Portfolio Summary Data'!$C$384,$B106*38-38+$B$103,'Tbl 9.16-9.32 Portfolio Tables'!R$1)</f>
        <v>313</v>
      </c>
      <c r="S106" s="1">
        <f ca="1">OFFSET('Portfolio Summary Data'!$C$384,$B106*38-38+$B$103,'Tbl 9.16-9.32 Portfolio Tables'!S$1)</f>
        <v>308</v>
      </c>
      <c r="T106" s="1">
        <f ca="1">OFFSET('Portfolio Summary Data'!$C$384,$B106*38-38+$B$103,'Tbl 9.16-9.32 Portfolio Tables'!T$1)</f>
        <v>304</v>
      </c>
      <c r="U106" s="1">
        <f ca="1">OFFSET('Portfolio Summary Data'!$C$384,$B106*38-38+$B$103,'Tbl 9.16-9.32 Portfolio Tables'!U$1)</f>
        <v>315</v>
      </c>
      <c r="V106" s="1">
        <f ca="1">OFFSET('Portfolio Summary Data'!$C$384,$B106*38-38+$B$103,'Tbl 9.16-9.32 Portfolio Tables'!V$1)</f>
        <v>254</v>
      </c>
      <c r="W106" s="1">
        <f ca="1">OFFSET('Portfolio Summary Data'!$C$384,$B106*38-38+$B$103,'Tbl 9.16-9.32 Portfolio Tables'!W$1)</f>
        <v>224</v>
      </c>
      <c r="X106" s="1">
        <f ca="1">OFFSET('Portfolio Summary Data'!$C$384,$B106*38-38+$B$103,'Tbl 9.16-9.32 Portfolio Tables'!X$1)</f>
        <v>209</v>
      </c>
      <c r="Y106" s="1">
        <f ca="1">OFFSET('Portfolio Summary Data'!$C$384,$B106*38-38+$B$103,'Tbl 9.16-9.32 Portfolio Tables'!Y$1)</f>
        <v>5656</v>
      </c>
      <c r="AB106" s="8">
        <f t="shared" ref="AB106:AB134" ca="1" si="24">SUM(D106:G106)</f>
        <v>611</v>
      </c>
      <c r="AC106" s="8"/>
      <c r="AD106" s="8">
        <f t="shared" ref="AD106:AD134" ca="1" si="25">SUM(H106:M106)</f>
        <v>1770</v>
      </c>
      <c r="AE106" s="8"/>
      <c r="AF106" s="8">
        <f t="shared" ref="AF106:AF134" ca="1" si="26">SUM(N106:W106)</f>
        <v>3066</v>
      </c>
    </row>
    <row r="107" spans="2:32" ht="15.75" x14ac:dyDescent="0.25">
      <c r="B107" s="3">
        <v>3</v>
      </c>
      <c r="C107" s="6" t="str">
        <f>C$8</f>
        <v>MN - No CCS</v>
      </c>
      <c r="D107" s="1">
        <f ca="1">OFFSET('Portfolio Summary Data'!$C$384,$B107*38-38+$B$103,'Tbl 9.16-9.32 Portfolio Tables'!D$1)</f>
        <v>92</v>
      </c>
      <c r="E107" s="1">
        <f ca="1">OFFSET('Portfolio Summary Data'!$C$384,$B107*38-38+$B$103,'Tbl 9.16-9.32 Portfolio Tables'!E$1)</f>
        <v>89</v>
      </c>
      <c r="F107" s="1">
        <f ca="1">OFFSET('Portfolio Summary Data'!$C$384,$B107*38-38+$B$103,'Tbl 9.16-9.32 Portfolio Tables'!F$1)</f>
        <v>207</v>
      </c>
      <c r="G107" s="1">
        <f ca="1">OFFSET('Portfolio Summary Data'!$C$384,$B107*38-38+$B$103,'Tbl 9.16-9.32 Portfolio Tables'!G$1)</f>
        <v>218</v>
      </c>
      <c r="H107" s="1">
        <f ca="1">OFFSET('Portfolio Summary Data'!$C$384,$B107*38-38+$B$103,'Tbl 9.16-9.32 Portfolio Tables'!H$1)</f>
        <v>229</v>
      </c>
      <c r="I107" s="1">
        <f ca="1">OFFSET('Portfolio Summary Data'!$C$384,$B107*38-38+$B$103,'Tbl 9.16-9.32 Portfolio Tables'!I$1)</f>
        <v>253</v>
      </c>
      <c r="J107" s="1">
        <f ca="1">OFFSET('Portfolio Summary Data'!$C$384,$B107*38-38+$B$103,'Tbl 9.16-9.32 Portfolio Tables'!J$1)</f>
        <v>326</v>
      </c>
      <c r="K107" s="1">
        <f ca="1">OFFSET('Portfolio Summary Data'!$C$384,$B107*38-38+$B$103,'Tbl 9.16-9.32 Portfolio Tables'!K$1)</f>
        <v>287</v>
      </c>
      <c r="L107" s="1">
        <f ca="1">OFFSET('Portfolio Summary Data'!$C$384,$B107*38-38+$B$103,'Tbl 9.16-9.32 Portfolio Tables'!L$1)</f>
        <v>284</v>
      </c>
      <c r="M107" s="1">
        <f ca="1">OFFSET('Portfolio Summary Data'!$C$384,$B107*38-38+$B$103,'Tbl 9.16-9.32 Portfolio Tables'!M$1)</f>
        <v>282</v>
      </c>
      <c r="N107" s="1">
        <f ca="1">OFFSET('Portfolio Summary Data'!$C$384,$B107*38-38+$B$103,'Tbl 9.16-9.32 Portfolio Tables'!N$1)</f>
        <v>294</v>
      </c>
      <c r="O107" s="1">
        <f ca="1">OFFSET('Portfolio Summary Data'!$C$384,$B107*38-38+$B$103,'Tbl 9.16-9.32 Portfolio Tables'!O$1)</f>
        <v>300</v>
      </c>
      <c r="P107" s="1">
        <f ca="1">OFFSET('Portfolio Summary Data'!$C$384,$B107*38-38+$B$103,'Tbl 9.16-9.32 Portfolio Tables'!P$1)</f>
        <v>333</v>
      </c>
      <c r="Q107" s="1">
        <f ca="1">OFFSET('Portfolio Summary Data'!$C$384,$B107*38-38+$B$103,'Tbl 9.16-9.32 Portfolio Tables'!Q$1)</f>
        <v>312</v>
      </c>
      <c r="R107" s="1">
        <f ca="1">OFFSET('Portfolio Summary Data'!$C$384,$B107*38-38+$B$103,'Tbl 9.16-9.32 Portfolio Tables'!R$1)</f>
        <v>292</v>
      </c>
      <c r="S107" s="1">
        <f ca="1">OFFSET('Portfolio Summary Data'!$C$384,$B107*38-38+$B$103,'Tbl 9.16-9.32 Portfolio Tables'!S$1)</f>
        <v>289</v>
      </c>
      <c r="T107" s="1">
        <f ca="1">OFFSET('Portfolio Summary Data'!$C$384,$B107*38-38+$B$103,'Tbl 9.16-9.32 Portfolio Tables'!T$1)</f>
        <v>304</v>
      </c>
      <c r="U107" s="1">
        <f ca="1">OFFSET('Portfolio Summary Data'!$C$384,$B107*38-38+$B$103,'Tbl 9.16-9.32 Portfolio Tables'!U$1)</f>
        <v>315</v>
      </c>
      <c r="V107" s="1">
        <f ca="1">OFFSET('Portfolio Summary Data'!$C$384,$B107*38-38+$B$103,'Tbl 9.16-9.32 Portfolio Tables'!V$1)</f>
        <v>260</v>
      </c>
      <c r="W107" s="1">
        <f ca="1">OFFSET('Portfolio Summary Data'!$C$384,$B107*38-38+$B$103,'Tbl 9.16-9.32 Portfolio Tables'!W$1)</f>
        <v>232</v>
      </c>
      <c r="X107" s="1">
        <f ca="1">OFFSET('Portfolio Summary Data'!$C$384,$B107*38-38+$B$103,'Tbl 9.16-9.32 Portfolio Tables'!X$1)</f>
        <v>219</v>
      </c>
      <c r="Y107" s="1">
        <f ca="1">OFFSET('Portfolio Summary Data'!$C$384,$B107*38-38+$B$103,'Tbl 9.16-9.32 Portfolio Tables'!Y$1)</f>
        <v>5417</v>
      </c>
      <c r="AB107" s="8">
        <f t="shared" ca="1" si="24"/>
        <v>606</v>
      </c>
      <c r="AC107" s="8"/>
      <c r="AD107" s="8">
        <f t="shared" ca="1" si="25"/>
        <v>1661</v>
      </c>
      <c r="AE107" s="8"/>
      <c r="AF107" s="8">
        <f t="shared" ca="1" si="26"/>
        <v>2931</v>
      </c>
    </row>
    <row r="108" spans="2:32" ht="15.75" x14ac:dyDescent="0.25">
      <c r="B108" s="3">
        <v>4</v>
      </c>
      <c r="C108" s="6" t="str">
        <f>C$9</f>
        <v>MN - No Nuclear</v>
      </c>
      <c r="D108" s="1">
        <f ca="1">OFFSET('Portfolio Summary Data'!$C$384,$B108*38-38+$B$103,'Tbl 9.16-9.32 Portfolio Tables'!D$1)</f>
        <v>92</v>
      </c>
      <c r="E108" s="1">
        <f ca="1">OFFSET('Portfolio Summary Data'!$C$384,$B108*38-38+$B$103,'Tbl 9.16-9.32 Portfolio Tables'!E$1)</f>
        <v>89</v>
      </c>
      <c r="F108" s="1">
        <f ca="1">OFFSET('Portfolio Summary Data'!$C$384,$B108*38-38+$B$103,'Tbl 9.16-9.32 Portfolio Tables'!F$1)</f>
        <v>210</v>
      </c>
      <c r="G108" s="1">
        <f ca="1">OFFSET('Portfolio Summary Data'!$C$384,$B108*38-38+$B$103,'Tbl 9.16-9.32 Portfolio Tables'!G$1)</f>
        <v>220</v>
      </c>
      <c r="H108" s="1">
        <f ca="1">OFFSET('Portfolio Summary Data'!$C$384,$B108*38-38+$B$103,'Tbl 9.16-9.32 Portfolio Tables'!H$1)</f>
        <v>237</v>
      </c>
      <c r="I108" s="1">
        <f ca="1">OFFSET('Portfolio Summary Data'!$C$384,$B108*38-38+$B$103,'Tbl 9.16-9.32 Portfolio Tables'!I$1)</f>
        <v>256</v>
      </c>
      <c r="J108" s="1">
        <f ca="1">OFFSET('Portfolio Summary Data'!$C$384,$B108*38-38+$B$103,'Tbl 9.16-9.32 Portfolio Tables'!J$1)</f>
        <v>331</v>
      </c>
      <c r="K108" s="1">
        <f ca="1">OFFSET('Portfolio Summary Data'!$C$384,$B108*38-38+$B$103,'Tbl 9.16-9.32 Portfolio Tables'!K$1)</f>
        <v>314</v>
      </c>
      <c r="L108" s="1">
        <f ca="1">OFFSET('Portfolio Summary Data'!$C$384,$B108*38-38+$B$103,'Tbl 9.16-9.32 Portfolio Tables'!L$1)</f>
        <v>310</v>
      </c>
      <c r="M108" s="1">
        <f ca="1">OFFSET('Portfolio Summary Data'!$C$384,$B108*38-38+$B$103,'Tbl 9.16-9.32 Portfolio Tables'!M$1)</f>
        <v>299</v>
      </c>
      <c r="N108" s="1">
        <f ca="1">OFFSET('Portfolio Summary Data'!$C$384,$B108*38-38+$B$103,'Tbl 9.16-9.32 Portfolio Tables'!N$1)</f>
        <v>299</v>
      </c>
      <c r="O108" s="1">
        <f ca="1">OFFSET('Portfolio Summary Data'!$C$384,$B108*38-38+$B$103,'Tbl 9.16-9.32 Portfolio Tables'!O$1)</f>
        <v>314</v>
      </c>
      <c r="P108" s="1">
        <f ca="1">OFFSET('Portfolio Summary Data'!$C$384,$B108*38-38+$B$103,'Tbl 9.16-9.32 Portfolio Tables'!P$1)</f>
        <v>324</v>
      </c>
      <c r="Q108" s="1">
        <f ca="1">OFFSET('Portfolio Summary Data'!$C$384,$B108*38-38+$B$103,'Tbl 9.16-9.32 Portfolio Tables'!Q$1)</f>
        <v>267</v>
      </c>
      <c r="R108" s="1">
        <f ca="1">OFFSET('Portfolio Summary Data'!$C$384,$B108*38-38+$B$103,'Tbl 9.16-9.32 Portfolio Tables'!R$1)</f>
        <v>283</v>
      </c>
      <c r="S108" s="1">
        <f ca="1">OFFSET('Portfolio Summary Data'!$C$384,$B108*38-38+$B$103,'Tbl 9.16-9.32 Portfolio Tables'!S$1)</f>
        <v>251</v>
      </c>
      <c r="T108" s="1">
        <f ca="1">OFFSET('Portfolio Summary Data'!$C$384,$B108*38-38+$B$103,'Tbl 9.16-9.32 Portfolio Tables'!T$1)</f>
        <v>286</v>
      </c>
      <c r="U108" s="1">
        <f ca="1">OFFSET('Portfolio Summary Data'!$C$384,$B108*38-38+$B$103,'Tbl 9.16-9.32 Portfolio Tables'!U$1)</f>
        <v>299</v>
      </c>
      <c r="V108" s="1">
        <f ca="1">OFFSET('Portfolio Summary Data'!$C$384,$B108*38-38+$B$103,'Tbl 9.16-9.32 Portfolio Tables'!V$1)</f>
        <v>282</v>
      </c>
      <c r="W108" s="1">
        <f ca="1">OFFSET('Portfolio Summary Data'!$C$384,$B108*38-38+$B$103,'Tbl 9.16-9.32 Portfolio Tables'!W$1)</f>
        <v>261</v>
      </c>
      <c r="X108" s="1">
        <f ca="1">OFFSET('Portfolio Summary Data'!$C$384,$B108*38-38+$B$103,'Tbl 9.16-9.32 Portfolio Tables'!X$1)</f>
        <v>220</v>
      </c>
      <c r="Y108" s="1">
        <f ca="1">OFFSET('Portfolio Summary Data'!$C$384,$B108*38-38+$B$103,'Tbl 9.16-9.32 Portfolio Tables'!Y$1)</f>
        <v>5444</v>
      </c>
      <c r="AB108" s="8">
        <f t="shared" ca="1" si="24"/>
        <v>611</v>
      </c>
      <c r="AC108" s="8"/>
      <c r="AD108" s="8">
        <f t="shared" ca="1" si="25"/>
        <v>1747</v>
      </c>
      <c r="AE108" s="8"/>
      <c r="AF108" s="8">
        <f t="shared" ca="1" si="26"/>
        <v>2866</v>
      </c>
    </row>
    <row r="109" spans="2:32" ht="15.75" x14ac:dyDescent="0.25">
      <c r="B109" s="3">
        <v>5</v>
      </c>
      <c r="C109" s="6" t="str">
        <f>C$10</f>
        <v>MN - No Coal 2032</v>
      </c>
      <c r="D109" s="1">
        <f ca="1">OFFSET('Portfolio Summary Data'!$C$384,$B109*38-38+$B$103,'Tbl 9.16-9.32 Portfolio Tables'!D$1)</f>
        <v>92</v>
      </c>
      <c r="E109" s="1">
        <f ca="1">OFFSET('Portfolio Summary Data'!$C$384,$B109*38-38+$B$103,'Tbl 9.16-9.32 Portfolio Tables'!E$1)</f>
        <v>89</v>
      </c>
      <c r="F109" s="1">
        <f ca="1">OFFSET('Portfolio Summary Data'!$C$384,$B109*38-38+$B$103,'Tbl 9.16-9.32 Portfolio Tables'!F$1)</f>
        <v>210</v>
      </c>
      <c r="G109" s="1">
        <f ca="1">OFFSET('Portfolio Summary Data'!$C$384,$B109*38-38+$B$103,'Tbl 9.16-9.32 Portfolio Tables'!G$1)</f>
        <v>221</v>
      </c>
      <c r="H109" s="1">
        <f ca="1">OFFSET('Portfolio Summary Data'!$C$384,$B109*38-38+$B$103,'Tbl 9.16-9.32 Portfolio Tables'!H$1)</f>
        <v>231</v>
      </c>
      <c r="I109" s="1">
        <f ca="1">OFFSET('Portfolio Summary Data'!$C$384,$B109*38-38+$B$103,'Tbl 9.16-9.32 Portfolio Tables'!I$1)</f>
        <v>251</v>
      </c>
      <c r="J109" s="1">
        <f ca="1">OFFSET('Portfolio Summary Data'!$C$384,$B109*38-38+$B$103,'Tbl 9.16-9.32 Portfolio Tables'!J$1)</f>
        <v>319</v>
      </c>
      <c r="K109" s="1">
        <f ca="1">OFFSET('Portfolio Summary Data'!$C$384,$B109*38-38+$B$103,'Tbl 9.16-9.32 Portfolio Tables'!K$1)</f>
        <v>304</v>
      </c>
      <c r="L109" s="1">
        <f ca="1">OFFSET('Portfolio Summary Data'!$C$384,$B109*38-38+$B$103,'Tbl 9.16-9.32 Portfolio Tables'!L$1)</f>
        <v>308</v>
      </c>
      <c r="M109" s="1">
        <f ca="1">OFFSET('Portfolio Summary Data'!$C$384,$B109*38-38+$B$103,'Tbl 9.16-9.32 Portfolio Tables'!M$1)</f>
        <v>298</v>
      </c>
      <c r="N109" s="1">
        <f ca="1">OFFSET('Portfolio Summary Data'!$C$384,$B109*38-38+$B$103,'Tbl 9.16-9.32 Portfolio Tables'!N$1)</f>
        <v>309</v>
      </c>
      <c r="O109" s="1">
        <f ca="1">OFFSET('Portfolio Summary Data'!$C$384,$B109*38-38+$B$103,'Tbl 9.16-9.32 Portfolio Tables'!O$1)</f>
        <v>325</v>
      </c>
      <c r="P109" s="1">
        <f ca="1">OFFSET('Portfolio Summary Data'!$C$384,$B109*38-38+$B$103,'Tbl 9.16-9.32 Portfolio Tables'!P$1)</f>
        <v>347</v>
      </c>
      <c r="Q109" s="1">
        <f ca="1">OFFSET('Portfolio Summary Data'!$C$384,$B109*38-38+$B$103,'Tbl 9.16-9.32 Portfolio Tables'!Q$1)</f>
        <v>314</v>
      </c>
      <c r="R109" s="1">
        <f ca="1">OFFSET('Portfolio Summary Data'!$C$384,$B109*38-38+$B$103,'Tbl 9.16-9.32 Portfolio Tables'!R$1)</f>
        <v>293</v>
      </c>
      <c r="S109" s="1">
        <f ca="1">OFFSET('Portfolio Summary Data'!$C$384,$B109*38-38+$B$103,'Tbl 9.16-9.32 Portfolio Tables'!S$1)</f>
        <v>299</v>
      </c>
      <c r="T109" s="1">
        <f ca="1">OFFSET('Portfolio Summary Data'!$C$384,$B109*38-38+$B$103,'Tbl 9.16-9.32 Portfolio Tables'!T$1)</f>
        <v>304</v>
      </c>
      <c r="U109" s="1">
        <f ca="1">OFFSET('Portfolio Summary Data'!$C$384,$B109*38-38+$B$103,'Tbl 9.16-9.32 Portfolio Tables'!U$1)</f>
        <v>315</v>
      </c>
      <c r="V109" s="1">
        <f ca="1">OFFSET('Portfolio Summary Data'!$C$384,$B109*38-38+$B$103,'Tbl 9.16-9.32 Portfolio Tables'!V$1)</f>
        <v>270</v>
      </c>
      <c r="W109" s="1">
        <f ca="1">OFFSET('Portfolio Summary Data'!$C$384,$B109*38-38+$B$103,'Tbl 9.16-9.32 Portfolio Tables'!W$1)</f>
        <v>246</v>
      </c>
      <c r="X109" s="10">
        <f ca="1">OFFSET('Portfolio Summary Data'!$C$384,$B109*38-38+$B$103,'Tbl 9.16-9.32 Portfolio Tables'!X$1)</f>
        <v>220</v>
      </c>
      <c r="Y109" s="10">
        <f ca="1">OFFSET('Portfolio Summary Data'!$C$384,$B109*38-38+$B$103,'Tbl 9.16-9.32 Portfolio Tables'!Y$1)</f>
        <v>5565</v>
      </c>
      <c r="AB109" s="8">
        <f t="shared" ca="1" si="24"/>
        <v>612</v>
      </c>
      <c r="AC109" s="8"/>
      <c r="AD109" s="8">
        <f t="shared" ca="1" si="25"/>
        <v>1711</v>
      </c>
      <c r="AE109" s="8"/>
      <c r="AF109" s="8">
        <f t="shared" ca="1" si="26"/>
        <v>3022</v>
      </c>
    </row>
    <row r="110" spans="2:32" ht="15.75" x14ac:dyDescent="0.25">
      <c r="B110" s="3">
        <v>6</v>
      </c>
      <c r="C110" s="6" t="str">
        <f>C$11</f>
        <v>MN - Offshore Wind</v>
      </c>
      <c r="D110" s="1">
        <f ca="1">OFFSET('Portfolio Summary Data'!$C$384,$B110*38-38+$B$103,'Tbl 9.16-9.32 Portfolio Tables'!D$1)</f>
        <v>92</v>
      </c>
      <c r="E110" s="1">
        <f ca="1">OFFSET('Portfolio Summary Data'!$C$384,$B110*38-38+$B$103,'Tbl 9.16-9.32 Portfolio Tables'!E$1)</f>
        <v>89</v>
      </c>
      <c r="F110" s="1">
        <f ca="1">OFFSET('Portfolio Summary Data'!$C$384,$B110*38-38+$B$103,'Tbl 9.16-9.32 Portfolio Tables'!F$1)</f>
        <v>209</v>
      </c>
      <c r="G110" s="1">
        <f ca="1">OFFSET('Portfolio Summary Data'!$C$384,$B110*38-38+$B$103,'Tbl 9.16-9.32 Portfolio Tables'!G$1)</f>
        <v>219</v>
      </c>
      <c r="H110" s="1">
        <f ca="1">OFFSET('Portfolio Summary Data'!$C$384,$B110*38-38+$B$103,'Tbl 9.16-9.32 Portfolio Tables'!H$1)</f>
        <v>240</v>
      </c>
      <c r="I110" s="1">
        <f ca="1">OFFSET('Portfolio Summary Data'!$C$384,$B110*38-38+$B$103,'Tbl 9.16-9.32 Portfolio Tables'!I$1)</f>
        <v>260</v>
      </c>
      <c r="J110" s="1">
        <f ca="1">OFFSET('Portfolio Summary Data'!$C$384,$B110*38-38+$B$103,'Tbl 9.16-9.32 Portfolio Tables'!J$1)</f>
        <v>331</v>
      </c>
      <c r="K110" s="1">
        <f ca="1">OFFSET('Portfolio Summary Data'!$C$384,$B110*38-38+$B$103,'Tbl 9.16-9.32 Portfolio Tables'!K$1)</f>
        <v>292</v>
      </c>
      <c r="L110" s="1">
        <f ca="1">OFFSET('Portfolio Summary Data'!$C$384,$B110*38-38+$B$103,'Tbl 9.16-9.32 Portfolio Tables'!L$1)</f>
        <v>306</v>
      </c>
      <c r="M110" s="1">
        <f ca="1">OFFSET('Portfolio Summary Data'!$C$384,$B110*38-38+$B$103,'Tbl 9.16-9.32 Portfolio Tables'!M$1)</f>
        <v>294</v>
      </c>
      <c r="N110" s="1">
        <f ca="1">OFFSET('Portfolio Summary Data'!$C$384,$B110*38-38+$B$103,'Tbl 9.16-9.32 Portfolio Tables'!N$1)</f>
        <v>299</v>
      </c>
      <c r="O110" s="1">
        <f ca="1">OFFSET('Portfolio Summary Data'!$C$384,$B110*38-38+$B$103,'Tbl 9.16-9.32 Portfolio Tables'!O$1)</f>
        <v>322</v>
      </c>
      <c r="P110" s="1">
        <f ca="1">OFFSET('Portfolio Summary Data'!$C$384,$B110*38-38+$B$103,'Tbl 9.16-9.32 Portfolio Tables'!P$1)</f>
        <v>345</v>
      </c>
      <c r="Q110" s="1">
        <f ca="1">OFFSET('Portfolio Summary Data'!$C$384,$B110*38-38+$B$103,'Tbl 9.16-9.32 Portfolio Tables'!Q$1)</f>
        <v>314</v>
      </c>
      <c r="R110" s="1">
        <f ca="1">OFFSET('Portfolio Summary Data'!$C$384,$B110*38-38+$B$103,'Tbl 9.16-9.32 Portfolio Tables'!R$1)</f>
        <v>310</v>
      </c>
      <c r="S110" s="1">
        <f ca="1">OFFSET('Portfolio Summary Data'!$C$384,$B110*38-38+$B$103,'Tbl 9.16-9.32 Portfolio Tables'!S$1)</f>
        <v>301</v>
      </c>
      <c r="T110" s="1">
        <f ca="1">OFFSET('Portfolio Summary Data'!$C$384,$B110*38-38+$B$103,'Tbl 9.16-9.32 Portfolio Tables'!T$1)</f>
        <v>303</v>
      </c>
      <c r="U110" s="1">
        <f ca="1">OFFSET('Portfolio Summary Data'!$C$384,$B110*38-38+$B$103,'Tbl 9.16-9.32 Portfolio Tables'!U$1)</f>
        <v>314</v>
      </c>
      <c r="V110" s="1">
        <f ca="1">OFFSET('Portfolio Summary Data'!$C$384,$B110*38-38+$B$103,'Tbl 9.16-9.32 Portfolio Tables'!V$1)</f>
        <v>222</v>
      </c>
      <c r="W110" s="1">
        <f ca="1">OFFSET('Portfolio Summary Data'!$C$384,$B110*38-38+$B$103,'Tbl 9.16-9.32 Portfolio Tables'!W$1)</f>
        <v>218</v>
      </c>
      <c r="X110" s="1">
        <f ca="1">OFFSET('Portfolio Summary Data'!$C$384,$B110*38-38+$B$103,'Tbl 9.16-9.32 Portfolio Tables'!X$1)</f>
        <v>182</v>
      </c>
      <c r="Y110" s="1">
        <f ca="1">OFFSET('Portfolio Summary Data'!$C$384,$B110*38-38+$B$103,'Tbl 9.16-9.32 Portfolio Tables'!Y$1)</f>
        <v>5462</v>
      </c>
      <c r="AB110" s="8">
        <f t="shared" ca="1" si="24"/>
        <v>609</v>
      </c>
      <c r="AC110" s="8"/>
      <c r="AD110" s="8">
        <f t="shared" ca="1" si="25"/>
        <v>1723</v>
      </c>
      <c r="AE110" s="8"/>
      <c r="AF110" s="8">
        <f t="shared" ca="1" si="26"/>
        <v>2948</v>
      </c>
    </row>
    <row r="111" spans="2:32" ht="15.75" x14ac:dyDescent="0.25">
      <c r="B111" s="3">
        <v>7</v>
      </c>
      <c r="C111" s="6" t="str">
        <f>C$12</f>
        <v>MN - No Forward Technology</v>
      </c>
      <c r="D111" s="1">
        <f ca="1">OFFSET('Portfolio Summary Data'!$C$384,$B111*38-38+$B$103,'Tbl 9.16-9.32 Portfolio Tables'!D$1)</f>
        <v>92</v>
      </c>
      <c r="E111" s="1">
        <f ca="1">OFFSET('Portfolio Summary Data'!$C$384,$B111*38-38+$B$103,'Tbl 9.16-9.32 Portfolio Tables'!E$1)</f>
        <v>89</v>
      </c>
      <c r="F111" s="1">
        <f ca="1">OFFSET('Portfolio Summary Data'!$C$384,$B111*38-38+$B$103,'Tbl 9.16-9.32 Portfolio Tables'!F$1)</f>
        <v>210</v>
      </c>
      <c r="G111" s="1">
        <f ca="1">OFFSET('Portfolio Summary Data'!$C$384,$B111*38-38+$B$103,'Tbl 9.16-9.32 Portfolio Tables'!G$1)</f>
        <v>220</v>
      </c>
      <c r="H111" s="1">
        <f ca="1">OFFSET('Portfolio Summary Data'!$C$384,$B111*38-38+$B$103,'Tbl 9.16-9.32 Portfolio Tables'!H$1)</f>
        <v>237</v>
      </c>
      <c r="I111" s="1">
        <f ca="1">OFFSET('Portfolio Summary Data'!$C$384,$B111*38-38+$B$103,'Tbl 9.16-9.32 Portfolio Tables'!I$1)</f>
        <v>256</v>
      </c>
      <c r="J111" s="1">
        <f ca="1">OFFSET('Portfolio Summary Data'!$C$384,$B111*38-38+$B$103,'Tbl 9.16-9.32 Portfolio Tables'!J$1)</f>
        <v>331</v>
      </c>
      <c r="K111" s="1">
        <f ca="1">OFFSET('Portfolio Summary Data'!$C$384,$B111*38-38+$B$103,'Tbl 9.16-9.32 Portfolio Tables'!K$1)</f>
        <v>315</v>
      </c>
      <c r="L111" s="1">
        <f ca="1">OFFSET('Portfolio Summary Data'!$C$384,$B111*38-38+$B$103,'Tbl 9.16-9.32 Portfolio Tables'!L$1)</f>
        <v>310</v>
      </c>
      <c r="M111" s="1">
        <f ca="1">OFFSET('Portfolio Summary Data'!$C$384,$B111*38-38+$B$103,'Tbl 9.16-9.32 Portfolio Tables'!M$1)</f>
        <v>301</v>
      </c>
      <c r="N111" s="1">
        <f ca="1">OFFSET('Portfolio Summary Data'!$C$384,$B111*38-38+$B$103,'Tbl 9.16-9.32 Portfolio Tables'!N$1)</f>
        <v>301</v>
      </c>
      <c r="O111" s="1">
        <f ca="1">OFFSET('Portfolio Summary Data'!$C$384,$B111*38-38+$B$103,'Tbl 9.16-9.32 Portfolio Tables'!O$1)</f>
        <v>315</v>
      </c>
      <c r="P111" s="1">
        <f ca="1">OFFSET('Portfolio Summary Data'!$C$384,$B111*38-38+$B$103,'Tbl 9.16-9.32 Portfolio Tables'!P$1)</f>
        <v>324</v>
      </c>
      <c r="Q111" s="1">
        <f ca="1">OFFSET('Portfolio Summary Data'!$C$384,$B111*38-38+$B$103,'Tbl 9.16-9.32 Portfolio Tables'!Q$1)</f>
        <v>267</v>
      </c>
      <c r="R111" s="1">
        <f ca="1">OFFSET('Portfolio Summary Data'!$C$384,$B111*38-38+$B$103,'Tbl 9.16-9.32 Portfolio Tables'!R$1)</f>
        <v>283</v>
      </c>
      <c r="S111" s="1">
        <f ca="1">OFFSET('Portfolio Summary Data'!$C$384,$B111*38-38+$B$103,'Tbl 9.16-9.32 Portfolio Tables'!S$1)</f>
        <v>251</v>
      </c>
      <c r="T111" s="1">
        <f ca="1">OFFSET('Portfolio Summary Data'!$C$384,$B111*38-38+$B$103,'Tbl 9.16-9.32 Portfolio Tables'!T$1)</f>
        <v>286</v>
      </c>
      <c r="U111" s="1">
        <f ca="1">OFFSET('Portfolio Summary Data'!$C$384,$B111*38-38+$B$103,'Tbl 9.16-9.32 Portfolio Tables'!U$1)</f>
        <v>299</v>
      </c>
      <c r="V111" s="1">
        <f ca="1">OFFSET('Portfolio Summary Data'!$C$384,$B111*38-38+$B$103,'Tbl 9.16-9.32 Portfolio Tables'!V$1)</f>
        <v>282</v>
      </c>
      <c r="W111" s="1">
        <f ca="1">OFFSET('Portfolio Summary Data'!$C$384,$B111*38-38+$B$103,'Tbl 9.16-9.32 Portfolio Tables'!W$1)</f>
        <v>247</v>
      </c>
      <c r="X111" s="1">
        <f ca="1">OFFSET('Portfolio Summary Data'!$C$384,$B111*38-38+$B$103,'Tbl 9.16-9.32 Portfolio Tables'!X$1)</f>
        <v>219</v>
      </c>
      <c r="Y111" s="1">
        <f ca="1">OFFSET('Portfolio Summary Data'!$C$384,$B111*38-38+$B$103,'Tbl 9.16-9.32 Portfolio Tables'!Y$1)</f>
        <v>5435</v>
      </c>
      <c r="AB111" s="8">
        <f t="shared" ca="1" si="24"/>
        <v>611</v>
      </c>
      <c r="AC111" s="8"/>
      <c r="AD111" s="8">
        <f t="shared" ca="1" si="25"/>
        <v>1750</v>
      </c>
      <c r="AE111" s="8"/>
      <c r="AF111" s="8">
        <f t="shared" ca="1" si="26"/>
        <v>2855</v>
      </c>
    </row>
    <row r="112" spans="2:32" ht="15.75" x14ac:dyDescent="0.25">
      <c r="B112" s="3">
        <v>8</v>
      </c>
      <c r="C112" s="6" t="str">
        <f>C$13</f>
        <v>MN - Geothermal</v>
      </c>
      <c r="D112" s="1">
        <f ca="1">OFFSET('Portfolio Summary Data'!$C$384,$B112*38-38+$B$103,'Tbl 9.16-9.32 Portfolio Tables'!D$1)</f>
        <v>92</v>
      </c>
      <c r="E112" s="1">
        <f ca="1">OFFSET('Portfolio Summary Data'!$C$384,$B112*38-38+$B$103,'Tbl 9.16-9.32 Portfolio Tables'!E$1)</f>
        <v>89</v>
      </c>
      <c r="F112" s="1">
        <f ca="1">OFFSET('Portfolio Summary Data'!$C$384,$B112*38-38+$B$103,'Tbl 9.16-9.32 Portfolio Tables'!F$1)</f>
        <v>207</v>
      </c>
      <c r="G112" s="1">
        <f ca="1">OFFSET('Portfolio Summary Data'!$C$384,$B112*38-38+$B$103,'Tbl 9.16-9.32 Portfolio Tables'!G$1)</f>
        <v>217</v>
      </c>
      <c r="H112" s="1">
        <f ca="1">OFFSET('Portfolio Summary Data'!$C$384,$B112*38-38+$B$103,'Tbl 9.16-9.32 Portfolio Tables'!H$1)</f>
        <v>227</v>
      </c>
      <c r="I112" s="1">
        <f ca="1">OFFSET('Portfolio Summary Data'!$C$384,$B112*38-38+$B$103,'Tbl 9.16-9.32 Portfolio Tables'!I$1)</f>
        <v>245</v>
      </c>
      <c r="J112" s="1">
        <f ca="1">OFFSET('Portfolio Summary Data'!$C$384,$B112*38-38+$B$103,'Tbl 9.16-9.32 Portfolio Tables'!J$1)</f>
        <v>306</v>
      </c>
      <c r="K112" s="1">
        <f ca="1">OFFSET('Portfolio Summary Data'!$C$384,$B112*38-38+$B$103,'Tbl 9.16-9.32 Portfolio Tables'!K$1)</f>
        <v>298</v>
      </c>
      <c r="L112" s="1">
        <f ca="1">OFFSET('Portfolio Summary Data'!$C$384,$B112*38-38+$B$103,'Tbl 9.16-9.32 Portfolio Tables'!L$1)</f>
        <v>303</v>
      </c>
      <c r="M112" s="1">
        <f ca="1">OFFSET('Portfolio Summary Data'!$C$384,$B112*38-38+$B$103,'Tbl 9.16-9.32 Portfolio Tables'!M$1)</f>
        <v>293</v>
      </c>
      <c r="N112" s="1">
        <f ca="1">OFFSET('Portfolio Summary Data'!$C$384,$B112*38-38+$B$103,'Tbl 9.16-9.32 Portfolio Tables'!N$1)</f>
        <v>313</v>
      </c>
      <c r="O112" s="1">
        <f ca="1">OFFSET('Portfolio Summary Data'!$C$384,$B112*38-38+$B$103,'Tbl 9.16-9.32 Portfolio Tables'!O$1)</f>
        <v>320</v>
      </c>
      <c r="P112" s="1">
        <f ca="1">OFFSET('Portfolio Summary Data'!$C$384,$B112*38-38+$B$103,'Tbl 9.16-9.32 Portfolio Tables'!P$1)</f>
        <v>354</v>
      </c>
      <c r="Q112" s="1">
        <f ca="1">OFFSET('Portfolio Summary Data'!$C$384,$B112*38-38+$B$103,'Tbl 9.16-9.32 Portfolio Tables'!Q$1)</f>
        <v>335</v>
      </c>
      <c r="R112" s="1">
        <f ca="1">OFFSET('Portfolio Summary Data'!$C$384,$B112*38-38+$B$103,'Tbl 9.16-9.32 Portfolio Tables'!R$1)</f>
        <v>313</v>
      </c>
      <c r="S112" s="1">
        <f ca="1">OFFSET('Portfolio Summary Data'!$C$384,$B112*38-38+$B$103,'Tbl 9.16-9.32 Portfolio Tables'!S$1)</f>
        <v>308</v>
      </c>
      <c r="T112" s="1">
        <f ca="1">OFFSET('Portfolio Summary Data'!$C$384,$B112*38-38+$B$103,'Tbl 9.16-9.32 Portfolio Tables'!T$1)</f>
        <v>305</v>
      </c>
      <c r="U112" s="1">
        <f ca="1">OFFSET('Portfolio Summary Data'!$C$384,$B112*38-38+$B$103,'Tbl 9.16-9.32 Portfolio Tables'!U$1)</f>
        <v>314</v>
      </c>
      <c r="V112" s="1">
        <f ca="1">OFFSET('Portfolio Summary Data'!$C$384,$B112*38-38+$B$103,'Tbl 9.16-9.32 Portfolio Tables'!V$1)</f>
        <v>270</v>
      </c>
      <c r="W112" s="1">
        <f ca="1">OFFSET('Portfolio Summary Data'!$C$384,$B112*38-38+$B$103,'Tbl 9.16-9.32 Portfolio Tables'!W$1)</f>
        <v>259</v>
      </c>
      <c r="X112" s="1">
        <f ca="1">OFFSET('Portfolio Summary Data'!$C$384,$B112*38-38+$B$103,'Tbl 9.16-9.32 Portfolio Tables'!X$1)</f>
        <v>218</v>
      </c>
      <c r="Y112" s="1">
        <f ca="1">OFFSET('Portfolio Summary Data'!$C$384,$B112*38-38+$B$103,'Tbl 9.16-9.32 Portfolio Tables'!Y$1)</f>
        <v>5586</v>
      </c>
      <c r="AB112" s="8">
        <f t="shared" ca="1" si="24"/>
        <v>605</v>
      </c>
      <c r="AC112" s="8"/>
      <c r="AD112" s="8">
        <f t="shared" ca="1" si="25"/>
        <v>1672</v>
      </c>
      <c r="AE112" s="8"/>
      <c r="AF112" s="8">
        <f t="shared" ca="1" si="26"/>
        <v>3091</v>
      </c>
    </row>
    <row r="113" spans="2:32" ht="15.75" x14ac:dyDescent="0.25">
      <c r="B113" s="3">
        <v>9</v>
      </c>
      <c r="C113" s="6" t="str">
        <f>C$14</f>
        <v>MN - Hunter Retire</v>
      </c>
      <c r="D113" s="1">
        <f ca="1">OFFSET('Portfolio Summary Data'!$C$384,$B113*38-38+$B$103,'Tbl 9.16-9.32 Portfolio Tables'!D$1)</f>
        <v>92</v>
      </c>
      <c r="E113" s="1">
        <f ca="1">OFFSET('Portfolio Summary Data'!$C$384,$B113*38-38+$B$103,'Tbl 9.16-9.32 Portfolio Tables'!E$1)</f>
        <v>89</v>
      </c>
      <c r="F113" s="1">
        <f ca="1">OFFSET('Portfolio Summary Data'!$C$384,$B113*38-38+$B$103,'Tbl 9.16-9.32 Portfolio Tables'!F$1)</f>
        <v>219</v>
      </c>
      <c r="G113" s="1">
        <f ca="1">OFFSET('Portfolio Summary Data'!$C$384,$B113*38-38+$B$103,'Tbl 9.16-9.32 Portfolio Tables'!G$1)</f>
        <v>232</v>
      </c>
      <c r="H113" s="1">
        <f ca="1">OFFSET('Portfolio Summary Data'!$C$384,$B113*38-38+$B$103,'Tbl 9.16-9.32 Portfolio Tables'!H$1)</f>
        <v>243</v>
      </c>
      <c r="I113" s="1">
        <f ca="1">OFFSET('Portfolio Summary Data'!$C$384,$B113*38-38+$B$103,'Tbl 9.16-9.32 Portfolio Tables'!I$1)</f>
        <v>265</v>
      </c>
      <c r="J113" s="1">
        <f ca="1">OFFSET('Portfolio Summary Data'!$C$384,$B113*38-38+$B$103,'Tbl 9.16-9.32 Portfolio Tables'!J$1)</f>
        <v>332</v>
      </c>
      <c r="K113" s="1">
        <f ca="1">OFFSET('Portfolio Summary Data'!$C$384,$B113*38-38+$B$103,'Tbl 9.16-9.32 Portfolio Tables'!K$1)</f>
        <v>306</v>
      </c>
      <c r="L113" s="1">
        <f ca="1">OFFSET('Portfolio Summary Data'!$C$384,$B113*38-38+$B$103,'Tbl 9.16-9.32 Portfolio Tables'!L$1)</f>
        <v>310</v>
      </c>
      <c r="M113" s="1">
        <f ca="1">OFFSET('Portfolio Summary Data'!$C$384,$B113*38-38+$B$103,'Tbl 9.16-9.32 Portfolio Tables'!M$1)</f>
        <v>307</v>
      </c>
      <c r="N113" s="1">
        <f ca="1">OFFSET('Portfolio Summary Data'!$C$384,$B113*38-38+$B$103,'Tbl 9.16-9.32 Portfolio Tables'!N$1)</f>
        <v>312</v>
      </c>
      <c r="O113" s="1">
        <f ca="1">OFFSET('Portfolio Summary Data'!$C$384,$B113*38-38+$B$103,'Tbl 9.16-9.32 Portfolio Tables'!O$1)</f>
        <v>328</v>
      </c>
      <c r="P113" s="1">
        <f ca="1">OFFSET('Portfolio Summary Data'!$C$384,$B113*38-38+$B$103,'Tbl 9.16-9.32 Portfolio Tables'!P$1)</f>
        <v>358</v>
      </c>
      <c r="Q113" s="1">
        <f ca="1">OFFSET('Portfolio Summary Data'!$C$384,$B113*38-38+$B$103,'Tbl 9.16-9.32 Portfolio Tables'!Q$1)</f>
        <v>326</v>
      </c>
      <c r="R113" s="1">
        <f ca="1">OFFSET('Portfolio Summary Data'!$C$384,$B113*38-38+$B$103,'Tbl 9.16-9.32 Portfolio Tables'!R$1)</f>
        <v>306</v>
      </c>
      <c r="S113" s="1">
        <f ca="1">OFFSET('Portfolio Summary Data'!$C$384,$B113*38-38+$B$103,'Tbl 9.16-9.32 Portfolio Tables'!S$1)</f>
        <v>301</v>
      </c>
      <c r="T113" s="1">
        <f ca="1">OFFSET('Portfolio Summary Data'!$C$384,$B113*38-38+$B$103,'Tbl 9.16-9.32 Portfolio Tables'!T$1)</f>
        <v>304</v>
      </c>
      <c r="U113" s="1">
        <f ca="1">OFFSET('Portfolio Summary Data'!$C$384,$B113*38-38+$B$103,'Tbl 9.16-9.32 Portfolio Tables'!U$1)</f>
        <v>315</v>
      </c>
      <c r="V113" s="1">
        <f ca="1">OFFSET('Portfolio Summary Data'!$C$384,$B113*38-38+$B$103,'Tbl 9.16-9.32 Portfolio Tables'!V$1)</f>
        <v>258</v>
      </c>
      <c r="W113" s="1">
        <f ca="1">OFFSET('Portfolio Summary Data'!$C$384,$B113*38-38+$B$103,'Tbl 9.16-9.32 Portfolio Tables'!W$1)</f>
        <v>224</v>
      </c>
      <c r="X113" s="1">
        <f ca="1">OFFSET('Portfolio Summary Data'!$C$384,$B113*38-38+$B$103,'Tbl 9.16-9.32 Portfolio Tables'!X$1)</f>
        <v>209</v>
      </c>
      <c r="Y113" s="1">
        <f ca="1">OFFSET('Portfolio Summary Data'!$C$384,$B113*38-38+$B$103,'Tbl 9.16-9.32 Portfolio Tables'!Y$1)</f>
        <v>5636</v>
      </c>
      <c r="AB113" s="8">
        <f t="shared" ca="1" si="24"/>
        <v>632</v>
      </c>
      <c r="AC113" s="8"/>
      <c r="AD113" s="8">
        <f t="shared" ca="1" si="25"/>
        <v>1763</v>
      </c>
      <c r="AE113" s="8"/>
      <c r="AF113" s="8">
        <f t="shared" ca="1" si="26"/>
        <v>3032</v>
      </c>
    </row>
    <row r="114" spans="2:32" ht="15.75" x14ac:dyDescent="0.25">
      <c r="B114" s="3">
        <v>10</v>
      </c>
      <c r="C114" s="6" t="str">
        <f>C$15</f>
        <v>LN Base</v>
      </c>
      <c r="D114" s="1">
        <f ca="1">OFFSET('Portfolio Summary Data'!$C$384,$B114*38-38+$B$103,'Tbl 9.16-9.32 Portfolio Tables'!D$1)</f>
        <v>92</v>
      </c>
      <c r="E114" s="1">
        <f ca="1">OFFSET('Portfolio Summary Data'!$C$384,$B114*38-38+$B$103,'Tbl 9.16-9.32 Portfolio Tables'!E$1)</f>
        <v>89</v>
      </c>
      <c r="F114" s="1">
        <f ca="1">OFFSET('Portfolio Summary Data'!$C$384,$B114*38-38+$B$103,'Tbl 9.16-9.32 Portfolio Tables'!F$1)</f>
        <v>207</v>
      </c>
      <c r="G114" s="1">
        <f ca="1">OFFSET('Portfolio Summary Data'!$C$384,$B114*38-38+$B$103,'Tbl 9.16-9.32 Portfolio Tables'!G$1)</f>
        <v>223</v>
      </c>
      <c r="H114" s="1">
        <f ca="1">OFFSET('Portfolio Summary Data'!$C$384,$B114*38-38+$B$103,'Tbl 9.16-9.32 Portfolio Tables'!H$1)</f>
        <v>236</v>
      </c>
      <c r="I114" s="1">
        <f ca="1">OFFSET('Portfolio Summary Data'!$C$384,$B114*38-38+$B$103,'Tbl 9.16-9.32 Portfolio Tables'!I$1)</f>
        <v>257</v>
      </c>
      <c r="J114" s="1">
        <f ca="1">OFFSET('Portfolio Summary Data'!$C$384,$B114*38-38+$B$103,'Tbl 9.16-9.32 Portfolio Tables'!J$1)</f>
        <v>325</v>
      </c>
      <c r="K114" s="1">
        <f ca="1">OFFSET('Portfolio Summary Data'!$C$384,$B114*38-38+$B$103,'Tbl 9.16-9.32 Portfolio Tables'!K$1)</f>
        <v>288</v>
      </c>
      <c r="L114" s="1">
        <f ca="1">OFFSET('Portfolio Summary Data'!$C$384,$B114*38-38+$B$103,'Tbl 9.16-9.32 Portfolio Tables'!L$1)</f>
        <v>300</v>
      </c>
      <c r="M114" s="1">
        <f ca="1">OFFSET('Portfolio Summary Data'!$C$384,$B114*38-38+$B$103,'Tbl 9.16-9.32 Portfolio Tables'!M$1)</f>
        <v>289</v>
      </c>
      <c r="N114" s="1">
        <f ca="1">OFFSET('Portfolio Summary Data'!$C$384,$B114*38-38+$B$103,'Tbl 9.16-9.32 Portfolio Tables'!N$1)</f>
        <v>311</v>
      </c>
      <c r="O114" s="1">
        <f ca="1">OFFSET('Portfolio Summary Data'!$C$384,$B114*38-38+$B$103,'Tbl 9.16-9.32 Portfolio Tables'!O$1)</f>
        <v>318</v>
      </c>
      <c r="P114" s="1">
        <f ca="1">OFFSET('Portfolio Summary Data'!$C$384,$B114*38-38+$B$103,'Tbl 9.16-9.32 Portfolio Tables'!P$1)</f>
        <v>343</v>
      </c>
      <c r="Q114" s="1">
        <f ca="1">OFFSET('Portfolio Summary Data'!$C$384,$B114*38-38+$B$103,'Tbl 9.16-9.32 Portfolio Tables'!Q$1)</f>
        <v>309</v>
      </c>
      <c r="R114" s="1">
        <f ca="1">OFFSET('Portfolio Summary Data'!$C$384,$B114*38-38+$B$103,'Tbl 9.16-9.32 Portfolio Tables'!R$1)</f>
        <v>322</v>
      </c>
      <c r="S114" s="1">
        <f ca="1">OFFSET('Portfolio Summary Data'!$C$384,$B114*38-38+$B$103,'Tbl 9.16-9.32 Portfolio Tables'!S$1)</f>
        <v>305</v>
      </c>
      <c r="T114" s="1">
        <f ca="1">OFFSET('Portfolio Summary Data'!$C$384,$B114*38-38+$B$103,'Tbl 9.16-9.32 Portfolio Tables'!T$1)</f>
        <v>302</v>
      </c>
      <c r="U114" s="1">
        <f ca="1">OFFSET('Portfolio Summary Data'!$C$384,$B114*38-38+$B$103,'Tbl 9.16-9.32 Portfolio Tables'!U$1)</f>
        <v>291</v>
      </c>
      <c r="V114" s="1">
        <f ca="1">OFFSET('Portfolio Summary Data'!$C$384,$B114*38-38+$B$103,'Tbl 9.16-9.32 Portfolio Tables'!V$1)</f>
        <v>272</v>
      </c>
      <c r="W114" s="1">
        <f ca="1">OFFSET('Portfolio Summary Data'!$C$384,$B114*38-38+$B$103,'Tbl 9.16-9.32 Portfolio Tables'!W$1)</f>
        <v>244</v>
      </c>
      <c r="X114" s="1">
        <f ca="1">OFFSET('Portfolio Summary Data'!$C$384,$B114*38-38+$B$103,'Tbl 9.16-9.32 Portfolio Tables'!X$1)</f>
        <v>217</v>
      </c>
      <c r="Y114" s="1">
        <f ca="1">OFFSET('Portfolio Summary Data'!$C$384,$B114*38-38+$B$103,'Tbl 9.16-9.32 Portfolio Tables'!Y$1)</f>
        <v>5540</v>
      </c>
      <c r="AB114" s="8">
        <f t="shared" ca="1" si="24"/>
        <v>611</v>
      </c>
      <c r="AC114" s="8"/>
      <c r="AD114" s="8">
        <f t="shared" ca="1" si="25"/>
        <v>1695</v>
      </c>
      <c r="AE114" s="8"/>
      <c r="AF114" s="8">
        <f t="shared" ca="1" si="26"/>
        <v>3017</v>
      </c>
    </row>
    <row r="115" spans="2:32" ht="15.75" x14ac:dyDescent="0.25">
      <c r="B115" s="3">
        <v>11</v>
      </c>
      <c r="C115" s="6" t="str">
        <f>C$16</f>
        <v>HH Base</v>
      </c>
      <c r="D115" s="1">
        <f ca="1">OFFSET('Portfolio Summary Data'!$C$384,$B115*38-38+$B$103,'Tbl 9.16-9.32 Portfolio Tables'!D$1)</f>
        <v>92</v>
      </c>
      <c r="E115" s="1">
        <f ca="1">OFFSET('Portfolio Summary Data'!$C$384,$B115*38-38+$B$103,'Tbl 9.16-9.32 Portfolio Tables'!E$1)</f>
        <v>89</v>
      </c>
      <c r="F115" s="1">
        <f ca="1">OFFSET('Portfolio Summary Data'!$C$384,$B115*38-38+$B$103,'Tbl 9.16-9.32 Portfolio Tables'!F$1)</f>
        <v>211</v>
      </c>
      <c r="G115" s="1">
        <f ca="1">OFFSET('Portfolio Summary Data'!$C$384,$B115*38-38+$B$103,'Tbl 9.16-9.32 Portfolio Tables'!G$1)</f>
        <v>223</v>
      </c>
      <c r="H115" s="1">
        <f ca="1">OFFSET('Portfolio Summary Data'!$C$384,$B115*38-38+$B$103,'Tbl 9.16-9.32 Portfolio Tables'!H$1)</f>
        <v>237</v>
      </c>
      <c r="I115" s="1">
        <f ca="1">OFFSET('Portfolio Summary Data'!$C$384,$B115*38-38+$B$103,'Tbl 9.16-9.32 Portfolio Tables'!I$1)</f>
        <v>257</v>
      </c>
      <c r="J115" s="1">
        <f ca="1">OFFSET('Portfolio Summary Data'!$C$384,$B115*38-38+$B$103,'Tbl 9.16-9.32 Portfolio Tables'!J$1)</f>
        <v>309</v>
      </c>
      <c r="K115" s="1">
        <f ca="1">OFFSET('Portfolio Summary Data'!$C$384,$B115*38-38+$B$103,'Tbl 9.16-9.32 Portfolio Tables'!K$1)</f>
        <v>295</v>
      </c>
      <c r="L115" s="1">
        <f ca="1">OFFSET('Portfolio Summary Data'!$C$384,$B115*38-38+$B$103,'Tbl 9.16-9.32 Portfolio Tables'!L$1)</f>
        <v>300</v>
      </c>
      <c r="M115" s="1">
        <f ca="1">OFFSET('Portfolio Summary Data'!$C$384,$B115*38-38+$B$103,'Tbl 9.16-9.32 Portfolio Tables'!M$1)</f>
        <v>289</v>
      </c>
      <c r="N115" s="1">
        <f ca="1">OFFSET('Portfolio Summary Data'!$C$384,$B115*38-38+$B$103,'Tbl 9.16-9.32 Portfolio Tables'!N$1)</f>
        <v>309</v>
      </c>
      <c r="O115" s="1">
        <f ca="1">OFFSET('Portfolio Summary Data'!$C$384,$B115*38-38+$B$103,'Tbl 9.16-9.32 Portfolio Tables'!O$1)</f>
        <v>315</v>
      </c>
      <c r="P115" s="1">
        <f ca="1">OFFSET('Portfolio Summary Data'!$C$384,$B115*38-38+$B$103,'Tbl 9.16-9.32 Portfolio Tables'!P$1)</f>
        <v>347</v>
      </c>
      <c r="Q115" s="1">
        <f ca="1">OFFSET('Portfolio Summary Data'!$C$384,$B115*38-38+$B$103,'Tbl 9.16-9.32 Portfolio Tables'!Q$1)</f>
        <v>326</v>
      </c>
      <c r="R115" s="1">
        <f ca="1">OFFSET('Portfolio Summary Data'!$C$384,$B115*38-38+$B$103,'Tbl 9.16-9.32 Portfolio Tables'!R$1)</f>
        <v>305</v>
      </c>
      <c r="S115" s="1">
        <f ca="1">OFFSET('Portfolio Summary Data'!$C$384,$B115*38-38+$B$103,'Tbl 9.16-9.32 Portfolio Tables'!S$1)</f>
        <v>302</v>
      </c>
      <c r="T115" s="1">
        <f ca="1">OFFSET('Portfolio Summary Data'!$C$384,$B115*38-38+$B$103,'Tbl 9.16-9.32 Portfolio Tables'!T$1)</f>
        <v>305</v>
      </c>
      <c r="U115" s="1">
        <f ca="1">OFFSET('Portfolio Summary Data'!$C$384,$B115*38-38+$B$103,'Tbl 9.16-9.32 Portfolio Tables'!U$1)</f>
        <v>316</v>
      </c>
      <c r="V115" s="1">
        <f ca="1">OFFSET('Portfolio Summary Data'!$C$384,$B115*38-38+$B$103,'Tbl 9.16-9.32 Portfolio Tables'!V$1)</f>
        <v>259</v>
      </c>
      <c r="W115" s="1">
        <f ca="1">OFFSET('Portfolio Summary Data'!$C$384,$B115*38-38+$B$103,'Tbl 9.16-9.32 Portfolio Tables'!W$1)</f>
        <v>252</v>
      </c>
      <c r="X115" s="1">
        <f ca="1">OFFSET('Portfolio Summary Data'!$C$384,$B115*38-38+$B$103,'Tbl 9.16-9.32 Portfolio Tables'!X$1)</f>
        <v>230</v>
      </c>
      <c r="Y115" s="1">
        <f ca="1">OFFSET('Portfolio Summary Data'!$C$384,$B115*38-38+$B$103,'Tbl 9.16-9.32 Portfolio Tables'!Y$1)</f>
        <v>5568</v>
      </c>
      <c r="AB115" s="8">
        <f t="shared" ca="1" si="24"/>
        <v>615</v>
      </c>
      <c r="AC115" s="8"/>
      <c r="AD115" s="8">
        <f t="shared" ca="1" si="25"/>
        <v>1687</v>
      </c>
      <c r="AE115" s="8"/>
      <c r="AF115" s="8">
        <f t="shared" ca="1" si="26"/>
        <v>3036</v>
      </c>
    </row>
    <row r="116" spans="2:32" ht="15.75" x14ac:dyDescent="0.25">
      <c r="B116" s="3">
        <v>12</v>
      </c>
      <c r="C116" s="6" t="str">
        <f>C$17</f>
        <v>SC Base</v>
      </c>
      <c r="D116" s="1">
        <f ca="1">OFFSET('Portfolio Summary Data'!$C$384,$B116*38-38+$B$103,'Tbl 9.16-9.32 Portfolio Tables'!D$1)</f>
        <v>92</v>
      </c>
      <c r="E116" s="1">
        <f ca="1">OFFSET('Portfolio Summary Data'!$C$384,$B116*38-38+$B$103,'Tbl 9.16-9.32 Portfolio Tables'!E$1)</f>
        <v>89</v>
      </c>
      <c r="F116" s="1">
        <f ca="1">OFFSET('Portfolio Summary Data'!$C$384,$B116*38-38+$B$103,'Tbl 9.16-9.32 Portfolio Tables'!F$1)</f>
        <v>211</v>
      </c>
      <c r="G116" s="1">
        <f ca="1">OFFSET('Portfolio Summary Data'!$C$384,$B116*38-38+$B$103,'Tbl 9.16-9.32 Portfolio Tables'!G$1)</f>
        <v>226</v>
      </c>
      <c r="H116" s="1">
        <f ca="1">OFFSET('Portfolio Summary Data'!$C$384,$B116*38-38+$B$103,'Tbl 9.16-9.32 Portfolio Tables'!H$1)</f>
        <v>241</v>
      </c>
      <c r="I116" s="1">
        <f ca="1">OFFSET('Portfolio Summary Data'!$C$384,$B116*38-38+$B$103,'Tbl 9.16-9.32 Portfolio Tables'!I$1)</f>
        <v>263</v>
      </c>
      <c r="J116" s="1">
        <f ca="1">OFFSET('Portfolio Summary Data'!$C$384,$B116*38-38+$B$103,'Tbl 9.16-9.32 Portfolio Tables'!J$1)</f>
        <v>329</v>
      </c>
      <c r="K116" s="1">
        <f ca="1">OFFSET('Portfolio Summary Data'!$C$384,$B116*38-38+$B$103,'Tbl 9.16-9.32 Portfolio Tables'!K$1)</f>
        <v>293</v>
      </c>
      <c r="L116" s="1">
        <f ca="1">OFFSET('Portfolio Summary Data'!$C$384,$B116*38-38+$B$103,'Tbl 9.16-9.32 Portfolio Tables'!L$1)</f>
        <v>314</v>
      </c>
      <c r="M116" s="1">
        <f ca="1">OFFSET('Portfolio Summary Data'!$C$384,$B116*38-38+$B$103,'Tbl 9.16-9.32 Portfolio Tables'!M$1)</f>
        <v>305</v>
      </c>
      <c r="N116" s="1">
        <f ca="1">OFFSET('Portfolio Summary Data'!$C$384,$B116*38-38+$B$103,'Tbl 9.16-9.32 Portfolio Tables'!N$1)</f>
        <v>318</v>
      </c>
      <c r="O116" s="1">
        <f ca="1">OFFSET('Portfolio Summary Data'!$C$384,$B116*38-38+$B$103,'Tbl 9.16-9.32 Portfolio Tables'!O$1)</f>
        <v>325</v>
      </c>
      <c r="P116" s="1">
        <f ca="1">OFFSET('Portfolio Summary Data'!$C$384,$B116*38-38+$B$103,'Tbl 9.16-9.32 Portfolio Tables'!P$1)</f>
        <v>357</v>
      </c>
      <c r="Q116" s="1">
        <f ca="1">OFFSET('Portfolio Summary Data'!$C$384,$B116*38-38+$B$103,'Tbl 9.16-9.32 Portfolio Tables'!Q$1)</f>
        <v>325</v>
      </c>
      <c r="R116" s="1">
        <f ca="1">OFFSET('Portfolio Summary Data'!$C$384,$B116*38-38+$B$103,'Tbl 9.16-9.32 Portfolio Tables'!R$1)</f>
        <v>320</v>
      </c>
      <c r="S116" s="1">
        <f ca="1">OFFSET('Portfolio Summary Data'!$C$384,$B116*38-38+$B$103,'Tbl 9.16-9.32 Portfolio Tables'!S$1)</f>
        <v>308</v>
      </c>
      <c r="T116" s="1">
        <f ca="1">OFFSET('Portfolio Summary Data'!$C$384,$B116*38-38+$B$103,'Tbl 9.16-9.32 Portfolio Tables'!T$1)</f>
        <v>305</v>
      </c>
      <c r="U116" s="1">
        <f ca="1">OFFSET('Portfolio Summary Data'!$C$384,$B116*38-38+$B$103,'Tbl 9.16-9.32 Portfolio Tables'!U$1)</f>
        <v>315</v>
      </c>
      <c r="V116" s="1">
        <f ca="1">OFFSET('Portfolio Summary Data'!$C$384,$B116*38-38+$B$103,'Tbl 9.16-9.32 Portfolio Tables'!V$1)</f>
        <v>270</v>
      </c>
      <c r="W116" s="1">
        <f ca="1">OFFSET('Portfolio Summary Data'!$C$384,$B116*38-38+$B$103,'Tbl 9.16-9.32 Portfolio Tables'!W$1)</f>
        <v>260</v>
      </c>
      <c r="X116" s="1">
        <f ca="1">OFFSET('Portfolio Summary Data'!$C$384,$B116*38-38+$B$103,'Tbl 9.16-9.32 Portfolio Tables'!X$1)</f>
        <v>219</v>
      </c>
      <c r="Y116" s="1">
        <f ca="1">OFFSET('Portfolio Summary Data'!$C$384,$B116*38-38+$B$103,'Tbl 9.16-9.32 Portfolio Tables'!Y$1)</f>
        <v>5685</v>
      </c>
      <c r="AB116" s="8">
        <f t="shared" ca="1" si="24"/>
        <v>618</v>
      </c>
      <c r="AC116" s="8"/>
      <c r="AD116" s="8">
        <f t="shared" ca="1" si="25"/>
        <v>1745</v>
      </c>
      <c r="AE116" s="8"/>
      <c r="AF116" s="8">
        <f t="shared" ca="1" si="26"/>
        <v>3103</v>
      </c>
    </row>
    <row r="117" spans="2:32" ht="15.75" x14ac:dyDescent="0.25">
      <c r="B117" s="3">
        <v>13</v>
      </c>
      <c r="C117" s="6">
        <f>C$18</f>
        <v>0</v>
      </c>
      <c r="D117" s="1">
        <f ca="1">OFFSET('Portfolio Summary Data'!$C$384,$B117*38-38+$B$103,'Tbl 9.16-9.32 Portfolio Tables'!D$1)</f>
        <v>0</v>
      </c>
      <c r="E117" s="1">
        <f ca="1">OFFSET('Portfolio Summary Data'!$C$384,$B117*38-38+$B$103,'Tbl 9.16-9.32 Portfolio Tables'!E$1)</f>
        <v>0</v>
      </c>
      <c r="F117" s="1">
        <f ca="1">OFFSET('Portfolio Summary Data'!$C$384,$B117*38-38+$B$103,'Tbl 9.16-9.32 Portfolio Tables'!F$1)</f>
        <v>0</v>
      </c>
      <c r="G117" s="1">
        <f ca="1">OFFSET('Portfolio Summary Data'!$C$384,$B117*38-38+$B$103,'Tbl 9.16-9.32 Portfolio Tables'!G$1)</f>
        <v>0</v>
      </c>
      <c r="H117" s="1">
        <f ca="1">OFFSET('Portfolio Summary Data'!$C$384,$B117*38-38+$B$103,'Tbl 9.16-9.32 Portfolio Tables'!H$1)</f>
        <v>0</v>
      </c>
      <c r="I117" s="1">
        <f ca="1">OFFSET('Portfolio Summary Data'!$C$384,$B117*38-38+$B$103,'Tbl 9.16-9.32 Portfolio Tables'!I$1)</f>
        <v>0</v>
      </c>
      <c r="J117" s="1">
        <f ca="1">OFFSET('Portfolio Summary Data'!$C$384,$B117*38-38+$B$103,'Tbl 9.16-9.32 Portfolio Tables'!J$1)</f>
        <v>0</v>
      </c>
      <c r="K117" s="1">
        <f ca="1">OFFSET('Portfolio Summary Data'!$C$384,$B117*38-38+$B$103,'Tbl 9.16-9.32 Portfolio Tables'!K$1)</f>
        <v>0</v>
      </c>
      <c r="L117" s="1">
        <f ca="1">OFFSET('Portfolio Summary Data'!$C$384,$B117*38-38+$B$103,'Tbl 9.16-9.32 Portfolio Tables'!L$1)</f>
        <v>0</v>
      </c>
      <c r="M117" s="1">
        <f ca="1">OFFSET('Portfolio Summary Data'!$C$384,$B117*38-38+$B$103,'Tbl 9.16-9.32 Portfolio Tables'!M$1)</f>
        <v>0</v>
      </c>
      <c r="N117" s="1">
        <f ca="1">OFFSET('Portfolio Summary Data'!$C$384,$B117*38-38+$B$103,'Tbl 9.16-9.32 Portfolio Tables'!N$1)</f>
        <v>0</v>
      </c>
      <c r="O117" s="1">
        <f ca="1">OFFSET('Portfolio Summary Data'!$C$384,$B117*38-38+$B$103,'Tbl 9.16-9.32 Portfolio Tables'!O$1)</f>
        <v>0</v>
      </c>
      <c r="P117" s="1">
        <f ca="1">OFFSET('Portfolio Summary Data'!$C$384,$B117*38-38+$B$103,'Tbl 9.16-9.32 Portfolio Tables'!P$1)</f>
        <v>0</v>
      </c>
      <c r="Q117" s="1">
        <f ca="1">OFFSET('Portfolio Summary Data'!$C$384,$B117*38-38+$B$103,'Tbl 9.16-9.32 Portfolio Tables'!Q$1)</f>
        <v>0</v>
      </c>
      <c r="R117" s="1">
        <f ca="1">OFFSET('Portfolio Summary Data'!$C$384,$B117*38-38+$B$103,'Tbl 9.16-9.32 Portfolio Tables'!R$1)</f>
        <v>0</v>
      </c>
      <c r="S117" s="1">
        <f ca="1">OFFSET('Portfolio Summary Data'!$C$384,$B117*38-38+$B$103,'Tbl 9.16-9.32 Portfolio Tables'!S$1)</f>
        <v>0</v>
      </c>
      <c r="T117" s="1">
        <f ca="1">OFFSET('Portfolio Summary Data'!$C$384,$B117*38-38+$B$103,'Tbl 9.16-9.32 Portfolio Tables'!T$1)</f>
        <v>0</v>
      </c>
      <c r="U117" s="1">
        <f ca="1">OFFSET('Portfolio Summary Data'!$C$384,$B117*38-38+$B$103,'Tbl 9.16-9.32 Portfolio Tables'!U$1)</f>
        <v>0</v>
      </c>
      <c r="V117" s="1">
        <f ca="1">OFFSET('Portfolio Summary Data'!$C$384,$B117*38-38+$B$103,'Tbl 9.16-9.32 Portfolio Tables'!V$1)</f>
        <v>0</v>
      </c>
      <c r="W117" s="1">
        <f ca="1">OFFSET('Portfolio Summary Data'!$C$384,$B117*38-38+$B$103,'Tbl 9.16-9.32 Portfolio Tables'!W$1)</f>
        <v>0</v>
      </c>
      <c r="X117" s="1">
        <f ca="1">OFFSET('Portfolio Summary Data'!$C$384,$B117*38-38+$B$103,'Tbl 9.16-9.32 Portfolio Tables'!X$1)</f>
        <v>0</v>
      </c>
      <c r="Y117" s="1">
        <f ca="1">OFFSET('Portfolio Summary Data'!$C$384,$B117*38-38+$B$103,'Tbl 9.16-9.32 Portfolio Tables'!Y$1)</f>
        <v>0</v>
      </c>
      <c r="AB117" s="8">
        <f t="shared" ca="1" si="24"/>
        <v>0</v>
      </c>
      <c r="AC117" s="8"/>
      <c r="AD117" s="8">
        <f t="shared" ca="1" si="25"/>
        <v>0</v>
      </c>
      <c r="AE117" s="8"/>
      <c r="AF117" s="8">
        <f t="shared" ca="1" si="26"/>
        <v>0</v>
      </c>
    </row>
    <row r="118" spans="2:32" ht="15.75" x14ac:dyDescent="0.25">
      <c r="B118" s="3">
        <v>14</v>
      </c>
      <c r="C118" s="6">
        <f>C$19</f>
        <v>0</v>
      </c>
      <c r="D118" s="1">
        <f ca="1">OFFSET('Portfolio Summary Data'!$C$384,$B118*38-38+$B$103,'Tbl 9.16-9.32 Portfolio Tables'!D$1)</f>
        <v>0</v>
      </c>
      <c r="E118" s="1">
        <f ca="1">OFFSET('Portfolio Summary Data'!$C$384,$B118*38-38+$B$103,'Tbl 9.16-9.32 Portfolio Tables'!E$1)</f>
        <v>0</v>
      </c>
      <c r="F118" s="1">
        <f ca="1">OFFSET('Portfolio Summary Data'!$C$384,$B118*38-38+$B$103,'Tbl 9.16-9.32 Portfolio Tables'!F$1)</f>
        <v>0</v>
      </c>
      <c r="G118" s="1">
        <f ca="1">OFFSET('Portfolio Summary Data'!$C$384,$B118*38-38+$B$103,'Tbl 9.16-9.32 Portfolio Tables'!G$1)</f>
        <v>0</v>
      </c>
      <c r="H118" s="1">
        <f ca="1">OFFSET('Portfolio Summary Data'!$C$384,$B118*38-38+$B$103,'Tbl 9.16-9.32 Portfolio Tables'!H$1)</f>
        <v>0</v>
      </c>
      <c r="I118" s="1">
        <f ca="1">OFFSET('Portfolio Summary Data'!$C$384,$B118*38-38+$B$103,'Tbl 9.16-9.32 Portfolio Tables'!I$1)</f>
        <v>0</v>
      </c>
      <c r="J118" s="1">
        <f ca="1">OFFSET('Portfolio Summary Data'!$C$384,$B118*38-38+$B$103,'Tbl 9.16-9.32 Portfolio Tables'!J$1)</f>
        <v>0</v>
      </c>
      <c r="K118" s="1">
        <f ca="1">OFFSET('Portfolio Summary Data'!$C$384,$B118*38-38+$B$103,'Tbl 9.16-9.32 Portfolio Tables'!K$1)</f>
        <v>0</v>
      </c>
      <c r="L118" s="1">
        <f ca="1">OFFSET('Portfolio Summary Data'!$C$384,$B118*38-38+$B$103,'Tbl 9.16-9.32 Portfolio Tables'!L$1)</f>
        <v>0</v>
      </c>
      <c r="M118" s="1">
        <f ca="1">OFFSET('Portfolio Summary Data'!$C$384,$B118*38-38+$B$103,'Tbl 9.16-9.32 Portfolio Tables'!M$1)</f>
        <v>0</v>
      </c>
      <c r="N118" s="1">
        <f ca="1">OFFSET('Portfolio Summary Data'!$C$384,$B118*38-38+$B$103,'Tbl 9.16-9.32 Portfolio Tables'!N$1)</f>
        <v>0</v>
      </c>
      <c r="O118" s="1">
        <f ca="1">OFFSET('Portfolio Summary Data'!$C$384,$B118*38-38+$B$103,'Tbl 9.16-9.32 Portfolio Tables'!O$1)</f>
        <v>0</v>
      </c>
      <c r="P118" s="1">
        <f ca="1">OFFSET('Portfolio Summary Data'!$C$384,$B118*38-38+$B$103,'Tbl 9.16-9.32 Portfolio Tables'!P$1)</f>
        <v>0</v>
      </c>
      <c r="Q118" s="1">
        <f ca="1">OFFSET('Portfolio Summary Data'!$C$384,$B118*38-38+$B$103,'Tbl 9.16-9.32 Portfolio Tables'!Q$1)</f>
        <v>0</v>
      </c>
      <c r="R118" s="1">
        <f ca="1">OFFSET('Portfolio Summary Data'!$C$384,$B118*38-38+$B$103,'Tbl 9.16-9.32 Portfolio Tables'!R$1)</f>
        <v>0</v>
      </c>
      <c r="S118" s="1">
        <f ca="1">OFFSET('Portfolio Summary Data'!$C$384,$B118*38-38+$B$103,'Tbl 9.16-9.32 Portfolio Tables'!S$1)</f>
        <v>0</v>
      </c>
      <c r="T118" s="1">
        <f ca="1">OFFSET('Portfolio Summary Data'!$C$384,$B118*38-38+$B$103,'Tbl 9.16-9.32 Portfolio Tables'!T$1)</f>
        <v>0</v>
      </c>
      <c r="U118" s="1">
        <f ca="1">OFFSET('Portfolio Summary Data'!$C$384,$B118*38-38+$B$103,'Tbl 9.16-9.32 Portfolio Tables'!U$1)</f>
        <v>0</v>
      </c>
      <c r="V118" s="1">
        <f ca="1">OFFSET('Portfolio Summary Data'!$C$384,$B118*38-38+$B$103,'Tbl 9.16-9.32 Portfolio Tables'!V$1)</f>
        <v>0</v>
      </c>
      <c r="W118" s="1">
        <f ca="1">OFFSET('Portfolio Summary Data'!$C$384,$B118*38-38+$B$103,'Tbl 9.16-9.32 Portfolio Tables'!W$1)</f>
        <v>0</v>
      </c>
      <c r="X118" s="1">
        <f ca="1">OFFSET('Portfolio Summary Data'!$C$384,$B118*38-38+$B$103,'Tbl 9.16-9.32 Portfolio Tables'!X$1)</f>
        <v>0</v>
      </c>
      <c r="Y118" s="1">
        <f ca="1">OFFSET('Portfolio Summary Data'!$C$384,$B118*38-38+$B$103,'Tbl 9.16-9.32 Portfolio Tables'!Y$1)</f>
        <v>0</v>
      </c>
      <c r="AB118" s="8">
        <f t="shared" ca="1" si="24"/>
        <v>0</v>
      </c>
      <c r="AC118" s="8"/>
      <c r="AD118" s="8">
        <f t="shared" ca="1" si="25"/>
        <v>0</v>
      </c>
      <c r="AE118" s="8"/>
      <c r="AF118" s="8">
        <f t="shared" ca="1" si="26"/>
        <v>0</v>
      </c>
    </row>
    <row r="119" spans="2:32" ht="15.75" x14ac:dyDescent="0.25">
      <c r="B119" s="3">
        <v>15</v>
      </c>
      <c r="C119" s="6">
        <f>C$20</f>
        <v>0</v>
      </c>
      <c r="D119" s="1">
        <f ca="1">OFFSET('Portfolio Summary Data'!$C$384,$B119*38-38+$B$103,'Tbl 9.16-9.32 Portfolio Tables'!D$1)</f>
        <v>0</v>
      </c>
      <c r="E119" s="1">
        <f ca="1">OFFSET('Portfolio Summary Data'!$C$384,$B119*38-38+$B$103,'Tbl 9.16-9.32 Portfolio Tables'!E$1)</f>
        <v>0</v>
      </c>
      <c r="F119" s="1">
        <f ca="1">OFFSET('Portfolio Summary Data'!$C$384,$B119*38-38+$B$103,'Tbl 9.16-9.32 Portfolio Tables'!F$1)</f>
        <v>0</v>
      </c>
      <c r="G119" s="1">
        <f ca="1">OFFSET('Portfolio Summary Data'!$C$384,$B119*38-38+$B$103,'Tbl 9.16-9.32 Portfolio Tables'!G$1)</f>
        <v>0</v>
      </c>
      <c r="H119" s="1">
        <f ca="1">OFFSET('Portfolio Summary Data'!$C$384,$B119*38-38+$B$103,'Tbl 9.16-9.32 Portfolio Tables'!H$1)</f>
        <v>0</v>
      </c>
      <c r="I119" s="1">
        <f ca="1">OFFSET('Portfolio Summary Data'!$C$384,$B119*38-38+$B$103,'Tbl 9.16-9.32 Portfolio Tables'!I$1)</f>
        <v>0</v>
      </c>
      <c r="J119" s="1">
        <f ca="1">OFFSET('Portfolio Summary Data'!$C$384,$B119*38-38+$B$103,'Tbl 9.16-9.32 Portfolio Tables'!J$1)</f>
        <v>0</v>
      </c>
      <c r="K119" s="1">
        <f ca="1">OFFSET('Portfolio Summary Data'!$C$384,$B119*38-38+$B$103,'Tbl 9.16-9.32 Portfolio Tables'!K$1)</f>
        <v>0</v>
      </c>
      <c r="L119" s="1">
        <f ca="1">OFFSET('Portfolio Summary Data'!$C$384,$B119*38-38+$B$103,'Tbl 9.16-9.32 Portfolio Tables'!L$1)</f>
        <v>0</v>
      </c>
      <c r="M119" s="1">
        <f ca="1">OFFSET('Portfolio Summary Data'!$C$384,$B119*38-38+$B$103,'Tbl 9.16-9.32 Portfolio Tables'!M$1)</f>
        <v>0</v>
      </c>
      <c r="N119" s="1">
        <f ca="1">OFFSET('Portfolio Summary Data'!$C$384,$B119*38-38+$B$103,'Tbl 9.16-9.32 Portfolio Tables'!N$1)</f>
        <v>0</v>
      </c>
      <c r="O119" s="1">
        <f ca="1">OFFSET('Portfolio Summary Data'!$C$384,$B119*38-38+$B$103,'Tbl 9.16-9.32 Portfolio Tables'!O$1)</f>
        <v>0</v>
      </c>
      <c r="P119" s="1">
        <f ca="1">OFFSET('Portfolio Summary Data'!$C$384,$B119*38-38+$B$103,'Tbl 9.16-9.32 Portfolio Tables'!P$1)</f>
        <v>0</v>
      </c>
      <c r="Q119" s="1">
        <f ca="1">OFFSET('Portfolio Summary Data'!$C$384,$B119*38-38+$B$103,'Tbl 9.16-9.32 Portfolio Tables'!Q$1)</f>
        <v>0</v>
      </c>
      <c r="R119" s="1">
        <f ca="1">OFFSET('Portfolio Summary Data'!$C$384,$B119*38-38+$B$103,'Tbl 9.16-9.32 Portfolio Tables'!R$1)</f>
        <v>0</v>
      </c>
      <c r="S119" s="1">
        <f ca="1">OFFSET('Portfolio Summary Data'!$C$384,$B119*38-38+$B$103,'Tbl 9.16-9.32 Portfolio Tables'!S$1)</f>
        <v>0</v>
      </c>
      <c r="T119" s="1">
        <f ca="1">OFFSET('Portfolio Summary Data'!$C$384,$B119*38-38+$B$103,'Tbl 9.16-9.32 Portfolio Tables'!T$1)</f>
        <v>0</v>
      </c>
      <c r="U119" s="1">
        <f ca="1">OFFSET('Portfolio Summary Data'!$C$384,$B119*38-38+$B$103,'Tbl 9.16-9.32 Portfolio Tables'!U$1)</f>
        <v>0</v>
      </c>
      <c r="V119" s="1">
        <f ca="1">OFFSET('Portfolio Summary Data'!$C$384,$B119*38-38+$B$103,'Tbl 9.16-9.32 Portfolio Tables'!V$1)</f>
        <v>0</v>
      </c>
      <c r="W119" s="1">
        <f ca="1">OFFSET('Portfolio Summary Data'!$C$384,$B119*38-38+$B$103,'Tbl 9.16-9.32 Portfolio Tables'!W$1)</f>
        <v>0</v>
      </c>
      <c r="X119" s="1">
        <f ca="1">OFFSET('Portfolio Summary Data'!$C$384,$B119*38-38+$B$103,'Tbl 9.16-9.32 Portfolio Tables'!X$1)</f>
        <v>0</v>
      </c>
      <c r="Y119" s="1">
        <f ca="1">OFFSET('Portfolio Summary Data'!$C$384,$B119*38-38+$B$103,'Tbl 9.16-9.32 Portfolio Tables'!Y$1)</f>
        <v>0</v>
      </c>
      <c r="AB119" s="8">
        <f t="shared" ca="1" si="24"/>
        <v>0</v>
      </c>
      <c r="AC119" s="8"/>
      <c r="AD119" s="8">
        <f t="shared" ca="1" si="25"/>
        <v>0</v>
      </c>
      <c r="AE119" s="8"/>
      <c r="AF119" s="8">
        <f t="shared" ca="1" si="26"/>
        <v>0</v>
      </c>
    </row>
    <row r="120" spans="2:32" ht="15.75" x14ac:dyDescent="0.25">
      <c r="B120" s="3">
        <v>16</v>
      </c>
      <c r="C120" s="6">
        <f>C$21</f>
        <v>0</v>
      </c>
      <c r="D120" s="1">
        <f ca="1">OFFSET('Portfolio Summary Data'!$C$384,$B120*38-38+$B$103,'Tbl 9.16-9.32 Portfolio Tables'!D$1)</f>
        <v>0</v>
      </c>
      <c r="E120" s="1">
        <f ca="1">OFFSET('Portfolio Summary Data'!$C$384,$B120*38-38+$B$103,'Tbl 9.16-9.32 Portfolio Tables'!E$1)</f>
        <v>0</v>
      </c>
      <c r="F120" s="1">
        <f ca="1">OFFSET('Portfolio Summary Data'!$C$384,$B120*38-38+$B$103,'Tbl 9.16-9.32 Portfolio Tables'!F$1)</f>
        <v>0</v>
      </c>
      <c r="G120" s="1">
        <f ca="1">OFFSET('Portfolio Summary Data'!$C$384,$B120*38-38+$B$103,'Tbl 9.16-9.32 Portfolio Tables'!G$1)</f>
        <v>0</v>
      </c>
      <c r="H120" s="1">
        <f ca="1">OFFSET('Portfolio Summary Data'!$C$384,$B120*38-38+$B$103,'Tbl 9.16-9.32 Portfolio Tables'!H$1)</f>
        <v>0</v>
      </c>
      <c r="I120" s="1">
        <f ca="1">OFFSET('Portfolio Summary Data'!$C$384,$B120*38-38+$B$103,'Tbl 9.16-9.32 Portfolio Tables'!I$1)</f>
        <v>0</v>
      </c>
      <c r="J120" s="1">
        <f ca="1">OFFSET('Portfolio Summary Data'!$C$384,$B120*38-38+$B$103,'Tbl 9.16-9.32 Portfolio Tables'!J$1)</f>
        <v>0</v>
      </c>
      <c r="K120" s="1">
        <f ca="1">OFFSET('Portfolio Summary Data'!$C$384,$B120*38-38+$B$103,'Tbl 9.16-9.32 Portfolio Tables'!K$1)</f>
        <v>0</v>
      </c>
      <c r="L120" s="1">
        <f ca="1">OFFSET('Portfolio Summary Data'!$C$384,$B120*38-38+$B$103,'Tbl 9.16-9.32 Portfolio Tables'!L$1)</f>
        <v>0</v>
      </c>
      <c r="M120" s="1">
        <f ca="1">OFFSET('Portfolio Summary Data'!$C$384,$B120*38-38+$B$103,'Tbl 9.16-9.32 Portfolio Tables'!M$1)</f>
        <v>0</v>
      </c>
      <c r="N120" s="1">
        <f ca="1">OFFSET('Portfolio Summary Data'!$C$384,$B120*38-38+$B$103,'Tbl 9.16-9.32 Portfolio Tables'!N$1)</f>
        <v>0</v>
      </c>
      <c r="O120" s="1">
        <f ca="1">OFFSET('Portfolio Summary Data'!$C$384,$B120*38-38+$B$103,'Tbl 9.16-9.32 Portfolio Tables'!O$1)</f>
        <v>0</v>
      </c>
      <c r="P120" s="1">
        <f ca="1">OFFSET('Portfolio Summary Data'!$C$384,$B120*38-38+$B$103,'Tbl 9.16-9.32 Portfolio Tables'!P$1)</f>
        <v>0</v>
      </c>
      <c r="Q120" s="1">
        <f ca="1">OFFSET('Portfolio Summary Data'!$C$384,$B120*38-38+$B$103,'Tbl 9.16-9.32 Portfolio Tables'!Q$1)</f>
        <v>0</v>
      </c>
      <c r="R120" s="1">
        <f ca="1">OFFSET('Portfolio Summary Data'!$C$384,$B120*38-38+$B$103,'Tbl 9.16-9.32 Portfolio Tables'!R$1)</f>
        <v>0</v>
      </c>
      <c r="S120" s="1">
        <f ca="1">OFFSET('Portfolio Summary Data'!$C$384,$B120*38-38+$B$103,'Tbl 9.16-9.32 Portfolio Tables'!S$1)</f>
        <v>0</v>
      </c>
      <c r="T120" s="1">
        <f ca="1">OFFSET('Portfolio Summary Data'!$C$384,$B120*38-38+$B$103,'Tbl 9.16-9.32 Portfolio Tables'!T$1)</f>
        <v>0</v>
      </c>
      <c r="U120" s="1">
        <f ca="1">OFFSET('Portfolio Summary Data'!$C$384,$B120*38-38+$B$103,'Tbl 9.16-9.32 Portfolio Tables'!U$1)</f>
        <v>0</v>
      </c>
      <c r="V120" s="1">
        <f ca="1">OFFSET('Portfolio Summary Data'!$C$384,$B120*38-38+$B$103,'Tbl 9.16-9.32 Portfolio Tables'!V$1)</f>
        <v>0</v>
      </c>
      <c r="W120" s="1">
        <f ca="1">OFFSET('Portfolio Summary Data'!$C$384,$B120*38-38+$B$103,'Tbl 9.16-9.32 Portfolio Tables'!W$1)</f>
        <v>0</v>
      </c>
      <c r="X120" s="1">
        <f ca="1">OFFSET('Portfolio Summary Data'!$C$384,$B120*38-38+$B$103,'Tbl 9.16-9.32 Portfolio Tables'!X$1)</f>
        <v>0</v>
      </c>
      <c r="Y120" s="1">
        <f ca="1">OFFSET('Portfolio Summary Data'!$C$384,$B120*38-38+$B$103,'Tbl 9.16-9.32 Portfolio Tables'!Y$1)</f>
        <v>0</v>
      </c>
      <c r="AB120" s="8">
        <f t="shared" ca="1" si="24"/>
        <v>0</v>
      </c>
      <c r="AC120" s="8"/>
      <c r="AD120" s="8">
        <f t="shared" ca="1" si="25"/>
        <v>0</v>
      </c>
      <c r="AE120" s="8"/>
      <c r="AF120" s="8">
        <f t="shared" ca="1" si="26"/>
        <v>0</v>
      </c>
    </row>
    <row r="121" spans="2:32" ht="15.75" x14ac:dyDescent="0.25">
      <c r="B121" s="3">
        <v>17</v>
      </c>
      <c r="C121" s="6">
        <f>C$22</f>
        <v>0</v>
      </c>
      <c r="D121" s="1">
        <f ca="1">OFFSET('Portfolio Summary Data'!$C$384,$B121*38-38+$B$103,'Tbl 9.16-9.32 Portfolio Tables'!D$1)</f>
        <v>0</v>
      </c>
      <c r="E121" s="1">
        <f ca="1">OFFSET('Portfolio Summary Data'!$C$384,$B121*38-38+$B$103,'Tbl 9.16-9.32 Portfolio Tables'!E$1)</f>
        <v>0</v>
      </c>
      <c r="F121" s="1">
        <f ca="1">OFFSET('Portfolio Summary Data'!$C$384,$B121*38-38+$B$103,'Tbl 9.16-9.32 Portfolio Tables'!F$1)</f>
        <v>0</v>
      </c>
      <c r="G121" s="1">
        <f ca="1">OFFSET('Portfolio Summary Data'!$C$384,$B121*38-38+$B$103,'Tbl 9.16-9.32 Portfolio Tables'!G$1)</f>
        <v>0</v>
      </c>
      <c r="H121" s="1">
        <f ca="1">OFFSET('Portfolio Summary Data'!$C$384,$B121*38-38+$B$103,'Tbl 9.16-9.32 Portfolio Tables'!H$1)</f>
        <v>0</v>
      </c>
      <c r="I121" s="1">
        <f ca="1">OFFSET('Portfolio Summary Data'!$C$384,$B121*38-38+$B$103,'Tbl 9.16-9.32 Portfolio Tables'!I$1)</f>
        <v>0</v>
      </c>
      <c r="J121" s="1">
        <f ca="1">OFFSET('Portfolio Summary Data'!$C$384,$B121*38-38+$B$103,'Tbl 9.16-9.32 Portfolio Tables'!J$1)</f>
        <v>0</v>
      </c>
      <c r="K121" s="1">
        <f ca="1">OFFSET('Portfolio Summary Data'!$C$384,$B121*38-38+$B$103,'Tbl 9.16-9.32 Portfolio Tables'!K$1)</f>
        <v>0</v>
      </c>
      <c r="L121" s="1">
        <f ca="1">OFFSET('Portfolio Summary Data'!$C$384,$B121*38-38+$B$103,'Tbl 9.16-9.32 Portfolio Tables'!L$1)</f>
        <v>0</v>
      </c>
      <c r="M121" s="1">
        <f ca="1">OFFSET('Portfolio Summary Data'!$C$384,$B121*38-38+$B$103,'Tbl 9.16-9.32 Portfolio Tables'!M$1)</f>
        <v>0</v>
      </c>
      <c r="N121" s="1">
        <f ca="1">OFFSET('Portfolio Summary Data'!$C$384,$B121*38-38+$B$103,'Tbl 9.16-9.32 Portfolio Tables'!N$1)</f>
        <v>0</v>
      </c>
      <c r="O121" s="1">
        <f ca="1">OFFSET('Portfolio Summary Data'!$C$384,$B121*38-38+$B$103,'Tbl 9.16-9.32 Portfolio Tables'!O$1)</f>
        <v>0</v>
      </c>
      <c r="P121" s="1">
        <f ca="1">OFFSET('Portfolio Summary Data'!$C$384,$B121*38-38+$B$103,'Tbl 9.16-9.32 Portfolio Tables'!P$1)</f>
        <v>0</v>
      </c>
      <c r="Q121" s="1">
        <f ca="1">OFFSET('Portfolio Summary Data'!$C$384,$B121*38-38+$B$103,'Tbl 9.16-9.32 Portfolio Tables'!Q$1)</f>
        <v>0</v>
      </c>
      <c r="R121" s="1">
        <f ca="1">OFFSET('Portfolio Summary Data'!$C$384,$B121*38-38+$B$103,'Tbl 9.16-9.32 Portfolio Tables'!R$1)</f>
        <v>0</v>
      </c>
      <c r="S121" s="1">
        <f ca="1">OFFSET('Portfolio Summary Data'!$C$384,$B121*38-38+$B$103,'Tbl 9.16-9.32 Portfolio Tables'!S$1)</f>
        <v>0</v>
      </c>
      <c r="T121" s="1">
        <f ca="1">OFFSET('Portfolio Summary Data'!$C$384,$B121*38-38+$B$103,'Tbl 9.16-9.32 Portfolio Tables'!T$1)</f>
        <v>0</v>
      </c>
      <c r="U121" s="1">
        <f ca="1">OFFSET('Portfolio Summary Data'!$C$384,$B121*38-38+$B$103,'Tbl 9.16-9.32 Portfolio Tables'!U$1)</f>
        <v>0</v>
      </c>
      <c r="V121" s="1">
        <f ca="1">OFFSET('Portfolio Summary Data'!$C$384,$B121*38-38+$B$103,'Tbl 9.16-9.32 Portfolio Tables'!V$1)</f>
        <v>0</v>
      </c>
      <c r="W121" s="1">
        <f ca="1">OFFSET('Portfolio Summary Data'!$C$384,$B121*38-38+$B$103,'Tbl 9.16-9.32 Portfolio Tables'!W$1)</f>
        <v>0</v>
      </c>
      <c r="X121" s="1">
        <f ca="1">OFFSET('Portfolio Summary Data'!$C$384,$B121*38-38+$B$103,'Tbl 9.16-9.32 Portfolio Tables'!X$1)</f>
        <v>0</v>
      </c>
      <c r="Y121" s="1">
        <f ca="1">OFFSET('Portfolio Summary Data'!$C$384,$B121*38-38+$B$103,'Tbl 9.16-9.32 Portfolio Tables'!Y$1)</f>
        <v>0</v>
      </c>
      <c r="AB121" s="8">
        <f t="shared" ca="1" si="24"/>
        <v>0</v>
      </c>
      <c r="AC121" s="8"/>
      <c r="AD121" s="8">
        <f t="shared" ca="1" si="25"/>
        <v>0</v>
      </c>
      <c r="AE121" s="8"/>
      <c r="AF121" s="8">
        <f t="shared" ca="1" si="26"/>
        <v>0</v>
      </c>
    </row>
    <row r="122" spans="2:32" ht="15.75" x14ac:dyDescent="0.25">
      <c r="B122" s="3">
        <v>18</v>
      </c>
      <c r="C122" s="6">
        <f>C$23</f>
        <v>0</v>
      </c>
      <c r="D122" s="1">
        <f ca="1">OFFSET('Portfolio Summary Data'!$C$384,$B122*38-38+$B$103,'Tbl 9.16-9.32 Portfolio Tables'!D$1)</f>
        <v>0</v>
      </c>
      <c r="E122" s="1">
        <f ca="1">OFFSET('Portfolio Summary Data'!$C$384,$B122*38-38+$B$103,'Tbl 9.16-9.32 Portfolio Tables'!E$1)</f>
        <v>0</v>
      </c>
      <c r="F122" s="1">
        <f ca="1">OFFSET('Portfolio Summary Data'!$C$384,$B122*38-38+$B$103,'Tbl 9.16-9.32 Portfolio Tables'!F$1)</f>
        <v>0</v>
      </c>
      <c r="G122" s="1">
        <f ca="1">OFFSET('Portfolio Summary Data'!$C$384,$B122*38-38+$B$103,'Tbl 9.16-9.32 Portfolio Tables'!G$1)</f>
        <v>0</v>
      </c>
      <c r="H122" s="1">
        <f ca="1">OFFSET('Portfolio Summary Data'!$C$384,$B122*38-38+$B$103,'Tbl 9.16-9.32 Portfolio Tables'!H$1)</f>
        <v>0</v>
      </c>
      <c r="I122" s="1">
        <f ca="1">OFFSET('Portfolio Summary Data'!$C$384,$B122*38-38+$B$103,'Tbl 9.16-9.32 Portfolio Tables'!I$1)</f>
        <v>0</v>
      </c>
      <c r="J122" s="1">
        <f ca="1">OFFSET('Portfolio Summary Data'!$C$384,$B122*38-38+$B$103,'Tbl 9.16-9.32 Portfolio Tables'!J$1)</f>
        <v>0</v>
      </c>
      <c r="K122" s="1">
        <f ca="1">OFFSET('Portfolio Summary Data'!$C$384,$B122*38-38+$B$103,'Tbl 9.16-9.32 Portfolio Tables'!K$1)</f>
        <v>0</v>
      </c>
      <c r="L122" s="1">
        <f ca="1">OFFSET('Portfolio Summary Data'!$C$384,$B122*38-38+$B$103,'Tbl 9.16-9.32 Portfolio Tables'!L$1)</f>
        <v>0</v>
      </c>
      <c r="M122" s="1">
        <f ca="1">OFFSET('Portfolio Summary Data'!$C$384,$B122*38-38+$B$103,'Tbl 9.16-9.32 Portfolio Tables'!M$1)</f>
        <v>0</v>
      </c>
      <c r="N122" s="1">
        <f ca="1">OFFSET('Portfolio Summary Data'!$C$384,$B122*38-38+$B$103,'Tbl 9.16-9.32 Portfolio Tables'!N$1)</f>
        <v>0</v>
      </c>
      <c r="O122" s="1">
        <f ca="1">OFFSET('Portfolio Summary Data'!$C$384,$B122*38-38+$B$103,'Tbl 9.16-9.32 Portfolio Tables'!O$1)</f>
        <v>0</v>
      </c>
      <c r="P122" s="1">
        <f ca="1">OFFSET('Portfolio Summary Data'!$C$384,$B122*38-38+$B$103,'Tbl 9.16-9.32 Portfolio Tables'!P$1)</f>
        <v>0</v>
      </c>
      <c r="Q122" s="1">
        <f ca="1">OFFSET('Portfolio Summary Data'!$C$384,$B122*38-38+$B$103,'Tbl 9.16-9.32 Portfolio Tables'!Q$1)</f>
        <v>0</v>
      </c>
      <c r="R122" s="1">
        <f ca="1">OFFSET('Portfolio Summary Data'!$C$384,$B122*38-38+$B$103,'Tbl 9.16-9.32 Portfolio Tables'!R$1)</f>
        <v>0</v>
      </c>
      <c r="S122" s="1">
        <f ca="1">OFFSET('Portfolio Summary Data'!$C$384,$B122*38-38+$B$103,'Tbl 9.16-9.32 Portfolio Tables'!S$1)</f>
        <v>0</v>
      </c>
      <c r="T122" s="1">
        <f ca="1">OFFSET('Portfolio Summary Data'!$C$384,$B122*38-38+$B$103,'Tbl 9.16-9.32 Portfolio Tables'!T$1)</f>
        <v>0</v>
      </c>
      <c r="U122" s="1">
        <f ca="1">OFFSET('Portfolio Summary Data'!$C$384,$B122*38-38+$B$103,'Tbl 9.16-9.32 Portfolio Tables'!U$1)</f>
        <v>0</v>
      </c>
      <c r="V122" s="1">
        <f ca="1">OFFSET('Portfolio Summary Data'!$C$384,$B122*38-38+$B$103,'Tbl 9.16-9.32 Portfolio Tables'!V$1)</f>
        <v>0</v>
      </c>
      <c r="W122" s="1">
        <f ca="1">OFFSET('Portfolio Summary Data'!$C$384,$B122*38-38+$B$103,'Tbl 9.16-9.32 Portfolio Tables'!W$1)</f>
        <v>0</v>
      </c>
      <c r="X122" s="1">
        <f ca="1">OFFSET('Portfolio Summary Data'!$C$384,$B122*38-38+$B$103,'Tbl 9.16-9.32 Portfolio Tables'!X$1)</f>
        <v>0</v>
      </c>
      <c r="Y122" s="1">
        <f ca="1">OFFSET('Portfolio Summary Data'!$C$384,$B122*38-38+$B$103,'Tbl 9.16-9.32 Portfolio Tables'!Y$1)</f>
        <v>0</v>
      </c>
      <c r="AB122" s="8">
        <f t="shared" ca="1" si="24"/>
        <v>0</v>
      </c>
      <c r="AC122" s="8"/>
      <c r="AD122" s="8">
        <f t="shared" ca="1" si="25"/>
        <v>0</v>
      </c>
      <c r="AE122" s="8"/>
      <c r="AF122" s="8">
        <f t="shared" ca="1" si="26"/>
        <v>0</v>
      </c>
    </row>
    <row r="123" spans="2:32" ht="15.75" x14ac:dyDescent="0.25">
      <c r="B123" s="3">
        <v>19</v>
      </c>
      <c r="C123" s="6">
        <f>C$24</f>
        <v>0</v>
      </c>
      <c r="D123" s="1">
        <f ca="1">OFFSET('Portfolio Summary Data'!$C$384,$B123*38-38+$B$103,'Tbl 9.16-9.32 Portfolio Tables'!D$1)</f>
        <v>0</v>
      </c>
      <c r="E123" s="1">
        <f ca="1">OFFSET('Portfolio Summary Data'!$C$384,$B123*38-38+$B$103,'Tbl 9.16-9.32 Portfolio Tables'!E$1)</f>
        <v>0</v>
      </c>
      <c r="F123" s="1">
        <f ca="1">OFFSET('Portfolio Summary Data'!$C$384,$B123*38-38+$B$103,'Tbl 9.16-9.32 Portfolio Tables'!F$1)</f>
        <v>0</v>
      </c>
      <c r="G123" s="1">
        <f ca="1">OFFSET('Portfolio Summary Data'!$C$384,$B123*38-38+$B$103,'Tbl 9.16-9.32 Portfolio Tables'!G$1)</f>
        <v>0</v>
      </c>
      <c r="H123" s="1">
        <f ca="1">OFFSET('Portfolio Summary Data'!$C$384,$B123*38-38+$B$103,'Tbl 9.16-9.32 Portfolio Tables'!H$1)</f>
        <v>0</v>
      </c>
      <c r="I123" s="1">
        <f ca="1">OFFSET('Portfolio Summary Data'!$C$384,$B123*38-38+$B$103,'Tbl 9.16-9.32 Portfolio Tables'!I$1)</f>
        <v>0</v>
      </c>
      <c r="J123" s="1">
        <f ca="1">OFFSET('Portfolio Summary Data'!$C$384,$B123*38-38+$B$103,'Tbl 9.16-9.32 Portfolio Tables'!J$1)</f>
        <v>0</v>
      </c>
      <c r="K123" s="1">
        <f ca="1">OFFSET('Portfolio Summary Data'!$C$384,$B123*38-38+$B$103,'Tbl 9.16-9.32 Portfolio Tables'!K$1)</f>
        <v>0</v>
      </c>
      <c r="L123" s="1">
        <f ca="1">OFFSET('Portfolio Summary Data'!$C$384,$B123*38-38+$B$103,'Tbl 9.16-9.32 Portfolio Tables'!L$1)</f>
        <v>0</v>
      </c>
      <c r="M123" s="1">
        <f ca="1">OFFSET('Portfolio Summary Data'!$C$384,$B123*38-38+$B$103,'Tbl 9.16-9.32 Portfolio Tables'!M$1)</f>
        <v>0</v>
      </c>
      <c r="N123" s="1">
        <f ca="1">OFFSET('Portfolio Summary Data'!$C$384,$B123*38-38+$B$103,'Tbl 9.16-9.32 Portfolio Tables'!N$1)</f>
        <v>0</v>
      </c>
      <c r="O123" s="1">
        <f ca="1">OFFSET('Portfolio Summary Data'!$C$384,$B123*38-38+$B$103,'Tbl 9.16-9.32 Portfolio Tables'!O$1)</f>
        <v>0</v>
      </c>
      <c r="P123" s="1">
        <f ca="1">OFFSET('Portfolio Summary Data'!$C$384,$B123*38-38+$B$103,'Tbl 9.16-9.32 Portfolio Tables'!P$1)</f>
        <v>0</v>
      </c>
      <c r="Q123" s="1">
        <f ca="1">OFFSET('Portfolio Summary Data'!$C$384,$B123*38-38+$B$103,'Tbl 9.16-9.32 Portfolio Tables'!Q$1)</f>
        <v>0</v>
      </c>
      <c r="R123" s="1">
        <f ca="1">OFFSET('Portfolio Summary Data'!$C$384,$B123*38-38+$B$103,'Tbl 9.16-9.32 Portfolio Tables'!R$1)</f>
        <v>0</v>
      </c>
      <c r="S123" s="1">
        <f ca="1">OFFSET('Portfolio Summary Data'!$C$384,$B123*38-38+$B$103,'Tbl 9.16-9.32 Portfolio Tables'!S$1)</f>
        <v>0</v>
      </c>
      <c r="T123" s="1">
        <f ca="1">OFFSET('Portfolio Summary Data'!$C$384,$B123*38-38+$B$103,'Tbl 9.16-9.32 Portfolio Tables'!T$1)</f>
        <v>0</v>
      </c>
      <c r="U123" s="1">
        <f ca="1">OFFSET('Portfolio Summary Data'!$C$384,$B123*38-38+$B$103,'Tbl 9.16-9.32 Portfolio Tables'!U$1)</f>
        <v>0</v>
      </c>
      <c r="V123" s="1">
        <f ca="1">OFFSET('Portfolio Summary Data'!$C$384,$B123*38-38+$B$103,'Tbl 9.16-9.32 Portfolio Tables'!V$1)</f>
        <v>0</v>
      </c>
      <c r="W123" s="1">
        <f ca="1">OFFSET('Portfolio Summary Data'!$C$384,$B123*38-38+$B$103,'Tbl 9.16-9.32 Portfolio Tables'!W$1)</f>
        <v>0</v>
      </c>
      <c r="X123" s="1">
        <f ca="1">OFFSET('Portfolio Summary Data'!$C$384,$B123*38-38+$B$103,'Tbl 9.16-9.32 Portfolio Tables'!X$1)</f>
        <v>0</v>
      </c>
      <c r="Y123" s="1">
        <f ca="1">OFFSET('Portfolio Summary Data'!$C$384,$B123*38-38+$B$103,'Tbl 9.16-9.32 Portfolio Tables'!Y$1)</f>
        <v>0</v>
      </c>
      <c r="AB123" s="8">
        <f t="shared" ca="1" si="24"/>
        <v>0</v>
      </c>
      <c r="AC123" s="8"/>
      <c r="AD123" s="8">
        <f t="shared" ca="1" si="25"/>
        <v>0</v>
      </c>
      <c r="AE123" s="8"/>
      <c r="AF123" s="8">
        <f t="shared" ca="1" si="26"/>
        <v>0</v>
      </c>
    </row>
    <row r="124" spans="2:32" ht="15.75" x14ac:dyDescent="0.25">
      <c r="B124" s="3">
        <v>20</v>
      </c>
      <c r="C124" s="6">
        <f>C$25</f>
        <v>0</v>
      </c>
      <c r="D124" s="1">
        <f ca="1">OFFSET('Portfolio Summary Data'!$C$384,$B124*38-38+$B$103,'Tbl 9.16-9.32 Portfolio Tables'!D$1)</f>
        <v>0</v>
      </c>
      <c r="E124" s="1">
        <f ca="1">OFFSET('Portfolio Summary Data'!$C$384,$B124*38-38+$B$103,'Tbl 9.16-9.32 Portfolio Tables'!E$1)</f>
        <v>0</v>
      </c>
      <c r="F124" s="1">
        <f ca="1">OFFSET('Portfolio Summary Data'!$C$384,$B124*38-38+$B$103,'Tbl 9.16-9.32 Portfolio Tables'!F$1)</f>
        <v>0</v>
      </c>
      <c r="G124" s="1">
        <f ca="1">OFFSET('Portfolio Summary Data'!$C$384,$B124*38-38+$B$103,'Tbl 9.16-9.32 Portfolio Tables'!G$1)</f>
        <v>0</v>
      </c>
      <c r="H124" s="1">
        <f ca="1">OFFSET('Portfolio Summary Data'!$C$384,$B124*38-38+$B$103,'Tbl 9.16-9.32 Portfolio Tables'!H$1)</f>
        <v>0</v>
      </c>
      <c r="I124" s="1">
        <f ca="1">OFFSET('Portfolio Summary Data'!$C$384,$B124*38-38+$B$103,'Tbl 9.16-9.32 Portfolio Tables'!I$1)</f>
        <v>0</v>
      </c>
      <c r="J124" s="1">
        <f ca="1">OFFSET('Portfolio Summary Data'!$C$384,$B124*38-38+$B$103,'Tbl 9.16-9.32 Portfolio Tables'!J$1)</f>
        <v>0</v>
      </c>
      <c r="K124" s="1">
        <f ca="1">OFFSET('Portfolio Summary Data'!$C$384,$B124*38-38+$B$103,'Tbl 9.16-9.32 Portfolio Tables'!K$1)</f>
        <v>0</v>
      </c>
      <c r="L124" s="1">
        <f ca="1">OFFSET('Portfolio Summary Data'!$C$384,$B124*38-38+$B$103,'Tbl 9.16-9.32 Portfolio Tables'!L$1)</f>
        <v>0</v>
      </c>
      <c r="M124" s="1">
        <f ca="1">OFFSET('Portfolio Summary Data'!$C$384,$B124*38-38+$B$103,'Tbl 9.16-9.32 Portfolio Tables'!M$1)</f>
        <v>0</v>
      </c>
      <c r="N124" s="1">
        <f ca="1">OFFSET('Portfolio Summary Data'!$C$384,$B124*38-38+$B$103,'Tbl 9.16-9.32 Portfolio Tables'!N$1)</f>
        <v>0</v>
      </c>
      <c r="O124" s="1">
        <f ca="1">OFFSET('Portfolio Summary Data'!$C$384,$B124*38-38+$B$103,'Tbl 9.16-9.32 Portfolio Tables'!O$1)</f>
        <v>0</v>
      </c>
      <c r="P124" s="1">
        <f ca="1">OFFSET('Portfolio Summary Data'!$C$384,$B124*38-38+$B$103,'Tbl 9.16-9.32 Portfolio Tables'!P$1)</f>
        <v>0</v>
      </c>
      <c r="Q124" s="1">
        <f ca="1">OFFSET('Portfolio Summary Data'!$C$384,$B124*38-38+$B$103,'Tbl 9.16-9.32 Portfolio Tables'!Q$1)</f>
        <v>0</v>
      </c>
      <c r="R124" s="1">
        <f ca="1">OFFSET('Portfolio Summary Data'!$C$384,$B124*38-38+$B$103,'Tbl 9.16-9.32 Portfolio Tables'!R$1)</f>
        <v>0</v>
      </c>
      <c r="S124" s="1">
        <f ca="1">OFFSET('Portfolio Summary Data'!$C$384,$B124*38-38+$B$103,'Tbl 9.16-9.32 Portfolio Tables'!S$1)</f>
        <v>0</v>
      </c>
      <c r="T124" s="1">
        <f ca="1">OFFSET('Portfolio Summary Data'!$C$384,$B124*38-38+$B$103,'Tbl 9.16-9.32 Portfolio Tables'!T$1)</f>
        <v>0</v>
      </c>
      <c r="U124" s="1">
        <f ca="1">OFFSET('Portfolio Summary Data'!$C$384,$B124*38-38+$B$103,'Tbl 9.16-9.32 Portfolio Tables'!U$1)</f>
        <v>0</v>
      </c>
      <c r="V124" s="1">
        <f ca="1">OFFSET('Portfolio Summary Data'!$C$384,$B124*38-38+$B$103,'Tbl 9.16-9.32 Portfolio Tables'!V$1)</f>
        <v>0</v>
      </c>
      <c r="W124" s="1">
        <f ca="1">OFFSET('Portfolio Summary Data'!$C$384,$B124*38-38+$B$103,'Tbl 9.16-9.32 Portfolio Tables'!W$1)</f>
        <v>0</v>
      </c>
      <c r="X124" s="1">
        <f ca="1">OFFSET('Portfolio Summary Data'!$C$384,$B124*38-38+$B$103,'Tbl 9.16-9.32 Portfolio Tables'!X$1)</f>
        <v>0</v>
      </c>
      <c r="Y124" s="1">
        <f ca="1">OFFSET('Portfolio Summary Data'!$C$384,$B124*38-38+$B$103,'Tbl 9.16-9.32 Portfolio Tables'!Y$1)</f>
        <v>0</v>
      </c>
      <c r="AB124" s="8">
        <f t="shared" ca="1" si="24"/>
        <v>0</v>
      </c>
      <c r="AC124" s="8"/>
      <c r="AD124" s="8">
        <f t="shared" ca="1" si="25"/>
        <v>0</v>
      </c>
      <c r="AE124" s="8"/>
      <c r="AF124" s="8">
        <f t="shared" ca="1" si="26"/>
        <v>0</v>
      </c>
    </row>
    <row r="125" spans="2:32" ht="15.75" x14ac:dyDescent="0.25">
      <c r="B125" s="3">
        <v>21</v>
      </c>
      <c r="C125" s="6">
        <f>C$26</f>
        <v>0</v>
      </c>
      <c r="D125" s="1">
        <f ca="1">OFFSET('Portfolio Summary Data'!$C$384,$B125*38-38+$B$103,'Tbl 9.16-9.32 Portfolio Tables'!D$1)</f>
        <v>0</v>
      </c>
      <c r="E125" s="1">
        <f ca="1">OFFSET('Portfolio Summary Data'!$C$384,$B125*38-38+$B$103,'Tbl 9.16-9.32 Portfolio Tables'!E$1)</f>
        <v>0</v>
      </c>
      <c r="F125" s="1">
        <f ca="1">OFFSET('Portfolio Summary Data'!$C$384,$B125*38-38+$B$103,'Tbl 9.16-9.32 Portfolio Tables'!F$1)</f>
        <v>0</v>
      </c>
      <c r="G125" s="1">
        <f ca="1">OFFSET('Portfolio Summary Data'!$C$384,$B125*38-38+$B$103,'Tbl 9.16-9.32 Portfolio Tables'!G$1)</f>
        <v>0</v>
      </c>
      <c r="H125" s="1">
        <f ca="1">OFFSET('Portfolio Summary Data'!$C$384,$B125*38-38+$B$103,'Tbl 9.16-9.32 Portfolio Tables'!H$1)</f>
        <v>0</v>
      </c>
      <c r="I125" s="1">
        <f ca="1">OFFSET('Portfolio Summary Data'!$C$384,$B125*38-38+$B$103,'Tbl 9.16-9.32 Portfolio Tables'!I$1)</f>
        <v>0</v>
      </c>
      <c r="J125" s="1">
        <f ca="1">OFFSET('Portfolio Summary Data'!$C$384,$B125*38-38+$B$103,'Tbl 9.16-9.32 Portfolio Tables'!J$1)</f>
        <v>0</v>
      </c>
      <c r="K125" s="1">
        <f ca="1">OFFSET('Portfolio Summary Data'!$C$384,$B125*38-38+$B$103,'Tbl 9.16-9.32 Portfolio Tables'!K$1)</f>
        <v>0</v>
      </c>
      <c r="L125" s="1">
        <f ca="1">OFFSET('Portfolio Summary Data'!$C$384,$B125*38-38+$B$103,'Tbl 9.16-9.32 Portfolio Tables'!L$1)</f>
        <v>0</v>
      </c>
      <c r="M125" s="1">
        <f ca="1">OFFSET('Portfolio Summary Data'!$C$384,$B125*38-38+$B$103,'Tbl 9.16-9.32 Portfolio Tables'!M$1)</f>
        <v>0</v>
      </c>
      <c r="N125" s="1">
        <f ca="1">OFFSET('Portfolio Summary Data'!$C$384,$B125*38-38+$B$103,'Tbl 9.16-9.32 Portfolio Tables'!N$1)</f>
        <v>0</v>
      </c>
      <c r="O125" s="1">
        <f ca="1">OFFSET('Portfolio Summary Data'!$C$384,$B125*38-38+$B$103,'Tbl 9.16-9.32 Portfolio Tables'!O$1)</f>
        <v>0</v>
      </c>
      <c r="P125" s="1">
        <f ca="1">OFFSET('Portfolio Summary Data'!$C$384,$B125*38-38+$B$103,'Tbl 9.16-9.32 Portfolio Tables'!P$1)</f>
        <v>0</v>
      </c>
      <c r="Q125" s="1">
        <f ca="1">OFFSET('Portfolio Summary Data'!$C$384,$B125*38-38+$B$103,'Tbl 9.16-9.32 Portfolio Tables'!Q$1)</f>
        <v>0</v>
      </c>
      <c r="R125" s="1">
        <f ca="1">OFFSET('Portfolio Summary Data'!$C$384,$B125*38-38+$B$103,'Tbl 9.16-9.32 Portfolio Tables'!R$1)</f>
        <v>0</v>
      </c>
      <c r="S125" s="1">
        <f ca="1">OFFSET('Portfolio Summary Data'!$C$384,$B125*38-38+$B$103,'Tbl 9.16-9.32 Portfolio Tables'!S$1)</f>
        <v>0</v>
      </c>
      <c r="T125" s="1">
        <f ca="1">OFFSET('Portfolio Summary Data'!$C$384,$B125*38-38+$B$103,'Tbl 9.16-9.32 Portfolio Tables'!T$1)</f>
        <v>0</v>
      </c>
      <c r="U125" s="1">
        <f ca="1">OFFSET('Portfolio Summary Data'!$C$384,$B125*38-38+$B$103,'Tbl 9.16-9.32 Portfolio Tables'!U$1)</f>
        <v>0</v>
      </c>
      <c r="V125" s="1">
        <f ca="1">OFFSET('Portfolio Summary Data'!$C$384,$B125*38-38+$B$103,'Tbl 9.16-9.32 Portfolio Tables'!V$1)</f>
        <v>0</v>
      </c>
      <c r="W125" s="1">
        <f ca="1">OFFSET('Portfolio Summary Data'!$C$384,$B125*38-38+$B$103,'Tbl 9.16-9.32 Portfolio Tables'!W$1)</f>
        <v>0</v>
      </c>
      <c r="X125" s="1">
        <f ca="1">OFFSET('Portfolio Summary Data'!$C$384,$B125*38-38+$B$103,'Tbl 9.16-9.32 Portfolio Tables'!X$1)</f>
        <v>0</v>
      </c>
      <c r="Y125" s="1">
        <f ca="1">OFFSET('Portfolio Summary Data'!$C$384,$B125*38-38+$B$103,'Tbl 9.16-9.32 Portfolio Tables'!Y$1)</f>
        <v>0</v>
      </c>
      <c r="AB125" s="8">
        <f t="shared" ca="1" si="24"/>
        <v>0</v>
      </c>
      <c r="AC125" s="8"/>
      <c r="AD125" s="8">
        <f t="shared" ca="1" si="25"/>
        <v>0</v>
      </c>
      <c r="AE125" s="8"/>
      <c r="AF125" s="8">
        <f t="shared" ca="1" si="26"/>
        <v>0</v>
      </c>
    </row>
    <row r="126" spans="2:32" ht="15.75" x14ac:dyDescent="0.25">
      <c r="B126" s="3">
        <v>22</v>
      </c>
      <c r="C126" s="6">
        <f>C$27</f>
        <v>0</v>
      </c>
      <c r="D126" s="1">
        <f ca="1">OFFSET('Portfolio Summary Data'!$C$384,$B126*38-38+$B$103,'Tbl 9.16-9.32 Portfolio Tables'!D$1)</f>
        <v>0</v>
      </c>
      <c r="E126" s="1">
        <f ca="1">OFFSET('Portfolio Summary Data'!$C$384,$B126*38-38+$B$103,'Tbl 9.16-9.32 Portfolio Tables'!E$1)</f>
        <v>0</v>
      </c>
      <c r="F126" s="1">
        <f ca="1">OFFSET('Portfolio Summary Data'!$C$384,$B126*38-38+$B$103,'Tbl 9.16-9.32 Portfolio Tables'!F$1)</f>
        <v>0</v>
      </c>
      <c r="G126" s="1">
        <f ca="1">OFFSET('Portfolio Summary Data'!$C$384,$B126*38-38+$B$103,'Tbl 9.16-9.32 Portfolio Tables'!G$1)</f>
        <v>0</v>
      </c>
      <c r="H126" s="1">
        <f ca="1">OFFSET('Portfolio Summary Data'!$C$384,$B126*38-38+$B$103,'Tbl 9.16-9.32 Portfolio Tables'!H$1)</f>
        <v>0</v>
      </c>
      <c r="I126" s="1">
        <f ca="1">OFFSET('Portfolio Summary Data'!$C$384,$B126*38-38+$B$103,'Tbl 9.16-9.32 Portfolio Tables'!I$1)</f>
        <v>0</v>
      </c>
      <c r="J126" s="1">
        <f ca="1">OFFSET('Portfolio Summary Data'!$C$384,$B126*38-38+$B$103,'Tbl 9.16-9.32 Portfolio Tables'!J$1)</f>
        <v>0</v>
      </c>
      <c r="K126" s="1">
        <f ca="1">OFFSET('Portfolio Summary Data'!$C$384,$B126*38-38+$B$103,'Tbl 9.16-9.32 Portfolio Tables'!K$1)</f>
        <v>0</v>
      </c>
      <c r="L126" s="1">
        <f ca="1">OFFSET('Portfolio Summary Data'!$C$384,$B126*38-38+$B$103,'Tbl 9.16-9.32 Portfolio Tables'!L$1)</f>
        <v>0</v>
      </c>
      <c r="M126" s="1">
        <f ca="1">OFFSET('Portfolio Summary Data'!$C$384,$B126*38-38+$B$103,'Tbl 9.16-9.32 Portfolio Tables'!M$1)</f>
        <v>0</v>
      </c>
      <c r="N126" s="1">
        <f ca="1">OFFSET('Portfolio Summary Data'!$C$384,$B126*38-38+$B$103,'Tbl 9.16-9.32 Portfolio Tables'!N$1)</f>
        <v>0</v>
      </c>
      <c r="O126" s="1">
        <f ca="1">OFFSET('Portfolio Summary Data'!$C$384,$B126*38-38+$B$103,'Tbl 9.16-9.32 Portfolio Tables'!O$1)</f>
        <v>0</v>
      </c>
      <c r="P126" s="1">
        <f ca="1">OFFSET('Portfolio Summary Data'!$C$384,$B126*38-38+$B$103,'Tbl 9.16-9.32 Portfolio Tables'!P$1)</f>
        <v>0</v>
      </c>
      <c r="Q126" s="1">
        <f ca="1">OFFSET('Portfolio Summary Data'!$C$384,$B126*38-38+$B$103,'Tbl 9.16-9.32 Portfolio Tables'!Q$1)</f>
        <v>0</v>
      </c>
      <c r="R126" s="1">
        <f ca="1">OFFSET('Portfolio Summary Data'!$C$384,$B126*38-38+$B$103,'Tbl 9.16-9.32 Portfolio Tables'!R$1)</f>
        <v>0</v>
      </c>
      <c r="S126" s="1">
        <f ca="1">OFFSET('Portfolio Summary Data'!$C$384,$B126*38-38+$B$103,'Tbl 9.16-9.32 Portfolio Tables'!S$1)</f>
        <v>0</v>
      </c>
      <c r="T126" s="1">
        <f ca="1">OFFSET('Portfolio Summary Data'!$C$384,$B126*38-38+$B$103,'Tbl 9.16-9.32 Portfolio Tables'!T$1)</f>
        <v>0</v>
      </c>
      <c r="U126" s="1">
        <f ca="1">OFFSET('Portfolio Summary Data'!$C$384,$B126*38-38+$B$103,'Tbl 9.16-9.32 Portfolio Tables'!U$1)</f>
        <v>0</v>
      </c>
      <c r="V126" s="1">
        <f ca="1">OFFSET('Portfolio Summary Data'!$C$384,$B126*38-38+$B$103,'Tbl 9.16-9.32 Portfolio Tables'!V$1)</f>
        <v>0</v>
      </c>
      <c r="W126" s="1">
        <f ca="1">OFFSET('Portfolio Summary Data'!$C$384,$B126*38-38+$B$103,'Tbl 9.16-9.32 Portfolio Tables'!W$1)</f>
        <v>0</v>
      </c>
      <c r="X126" s="1">
        <f ca="1">OFFSET('Portfolio Summary Data'!$C$384,$B126*38-38+$B$103,'Tbl 9.16-9.32 Portfolio Tables'!X$1)</f>
        <v>0</v>
      </c>
      <c r="Y126" s="1">
        <f ca="1">OFFSET('Portfolio Summary Data'!$C$384,$B126*38-38+$B$103,'Tbl 9.16-9.32 Portfolio Tables'!Y$1)</f>
        <v>0</v>
      </c>
      <c r="AB126" s="8">
        <f t="shared" ca="1" si="24"/>
        <v>0</v>
      </c>
      <c r="AC126" s="8"/>
      <c r="AD126" s="8">
        <f t="shared" ca="1" si="25"/>
        <v>0</v>
      </c>
      <c r="AE126" s="8"/>
      <c r="AF126" s="8">
        <f t="shared" ca="1" si="26"/>
        <v>0</v>
      </c>
    </row>
    <row r="127" spans="2:32" ht="15.75" x14ac:dyDescent="0.25">
      <c r="B127" s="3">
        <v>23</v>
      </c>
      <c r="C127" s="6">
        <f>C$28</f>
        <v>0</v>
      </c>
      <c r="D127" s="1">
        <f ca="1">OFFSET('Portfolio Summary Data'!$C$384,$B127*38-38+$B$103,'Tbl 9.16-9.32 Portfolio Tables'!D$1)</f>
        <v>0</v>
      </c>
      <c r="E127" s="1">
        <f ca="1">OFFSET('Portfolio Summary Data'!$C$384,$B127*38-38+$B$103,'Tbl 9.16-9.32 Portfolio Tables'!E$1)</f>
        <v>0</v>
      </c>
      <c r="F127" s="1">
        <f ca="1">OFFSET('Portfolio Summary Data'!$C$384,$B127*38-38+$B$103,'Tbl 9.16-9.32 Portfolio Tables'!F$1)</f>
        <v>0</v>
      </c>
      <c r="G127" s="1">
        <f ca="1">OFFSET('Portfolio Summary Data'!$C$384,$B127*38-38+$B$103,'Tbl 9.16-9.32 Portfolio Tables'!G$1)</f>
        <v>0</v>
      </c>
      <c r="H127" s="1">
        <f ca="1">OFFSET('Portfolio Summary Data'!$C$384,$B127*38-38+$B$103,'Tbl 9.16-9.32 Portfolio Tables'!H$1)</f>
        <v>0</v>
      </c>
      <c r="I127" s="1">
        <f ca="1">OFFSET('Portfolio Summary Data'!$C$384,$B127*38-38+$B$103,'Tbl 9.16-9.32 Portfolio Tables'!I$1)</f>
        <v>0</v>
      </c>
      <c r="J127" s="1">
        <f ca="1">OFFSET('Portfolio Summary Data'!$C$384,$B127*38-38+$B$103,'Tbl 9.16-9.32 Portfolio Tables'!J$1)</f>
        <v>0</v>
      </c>
      <c r="K127" s="1">
        <f ca="1">OFFSET('Portfolio Summary Data'!$C$384,$B127*38-38+$B$103,'Tbl 9.16-9.32 Portfolio Tables'!K$1)</f>
        <v>0</v>
      </c>
      <c r="L127" s="1">
        <f ca="1">OFFSET('Portfolio Summary Data'!$C$384,$B127*38-38+$B$103,'Tbl 9.16-9.32 Portfolio Tables'!L$1)</f>
        <v>0</v>
      </c>
      <c r="M127" s="1">
        <f ca="1">OFFSET('Portfolio Summary Data'!$C$384,$B127*38-38+$B$103,'Tbl 9.16-9.32 Portfolio Tables'!M$1)</f>
        <v>0</v>
      </c>
      <c r="N127" s="1">
        <f ca="1">OFFSET('Portfolio Summary Data'!$C$384,$B127*38-38+$B$103,'Tbl 9.16-9.32 Portfolio Tables'!N$1)</f>
        <v>0</v>
      </c>
      <c r="O127" s="1">
        <f ca="1">OFFSET('Portfolio Summary Data'!$C$384,$B127*38-38+$B$103,'Tbl 9.16-9.32 Portfolio Tables'!O$1)</f>
        <v>0</v>
      </c>
      <c r="P127" s="1">
        <f ca="1">OFFSET('Portfolio Summary Data'!$C$384,$B127*38-38+$B$103,'Tbl 9.16-9.32 Portfolio Tables'!P$1)</f>
        <v>0</v>
      </c>
      <c r="Q127" s="1">
        <f ca="1">OFFSET('Portfolio Summary Data'!$C$384,$B127*38-38+$B$103,'Tbl 9.16-9.32 Portfolio Tables'!Q$1)</f>
        <v>0</v>
      </c>
      <c r="R127" s="1">
        <f ca="1">OFFSET('Portfolio Summary Data'!$C$384,$B127*38-38+$B$103,'Tbl 9.16-9.32 Portfolio Tables'!R$1)</f>
        <v>0</v>
      </c>
      <c r="S127" s="1">
        <f ca="1">OFFSET('Portfolio Summary Data'!$C$384,$B127*38-38+$B$103,'Tbl 9.16-9.32 Portfolio Tables'!S$1)</f>
        <v>0</v>
      </c>
      <c r="T127" s="1">
        <f ca="1">OFFSET('Portfolio Summary Data'!$C$384,$B127*38-38+$B$103,'Tbl 9.16-9.32 Portfolio Tables'!T$1)</f>
        <v>0</v>
      </c>
      <c r="U127" s="1">
        <f ca="1">OFFSET('Portfolio Summary Data'!$C$384,$B127*38-38+$B$103,'Tbl 9.16-9.32 Portfolio Tables'!U$1)</f>
        <v>0</v>
      </c>
      <c r="V127" s="1">
        <f ca="1">OFFSET('Portfolio Summary Data'!$C$384,$B127*38-38+$B$103,'Tbl 9.16-9.32 Portfolio Tables'!V$1)</f>
        <v>0</v>
      </c>
      <c r="W127" s="1">
        <f ca="1">OFFSET('Portfolio Summary Data'!$C$384,$B127*38-38+$B$103,'Tbl 9.16-9.32 Portfolio Tables'!W$1)</f>
        <v>0</v>
      </c>
      <c r="X127" s="1">
        <f ca="1">OFFSET('Portfolio Summary Data'!$C$384,$B127*38-38+$B$103,'Tbl 9.16-9.32 Portfolio Tables'!X$1)</f>
        <v>0</v>
      </c>
      <c r="Y127" s="1">
        <f ca="1">OFFSET('Portfolio Summary Data'!$C$384,$B127*38-38+$B$103,'Tbl 9.16-9.32 Portfolio Tables'!Y$1)</f>
        <v>0</v>
      </c>
      <c r="AB127" s="8">
        <f t="shared" ca="1" si="24"/>
        <v>0</v>
      </c>
      <c r="AC127" s="8"/>
      <c r="AD127" s="8">
        <f t="shared" ca="1" si="25"/>
        <v>0</v>
      </c>
      <c r="AE127" s="8"/>
      <c r="AF127" s="8">
        <f t="shared" ca="1" si="26"/>
        <v>0</v>
      </c>
    </row>
    <row r="128" spans="2:32" ht="15.75" x14ac:dyDescent="0.25">
      <c r="B128" s="3">
        <v>24</v>
      </c>
      <c r="C128" s="6">
        <f>C$29</f>
        <v>0</v>
      </c>
      <c r="D128" s="1">
        <f ca="1">OFFSET('Portfolio Summary Data'!$C$384,$B128*38-38+$B$103,'Tbl 9.16-9.32 Portfolio Tables'!D$1)</f>
        <v>0</v>
      </c>
      <c r="E128" s="1">
        <f ca="1">OFFSET('Portfolio Summary Data'!$C$384,$B128*38-38+$B$103,'Tbl 9.16-9.32 Portfolio Tables'!E$1)</f>
        <v>0</v>
      </c>
      <c r="F128" s="1">
        <f ca="1">OFFSET('Portfolio Summary Data'!$C$384,$B128*38-38+$B$103,'Tbl 9.16-9.32 Portfolio Tables'!F$1)</f>
        <v>0</v>
      </c>
      <c r="G128" s="1">
        <f ca="1">OFFSET('Portfolio Summary Data'!$C$384,$B128*38-38+$B$103,'Tbl 9.16-9.32 Portfolio Tables'!G$1)</f>
        <v>0</v>
      </c>
      <c r="H128" s="1">
        <f ca="1">OFFSET('Portfolio Summary Data'!$C$384,$B128*38-38+$B$103,'Tbl 9.16-9.32 Portfolio Tables'!H$1)</f>
        <v>0</v>
      </c>
      <c r="I128" s="1">
        <f ca="1">OFFSET('Portfolio Summary Data'!$C$384,$B128*38-38+$B$103,'Tbl 9.16-9.32 Portfolio Tables'!I$1)</f>
        <v>0</v>
      </c>
      <c r="J128" s="1">
        <f ca="1">OFFSET('Portfolio Summary Data'!$C$384,$B128*38-38+$B$103,'Tbl 9.16-9.32 Portfolio Tables'!J$1)</f>
        <v>0</v>
      </c>
      <c r="K128" s="1">
        <f ca="1">OFFSET('Portfolio Summary Data'!$C$384,$B128*38-38+$B$103,'Tbl 9.16-9.32 Portfolio Tables'!K$1)</f>
        <v>0</v>
      </c>
      <c r="L128" s="1">
        <f ca="1">OFFSET('Portfolio Summary Data'!$C$384,$B128*38-38+$B$103,'Tbl 9.16-9.32 Portfolio Tables'!L$1)</f>
        <v>0</v>
      </c>
      <c r="M128" s="1">
        <f ca="1">OFFSET('Portfolio Summary Data'!$C$384,$B128*38-38+$B$103,'Tbl 9.16-9.32 Portfolio Tables'!M$1)</f>
        <v>0</v>
      </c>
      <c r="N128" s="1">
        <f ca="1">OFFSET('Portfolio Summary Data'!$C$384,$B128*38-38+$B$103,'Tbl 9.16-9.32 Portfolio Tables'!N$1)</f>
        <v>0</v>
      </c>
      <c r="O128" s="1">
        <f ca="1">OFFSET('Portfolio Summary Data'!$C$384,$B128*38-38+$B$103,'Tbl 9.16-9.32 Portfolio Tables'!O$1)</f>
        <v>0</v>
      </c>
      <c r="P128" s="1">
        <f ca="1">OFFSET('Portfolio Summary Data'!$C$384,$B128*38-38+$B$103,'Tbl 9.16-9.32 Portfolio Tables'!P$1)</f>
        <v>0</v>
      </c>
      <c r="Q128" s="1">
        <f ca="1">OFFSET('Portfolio Summary Data'!$C$384,$B128*38-38+$B$103,'Tbl 9.16-9.32 Portfolio Tables'!Q$1)</f>
        <v>0</v>
      </c>
      <c r="R128" s="1">
        <f ca="1">OFFSET('Portfolio Summary Data'!$C$384,$B128*38-38+$B$103,'Tbl 9.16-9.32 Portfolio Tables'!R$1)</f>
        <v>0</v>
      </c>
      <c r="S128" s="1">
        <f ca="1">OFFSET('Portfolio Summary Data'!$C$384,$B128*38-38+$B$103,'Tbl 9.16-9.32 Portfolio Tables'!S$1)</f>
        <v>0</v>
      </c>
      <c r="T128" s="1">
        <f ca="1">OFFSET('Portfolio Summary Data'!$C$384,$B128*38-38+$B$103,'Tbl 9.16-9.32 Portfolio Tables'!T$1)</f>
        <v>0</v>
      </c>
      <c r="U128" s="1">
        <f ca="1">OFFSET('Portfolio Summary Data'!$C$384,$B128*38-38+$B$103,'Tbl 9.16-9.32 Portfolio Tables'!U$1)</f>
        <v>0</v>
      </c>
      <c r="V128" s="1">
        <f ca="1">OFFSET('Portfolio Summary Data'!$C$384,$B128*38-38+$B$103,'Tbl 9.16-9.32 Portfolio Tables'!V$1)</f>
        <v>0</v>
      </c>
      <c r="W128" s="1">
        <f ca="1">OFFSET('Portfolio Summary Data'!$C$384,$B128*38-38+$B$103,'Tbl 9.16-9.32 Portfolio Tables'!W$1)</f>
        <v>0</v>
      </c>
      <c r="X128" s="1">
        <f ca="1">OFFSET('Portfolio Summary Data'!$C$384,$B128*38-38+$B$103,'Tbl 9.16-9.32 Portfolio Tables'!X$1)</f>
        <v>0</v>
      </c>
      <c r="Y128" s="1">
        <f ca="1">OFFSET('Portfolio Summary Data'!$C$384,$B128*38-38+$B$103,'Tbl 9.16-9.32 Portfolio Tables'!Y$1)</f>
        <v>0</v>
      </c>
      <c r="AB128" s="8">
        <f t="shared" ca="1" si="24"/>
        <v>0</v>
      </c>
      <c r="AC128" s="8"/>
      <c r="AD128" s="8">
        <f t="shared" ca="1" si="25"/>
        <v>0</v>
      </c>
      <c r="AE128" s="8"/>
      <c r="AF128" s="8">
        <f t="shared" ca="1" si="26"/>
        <v>0</v>
      </c>
    </row>
    <row r="129" spans="2:32" ht="15.75" x14ac:dyDescent="0.25">
      <c r="B129" s="3">
        <v>25</v>
      </c>
      <c r="C129" s="6">
        <f>C$30</f>
        <v>0</v>
      </c>
      <c r="D129" s="1">
        <f ca="1">OFFSET('Portfolio Summary Data'!$C$384,$B129*38-38+$B$103,'Tbl 9.16-9.32 Portfolio Tables'!D$1)</f>
        <v>0</v>
      </c>
      <c r="E129" s="1">
        <f ca="1">OFFSET('Portfolio Summary Data'!$C$384,$B129*38-38+$B$103,'Tbl 9.16-9.32 Portfolio Tables'!E$1)</f>
        <v>0</v>
      </c>
      <c r="F129" s="1">
        <f ca="1">OFFSET('Portfolio Summary Data'!$C$384,$B129*38-38+$B$103,'Tbl 9.16-9.32 Portfolio Tables'!F$1)</f>
        <v>0</v>
      </c>
      <c r="G129" s="1">
        <f ca="1">OFFSET('Portfolio Summary Data'!$C$384,$B129*38-38+$B$103,'Tbl 9.16-9.32 Portfolio Tables'!G$1)</f>
        <v>0</v>
      </c>
      <c r="H129" s="1">
        <f ca="1">OFFSET('Portfolio Summary Data'!$C$384,$B129*38-38+$B$103,'Tbl 9.16-9.32 Portfolio Tables'!H$1)</f>
        <v>0</v>
      </c>
      <c r="I129" s="1">
        <f ca="1">OFFSET('Portfolio Summary Data'!$C$384,$B129*38-38+$B$103,'Tbl 9.16-9.32 Portfolio Tables'!I$1)</f>
        <v>0</v>
      </c>
      <c r="J129" s="1">
        <f ca="1">OFFSET('Portfolio Summary Data'!$C$384,$B129*38-38+$B$103,'Tbl 9.16-9.32 Portfolio Tables'!J$1)</f>
        <v>0</v>
      </c>
      <c r="K129" s="1">
        <f ca="1">OFFSET('Portfolio Summary Data'!$C$384,$B129*38-38+$B$103,'Tbl 9.16-9.32 Portfolio Tables'!K$1)</f>
        <v>0</v>
      </c>
      <c r="L129" s="1">
        <f ca="1">OFFSET('Portfolio Summary Data'!$C$384,$B129*38-38+$B$103,'Tbl 9.16-9.32 Portfolio Tables'!L$1)</f>
        <v>0</v>
      </c>
      <c r="M129" s="1">
        <f ca="1">OFFSET('Portfolio Summary Data'!$C$384,$B129*38-38+$B$103,'Tbl 9.16-9.32 Portfolio Tables'!M$1)</f>
        <v>0</v>
      </c>
      <c r="N129" s="1">
        <f ca="1">OFFSET('Portfolio Summary Data'!$C$384,$B129*38-38+$B$103,'Tbl 9.16-9.32 Portfolio Tables'!N$1)</f>
        <v>0</v>
      </c>
      <c r="O129" s="1">
        <f ca="1">OFFSET('Portfolio Summary Data'!$C$384,$B129*38-38+$B$103,'Tbl 9.16-9.32 Portfolio Tables'!O$1)</f>
        <v>0</v>
      </c>
      <c r="P129" s="1">
        <f ca="1">OFFSET('Portfolio Summary Data'!$C$384,$B129*38-38+$B$103,'Tbl 9.16-9.32 Portfolio Tables'!P$1)</f>
        <v>0</v>
      </c>
      <c r="Q129" s="1">
        <f ca="1">OFFSET('Portfolio Summary Data'!$C$384,$B129*38-38+$B$103,'Tbl 9.16-9.32 Portfolio Tables'!Q$1)</f>
        <v>0</v>
      </c>
      <c r="R129" s="1">
        <f ca="1">OFFSET('Portfolio Summary Data'!$C$384,$B129*38-38+$B$103,'Tbl 9.16-9.32 Portfolio Tables'!R$1)</f>
        <v>0</v>
      </c>
      <c r="S129" s="1">
        <f ca="1">OFFSET('Portfolio Summary Data'!$C$384,$B129*38-38+$B$103,'Tbl 9.16-9.32 Portfolio Tables'!S$1)</f>
        <v>0</v>
      </c>
      <c r="T129" s="1">
        <f ca="1">OFFSET('Portfolio Summary Data'!$C$384,$B129*38-38+$B$103,'Tbl 9.16-9.32 Portfolio Tables'!T$1)</f>
        <v>0</v>
      </c>
      <c r="U129" s="1">
        <f ca="1">OFFSET('Portfolio Summary Data'!$C$384,$B129*38-38+$B$103,'Tbl 9.16-9.32 Portfolio Tables'!U$1)</f>
        <v>0</v>
      </c>
      <c r="V129" s="1">
        <f ca="1">OFFSET('Portfolio Summary Data'!$C$384,$B129*38-38+$B$103,'Tbl 9.16-9.32 Portfolio Tables'!V$1)</f>
        <v>0</v>
      </c>
      <c r="W129" s="1">
        <f ca="1">OFFSET('Portfolio Summary Data'!$C$384,$B129*38-38+$B$103,'Tbl 9.16-9.32 Portfolio Tables'!W$1)</f>
        <v>0</v>
      </c>
      <c r="X129" s="1">
        <f ca="1">OFFSET('Portfolio Summary Data'!$C$384,$B129*38-38+$B$103,'Tbl 9.16-9.32 Portfolio Tables'!X$1)</f>
        <v>0</v>
      </c>
      <c r="Y129" s="1">
        <f ca="1">OFFSET('Portfolio Summary Data'!$C$384,$B129*38-38+$B$103,'Tbl 9.16-9.32 Portfolio Tables'!Y$1)</f>
        <v>0</v>
      </c>
      <c r="AB129" s="8">
        <f t="shared" ca="1" si="24"/>
        <v>0</v>
      </c>
      <c r="AC129" s="8"/>
      <c r="AD129" s="8">
        <f t="shared" ca="1" si="25"/>
        <v>0</v>
      </c>
      <c r="AE129" s="8"/>
      <c r="AF129" s="8">
        <f t="shared" ca="1" si="26"/>
        <v>0</v>
      </c>
    </row>
    <row r="130" spans="2:32" ht="15.75" x14ac:dyDescent="0.25">
      <c r="B130" s="3">
        <f t="shared" ref="B130:B133" si="27">B129+1</f>
        <v>26</v>
      </c>
      <c r="C130" s="6">
        <f>C$31</f>
        <v>0</v>
      </c>
      <c r="D130" s="1">
        <f ca="1">OFFSET('Portfolio Summary Data'!$C$384,$B130*38-38+$B$103,'Tbl 9.16-9.32 Portfolio Tables'!D$1)</f>
        <v>0</v>
      </c>
      <c r="E130" s="1">
        <f ca="1">OFFSET('Portfolio Summary Data'!$C$384,$B130*38-38+$B$103,'Tbl 9.16-9.32 Portfolio Tables'!E$1)</f>
        <v>0</v>
      </c>
      <c r="F130" s="1">
        <f ca="1">OFFSET('Portfolio Summary Data'!$C$384,$B130*38-38+$B$103,'Tbl 9.16-9.32 Portfolio Tables'!F$1)</f>
        <v>0</v>
      </c>
      <c r="G130" s="1">
        <f ca="1">OFFSET('Portfolio Summary Data'!$C$384,$B130*38-38+$B$103,'Tbl 9.16-9.32 Portfolio Tables'!G$1)</f>
        <v>0</v>
      </c>
      <c r="H130" s="1">
        <f ca="1">OFFSET('Portfolio Summary Data'!$C$384,$B130*38-38+$B$103,'Tbl 9.16-9.32 Portfolio Tables'!H$1)</f>
        <v>0</v>
      </c>
      <c r="I130" s="1">
        <f ca="1">OFFSET('Portfolio Summary Data'!$C$384,$B130*38-38+$B$103,'Tbl 9.16-9.32 Portfolio Tables'!I$1)</f>
        <v>0</v>
      </c>
      <c r="J130" s="1">
        <f ca="1">OFFSET('Portfolio Summary Data'!$C$384,$B130*38-38+$B$103,'Tbl 9.16-9.32 Portfolio Tables'!J$1)</f>
        <v>0</v>
      </c>
      <c r="K130" s="1">
        <f ca="1">OFFSET('Portfolio Summary Data'!$C$384,$B130*38-38+$B$103,'Tbl 9.16-9.32 Portfolio Tables'!K$1)</f>
        <v>0</v>
      </c>
      <c r="L130" s="1">
        <f ca="1">OFFSET('Portfolio Summary Data'!$C$384,$B130*38-38+$B$103,'Tbl 9.16-9.32 Portfolio Tables'!L$1)</f>
        <v>0</v>
      </c>
      <c r="M130" s="1">
        <f ca="1">OFFSET('Portfolio Summary Data'!$C$384,$B130*38-38+$B$103,'Tbl 9.16-9.32 Portfolio Tables'!M$1)</f>
        <v>0</v>
      </c>
      <c r="N130" s="1">
        <f ca="1">OFFSET('Portfolio Summary Data'!$C$384,$B130*38-38+$B$103,'Tbl 9.16-9.32 Portfolio Tables'!N$1)</f>
        <v>0</v>
      </c>
      <c r="O130" s="1">
        <f ca="1">OFFSET('Portfolio Summary Data'!$C$384,$B130*38-38+$B$103,'Tbl 9.16-9.32 Portfolio Tables'!O$1)</f>
        <v>0</v>
      </c>
      <c r="P130" s="1">
        <f ca="1">OFFSET('Portfolio Summary Data'!$C$384,$B130*38-38+$B$103,'Tbl 9.16-9.32 Portfolio Tables'!P$1)</f>
        <v>0</v>
      </c>
      <c r="Q130" s="1">
        <f ca="1">OFFSET('Portfolio Summary Data'!$C$384,$B130*38-38+$B$103,'Tbl 9.16-9.32 Portfolio Tables'!Q$1)</f>
        <v>0</v>
      </c>
      <c r="R130" s="1">
        <f ca="1">OFFSET('Portfolio Summary Data'!$C$384,$B130*38-38+$B$103,'Tbl 9.16-9.32 Portfolio Tables'!R$1)</f>
        <v>0</v>
      </c>
      <c r="S130" s="1">
        <f ca="1">OFFSET('Portfolio Summary Data'!$C$384,$B130*38-38+$B$103,'Tbl 9.16-9.32 Portfolio Tables'!S$1)</f>
        <v>0</v>
      </c>
      <c r="T130" s="1">
        <f ca="1">OFFSET('Portfolio Summary Data'!$C$384,$B130*38-38+$B$103,'Tbl 9.16-9.32 Portfolio Tables'!T$1)</f>
        <v>0</v>
      </c>
      <c r="U130" s="1">
        <f ca="1">OFFSET('Portfolio Summary Data'!$C$384,$B130*38-38+$B$103,'Tbl 9.16-9.32 Portfolio Tables'!U$1)</f>
        <v>0</v>
      </c>
      <c r="V130" s="1">
        <f ca="1">OFFSET('Portfolio Summary Data'!$C$384,$B130*38-38+$B$103,'Tbl 9.16-9.32 Portfolio Tables'!V$1)</f>
        <v>0</v>
      </c>
      <c r="W130" s="1">
        <f ca="1">OFFSET('Portfolio Summary Data'!$C$384,$B130*38-38+$B$103,'Tbl 9.16-9.32 Portfolio Tables'!W$1)</f>
        <v>0</v>
      </c>
      <c r="X130" s="1">
        <f ca="1">OFFSET('Portfolio Summary Data'!$C$384,$B130*38-38+$B$103,'Tbl 9.16-9.32 Portfolio Tables'!X$1)</f>
        <v>0</v>
      </c>
      <c r="Y130" s="1">
        <f ca="1">OFFSET('Portfolio Summary Data'!$C$384,$B130*38-38+$B$103,'Tbl 9.16-9.32 Portfolio Tables'!Y$1)</f>
        <v>0</v>
      </c>
      <c r="AB130" s="8">
        <f t="shared" ca="1" si="24"/>
        <v>0</v>
      </c>
      <c r="AC130" s="8"/>
      <c r="AD130" s="8">
        <f t="shared" ca="1" si="25"/>
        <v>0</v>
      </c>
      <c r="AE130" s="8"/>
      <c r="AF130" s="8">
        <f t="shared" ca="1" si="26"/>
        <v>0</v>
      </c>
    </row>
    <row r="131" spans="2:32" ht="15.75" x14ac:dyDescent="0.25">
      <c r="B131" s="3">
        <f t="shared" si="27"/>
        <v>27</v>
      </c>
      <c r="C131" s="6">
        <f>C$32</f>
        <v>0</v>
      </c>
      <c r="D131" s="1">
        <f ca="1">OFFSET('Portfolio Summary Data'!$C$384,$B131*38-38+$B$103,'Tbl 9.16-9.32 Portfolio Tables'!D$1)</f>
        <v>0</v>
      </c>
      <c r="E131" s="1">
        <f ca="1">OFFSET('Portfolio Summary Data'!$C$384,$B131*38-38+$B$103,'Tbl 9.16-9.32 Portfolio Tables'!E$1)</f>
        <v>0</v>
      </c>
      <c r="F131" s="1">
        <f ca="1">OFFSET('Portfolio Summary Data'!$C$384,$B131*38-38+$B$103,'Tbl 9.16-9.32 Portfolio Tables'!F$1)</f>
        <v>0</v>
      </c>
      <c r="G131" s="1">
        <f ca="1">OFFSET('Portfolio Summary Data'!$C$384,$B131*38-38+$B$103,'Tbl 9.16-9.32 Portfolio Tables'!G$1)</f>
        <v>0</v>
      </c>
      <c r="H131" s="1">
        <f ca="1">OFFSET('Portfolio Summary Data'!$C$384,$B131*38-38+$B$103,'Tbl 9.16-9.32 Portfolio Tables'!H$1)</f>
        <v>0</v>
      </c>
      <c r="I131" s="1">
        <f ca="1">OFFSET('Portfolio Summary Data'!$C$384,$B131*38-38+$B$103,'Tbl 9.16-9.32 Portfolio Tables'!I$1)</f>
        <v>0</v>
      </c>
      <c r="J131" s="1">
        <f ca="1">OFFSET('Portfolio Summary Data'!$C$384,$B131*38-38+$B$103,'Tbl 9.16-9.32 Portfolio Tables'!J$1)</f>
        <v>0</v>
      </c>
      <c r="K131" s="1">
        <f ca="1">OFFSET('Portfolio Summary Data'!$C$384,$B131*38-38+$B$103,'Tbl 9.16-9.32 Portfolio Tables'!K$1)</f>
        <v>0</v>
      </c>
      <c r="L131" s="1">
        <f ca="1">OFFSET('Portfolio Summary Data'!$C$384,$B131*38-38+$B$103,'Tbl 9.16-9.32 Portfolio Tables'!L$1)</f>
        <v>0</v>
      </c>
      <c r="M131" s="1">
        <f ca="1">OFFSET('Portfolio Summary Data'!$C$384,$B131*38-38+$B$103,'Tbl 9.16-9.32 Portfolio Tables'!M$1)</f>
        <v>0</v>
      </c>
      <c r="N131" s="1">
        <f ca="1">OFFSET('Portfolio Summary Data'!$C$384,$B131*38-38+$B$103,'Tbl 9.16-9.32 Portfolio Tables'!N$1)</f>
        <v>0</v>
      </c>
      <c r="O131" s="1">
        <f ca="1">OFFSET('Portfolio Summary Data'!$C$384,$B131*38-38+$B$103,'Tbl 9.16-9.32 Portfolio Tables'!O$1)</f>
        <v>0</v>
      </c>
      <c r="P131" s="1">
        <f ca="1">OFFSET('Portfolio Summary Data'!$C$384,$B131*38-38+$B$103,'Tbl 9.16-9.32 Portfolio Tables'!P$1)</f>
        <v>0</v>
      </c>
      <c r="Q131" s="1">
        <f ca="1">OFFSET('Portfolio Summary Data'!$C$384,$B131*38-38+$B$103,'Tbl 9.16-9.32 Portfolio Tables'!Q$1)</f>
        <v>0</v>
      </c>
      <c r="R131" s="1">
        <f ca="1">OFFSET('Portfolio Summary Data'!$C$384,$B131*38-38+$B$103,'Tbl 9.16-9.32 Portfolio Tables'!R$1)</f>
        <v>0</v>
      </c>
      <c r="S131" s="1">
        <f ca="1">OFFSET('Portfolio Summary Data'!$C$384,$B131*38-38+$B$103,'Tbl 9.16-9.32 Portfolio Tables'!S$1)</f>
        <v>0</v>
      </c>
      <c r="T131" s="1">
        <f ca="1">OFFSET('Portfolio Summary Data'!$C$384,$B131*38-38+$B$103,'Tbl 9.16-9.32 Portfolio Tables'!T$1)</f>
        <v>0</v>
      </c>
      <c r="U131" s="1">
        <f ca="1">OFFSET('Portfolio Summary Data'!$C$384,$B131*38-38+$B$103,'Tbl 9.16-9.32 Portfolio Tables'!U$1)</f>
        <v>0</v>
      </c>
      <c r="V131" s="1">
        <f ca="1">OFFSET('Portfolio Summary Data'!$C$384,$B131*38-38+$B$103,'Tbl 9.16-9.32 Portfolio Tables'!V$1)</f>
        <v>0</v>
      </c>
      <c r="W131" s="1">
        <f ca="1">OFFSET('Portfolio Summary Data'!$C$384,$B131*38-38+$B$103,'Tbl 9.16-9.32 Portfolio Tables'!W$1)</f>
        <v>0</v>
      </c>
      <c r="X131" s="1">
        <f ca="1">OFFSET('Portfolio Summary Data'!$C$384,$B131*38-38+$B$103,'Tbl 9.16-9.32 Portfolio Tables'!X$1)</f>
        <v>0</v>
      </c>
      <c r="Y131" s="1">
        <f ca="1">OFFSET('Portfolio Summary Data'!$C$384,$B131*38-38+$B$103,'Tbl 9.16-9.32 Portfolio Tables'!Y$1)</f>
        <v>0</v>
      </c>
      <c r="AB131" s="8">
        <f t="shared" ca="1" si="24"/>
        <v>0</v>
      </c>
      <c r="AC131" s="8"/>
      <c r="AD131" s="8">
        <f t="shared" ca="1" si="25"/>
        <v>0</v>
      </c>
      <c r="AE131" s="8"/>
      <c r="AF131" s="8">
        <f t="shared" ca="1" si="26"/>
        <v>0</v>
      </c>
    </row>
    <row r="132" spans="2:32" ht="15.75" x14ac:dyDescent="0.25">
      <c r="B132" s="3">
        <f t="shared" si="27"/>
        <v>28</v>
      </c>
      <c r="C132" s="6">
        <f>C$33</f>
        <v>0</v>
      </c>
      <c r="D132" s="1">
        <f ca="1">OFFSET('Portfolio Summary Data'!$C$384,$B132*38-38+$B$103,'Tbl 9.16-9.32 Portfolio Tables'!D$1)</f>
        <v>0</v>
      </c>
      <c r="E132" s="1">
        <f ca="1">OFFSET('Portfolio Summary Data'!$C$384,$B132*38-38+$B$103,'Tbl 9.16-9.32 Portfolio Tables'!E$1)</f>
        <v>0</v>
      </c>
      <c r="F132" s="1">
        <f ca="1">OFFSET('Portfolio Summary Data'!$C$384,$B132*38-38+$B$103,'Tbl 9.16-9.32 Portfolio Tables'!F$1)</f>
        <v>0</v>
      </c>
      <c r="G132" s="1">
        <f ca="1">OFFSET('Portfolio Summary Data'!$C$384,$B132*38-38+$B$103,'Tbl 9.16-9.32 Portfolio Tables'!G$1)</f>
        <v>0</v>
      </c>
      <c r="H132" s="1">
        <f ca="1">OFFSET('Portfolio Summary Data'!$C$384,$B132*38-38+$B$103,'Tbl 9.16-9.32 Portfolio Tables'!H$1)</f>
        <v>0</v>
      </c>
      <c r="I132" s="1">
        <f ca="1">OFFSET('Portfolio Summary Data'!$C$384,$B132*38-38+$B$103,'Tbl 9.16-9.32 Portfolio Tables'!I$1)</f>
        <v>0</v>
      </c>
      <c r="J132" s="1">
        <f ca="1">OFFSET('Portfolio Summary Data'!$C$384,$B132*38-38+$B$103,'Tbl 9.16-9.32 Portfolio Tables'!J$1)</f>
        <v>0</v>
      </c>
      <c r="K132" s="1">
        <f ca="1">OFFSET('Portfolio Summary Data'!$C$384,$B132*38-38+$B$103,'Tbl 9.16-9.32 Portfolio Tables'!K$1)</f>
        <v>0</v>
      </c>
      <c r="L132" s="1">
        <f ca="1">OFFSET('Portfolio Summary Data'!$C$384,$B132*38-38+$B$103,'Tbl 9.16-9.32 Portfolio Tables'!L$1)</f>
        <v>0</v>
      </c>
      <c r="M132" s="1">
        <f ca="1">OFFSET('Portfolio Summary Data'!$C$384,$B132*38-38+$B$103,'Tbl 9.16-9.32 Portfolio Tables'!M$1)</f>
        <v>0</v>
      </c>
      <c r="N132" s="1">
        <f ca="1">OFFSET('Portfolio Summary Data'!$C$384,$B132*38-38+$B$103,'Tbl 9.16-9.32 Portfolio Tables'!N$1)</f>
        <v>0</v>
      </c>
      <c r="O132" s="1">
        <f ca="1">OFFSET('Portfolio Summary Data'!$C$384,$B132*38-38+$B$103,'Tbl 9.16-9.32 Portfolio Tables'!O$1)</f>
        <v>0</v>
      </c>
      <c r="P132" s="1">
        <f ca="1">OFFSET('Portfolio Summary Data'!$C$384,$B132*38-38+$B$103,'Tbl 9.16-9.32 Portfolio Tables'!P$1)</f>
        <v>0</v>
      </c>
      <c r="Q132" s="1">
        <f ca="1">OFFSET('Portfolio Summary Data'!$C$384,$B132*38-38+$B$103,'Tbl 9.16-9.32 Portfolio Tables'!Q$1)</f>
        <v>0</v>
      </c>
      <c r="R132" s="1">
        <f ca="1">OFFSET('Portfolio Summary Data'!$C$384,$B132*38-38+$B$103,'Tbl 9.16-9.32 Portfolio Tables'!R$1)</f>
        <v>0</v>
      </c>
      <c r="S132" s="1">
        <f ca="1">OFFSET('Portfolio Summary Data'!$C$384,$B132*38-38+$B$103,'Tbl 9.16-9.32 Portfolio Tables'!S$1)</f>
        <v>0</v>
      </c>
      <c r="T132" s="1">
        <f ca="1">OFFSET('Portfolio Summary Data'!$C$384,$B132*38-38+$B$103,'Tbl 9.16-9.32 Portfolio Tables'!T$1)</f>
        <v>0</v>
      </c>
      <c r="U132" s="1">
        <f ca="1">OFFSET('Portfolio Summary Data'!$C$384,$B132*38-38+$B$103,'Tbl 9.16-9.32 Portfolio Tables'!U$1)</f>
        <v>0</v>
      </c>
      <c r="V132" s="1">
        <f ca="1">OFFSET('Portfolio Summary Data'!$C$384,$B132*38-38+$B$103,'Tbl 9.16-9.32 Portfolio Tables'!V$1)</f>
        <v>0</v>
      </c>
      <c r="W132" s="1">
        <f ca="1">OFFSET('Portfolio Summary Data'!$C$384,$B132*38-38+$B$103,'Tbl 9.16-9.32 Portfolio Tables'!W$1)</f>
        <v>0</v>
      </c>
      <c r="X132" s="1">
        <f ca="1">OFFSET('Portfolio Summary Data'!$C$384,$B132*38-38+$B$103,'Tbl 9.16-9.32 Portfolio Tables'!X$1)</f>
        <v>0</v>
      </c>
      <c r="Y132" s="1">
        <f ca="1">OFFSET('Portfolio Summary Data'!$C$384,$B132*38-38+$B$103,'Tbl 9.16-9.32 Portfolio Tables'!Y$1)</f>
        <v>0</v>
      </c>
      <c r="AB132" s="8">
        <f t="shared" ca="1" si="24"/>
        <v>0</v>
      </c>
      <c r="AC132" s="8"/>
      <c r="AD132" s="8">
        <f t="shared" ca="1" si="25"/>
        <v>0</v>
      </c>
      <c r="AE132" s="8"/>
      <c r="AF132" s="8">
        <f t="shared" ca="1" si="26"/>
        <v>0</v>
      </c>
    </row>
    <row r="133" spans="2:32" ht="15.75" x14ac:dyDescent="0.25">
      <c r="B133" s="3">
        <f t="shared" si="27"/>
        <v>29</v>
      </c>
      <c r="C133" s="6">
        <f>C$34</f>
        <v>0</v>
      </c>
      <c r="D133" s="1">
        <f ca="1">OFFSET('Portfolio Summary Data'!$C$384,$B133*38-38+$B$103,'Tbl 9.16-9.32 Portfolio Tables'!D$1)</f>
        <v>0</v>
      </c>
      <c r="E133" s="1">
        <f ca="1">OFFSET('Portfolio Summary Data'!$C$384,$B133*38-38+$B$103,'Tbl 9.16-9.32 Portfolio Tables'!E$1)</f>
        <v>0</v>
      </c>
      <c r="F133" s="1">
        <f ca="1">OFFSET('Portfolio Summary Data'!$C$384,$B133*38-38+$B$103,'Tbl 9.16-9.32 Portfolio Tables'!F$1)</f>
        <v>0</v>
      </c>
      <c r="G133" s="1">
        <f ca="1">OFFSET('Portfolio Summary Data'!$C$384,$B133*38-38+$B$103,'Tbl 9.16-9.32 Portfolio Tables'!G$1)</f>
        <v>0</v>
      </c>
      <c r="H133" s="1">
        <f ca="1">OFFSET('Portfolio Summary Data'!$C$384,$B133*38-38+$B$103,'Tbl 9.16-9.32 Portfolio Tables'!H$1)</f>
        <v>0</v>
      </c>
      <c r="I133" s="1">
        <f ca="1">OFFSET('Portfolio Summary Data'!$C$384,$B133*38-38+$B$103,'Tbl 9.16-9.32 Portfolio Tables'!I$1)</f>
        <v>0</v>
      </c>
      <c r="J133" s="1">
        <f ca="1">OFFSET('Portfolio Summary Data'!$C$384,$B133*38-38+$B$103,'Tbl 9.16-9.32 Portfolio Tables'!J$1)</f>
        <v>0</v>
      </c>
      <c r="K133" s="1">
        <f ca="1">OFFSET('Portfolio Summary Data'!$C$384,$B133*38-38+$B$103,'Tbl 9.16-9.32 Portfolio Tables'!K$1)</f>
        <v>0</v>
      </c>
      <c r="L133" s="1">
        <f ca="1">OFFSET('Portfolio Summary Data'!$C$384,$B133*38-38+$B$103,'Tbl 9.16-9.32 Portfolio Tables'!L$1)</f>
        <v>0</v>
      </c>
      <c r="M133" s="1">
        <f ca="1">OFFSET('Portfolio Summary Data'!$C$384,$B133*38-38+$B$103,'Tbl 9.16-9.32 Portfolio Tables'!M$1)</f>
        <v>0</v>
      </c>
      <c r="N133" s="1">
        <f ca="1">OFFSET('Portfolio Summary Data'!$C$384,$B133*38-38+$B$103,'Tbl 9.16-9.32 Portfolio Tables'!N$1)</f>
        <v>0</v>
      </c>
      <c r="O133" s="1">
        <f ca="1">OFFSET('Portfolio Summary Data'!$C$384,$B133*38-38+$B$103,'Tbl 9.16-9.32 Portfolio Tables'!O$1)</f>
        <v>0</v>
      </c>
      <c r="P133" s="1">
        <f ca="1">OFFSET('Portfolio Summary Data'!$C$384,$B133*38-38+$B$103,'Tbl 9.16-9.32 Portfolio Tables'!P$1)</f>
        <v>0</v>
      </c>
      <c r="Q133" s="1">
        <f ca="1">OFFSET('Portfolio Summary Data'!$C$384,$B133*38-38+$B$103,'Tbl 9.16-9.32 Portfolio Tables'!Q$1)</f>
        <v>0</v>
      </c>
      <c r="R133" s="1">
        <f ca="1">OFFSET('Portfolio Summary Data'!$C$384,$B133*38-38+$B$103,'Tbl 9.16-9.32 Portfolio Tables'!R$1)</f>
        <v>0</v>
      </c>
      <c r="S133" s="1">
        <f ca="1">OFFSET('Portfolio Summary Data'!$C$384,$B133*38-38+$B$103,'Tbl 9.16-9.32 Portfolio Tables'!S$1)</f>
        <v>0</v>
      </c>
      <c r="T133" s="1">
        <f ca="1">OFFSET('Portfolio Summary Data'!$C$384,$B133*38-38+$B$103,'Tbl 9.16-9.32 Portfolio Tables'!T$1)</f>
        <v>0</v>
      </c>
      <c r="U133" s="1">
        <f ca="1">OFFSET('Portfolio Summary Data'!$C$384,$B133*38-38+$B$103,'Tbl 9.16-9.32 Portfolio Tables'!U$1)</f>
        <v>0</v>
      </c>
      <c r="V133" s="1">
        <f ca="1">OFFSET('Portfolio Summary Data'!$C$384,$B133*38-38+$B$103,'Tbl 9.16-9.32 Portfolio Tables'!V$1)</f>
        <v>0</v>
      </c>
      <c r="W133" s="1">
        <f ca="1">OFFSET('Portfolio Summary Data'!$C$384,$B133*38-38+$B$103,'Tbl 9.16-9.32 Portfolio Tables'!W$1)</f>
        <v>0</v>
      </c>
      <c r="X133" s="1">
        <f ca="1">OFFSET('Portfolio Summary Data'!$C$384,$B133*38-38+$B$103,'Tbl 9.16-9.32 Portfolio Tables'!X$1)</f>
        <v>0</v>
      </c>
      <c r="Y133" s="1">
        <f ca="1">OFFSET('Portfolio Summary Data'!$C$384,$B133*38-38+$B$103,'Tbl 9.16-9.32 Portfolio Tables'!Y$1)</f>
        <v>0</v>
      </c>
      <c r="AB133" s="8">
        <f t="shared" ca="1" si="24"/>
        <v>0</v>
      </c>
      <c r="AC133" s="8"/>
      <c r="AD133" s="8">
        <f t="shared" ca="1" si="25"/>
        <v>0</v>
      </c>
      <c r="AE133" s="8"/>
      <c r="AF133" s="8">
        <f t="shared" ca="1" si="26"/>
        <v>0</v>
      </c>
    </row>
    <row r="134" spans="2:32" ht="15.75" x14ac:dyDescent="0.25"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AB134" s="8">
        <f t="shared" si="24"/>
        <v>0</v>
      </c>
      <c r="AC134" s="8"/>
      <c r="AD134" s="8">
        <f t="shared" si="25"/>
        <v>0</v>
      </c>
      <c r="AE134" s="8"/>
      <c r="AF134" s="8">
        <f t="shared" si="26"/>
        <v>0</v>
      </c>
    </row>
    <row r="135" spans="2:32" ht="15.75" x14ac:dyDescent="0.25">
      <c r="C135" s="5" t="str">
        <f ca="1">OFFSET('Portfolio Summary Data'!$B$384,'Tbl 9.16-9.32 Portfolio Tables'!B136,0)</f>
        <v>DSM - Demand Response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2:32" ht="15.75" x14ac:dyDescent="0.25">
      <c r="B136" s="3">
        <v>3</v>
      </c>
      <c r="C136" s="22" t="s">
        <v>5</v>
      </c>
      <c r="D136" s="21" t="s">
        <v>0</v>
      </c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</row>
    <row r="137" spans="2:32" ht="15" customHeight="1" x14ac:dyDescent="0.25">
      <c r="C137" s="22"/>
      <c r="D137" s="9">
        <f>D104</f>
        <v>2025</v>
      </c>
      <c r="E137" s="9">
        <f t="shared" ref="E137:Y137" si="28">E104</f>
        <v>2026</v>
      </c>
      <c r="F137" s="9">
        <f t="shared" si="28"/>
        <v>2027</v>
      </c>
      <c r="G137" s="9">
        <f t="shared" si="28"/>
        <v>2028</v>
      </c>
      <c r="H137" s="9">
        <f t="shared" si="28"/>
        <v>2029</v>
      </c>
      <c r="I137" s="9">
        <f t="shared" si="28"/>
        <v>2030</v>
      </c>
      <c r="J137" s="9">
        <f t="shared" si="28"/>
        <v>2031</v>
      </c>
      <c r="K137" s="9">
        <f t="shared" si="28"/>
        <v>2032</v>
      </c>
      <c r="L137" s="9">
        <f t="shared" si="28"/>
        <v>2033</v>
      </c>
      <c r="M137" s="9">
        <f t="shared" si="28"/>
        <v>2034</v>
      </c>
      <c r="N137" s="9">
        <f t="shared" si="28"/>
        <v>2035</v>
      </c>
      <c r="O137" s="9">
        <f t="shared" si="28"/>
        <v>2036</v>
      </c>
      <c r="P137" s="9">
        <f t="shared" si="28"/>
        <v>2037</v>
      </c>
      <c r="Q137" s="9">
        <f t="shared" si="28"/>
        <v>2038</v>
      </c>
      <c r="R137" s="9">
        <f t="shared" si="28"/>
        <v>2039</v>
      </c>
      <c r="S137" s="9">
        <f t="shared" si="28"/>
        <v>2040</v>
      </c>
      <c r="T137" s="9">
        <f t="shared" si="28"/>
        <v>2041</v>
      </c>
      <c r="U137" s="9">
        <f t="shared" si="28"/>
        <v>2042</v>
      </c>
      <c r="V137" s="9">
        <f t="shared" si="28"/>
        <v>2043</v>
      </c>
      <c r="W137" s="9">
        <f t="shared" si="28"/>
        <v>2044</v>
      </c>
      <c r="X137" s="9">
        <f t="shared" ref="X137" si="29">X104</f>
        <v>2045</v>
      </c>
      <c r="Y137" s="9" t="str">
        <f t="shared" si="28"/>
        <v>Total</v>
      </c>
      <c r="AB137" s="4" t="s">
        <v>36</v>
      </c>
      <c r="AC137" s="4"/>
      <c r="AD137" s="4" t="s">
        <v>37</v>
      </c>
      <c r="AE137" s="4"/>
      <c r="AF137" s="4" t="s">
        <v>38</v>
      </c>
    </row>
    <row r="138" spans="2:32" ht="15.75" x14ac:dyDescent="0.25">
      <c r="B138" s="3">
        <v>1</v>
      </c>
      <c r="C138" s="6" t="str">
        <f>C$6</f>
        <v>MN Base</v>
      </c>
      <c r="D138" s="1">
        <f ca="1">OFFSET('Portfolio Summary Data'!$C$384,$B138*38-38+$B$136,'Tbl 9.16-9.32 Portfolio Tables'!D$1)</f>
        <v>18</v>
      </c>
      <c r="E138" s="1">
        <f ca="1">OFFSET('Portfolio Summary Data'!$C$384,$B138*38-38+$B$136,'Tbl 9.16-9.32 Portfolio Tables'!E$1)</f>
        <v>2</v>
      </c>
      <c r="F138" s="1">
        <f ca="1">OFFSET('Portfolio Summary Data'!$C$384,$B138*38-38+$B$136,'Tbl 9.16-9.32 Portfolio Tables'!F$1)</f>
        <v>0</v>
      </c>
      <c r="G138" s="1">
        <f ca="1">OFFSET('Portfolio Summary Data'!$C$384,$B138*38-38+$B$136,'Tbl 9.16-9.32 Portfolio Tables'!G$1)</f>
        <v>63</v>
      </c>
      <c r="H138" s="1">
        <f ca="1">OFFSET('Portfolio Summary Data'!$C$384,$B138*38-38+$B$136,'Tbl 9.16-9.32 Portfolio Tables'!H$1)</f>
        <v>21</v>
      </c>
      <c r="I138" s="1">
        <f ca="1">OFFSET('Portfolio Summary Data'!$C$384,$B138*38-38+$B$136,'Tbl 9.16-9.32 Portfolio Tables'!I$1)</f>
        <v>120</v>
      </c>
      <c r="J138" s="1">
        <f ca="1">OFFSET('Portfolio Summary Data'!$C$384,$B138*38-38+$B$136,'Tbl 9.16-9.32 Portfolio Tables'!J$1)</f>
        <v>99</v>
      </c>
      <c r="K138" s="1">
        <f ca="1">OFFSET('Portfolio Summary Data'!$C$384,$B138*38-38+$B$136,'Tbl 9.16-9.32 Portfolio Tables'!K$1)</f>
        <v>5</v>
      </c>
      <c r="L138" s="1">
        <f ca="1">OFFSET('Portfolio Summary Data'!$C$384,$B138*38-38+$B$136,'Tbl 9.16-9.32 Portfolio Tables'!L$1)</f>
        <v>1</v>
      </c>
      <c r="M138" s="1">
        <f ca="1">OFFSET('Portfolio Summary Data'!$C$384,$B138*38-38+$B$136,'Tbl 9.16-9.32 Portfolio Tables'!M$1)</f>
        <v>3</v>
      </c>
      <c r="N138" s="1">
        <f ca="1">OFFSET('Portfolio Summary Data'!$C$384,$B138*38-38+$B$136,'Tbl 9.16-9.32 Portfolio Tables'!N$1)</f>
        <v>3</v>
      </c>
      <c r="O138" s="1">
        <f ca="1">OFFSET('Portfolio Summary Data'!$C$384,$B138*38-38+$B$136,'Tbl 9.16-9.32 Portfolio Tables'!O$1)</f>
        <v>21</v>
      </c>
      <c r="P138" s="1">
        <f ca="1">OFFSET('Portfolio Summary Data'!$C$384,$B138*38-38+$B$136,'Tbl 9.16-9.32 Portfolio Tables'!P$1)</f>
        <v>112</v>
      </c>
      <c r="Q138" s="1">
        <f ca="1">OFFSET('Portfolio Summary Data'!$C$384,$B138*38-38+$B$136,'Tbl 9.16-9.32 Portfolio Tables'!Q$1)</f>
        <v>18</v>
      </c>
      <c r="R138" s="1">
        <f ca="1">OFFSET('Portfolio Summary Data'!$C$384,$B138*38-38+$B$136,'Tbl 9.16-9.32 Portfolio Tables'!R$1)</f>
        <v>5</v>
      </c>
      <c r="S138" s="1">
        <f ca="1">OFFSET('Portfolio Summary Data'!$C$384,$B138*38-38+$B$136,'Tbl 9.16-9.32 Portfolio Tables'!S$1)</f>
        <v>24</v>
      </c>
      <c r="T138" s="1">
        <f ca="1">OFFSET('Portfolio Summary Data'!$C$384,$B138*38-38+$B$136,'Tbl 9.16-9.32 Portfolio Tables'!T$1)</f>
        <v>61</v>
      </c>
      <c r="U138" s="1">
        <f ca="1">OFFSET('Portfolio Summary Data'!$C$384,$B138*38-38+$B$136,'Tbl 9.16-9.32 Portfolio Tables'!U$1)</f>
        <v>106</v>
      </c>
      <c r="V138" s="1">
        <f ca="1">OFFSET('Portfolio Summary Data'!$C$384,$B138*38-38+$B$136,'Tbl 9.16-9.32 Portfolio Tables'!V$1)</f>
        <v>29</v>
      </c>
      <c r="W138" s="1">
        <f ca="1">OFFSET('Portfolio Summary Data'!$C$384,$B138*38-38+$B$136,'Tbl 9.16-9.32 Portfolio Tables'!W$1)</f>
        <v>26</v>
      </c>
      <c r="X138" s="1">
        <f ca="1">OFFSET('Portfolio Summary Data'!$C$384,$B138*38-38+$B$136,'Tbl 9.16-9.32 Portfolio Tables'!X$1)</f>
        <v>52</v>
      </c>
      <c r="Y138" s="1">
        <f ca="1">OFFSET('Portfolio Summary Data'!$C$384,$B138*38-38+$B$136,'Tbl 9.16-9.32 Portfolio Tables'!Y$1)</f>
        <v>789</v>
      </c>
      <c r="AB138" s="8">
        <f t="shared" ref="AB138:AB166" ca="1" si="30">SUM(D138:G138)</f>
        <v>83</v>
      </c>
      <c r="AC138" s="8"/>
      <c r="AD138" s="8">
        <f t="shared" ref="AD138:AD166" ca="1" si="31">SUM(H138:M138)</f>
        <v>249</v>
      </c>
      <c r="AE138" s="8"/>
      <c r="AF138" s="8">
        <f t="shared" ref="AF138:AF166" ca="1" si="32">SUM(N138:W138)</f>
        <v>405</v>
      </c>
    </row>
    <row r="139" spans="2:32" ht="15.75" x14ac:dyDescent="0.25">
      <c r="B139" s="3">
        <v>2</v>
      </c>
      <c r="C139" s="6" t="str">
        <f>C$7</f>
        <v>MR Base</v>
      </c>
      <c r="D139" s="1">
        <f ca="1">OFFSET('Portfolio Summary Data'!$C$384,$B139*38-38+$B$136,'Tbl 9.16-9.32 Portfolio Tables'!D$1)</f>
        <v>18</v>
      </c>
      <c r="E139" s="1">
        <f ca="1">OFFSET('Portfolio Summary Data'!$C$384,$B139*38-38+$B$136,'Tbl 9.16-9.32 Portfolio Tables'!E$1)</f>
        <v>2</v>
      </c>
      <c r="F139" s="1">
        <f ca="1">OFFSET('Portfolio Summary Data'!$C$384,$B139*38-38+$B$136,'Tbl 9.16-9.32 Portfolio Tables'!F$1)</f>
        <v>0</v>
      </c>
      <c r="G139" s="1">
        <f ca="1">OFFSET('Portfolio Summary Data'!$C$384,$B139*38-38+$B$136,'Tbl 9.16-9.32 Portfolio Tables'!G$1)</f>
        <v>63</v>
      </c>
      <c r="H139" s="1">
        <f ca="1">OFFSET('Portfolio Summary Data'!$C$384,$B139*38-38+$B$136,'Tbl 9.16-9.32 Portfolio Tables'!H$1)</f>
        <v>19</v>
      </c>
      <c r="I139" s="1">
        <f ca="1">OFFSET('Portfolio Summary Data'!$C$384,$B139*38-38+$B$136,'Tbl 9.16-9.32 Portfolio Tables'!I$1)</f>
        <v>16</v>
      </c>
      <c r="J139" s="1">
        <f ca="1">OFFSET('Portfolio Summary Data'!$C$384,$B139*38-38+$B$136,'Tbl 9.16-9.32 Portfolio Tables'!J$1)</f>
        <v>3</v>
      </c>
      <c r="K139" s="1">
        <f ca="1">OFFSET('Portfolio Summary Data'!$C$384,$B139*38-38+$B$136,'Tbl 9.16-9.32 Portfolio Tables'!K$1)</f>
        <v>5</v>
      </c>
      <c r="L139" s="1">
        <f ca="1">OFFSET('Portfolio Summary Data'!$C$384,$B139*38-38+$B$136,'Tbl 9.16-9.32 Portfolio Tables'!L$1)</f>
        <v>1</v>
      </c>
      <c r="M139" s="1">
        <f ca="1">OFFSET('Portfolio Summary Data'!$C$384,$B139*38-38+$B$136,'Tbl 9.16-9.32 Portfolio Tables'!M$1)</f>
        <v>5</v>
      </c>
      <c r="N139" s="1">
        <f ca="1">OFFSET('Portfolio Summary Data'!$C$384,$B139*38-38+$B$136,'Tbl 9.16-9.32 Portfolio Tables'!N$1)</f>
        <v>3</v>
      </c>
      <c r="O139" s="1">
        <f ca="1">OFFSET('Portfolio Summary Data'!$C$384,$B139*38-38+$B$136,'Tbl 9.16-9.32 Portfolio Tables'!O$1)</f>
        <v>19</v>
      </c>
      <c r="P139" s="1">
        <f ca="1">OFFSET('Portfolio Summary Data'!$C$384,$B139*38-38+$B$136,'Tbl 9.16-9.32 Portfolio Tables'!P$1)</f>
        <v>323</v>
      </c>
      <c r="Q139" s="1">
        <f ca="1">OFFSET('Portfolio Summary Data'!$C$384,$B139*38-38+$B$136,'Tbl 9.16-9.32 Portfolio Tables'!Q$1)</f>
        <v>18</v>
      </c>
      <c r="R139" s="1">
        <f ca="1">OFFSET('Portfolio Summary Data'!$C$384,$B139*38-38+$B$136,'Tbl 9.16-9.32 Portfolio Tables'!R$1)</f>
        <v>5</v>
      </c>
      <c r="S139" s="1">
        <f ca="1">OFFSET('Portfolio Summary Data'!$C$384,$B139*38-38+$B$136,'Tbl 9.16-9.32 Portfolio Tables'!S$1)</f>
        <v>24</v>
      </c>
      <c r="T139" s="1">
        <f ca="1">OFFSET('Portfolio Summary Data'!$C$384,$B139*38-38+$B$136,'Tbl 9.16-9.32 Portfolio Tables'!T$1)</f>
        <v>114</v>
      </c>
      <c r="U139" s="1">
        <f ca="1">OFFSET('Portfolio Summary Data'!$C$384,$B139*38-38+$B$136,'Tbl 9.16-9.32 Portfolio Tables'!U$1)</f>
        <v>34</v>
      </c>
      <c r="V139" s="1">
        <f ca="1">OFFSET('Portfolio Summary Data'!$C$384,$B139*38-38+$B$136,'Tbl 9.16-9.32 Portfolio Tables'!V$1)</f>
        <v>34</v>
      </c>
      <c r="W139" s="1">
        <f ca="1">OFFSET('Portfolio Summary Data'!$C$384,$B139*38-38+$B$136,'Tbl 9.16-9.32 Portfolio Tables'!W$1)</f>
        <v>25</v>
      </c>
      <c r="X139" s="1">
        <f ca="1">OFFSET('Portfolio Summary Data'!$C$384,$B139*38-38+$B$136,'Tbl 9.16-9.32 Portfolio Tables'!X$1)</f>
        <v>205</v>
      </c>
      <c r="Y139" s="1">
        <f ca="1">OFFSET('Portfolio Summary Data'!$C$384,$B139*38-38+$B$136,'Tbl 9.16-9.32 Portfolio Tables'!Y$1)</f>
        <v>936</v>
      </c>
      <c r="AB139" s="8">
        <f t="shared" ca="1" si="30"/>
        <v>83</v>
      </c>
      <c r="AC139" s="8"/>
      <c r="AD139" s="8">
        <f t="shared" ca="1" si="31"/>
        <v>49</v>
      </c>
      <c r="AE139" s="8"/>
      <c r="AF139" s="8">
        <f t="shared" ca="1" si="32"/>
        <v>599</v>
      </c>
    </row>
    <row r="140" spans="2:32" ht="15.75" x14ac:dyDescent="0.25">
      <c r="B140" s="3">
        <v>3</v>
      </c>
      <c r="C140" s="6" t="str">
        <f>C$8</f>
        <v>MN - No CCS</v>
      </c>
      <c r="D140" s="1">
        <f ca="1">OFFSET('Portfolio Summary Data'!$C$384,$B140*38-38+$B$136,'Tbl 9.16-9.32 Portfolio Tables'!D$1)</f>
        <v>18</v>
      </c>
      <c r="E140" s="1">
        <f ca="1">OFFSET('Portfolio Summary Data'!$C$384,$B140*38-38+$B$136,'Tbl 9.16-9.32 Portfolio Tables'!E$1)</f>
        <v>2</v>
      </c>
      <c r="F140" s="1">
        <f ca="1">OFFSET('Portfolio Summary Data'!$C$384,$B140*38-38+$B$136,'Tbl 9.16-9.32 Portfolio Tables'!F$1)</f>
        <v>0</v>
      </c>
      <c r="G140" s="1">
        <f ca="1">OFFSET('Portfolio Summary Data'!$C$384,$B140*38-38+$B$136,'Tbl 9.16-9.32 Portfolio Tables'!G$1)</f>
        <v>63</v>
      </c>
      <c r="H140" s="1">
        <f ca="1">OFFSET('Portfolio Summary Data'!$C$384,$B140*38-38+$B$136,'Tbl 9.16-9.32 Portfolio Tables'!H$1)</f>
        <v>19</v>
      </c>
      <c r="I140" s="1">
        <f ca="1">OFFSET('Portfolio Summary Data'!$C$384,$B140*38-38+$B$136,'Tbl 9.16-9.32 Portfolio Tables'!I$1)</f>
        <v>34</v>
      </c>
      <c r="J140" s="1">
        <f ca="1">OFFSET('Portfolio Summary Data'!$C$384,$B140*38-38+$B$136,'Tbl 9.16-9.32 Portfolio Tables'!J$1)</f>
        <v>187</v>
      </c>
      <c r="K140" s="1">
        <f ca="1">OFFSET('Portfolio Summary Data'!$C$384,$B140*38-38+$B$136,'Tbl 9.16-9.32 Portfolio Tables'!K$1)</f>
        <v>5</v>
      </c>
      <c r="L140" s="1">
        <f ca="1">OFFSET('Portfolio Summary Data'!$C$384,$B140*38-38+$B$136,'Tbl 9.16-9.32 Portfolio Tables'!L$1)</f>
        <v>1</v>
      </c>
      <c r="M140" s="1">
        <f ca="1">OFFSET('Portfolio Summary Data'!$C$384,$B140*38-38+$B$136,'Tbl 9.16-9.32 Portfolio Tables'!M$1)</f>
        <v>3</v>
      </c>
      <c r="N140" s="1">
        <f ca="1">OFFSET('Portfolio Summary Data'!$C$384,$B140*38-38+$B$136,'Tbl 9.16-9.32 Portfolio Tables'!N$1)</f>
        <v>3</v>
      </c>
      <c r="O140" s="1">
        <f ca="1">OFFSET('Portfolio Summary Data'!$C$384,$B140*38-38+$B$136,'Tbl 9.16-9.32 Portfolio Tables'!O$1)</f>
        <v>21</v>
      </c>
      <c r="P140" s="1">
        <f ca="1">OFFSET('Portfolio Summary Data'!$C$384,$B140*38-38+$B$136,'Tbl 9.16-9.32 Portfolio Tables'!P$1)</f>
        <v>93</v>
      </c>
      <c r="Q140" s="1">
        <f ca="1">OFFSET('Portfolio Summary Data'!$C$384,$B140*38-38+$B$136,'Tbl 9.16-9.32 Portfolio Tables'!Q$1)</f>
        <v>18</v>
      </c>
      <c r="R140" s="1">
        <f ca="1">OFFSET('Portfolio Summary Data'!$C$384,$B140*38-38+$B$136,'Tbl 9.16-9.32 Portfolio Tables'!R$1)</f>
        <v>5</v>
      </c>
      <c r="S140" s="1">
        <f ca="1">OFFSET('Portfolio Summary Data'!$C$384,$B140*38-38+$B$136,'Tbl 9.16-9.32 Portfolio Tables'!S$1)</f>
        <v>25</v>
      </c>
      <c r="T140" s="1">
        <f ca="1">OFFSET('Portfolio Summary Data'!$C$384,$B140*38-38+$B$136,'Tbl 9.16-9.32 Portfolio Tables'!T$1)</f>
        <v>6</v>
      </c>
      <c r="U140" s="1">
        <f ca="1">OFFSET('Portfolio Summary Data'!$C$384,$B140*38-38+$B$136,'Tbl 9.16-9.32 Portfolio Tables'!U$1)</f>
        <v>176</v>
      </c>
      <c r="V140" s="1">
        <f ca="1">OFFSET('Portfolio Summary Data'!$C$384,$B140*38-38+$B$136,'Tbl 9.16-9.32 Portfolio Tables'!V$1)</f>
        <v>30</v>
      </c>
      <c r="W140" s="1">
        <f ca="1">OFFSET('Portfolio Summary Data'!$C$384,$B140*38-38+$B$136,'Tbl 9.16-9.32 Portfolio Tables'!W$1)</f>
        <v>26</v>
      </c>
      <c r="X140" s="1">
        <f ca="1">OFFSET('Portfolio Summary Data'!$C$384,$B140*38-38+$B$136,'Tbl 9.16-9.32 Portfolio Tables'!X$1)</f>
        <v>50</v>
      </c>
      <c r="Y140" s="1">
        <f ca="1">OFFSET('Portfolio Summary Data'!$C$384,$B140*38-38+$B$136,'Tbl 9.16-9.32 Portfolio Tables'!Y$1)</f>
        <v>785</v>
      </c>
      <c r="AB140" s="8">
        <f t="shared" ca="1" si="30"/>
        <v>83</v>
      </c>
      <c r="AC140" s="8"/>
      <c r="AD140" s="8">
        <f t="shared" ca="1" si="31"/>
        <v>249</v>
      </c>
      <c r="AE140" s="8"/>
      <c r="AF140" s="8">
        <f t="shared" ca="1" si="32"/>
        <v>403</v>
      </c>
    </row>
    <row r="141" spans="2:32" ht="15.75" x14ac:dyDescent="0.25">
      <c r="B141" s="3">
        <v>4</v>
      </c>
      <c r="C141" s="6" t="str">
        <f>C$9</f>
        <v>MN - No Nuclear</v>
      </c>
      <c r="D141" s="1">
        <f ca="1">OFFSET('Portfolio Summary Data'!$C$384,$B141*38-38+$B$136,'Tbl 9.16-9.32 Portfolio Tables'!D$1)</f>
        <v>18</v>
      </c>
      <c r="E141" s="1">
        <f ca="1">OFFSET('Portfolio Summary Data'!$C$384,$B141*38-38+$B$136,'Tbl 9.16-9.32 Portfolio Tables'!E$1)</f>
        <v>2</v>
      </c>
      <c r="F141" s="1">
        <f ca="1">OFFSET('Portfolio Summary Data'!$C$384,$B141*38-38+$B$136,'Tbl 9.16-9.32 Portfolio Tables'!F$1)</f>
        <v>0</v>
      </c>
      <c r="G141" s="1">
        <f ca="1">OFFSET('Portfolio Summary Data'!$C$384,$B141*38-38+$B$136,'Tbl 9.16-9.32 Portfolio Tables'!G$1)</f>
        <v>63</v>
      </c>
      <c r="H141" s="1">
        <f ca="1">OFFSET('Portfolio Summary Data'!$C$384,$B141*38-38+$B$136,'Tbl 9.16-9.32 Portfolio Tables'!H$1)</f>
        <v>20</v>
      </c>
      <c r="I141" s="1">
        <f ca="1">OFFSET('Portfolio Summary Data'!$C$384,$B141*38-38+$B$136,'Tbl 9.16-9.32 Portfolio Tables'!I$1)</f>
        <v>136</v>
      </c>
      <c r="J141" s="1">
        <f ca="1">OFFSET('Portfolio Summary Data'!$C$384,$B141*38-38+$B$136,'Tbl 9.16-9.32 Portfolio Tables'!J$1)</f>
        <v>13</v>
      </c>
      <c r="K141" s="1">
        <f ca="1">OFFSET('Portfolio Summary Data'!$C$384,$B141*38-38+$B$136,'Tbl 9.16-9.32 Portfolio Tables'!K$1)</f>
        <v>8</v>
      </c>
      <c r="L141" s="1">
        <f ca="1">OFFSET('Portfolio Summary Data'!$C$384,$B141*38-38+$B$136,'Tbl 9.16-9.32 Portfolio Tables'!L$1)</f>
        <v>26</v>
      </c>
      <c r="M141" s="1">
        <f ca="1">OFFSET('Portfolio Summary Data'!$C$384,$B141*38-38+$B$136,'Tbl 9.16-9.32 Portfolio Tables'!M$1)</f>
        <v>79</v>
      </c>
      <c r="N141" s="1">
        <f ca="1">OFFSET('Portfolio Summary Data'!$C$384,$B141*38-38+$B$136,'Tbl 9.16-9.32 Portfolio Tables'!N$1)</f>
        <v>32</v>
      </c>
      <c r="O141" s="1">
        <f ca="1">OFFSET('Portfolio Summary Data'!$C$384,$B141*38-38+$B$136,'Tbl 9.16-9.32 Portfolio Tables'!O$1)</f>
        <v>4</v>
      </c>
      <c r="P141" s="1">
        <f ca="1">OFFSET('Portfolio Summary Data'!$C$384,$B141*38-38+$B$136,'Tbl 9.16-9.32 Portfolio Tables'!P$1)</f>
        <v>70</v>
      </c>
      <c r="Q141" s="1">
        <f ca="1">OFFSET('Portfolio Summary Data'!$C$384,$B141*38-38+$B$136,'Tbl 9.16-9.32 Portfolio Tables'!Q$1)</f>
        <v>14</v>
      </c>
      <c r="R141" s="1">
        <f ca="1">OFFSET('Portfolio Summary Data'!$C$384,$B141*38-38+$B$136,'Tbl 9.16-9.32 Portfolio Tables'!R$1)</f>
        <v>151</v>
      </c>
      <c r="S141" s="1">
        <f ca="1">OFFSET('Portfolio Summary Data'!$C$384,$B141*38-38+$B$136,'Tbl 9.16-9.32 Portfolio Tables'!S$1)</f>
        <v>24</v>
      </c>
      <c r="T141" s="1">
        <f ca="1">OFFSET('Portfolio Summary Data'!$C$384,$B141*38-38+$B$136,'Tbl 9.16-9.32 Portfolio Tables'!T$1)</f>
        <v>46</v>
      </c>
      <c r="U141" s="1">
        <f ca="1">OFFSET('Portfolio Summary Data'!$C$384,$B141*38-38+$B$136,'Tbl 9.16-9.32 Portfolio Tables'!U$1)</f>
        <v>31</v>
      </c>
      <c r="V141" s="1">
        <f ca="1">OFFSET('Portfolio Summary Data'!$C$384,$B141*38-38+$B$136,'Tbl 9.16-9.32 Portfolio Tables'!V$1)</f>
        <v>12</v>
      </c>
      <c r="W141" s="1">
        <f ca="1">OFFSET('Portfolio Summary Data'!$C$384,$B141*38-38+$B$136,'Tbl 9.16-9.32 Portfolio Tables'!W$1)</f>
        <v>102</v>
      </c>
      <c r="X141" s="1">
        <f ca="1">OFFSET('Portfolio Summary Data'!$C$384,$B141*38-38+$B$136,'Tbl 9.16-9.32 Portfolio Tables'!X$1)</f>
        <v>48</v>
      </c>
      <c r="Y141" s="1">
        <f ca="1">OFFSET('Portfolio Summary Data'!$C$384,$B141*38-38+$B$136,'Tbl 9.16-9.32 Portfolio Tables'!Y$1)</f>
        <v>899</v>
      </c>
      <c r="AB141" s="8">
        <f t="shared" ca="1" si="30"/>
        <v>83</v>
      </c>
      <c r="AC141" s="8"/>
      <c r="AD141" s="8">
        <f t="shared" ca="1" si="31"/>
        <v>282</v>
      </c>
      <c r="AE141" s="8"/>
      <c r="AF141" s="8">
        <f t="shared" ca="1" si="32"/>
        <v>486</v>
      </c>
    </row>
    <row r="142" spans="2:32" ht="15.75" x14ac:dyDescent="0.25">
      <c r="B142" s="3">
        <v>5</v>
      </c>
      <c r="C142" s="6" t="str">
        <f>C$10</f>
        <v>MN - No Coal 2032</v>
      </c>
      <c r="D142" s="1">
        <f ca="1">OFFSET('Portfolio Summary Data'!$C$384,$B142*38-38+$B$136,'Tbl 9.16-9.32 Portfolio Tables'!D$1)</f>
        <v>18</v>
      </c>
      <c r="E142" s="1">
        <f ca="1">OFFSET('Portfolio Summary Data'!$C$384,$B142*38-38+$B$136,'Tbl 9.16-9.32 Portfolio Tables'!E$1)</f>
        <v>2</v>
      </c>
      <c r="F142" s="1">
        <f ca="1">OFFSET('Portfolio Summary Data'!$C$384,$B142*38-38+$B$136,'Tbl 9.16-9.32 Portfolio Tables'!F$1)</f>
        <v>0</v>
      </c>
      <c r="G142" s="1">
        <f ca="1">OFFSET('Portfolio Summary Data'!$C$384,$B142*38-38+$B$136,'Tbl 9.16-9.32 Portfolio Tables'!G$1)</f>
        <v>63</v>
      </c>
      <c r="H142" s="1">
        <f ca="1">OFFSET('Portfolio Summary Data'!$C$384,$B142*38-38+$B$136,'Tbl 9.16-9.32 Portfolio Tables'!H$1)</f>
        <v>19</v>
      </c>
      <c r="I142" s="1">
        <f ca="1">OFFSET('Portfolio Summary Data'!$C$384,$B142*38-38+$B$136,'Tbl 9.16-9.32 Portfolio Tables'!I$1)</f>
        <v>16</v>
      </c>
      <c r="J142" s="1">
        <f ca="1">OFFSET('Portfolio Summary Data'!$C$384,$B142*38-38+$B$136,'Tbl 9.16-9.32 Portfolio Tables'!J$1)</f>
        <v>0</v>
      </c>
      <c r="K142" s="1">
        <f ca="1">OFFSET('Portfolio Summary Data'!$C$384,$B142*38-38+$B$136,'Tbl 9.16-9.32 Portfolio Tables'!K$1)</f>
        <v>5</v>
      </c>
      <c r="L142" s="1">
        <f ca="1">OFFSET('Portfolio Summary Data'!$C$384,$B142*38-38+$B$136,'Tbl 9.16-9.32 Portfolio Tables'!L$1)</f>
        <v>1</v>
      </c>
      <c r="M142" s="1">
        <f ca="1">OFFSET('Portfolio Summary Data'!$C$384,$B142*38-38+$B$136,'Tbl 9.16-9.32 Portfolio Tables'!M$1)</f>
        <v>3</v>
      </c>
      <c r="N142" s="1">
        <f ca="1">OFFSET('Portfolio Summary Data'!$C$384,$B142*38-38+$B$136,'Tbl 9.16-9.32 Portfolio Tables'!N$1)</f>
        <v>3</v>
      </c>
      <c r="O142" s="1">
        <f ca="1">OFFSET('Portfolio Summary Data'!$C$384,$B142*38-38+$B$136,'Tbl 9.16-9.32 Portfolio Tables'!O$1)</f>
        <v>19</v>
      </c>
      <c r="P142" s="1">
        <f ca="1">OFFSET('Portfolio Summary Data'!$C$384,$B142*38-38+$B$136,'Tbl 9.16-9.32 Portfolio Tables'!P$1)</f>
        <v>328</v>
      </c>
      <c r="Q142" s="1">
        <f ca="1">OFFSET('Portfolio Summary Data'!$C$384,$B142*38-38+$B$136,'Tbl 9.16-9.32 Portfolio Tables'!Q$1)</f>
        <v>18</v>
      </c>
      <c r="R142" s="1">
        <f ca="1">OFFSET('Portfolio Summary Data'!$C$384,$B142*38-38+$B$136,'Tbl 9.16-9.32 Portfolio Tables'!R$1)</f>
        <v>5</v>
      </c>
      <c r="S142" s="1">
        <f ca="1">OFFSET('Portfolio Summary Data'!$C$384,$B142*38-38+$B$136,'Tbl 9.16-9.32 Portfolio Tables'!S$1)</f>
        <v>25</v>
      </c>
      <c r="T142" s="1">
        <f ca="1">OFFSET('Portfolio Summary Data'!$C$384,$B142*38-38+$B$136,'Tbl 9.16-9.32 Portfolio Tables'!T$1)</f>
        <v>5</v>
      </c>
      <c r="U142" s="1">
        <f ca="1">OFFSET('Portfolio Summary Data'!$C$384,$B142*38-38+$B$136,'Tbl 9.16-9.32 Portfolio Tables'!U$1)</f>
        <v>146</v>
      </c>
      <c r="V142" s="1">
        <f ca="1">OFFSET('Portfolio Summary Data'!$C$384,$B142*38-38+$B$136,'Tbl 9.16-9.32 Portfolio Tables'!V$1)</f>
        <v>33</v>
      </c>
      <c r="W142" s="1">
        <f ca="1">OFFSET('Portfolio Summary Data'!$C$384,$B142*38-38+$B$136,'Tbl 9.16-9.32 Portfolio Tables'!W$1)</f>
        <v>27</v>
      </c>
      <c r="X142" s="10">
        <f ca="1">OFFSET('Portfolio Summary Data'!$C$384,$B142*38-38+$B$136,'Tbl 9.16-9.32 Portfolio Tables'!X$1)</f>
        <v>51</v>
      </c>
      <c r="Y142" s="10">
        <f ca="1">OFFSET('Portfolio Summary Data'!$C$384,$B142*38-38+$B$136,'Tbl 9.16-9.32 Portfolio Tables'!Y$1)</f>
        <v>787</v>
      </c>
      <c r="AB142" s="8">
        <f t="shared" ca="1" si="30"/>
        <v>83</v>
      </c>
      <c r="AC142" s="8"/>
      <c r="AD142" s="8">
        <f t="shared" ca="1" si="31"/>
        <v>44</v>
      </c>
      <c r="AE142" s="8"/>
      <c r="AF142" s="8">
        <f t="shared" ca="1" si="32"/>
        <v>609</v>
      </c>
    </row>
    <row r="143" spans="2:32" ht="15.75" x14ac:dyDescent="0.25">
      <c r="B143" s="3">
        <v>6</v>
      </c>
      <c r="C143" s="6" t="str">
        <f>C$11</f>
        <v>MN - Offshore Wind</v>
      </c>
      <c r="D143" s="1">
        <f ca="1">OFFSET('Portfolio Summary Data'!$C$384,$B143*38-38+$B$136,'Tbl 9.16-9.32 Portfolio Tables'!D$1)</f>
        <v>18</v>
      </c>
      <c r="E143" s="1">
        <f ca="1">OFFSET('Portfolio Summary Data'!$C$384,$B143*38-38+$B$136,'Tbl 9.16-9.32 Portfolio Tables'!E$1)</f>
        <v>2</v>
      </c>
      <c r="F143" s="1">
        <f ca="1">OFFSET('Portfolio Summary Data'!$C$384,$B143*38-38+$B$136,'Tbl 9.16-9.32 Portfolio Tables'!F$1)</f>
        <v>0</v>
      </c>
      <c r="G143" s="1">
        <f ca="1">OFFSET('Portfolio Summary Data'!$C$384,$B143*38-38+$B$136,'Tbl 9.16-9.32 Portfolio Tables'!G$1)</f>
        <v>63</v>
      </c>
      <c r="H143" s="1">
        <f ca="1">OFFSET('Portfolio Summary Data'!$C$384,$B143*38-38+$B$136,'Tbl 9.16-9.32 Portfolio Tables'!H$1)</f>
        <v>20</v>
      </c>
      <c r="I143" s="1">
        <f ca="1">OFFSET('Portfolio Summary Data'!$C$384,$B143*38-38+$B$136,'Tbl 9.16-9.32 Portfolio Tables'!I$1)</f>
        <v>206</v>
      </c>
      <c r="J143" s="1">
        <f ca="1">OFFSET('Portfolio Summary Data'!$C$384,$B143*38-38+$B$136,'Tbl 9.16-9.32 Portfolio Tables'!J$1)</f>
        <v>21</v>
      </c>
      <c r="K143" s="1">
        <f ca="1">OFFSET('Portfolio Summary Data'!$C$384,$B143*38-38+$B$136,'Tbl 9.16-9.32 Portfolio Tables'!K$1)</f>
        <v>8</v>
      </c>
      <c r="L143" s="1">
        <f ca="1">OFFSET('Portfolio Summary Data'!$C$384,$B143*38-38+$B$136,'Tbl 9.16-9.32 Portfolio Tables'!L$1)</f>
        <v>0</v>
      </c>
      <c r="M143" s="1">
        <f ca="1">OFFSET('Portfolio Summary Data'!$C$384,$B143*38-38+$B$136,'Tbl 9.16-9.32 Portfolio Tables'!M$1)</f>
        <v>10</v>
      </c>
      <c r="N143" s="1">
        <f ca="1">OFFSET('Portfolio Summary Data'!$C$384,$B143*38-38+$B$136,'Tbl 9.16-9.32 Portfolio Tables'!N$1)</f>
        <v>4</v>
      </c>
      <c r="O143" s="1">
        <f ca="1">OFFSET('Portfolio Summary Data'!$C$384,$B143*38-38+$B$136,'Tbl 9.16-9.32 Portfolio Tables'!O$1)</f>
        <v>4</v>
      </c>
      <c r="P143" s="1">
        <f ca="1">OFFSET('Portfolio Summary Data'!$C$384,$B143*38-38+$B$136,'Tbl 9.16-9.32 Portfolio Tables'!P$1)</f>
        <v>110</v>
      </c>
      <c r="Q143" s="1">
        <f ca="1">OFFSET('Portfolio Summary Data'!$C$384,$B143*38-38+$B$136,'Tbl 9.16-9.32 Portfolio Tables'!Q$1)</f>
        <v>29</v>
      </c>
      <c r="R143" s="1">
        <f ca="1">OFFSET('Portfolio Summary Data'!$C$384,$B143*38-38+$B$136,'Tbl 9.16-9.32 Portfolio Tables'!R$1)</f>
        <v>5</v>
      </c>
      <c r="S143" s="1">
        <f ca="1">OFFSET('Portfolio Summary Data'!$C$384,$B143*38-38+$B$136,'Tbl 9.16-9.32 Portfolio Tables'!S$1)</f>
        <v>11</v>
      </c>
      <c r="T143" s="1">
        <f ca="1">OFFSET('Portfolio Summary Data'!$C$384,$B143*38-38+$B$136,'Tbl 9.16-9.32 Portfolio Tables'!T$1)</f>
        <v>8</v>
      </c>
      <c r="U143" s="1">
        <f ca="1">OFFSET('Portfolio Summary Data'!$C$384,$B143*38-38+$B$136,'Tbl 9.16-9.32 Portfolio Tables'!U$1)</f>
        <v>166</v>
      </c>
      <c r="V143" s="1">
        <f ca="1">OFFSET('Portfolio Summary Data'!$C$384,$B143*38-38+$B$136,'Tbl 9.16-9.32 Portfolio Tables'!V$1)</f>
        <v>30</v>
      </c>
      <c r="W143" s="1">
        <f ca="1">OFFSET('Portfolio Summary Data'!$C$384,$B143*38-38+$B$136,'Tbl 9.16-9.32 Portfolio Tables'!W$1)</f>
        <v>31</v>
      </c>
      <c r="X143" s="1">
        <f ca="1">OFFSET('Portfolio Summary Data'!$C$384,$B143*38-38+$B$136,'Tbl 9.16-9.32 Portfolio Tables'!X$1)</f>
        <v>50</v>
      </c>
      <c r="Y143" s="1">
        <f ca="1">OFFSET('Portfolio Summary Data'!$C$384,$B143*38-38+$B$136,'Tbl 9.16-9.32 Portfolio Tables'!Y$1)</f>
        <v>796</v>
      </c>
      <c r="AB143" s="8">
        <f t="shared" ca="1" si="30"/>
        <v>83</v>
      </c>
      <c r="AC143" s="8"/>
      <c r="AD143" s="8">
        <f t="shared" ca="1" si="31"/>
        <v>265</v>
      </c>
      <c r="AE143" s="8"/>
      <c r="AF143" s="8">
        <f t="shared" ca="1" si="32"/>
        <v>398</v>
      </c>
    </row>
    <row r="144" spans="2:32" ht="15.75" x14ac:dyDescent="0.25">
      <c r="B144" s="3">
        <v>7</v>
      </c>
      <c r="C144" s="6" t="str">
        <f>C$12</f>
        <v>MN - No Forward Technology</v>
      </c>
      <c r="D144" s="1">
        <f ca="1">OFFSET('Portfolio Summary Data'!$C$384,$B144*38-38+$B$136,'Tbl 9.16-9.32 Portfolio Tables'!D$1)</f>
        <v>18</v>
      </c>
      <c r="E144" s="1">
        <f ca="1">OFFSET('Portfolio Summary Data'!$C$384,$B144*38-38+$B$136,'Tbl 9.16-9.32 Portfolio Tables'!E$1)</f>
        <v>2</v>
      </c>
      <c r="F144" s="1">
        <f ca="1">OFFSET('Portfolio Summary Data'!$C$384,$B144*38-38+$B$136,'Tbl 9.16-9.32 Portfolio Tables'!F$1)</f>
        <v>0</v>
      </c>
      <c r="G144" s="1">
        <f ca="1">OFFSET('Portfolio Summary Data'!$C$384,$B144*38-38+$B$136,'Tbl 9.16-9.32 Portfolio Tables'!G$1)</f>
        <v>63</v>
      </c>
      <c r="H144" s="1">
        <f ca="1">OFFSET('Portfolio Summary Data'!$C$384,$B144*38-38+$B$136,'Tbl 9.16-9.32 Portfolio Tables'!H$1)</f>
        <v>21</v>
      </c>
      <c r="I144" s="1">
        <f ca="1">OFFSET('Portfolio Summary Data'!$C$384,$B144*38-38+$B$136,'Tbl 9.16-9.32 Portfolio Tables'!I$1)</f>
        <v>131</v>
      </c>
      <c r="J144" s="1">
        <f ca="1">OFFSET('Portfolio Summary Data'!$C$384,$B144*38-38+$B$136,'Tbl 9.16-9.32 Portfolio Tables'!J$1)</f>
        <v>13</v>
      </c>
      <c r="K144" s="1">
        <f ca="1">OFFSET('Portfolio Summary Data'!$C$384,$B144*38-38+$B$136,'Tbl 9.16-9.32 Portfolio Tables'!K$1)</f>
        <v>10</v>
      </c>
      <c r="L144" s="1">
        <f ca="1">OFFSET('Portfolio Summary Data'!$C$384,$B144*38-38+$B$136,'Tbl 9.16-9.32 Portfolio Tables'!L$1)</f>
        <v>26</v>
      </c>
      <c r="M144" s="1">
        <f ca="1">OFFSET('Portfolio Summary Data'!$C$384,$B144*38-38+$B$136,'Tbl 9.16-9.32 Portfolio Tables'!M$1)</f>
        <v>77</v>
      </c>
      <c r="N144" s="1">
        <f ca="1">OFFSET('Portfolio Summary Data'!$C$384,$B144*38-38+$B$136,'Tbl 9.16-9.32 Portfolio Tables'!N$1)</f>
        <v>35</v>
      </c>
      <c r="O144" s="1">
        <f ca="1">OFFSET('Portfolio Summary Data'!$C$384,$B144*38-38+$B$136,'Tbl 9.16-9.32 Portfolio Tables'!O$1)</f>
        <v>6</v>
      </c>
      <c r="P144" s="1">
        <f ca="1">OFFSET('Portfolio Summary Data'!$C$384,$B144*38-38+$B$136,'Tbl 9.16-9.32 Portfolio Tables'!P$1)</f>
        <v>70</v>
      </c>
      <c r="Q144" s="1">
        <f ca="1">OFFSET('Portfolio Summary Data'!$C$384,$B144*38-38+$B$136,'Tbl 9.16-9.32 Portfolio Tables'!Q$1)</f>
        <v>13</v>
      </c>
      <c r="R144" s="1">
        <f ca="1">OFFSET('Portfolio Summary Data'!$C$384,$B144*38-38+$B$136,'Tbl 9.16-9.32 Portfolio Tables'!R$1)</f>
        <v>151</v>
      </c>
      <c r="S144" s="1">
        <f ca="1">OFFSET('Portfolio Summary Data'!$C$384,$B144*38-38+$B$136,'Tbl 9.16-9.32 Portfolio Tables'!S$1)</f>
        <v>24</v>
      </c>
      <c r="T144" s="1">
        <f ca="1">OFFSET('Portfolio Summary Data'!$C$384,$B144*38-38+$B$136,'Tbl 9.16-9.32 Portfolio Tables'!T$1)</f>
        <v>45</v>
      </c>
      <c r="U144" s="1">
        <f ca="1">OFFSET('Portfolio Summary Data'!$C$384,$B144*38-38+$B$136,'Tbl 9.16-9.32 Portfolio Tables'!U$1)</f>
        <v>31</v>
      </c>
      <c r="V144" s="1">
        <f ca="1">OFFSET('Portfolio Summary Data'!$C$384,$B144*38-38+$B$136,'Tbl 9.16-9.32 Portfolio Tables'!V$1)</f>
        <v>12</v>
      </c>
      <c r="W144" s="1">
        <f ca="1">OFFSET('Portfolio Summary Data'!$C$384,$B144*38-38+$B$136,'Tbl 9.16-9.32 Portfolio Tables'!W$1)</f>
        <v>102</v>
      </c>
      <c r="X144" s="1">
        <f ca="1">OFFSET('Portfolio Summary Data'!$C$384,$B144*38-38+$B$136,'Tbl 9.16-9.32 Portfolio Tables'!X$1)</f>
        <v>57</v>
      </c>
      <c r="Y144" s="1">
        <f ca="1">OFFSET('Portfolio Summary Data'!$C$384,$B144*38-38+$B$136,'Tbl 9.16-9.32 Portfolio Tables'!Y$1)</f>
        <v>907</v>
      </c>
      <c r="AB144" s="8">
        <f t="shared" ca="1" si="30"/>
        <v>83</v>
      </c>
      <c r="AC144" s="8"/>
      <c r="AD144" s="8">
        <f t="shared" ca="1" si="31"/>
        <v>278</v>
      </c>
      <c r="AE144" s="8"/>
      <c r="AF144" s="8">
        <f t="shared" ca="1" si="32"/>
        <v>489</v>
      </c>
    </row>
    <row r="145" spans="2:32" ht="15.75" x14ac:dyDescent="0.25">
      <c r="B145" s="3">
        <v>8</v>
      </c>
      <c r="C145" s="6" t="str">
        <f>C$13</f>
        <v>MN - Geothermal</v>
      </c>
      <c r="D145" s="1">
        <f ca="1">OFFSET('Portfolio Summary Data'!$C$384,$B145*38-38+$B$136,'Tbl 9.16-9.32 Portfolio Tables'!D$1)</f>
        <v>18</v>
      </c>
      <c r="E145" s="1">
        <f ca="1">OFFSET('Portfolio Summary Data'!$C$384,$B145*38-38+$B$136,'Tbl 9.16-9.32 Portfolio Tables'!E$1)</f>
        <v>2</v>
      </c>
      <c r="F145" s="1">
        <f ca="1">OFFSET('Portfolio Summary Data'!$C$384,$B145*38-38+$B$136,'Tbl 9.16-9.32 Portfolio Tables'!F$1)</f>
        <v>0</v>
      </c>
      <c r="G145" s="1">
        <f ca="1">OFFSET('Portfolio Summary Data'!$C$384,$B145*38-38+$B$136,'Tbl 9.16-9.32 Portfolio Tables'!G$1)</f>
        <v>60</v>
      </c>
      <c r="H145" s="1">
        <f ca="1">OFFSET('Portfolio Summary Data'!$C$384,$B145*38-38+$B$136,'Tbl 9.16-9.32 Portfolio Tables'!H$1)</f>
        <v>20</v>
      </c>
      <c r="I145" s="1">
        <f ca="1">OFFSET('Portfolio Summary Data'!$C$384,$B145*38-38+$B$136,'Tbl 9.16-9.32 Portfolio Tables'!I$1)</f>
        <v>16</v>
      </c>
      <c r="J145" s="1">
        <f ca="1">OFFSET('Portfolio Summary Data'!$C$384,$B145*38-38+$B$136,'Tbl 9.16-9.32 Portfolio Tables'!J$1)</f>
        <v>0</v>
      </c>
      <c r="K145" s="1">
        <f ca="1">OFFSET('Portfolio Summary Data'!$C$384,$B145*38-38+$B$136,'Tbl 9.16-9.32 Portfolio Tables'!K$1)</f>
        <v>8</v>
      </c>
      <c r="L145" s="1">
        <f ca="1">OFFSET('Portfolio Summary Data'!$C$384,$B145*38-38+$B$136,'Tbl 9.16-9.32 Portfolio Tables'!L$1)</f>
        <v>0</v>
      </c>
      <c r="M145" s="1">
        <f ca="1">OFFSET('Portfolio Summary Data'!$C$384,$B145*38-38+$B$136,'Tbl 9.16-9.32 Portfolio Tables'!M$1)</f>
        <v>7</v>
      </c>
      <c r="N145" s="1">
        <f ca="1">OFFSET('Portfolio Summary Data'!$C$384,$B145*38-38+$B$136,'Tbl 9.16-9.32 Portfolio Tables'!N$1)</f>
        <v>5</v>
      </c>
      <c r="O145" s="1">
        <f ca="1">OFFSET('Portfolio Summary Data'!$C$384,$B145*38-38+$B$136,'Tbl 9.16-9.32 Portfolio Tables'!O$1)</f>
        <v>7</v>
      </c>
      <c r="P145" s="1">
        <f ca="1">OFFSET('Portfolio Summary Data'!$C$384,$B145*38-38+$B$136,'Tbl 9.16-9.32 Portfolio Tables'!P$1)</f>
        <v>0</v>
      </c>
      <c r="Q145" s="1">
        <f ca="1">OFFSET('Portfolio Summary Data'!$C$384,$B145*38-38+$B$136,'Tbl 9.16-9.32 Portfolio Tables'!Q$1)</f>
        <v>13</v>
      </c>
      <c r="R145" s="1">
        <f ca="1">OFFSET('Portfolio Summary Data'!$C$384,$B145*38-38+$B$136,'Tbl 9.16-9.32 Portfolio Tables'!R$1)</f>
        <v>10</v>
      </c>
      <c r="S145" s="1">
        <f ca="1">OFFSET('Portfolio Summary Data'!$C$384,$B145*38-38+$B$136,'Tbl 9.16-9.32 Portfolio Tables'!S$1)</f>
        <v>26</v>
      </c>
      <c r="T145" s="1">
        <f ca="1">OFFSET('Portfolio Summary Data'!$C$384,$B145*38-38+$B$136,'Tbl 9.16-9.32 Portfolio Tables'!T$1)</f>
        <v>450</v>
      </c>
      <c r="U145" s="1">
        <f ca="1">OFFSET('Portfolio Summary Data'!$C$384,$B145*38-38+$B$136,'Tbl 9.16-9.32 Portfolio Tables'!U$1)</f>
        <v>29</v>
      </c>
      <c r="V145" s="1">
        <f ca="1">OFFSET('Portfolio Summary Data'!$C$384,$B145*38-38+$B$136,'Tbl 9.16-9.32 Portfolio Tables'!V$1)</f>
        <v>8</v>
      </c>
      <c r="W145" s="1">
        <f ca="1">OFFSET('Portfolio Summary Data'!$C$384,$B145*38-38+$B$136,'Tbl 9.16-9.32 Portfolio Tables'!W$1)</f>
        <v>7</v>
      </c>
      <c r="X145" s="1">
        <f ca="1">OFFSET('Portfolio Summary Data'!$C$384,$B145*38-38+$B$136,'Tbl 9.16-9.32 Portfolio Tables'!X$1)</f>
        <v>103</v>
      </c>
      <c r="Y145" s="1">
        <f ca="1">OFFSET('Portfolio Summary Data'!$C$384,$B145*38-38+$B$136,'Tbl 9.16-9.32 Portfolio Tables'!Y$1)</f>
        <v>789</v>
      </c>
      <c r="AB145" s="8">
        <f t="shared" ca="1" si="30"/>
        <v>80</v>
      </c>
      <c r="AC145" s="8"/>
      <c r="AD145" s="8">
        <f t="shared" ca="1" si="31"/>
        <v>51</v>
      </c>
      <c r="AE145" s="8"/>
      <c r="AF145" s="8">
        <f t="shared" ca="1" si="32"/>
        <v>555</v>
      </c>
    </row>
    <row r="146" spans="2:32" ht="15.75" x14ac:dyDescent="0.25">
      <c r="B146" s="3">
        <v>9</v>
      </c>
      <c r="C146" s="6" t="str">
        <f>C$14</f>
        <v>MN - Hunter Retire</v>
      </c>
      <c r="D146" s="1">
        <f ca="1">OFFSET('Portfolio Summary Data'!$C$384,$B146*38-38+$B$136,'Tbl 9.16-9.32 Portfolio Tables'!D$1)</f>
        <v>18</v>
      </c>
      <c r="E146" s="1">
        <f ca="1">OFFSET('Portfolio Summary Data'!$C$384,$B146*38-38+$B$136,'Tbl 9.16-9.32 Portfolio Tables'!E$1)</f>
        <v>2</v>
      </c>
      <c r="F146" s="1">
        <f ca="1">OFFSET('Portfolio Summary Data'!$C$384,$B146*38-38+$B$136,'Tbl 9.16-9.32 Portfolio Tables'!F$1)</f>
        <v>0</v>
      </c>
      <c r="G146" s="1">
        <f ca="1">OFFSET('Portfolio Summary Data'!$C$384,$B146*38-38+$B$136,'Tbl 9.16-9.32 Portfolio Tables'!G$1)</f>
        <v>63</v>
      </c>
      <c r="H146" s="1">
        <f ca="1">OFFSET('Portfolio Summary Data'!$C$384,$B146*38-38+$B$136,'Tbl 9.16-9.32 Portfolio Tables'!H$1)</f>
        <v>19</v>
      </c>
      <c r="I146" s="1">
        <f ca="1">OFFSET('Portfolio Summary Data'!$C$384,$B146*38-38+$B$136,'Tbl 9.16-9.32 Portfolio Tables'!I$1)</f>
        <v>211</v>
      </c>
      <c r="J146" s="1">
        <f ca="1">OFFSET('Portfolio Summary Data'!$C$384,$B146*38-38+$B$136,'Tbl 9.16-9.32 Portfolio Tables'!J$1)</f>
        <v>14</v>
      </c>
      <c r="K146" s="1">
        <f ca="1">OFFSET('Portfolio Summary Data'!$C$384,$B146*38-38+$B$136,'Tbl 9.16-9.32 Portfolio Tables'!K$1)</f>
        <v>5</v>
      </c>
      <c r="L146" s="1">
        <f ca="1">OFFSET('Portfolio Summary Data'!$C$384,$B146*38-38+$B$136,'Tbl 9.16-9.32 Portfolio Tables'!L$1)</f>
        <v>1</v>
      </c>
      <c r="M146" s="1">
        <f ca="1">OFFSET('Portfolio Summary Data'!$C$384,$B146*38-38+$B$136,'Tbl 9.16-9.32 Portfolio Tables'!M$1)</f>
        <v>3</v>
      </c>
      <c r="N146" s="1">
        <f ca="1">OFFSET('Portfolio Summary Data'!$C$384,$B146*38-38+$B$136,'Tbl 9.16-9.32 Portfolio Tables'!N$1)</f>
        <v>3</v>
      </c>
      <c r="O146" s="1">
        <f ca="1">OFFSET('Portfolio Summary Data'!$C$384,$B146*38-38+$B$136,'Tbl 9.16-9.32 Portfolio Tables'!O$1)</f>
        <v>23</v>
      </c>
      <c r="P146" s="1">
        <f ca="1">OFFSET('Portfolio Summary Data'!$C$384,$B146*38-38+$B$136,'Tbl 9.16-9.32 Portfolio Tables'!P$1)</f>
        <v>113</v>
      </c>
      <c r="Q146" s="1">
        <f ca="1">OFFSET('Portfolio Summary Data'!$C$384,$B146*38-38+$B$136,'Tbl 9.16-9.32 Portfolio Tables'!Q$1)</f>
        <v>18</v>
      </c>
      <c r="R146" s="1">
        <f ca="1">OFFSET('Portfolio Summary Data'!$C$384,$B146*38-38+$B$136,'Tbl 9.16-9.32 Portfolio Tables'!R$1)</f>
        <v>129</v>
      </c>
      <c r="S146" s="1">
        <f ca="1">OFFSET('Portfolio Summary Data'!$C$384,$B146*38-38+$B$136,'Tbl 9.16-9.32 Portfolio Tables'!S$1)</f>
        <v>25</v>
      </c>
      <c r="T146" s="1">
        <f ca="1">OFFSET('Portfolio Summary Data'!$C$384,$B146*38-38+$B$136,'Tbl 9.16-9.32 Portfolio Tables'!T$1)</f>
        <v>7</v>
      </c>
      <c r="U146" s="1">
        <f ca="1">OFFSET('Portfolio Summary Data'!$C$384,$B146*38-38+$B$136,'Tbl 9.16-9.32 Portfolio Tables'!U$1)</f>
        <v>147</v>
      </c>
      <c r="V146" s="1">
        <f ca="1">OFFSET('Portfolio Summary Data'!$C$384,$B146*38-38+$B$136,'Tbl 9.16-9.32 Portfolio Tables'!V$1)</f>
        <v>29</v>
      </c>
      <c r="W146" s="1">
        <f ca="1">OFFSET('Portfolio Summary Data'!$C$384,$B146*38-38+$B$136,'Tbl 9.16-9.32 Portfolio Tables'!W$1)</f>
        <v>30</v>
      </c>
      <c r="X146" s="1">
        <f ca="1">OFFSET('Portfolio Summary Data'!$C$384,$B146*38-38+$B$136,'Tbl 9.16-9.32 Portfolio Tables'!X$1)</f>
        <v>87</v>
      </c>
      <c r="Y146" s="1">
        <f ca="1">OFFSET('Portfolio Summary Data'!$C$384,$B146*38-38+$B$136,'Tbl 9.16-9.32 Portfolio Tables'!Y$1)</f>
        <v>947</v>
      </c>
      <c r="AB146" s="8">
        <f t="shared" ca="1" si="30"/>
        <v>83</v>
      </c>
      <c r="AC146" s="8"/>
      <c r="AD146" s="8">
        <f t="shared" ca="1" si="31"/>
        <v>253</v>
      </c>
      <c r="AE146" s="8"/>
      <c r="AF146" s="8">
        <f t="shared" ca="1" si="32"/>
        <v>524</v>
      </c>
    </row>
    <row r="147" spans="2:32" ht="15.75" x14ac:dyDescent="0.25">
      <c r="B147" s="3">
        <v>10</v>
      </c>
      <c r="C147" s="6" t="str">
        <f>C$15</f>
        <v>LN Base</v>
      </c>
      <c r="D147" s="1">
        <f ca="1">OFFSET('Portfolio Summary Data'!$C$384,$B147*38-38+$B$136,'Tbl 9.16-9.32 Portfolio Tables'!D$1)</f>
        <v>18</v>
      </c>
      <c r="E147" s="1">
        <f ca="1">OFFSET('Portfolio Summary Data'!$C$384,$B147*38-38+$B$136,'Tbl 9.16-9.32 Portfolio Tables'!E$1)</f>
        <v>2</v>
      </c>
      <c r="F147" s="1">
        <f ca="1">OFFSET('Portfolio Summary Data'!$C$384,$B147*38-38+$B$136,'Tbl 9.16-9.32 Portfolio Tables'!F$1)</f>
        <v>0</v>
      </c>
      <c r="G147" s="1">
        <f ca="1">OFFSET('Portfolio Summary Data'!$C$384,$B147*38-38+$B$136,'Tbl 9.16-9.32 Portfolio Tables'!G$1)</f>
        <v>63</v>
      </c>
      <c r="H147" s="1">
        <f ca="1">OFFSET('Portfolio Summary Data'!$C$384,$B147*38-38+$B$136,'Tbl 9.16-9.32 Portfolio Tables'!H$1)</f>
        <v>19</v>
      </c>
      <c r="I147" s="1">
        <f ca="1">OFFSET('Portfolio Summary Data'!$C$384,$B147*38-38+$B$136,'Tbl 9.16-9.32 Portfolio Tables'!I$1)</f>
        <v>75</v>
      </c>
      <c r="J147" s="1">
        <f ca="1">OFFSET('Portfolio Summary Data'!$C$384,$B147*38-38+$B$136,'Tbl 9.16-9.32 Portfolio Tables'!J$1)</f>
        <v>149</v>
      </c>
      <c r="K147" s="1">
        <f ca="1">OFFSET('Portfolio Summary Data'!$C$384,$B147*38-38+$B$136,'Tbl 9.16-9.32 Portfolio Tables'!K$1)</f>
        <v>7</v>
      </c>
      <c r="L147" s="1">
        <f ca="1">OFFSET('Portfolio Summary Data'!$C$384,$B147*38-38+$B$136,'Tbl 9.16-9.32 Portfolio Tables'!L$1)</f>
        <v>2</v>
      </c>
      <c r="M147" s="1">
        <f ca="1">OFFSET('Portfolio Summary Data'!$C$384,$B147*38-38+$B$136,'Tbl 9.16-9.32 Portfolio Tables'!M$1)</f>
        <v>4</v>
      </c>
      <c r="N147" s="1">
        <f ca="1">OFFSET('Portfolio Summary Data'!$C$384,$B147*38-38+$B$136,'Tbl 9.16-9.32 Portfolio Tables'!N$1)</f>
        <v>4</v>
      </c>
      <c r="O147" s="1">
        <f ca="1">OFFSET('Portfolio Summary Data'!$C$384,$B147*38-38+$B$136,'Tbl 9.16-9.32 Portfolio Tables'!O$1)</f>
        <v>14</v>
      </c>
      <c r="P147" s="1">
        <f ca="1">OFFSET('Portfolio Summary Data'!$C$384,$B147*38-38+$B$136,'Tbl 9.16-9.32 Portfolio Tables'!P$1)</f>
        <v>110</v>
      </c>
      <c r="Q147" s="1">
        <f ca="1">OFFSET('Portfolio Summary Data'!$C$384,$B147*38-38+$B$136,'Tbl 9.16-9.32 Portfolio Tables'!Q$1)</f>
        <v>14</v>
      </c>
      <c r="R147" s="1">
        <f ca="1">OFFSET('Portfolio Summary Data'!$C$384,$B147*38-38+$B$136,'Tbl 9.16-9.32 Portfolio Tables'!R$1)</f>
        <v>5</v>
      </c>
      <c r="S147" s="1">
        <f ca="1">OFFSET('Portfolio Summary Data'!$C$384,$B147*38-38+$B$136,'Tbl 9.16-9.32 Portfolio Tables'!S$1)</f>
        <v>24</v>
      </c>
      <c r="T147" s="1">
        <f ca="1">OFFSET('Portfolio Summary Data'!$C$384,$B147*38-38+$B$136,'Tbl 9.16-9.32 Portfolio Tables'!T$1)</f>
        <v>124</v>
      </c>
      <c r="U147" s="1">
        <f ca="1">OFFSET('Portfolio Summary Data'!$C$384,$B147*38-38+$B$136,'Tbl 9.16-9.32 Portfolio Tables'!U$1)</f>
        <v>0</v>
      </c>
      <c r="V147" s="1">
        <f ca="1">OFFSET('Portfolio Summary Data'!$C$384,$B147*38-38+$B$136,'Tbl 9.16-9.32 Portfolio Tables'!V$1)</f>
        <v>8</v>
      </c>
      <c r="W147" s="1">
        <f ca="1">OFFSET('Portfolio Summary Data'!$C$384,$B147*38-38+$B$136,'Tbl 9.16-9.32 Portfolio Tables'!W$1)</f>
        <v>80</v>
      </c>
      <c r="X147" s="1">
        <f ca="1">OFFSET('Portfolio Summary Data'!$C$384,$B147*38-38+$B$136,'Tbl 9.16-9.32 Portfolio Tables'!X$1)</f>
        <v>51</v>
      </c>
      <c r="Y147" s="1">
        <f ca="1">OFFSET('Portfolio Summary Data'!$C$384,$B147*38-38+$B$136,'Tbl 9.16-9.32 Portfolio Tables'!Y$1)</f>
        <v>773</v>
      </c>
      <c r="AB147" s="8">
        <f t="shared" ca="1" si="30"/>
        <v>83</v>
      </c>
      <c r="AC147" s="8"/>
      <c r="AD147" s="8">
        <f t="shared" ca="1" si="31"/>
        <v>256</v>
      </c>
      <c r="AE147" s="8"/>
      <c r="AF147" s="8">
        <f t="shared" ca="1" si="32"/>
        <v>383</v>
      </c>
    </row>
    <row r="148" spans="2:32" ht="15.75" x14ac:dyDescent="0.25">
      <c r="B148" s="3">
        <v>11</v>
      </c>
      <c r="C148" s="6" t="str">
        <f>C$16</f>
        <v>HH Base</v>
      </c>
      <c r="D148" s="1">
        <f ca="1">OFFSET('Portfolio Summary Data'!$C$384,$B148*38-38+$B$136,'Tbl 9.16-9.32 Portfolio Tables'!D$1)</f>
        <v>18</v>
      </c>
      <c r="E148" s="1">
        <f ca="1">OFFSET('Portfolio Summary Data'!$C$384,$B148*38-38+$B$136,'Tbl 9.16-9.32 Portfolio Tables'!E$1)</f>
        <v>2</v>
      </c>
      <c r="F148" s="1">
        <f ca="1">OFFSET('Portfolio Summary Data'!$C$384,$B148*38-38+$B$136,'Tbl 9.16-9.32 Portfolio Tables'!F$1)</f>
        <v>0</v>
      </c>
      <c r="G148" s="1">
        <f ca="1">OFFSET('Portfolio Summary Data'!$C$384,$B148*38-38+$B$136,'Tbl 9.16-9.32 Portfolio Tables'!G$1)</f>
        <v>63</v>
      </c>
      <c r="H148" s="1">
        <f ca="1">OFFSET('Portfolio Summary Data'!$C$384,$B148*38-38+$B$136,'Tbl 9.16-9.32 Portfolio Tables'!H$1)</f>
        <v>22</v>
      </c>
      <c r="I148" s="1">
        <f ca="1">OFFSET('Portfolio Summary Data'!$C$384,$B148*38-38+$B$136,'Tbl 9.16-9.32 Portfolio Tables'!I$1)</f>
        <v>13</v>
      </c>
      <c r="J148" s="1">
        <f ca="1">OFFSET('Portfolio Summary Data'!$C$384,$B148*38-38+$B$136,'Tbl 9.16-9.32 Portfolio Tables'!J$1)</f>
        <v>0</v>
      </c>
      <c r="K148" s="1">
        <f ca="1">OFFSET('Portfolio Summary Data'!$C$384,$B148*38-38+$B$136,'Tbl 9.16-9.32 Portfolio Tables'!K$1)</f>
        <v>5</v>
      </c>
      <c r="L148" s="1">
        <f ca="1">OFFSET('Portfolio Summary Data'!$C$384,$B148*38-38+$B$136,'Tbl 9.16-9.32 Portfolio Tables'!L$1)</f>
        <v>1</v>
      </c>
      <c r="M148" s="1">
        <f ca="1">OFFSET('Portfolio Summary Data'!$C$384,$B148*38-38+$B$136,'Tbl 9.16-9.32 Portfolio Tables'!M$1)</f>
        <v>3</v>
      </c>
      <c r="N148" s="1">
        <f ca="1">OFFSET('Portfolio Summary Data'!$C$384,$B148*38-38+$B$136,'Tbl 9.16-9.32 Portfolio Tables'!N$1)</f>
        <v>3</v>
      </c>
      <c r="O148" s="1">
        <f ca="1">OFFSET('Portfolio Summary Data'!$C$384,$B148*38-38+$B$136,'Tbl 9.16-9.32 Portfolio Tables'!O$1)</f>
        <v>19</v>
      </c>
      <c r="P148" s="1">
        <f ca="1">OFFSET('Portfolio Summary Data'!$C$384,$B148*38-38+$B$136,'Tbl 9.16-9.32 Portfolio Tables'!P$1)</f>
        <v>0</v>
      </c>
      <c r="Q148" s="1">
        <f ca="1">OFFSET('Portfolio Summary Data'!$C$384,$B148*38-38+$B$136,'Tbl 9.16-9.32 Portfolio Tables'!Q$1)</f>
        <v>18</v>
      </c>
      <c r="R148" s="1">
        <f ca="1">OFFSET('Portfolio Summary Data'!$C$384,$B148*38-38+$B$136,'Tbl 9.16-9.32 Portfolio Tables'!R$1)</f>
        <v>8</v>
      </c>
      <c r="S148" s="1">
        <f ca="1">OFFSET('Portfolio Summary Data'!$C$384,$B148*38-38+$B$136,'Tbl 9.16-9.32 Portfolio Tables'!S$1)</f>
        <v>24</v>
      </c>
      <c r="T148" s="1">
        <f ca="1">OFFSET('Portfolio Summary Data'!$C$384,$B148*38-38+$B$136,'Tbl 9.16-9.32 Portfolio Tables'!T$1)</f>
        <v>5</v>
      </c>
      <c r="U148" s="1">
        <f ca="1">OFFSET('Portfolio Summary Data'!$C$384,$B148*38-38+$B$136,'Tbl 9.16-9.32 Portfolio Tables'!U$1)</f>
        <v>463</v>
      </c>
      <c r="V148" s="1">
        <f ca="1">OFFSET('Portfolio Summary Data'!$C$384,$B148*38-38+$B$136,'Tbl 9.16-9.32 Portfolio Tables'!V$1)</f>
        <v>15</v>
      </c>
      <c r="W148" s="1">
        <f ca="1">OFFSET('Portfolio Summary Data'!$C$384,$B148*38-38+$B$136,'Tbl 9.16-9.32 Portfolio Tables'!W$1)</f>
        <v>157</v>
      </c>
      <c r="X148" s="1">
        <f ca="1">OFFSET('Portfolio Summary Data'!$C$384,$B148*38-38+$B$136,'Tbl 9.16-9.32 Portfolio Tables'!X$1)</f>
        <v>30</v>
      </c>
      <c r="Y148" s="1">
        <f ca="1">OFFSET('Portfolio Summary Data'!$C$384,$B148*38-38+$B$136,'Tbl 9.16-9.32 Portfolio Tables'!Y$1)</f>
        <v>869</v>
      </c>
      <c r="AB148" s="8">
        <f t="shared" ca="1" si="30"/>
        <v>83</v>
      </c>
      <c r="AC148" s="8"/>
      <c r="AD148" s="8">
        <f t="shared" ca="1" si="31"/>
        <v>44</v>
      </c>
      <c r="AE148" s="8"/>
      <c r="AF148" s="8">
        <f t="shared" ca="1" si="32"/>
        <v>712</v>
      </c>
    </row>
    <row r="149" spans="2:32" ht="15.75" x14ac:dyDescent="0.25">
      <c r="B149" s="3">
        <v>12</v>
      </c>
      <c r="C149" s="6" t="str">
        <f>C$17</f>
        <v>SC Base</v>
      </c>
      <c r="D149" s="1">
        <f ca="1">OFFSET('Portfolio Summary Data'!$C$384,$B149*38-38+$B$136,'Tbl 9.16-9.32 Portfolio Tables'!D$1)</f>
        <v>18</v>
      </c>
      <c r="E149" s="1">
        <f ca="1">OFFSET('Portfolio Summary Data'!$C$384,$B149*38-38+$B$136,'Tbl 9.16-9.32 Portfolio Tables'!E$1)</f>
        <v>2</v>
      </c>
      <c r="F149" s="1">
        <f ca="1">OFFSET('Portfolio Summary Data'!$C$384,$B149*38-38+$B$136,'Tbl 9.16-9.32 Portfolio Tables'!F$1)</f>
        <v>2</v>
      </c>
      <c r="G149" s="1">
        <f ca="1">OFFSET('Portfolio Summary Data'!$C$384,$B149*38-38+$B$136,'Tbl 9.16-9.32 Portfolio Tables'!G$1)</f>
        <v>64</v>
      </c>
      <c r="H149" s="1">
        <f ca="1">OFFSET('Portfolio Summary Data'!$C$384,$B149*38-38+$B$136,'Tbl 9.16-9.32 Portfolio Tables'!H$1)</f>
        <v>28</v>
      </c>
      <c r="I149" s="1">
        <f ca="1">OFFSET('Portfolio Summary Data'!$C$384,$B149*38-38+$B$136,'Tbl 9.16-9.32 Portfolio Tables'!I$1)</f>
        <v>191</v>
      </c>
      <c r="J149" s="1">
        <f ca="1">OFFSET('Portfolio Summary Data'!$C$384,$B149*38-38+$B$136,'Tbl 9.16-9.32 Portfolio Tables'!J$1)</f>
        <v>14</v>
      </c>
      <c r="K149" s="1">
        <f ca="1">OFFSET('Portfolio Summary Data'!$C$384,$B149*38-38+$B$136,'Tbl 9.16-9.32 Portfolio Tables'!K$1)</f>
        <v>5</v>
      </c>
      <c r="L149" s="1">
        <f ca="1">OFFSET('Portfolio Summary Data'!$C$384,$B149*38-38+$B$136,'Tbl 9.16-9.32 Portfolio Tables'!L$1)</f>
        <v>1</v>
      </c>
      <c r="M149" s="1">
        <f ca="1">OFFSET('Portfolio Summary Data'!$C$384,$B149*38-38+$B$136,'Tbl 9.16-9.32 Portfolio Tables'!M$1)</f>
        <v>1</v>
      </c>
      <c r="N149" s="1">
        <f ca="1">OFFSET('Portfolio Summary Data'!$C$384,$B149*38-38+$B$136,'Tbl 9.16-9.32 Portfolio Tables'!N$1)</f>
        <v>18</v>
      </c>
      <c r="O149" s="1">
        <f ca="1">OFFSET('Portfolio Summary Data'!$C$384,$B149*38-38+$B$136,'Tbl 9.16-9.32 Portfolio Tables'!O$1)</f>
        <v>11</v>
      </c>
      <c r="P149" s="1">
        <f ca="1">OFFSET('Portfolio Summary Data'!$C$384,$B149*38-38+$B$136,'Tbl 9.16-9.32 Portfolio Tables'!P$1)</f>
        <v>108</v>
      </c>
      <c r="Q149" s="1">
        <f ca="1">OFFSET('Portfolio Summary Data'!$C$384,$B149*38-38+$B$136,'Tbl 9.16-9.32 Portfolio Tables'!Q$1)</f>
        <v>18</v>
      </c>
      <c r="R149" s="1">
        <f ca="1">OFFSET('Portfolio Summary Data'!$C$384,$B149*38-38+$B$136,'Tbl 9.16-9.32 Portfolio Tables'!R$1)</f>
        <v>10</v>
      </c>
      <c r="S149" s="1">
        <f ca="1">OFFSET('Portfolio Summary Data'!$C$384,$B149*38-38+$B$136,'Tbl 9.16-9.32 Portfolio Tables'!S$1)</f>
        <v>24</v>
      </c>
      <c r="T149" s="1">
        <f ca="1">OFFSET('Portfolio Summary Data'!$C$384,$B149*38-38+$B$136,'Tbl 9.16-9.32 Portfolio Tables'!T$1)</f>
        <v>6</v>
      </c>
      <c r="U149" s="1">
        <f ca="1">OFFSET('Portfolio Summary Data'!$C$384,$B149*38-38+$B$136,'Tbl 9.16-9.32 Portfolio Tables'!U$1)</f>
        <v>150</v>
      </c>
      <c r="V149" s="1">
        <f ca="1">OFFSET('Portfolio Summary Data'!$C$384,$B149*38-38+$B$136,'Tbl 9.16-9.32 Portfolio Tables'!V$1)</f>
        <v>12</v>
      </c>
      <c r="W149" s="1">
        <f ca="1">OFFSET('Portfolio Summary Data'!$C$384,$B149*38-38+$B$136,'Tbl 9.16-9.32 Portfolio Tables'!W$1)</f>
        <v>50</v>
      </c>
      <c r="X149" s="1">
        <f ca="1">OFFSET('Portfolio Summary Data'!$C$384,$B149*38-38+$B$136,'Tbl 9.16-9.32 Portfolio Tables'!X$1)</f>
        <v>46</v>
      </c>
      <c r="Y149" s="1">
        <f ca="1">OFFSET('Portfolio Summary Data'!$C$384,$B149*38-38+$B$136,'Tbl 9.16-9.32 Portfolio Tables'!Y$1)</f>
        <v>779</v>
      </c>
      <c r="AB149" s="8">
        <f t="shared" ca="1" si="30"/>
        <v>86</v>
      </c>
      <c r="AC149" s="8"/>
      <c r="AD149" s="8">
        <f t="shared" ca="1" si="31"/>
        <v>240</v>
      </c>
      <c r="AE149" s="8"/>
      <c r="AF149" s="8">
        <f t="shared" ca="1" si="32"/>
        <v>407</v>
      </c>
    </row>
    <row r="150" spans="2:32" ht="15.75" x14ac:dyDescent="0.25">
      <c r="B150" s="3">
        <v>13</v>
      </c>
      <c r="C150" s="6">
        <f>C$18</f>
        <v>0</v>
      </c>
      <c r="D150" s="1">
        <f ca="1">OFFSET('Portfolio Summary Data'!$C$384,$B150*38-38+$B$136,'Tbl 9.16-9.32 Portfolio Tables'!D$1)</f>
        <v>0</v>
      </c>
      <c r="E150" s="1">
        <f ca="1">OFFSET('Portfolio Summary Data'!$C$384,$B150*38-38+$B$136,'Tbl 9.16-9.32 Portfolio Tables'!E$1)</f>
        <v>0</v>
      </c>
      <c r="F150" s="1">
        <f ca="1">OFFSET('Portfolio Summary Data'!$C$384,$B150*38-38+$B$136,'Tbl 9.16-9.32 Portfolio Tables'!F$1)</f>
        <v>0</v>
      </c>
      <c r="G150" s="1">
        <f ca="1">OFFSET('Portfolio Summary Data'!$C$384,$B150*38-38+$B$136,'Tbl 9.16-9.32 Portfolio Tables'!G$1)</f>
        <v>0</v>
      </c>
      <c r="H150" s="1">
        <f ca="1">OFFSET('Portfolio Summary Data'!$C$384,$B150*38-38+$B$136,'Tbl 9.16-9.32 Portfolio Tables'!H$1)</f>
        <v>0</v>
      </c>
      <c r="I150" s="1">
        <f ca="1">OFFSET('Portfolio Summary Data'!$C$384,$B150*38-38+$B$136,'Tbl 9.16-9.32 Portfolio Tables'!I$1)</f>
        <v>0</v>
      </c>
      <c r="J150" s="1">
        <f ca="1">OFFSET('Portfolio Summary Data'!$C$384,$B150*38-38+$B$136,'Tbl 9.16-9.32 Portfolio Tables'!J$1)</f>
        <v>0</v>
      </c>
      <c r="K150" s="1">
        <f ca="1">OFFSET('Portfolio Summary Data'!$C$384,$B150*38-38+$B$136,'Tbl 9.16-9.32 Portfolio Tables'!K$1)</f>
        <v>0</v>
      </c>
      <c r="L150" s="1">
        <f ca="1">OFFSET('Portfolio Summary Data'!$C$384,$B150*38-38+$B$136,'Tbl 9.16-9.32 Portfolio Tables'!L$1)</f>
        <v>0</v>
      </c>
      <c r="M150" s="1">
        <f ca="1">OFFSET('Portfolio Summary Data'!$C$384,$B150*38-38+$B$136,'Tbl 9.16-9.32 Portfolio Tables'!M$1)</f>
        <v>0</v>
      </c>
      <c r="N150" s="1">
        <f ca="1">OFFSET('Portfolio Summary Data'!$C$384,$B150*38-38+$B$136,'Tbl 9.16-9.32 Portfolio Tables'!N$1)</f>
        <v>0</v>
      </c>
      <c r="O150" s="1">
        <f ca="1">OFFSET('Portfolio Summary Data'!$C$384,$B150*38-38+$B$136,'Tbl 9.16-9.32 Portfolio Tables'!O$1)</f>
        <v>0</v>
      </c>
      <c r="P150" s="1">
        <f ca="1">OFFSET('Portfolio Summary Data'!$C$384,$B150*38-38+$B$136,'Tbl 9.16-9.32 Portfolio Tables'!P$1)</f>
        <v>0</v>
      </c>
      <c r="Q150" s="1">
        <f ca="1">OFFSET('Portfolio Summary Data'!$C$384,$B150*38-38+$B$136,'Tbl 9.16-9.32 Portfolio Tables'!Q$1)</f>
        <v>0</v>
      </c>
      <c r="R150" s="1">
        <f ca="1">OFFSET('Portfolio Summary Data'!$C$384,$B150*38-38+$B$136,'Tbl 9.16-9.32 Portfolio Tables'!R$1)</f>
        <v>0</v>
      </c>
      <c r="S150" s="1">
        <f ca="1">OFFSET('Portfolio Summary Data'!$C$384,$B150*38-38+$B$136,'Tbl 9.16-9.32 Portfolio Tables'!S$1)</f>
        <v>0</v>
      </c>
      <c r="T150" s="1">
        <f ca="1">OFFSET('Portfolio Summary Data'!$C$384,$B150*38-38+$B$136,'Tbl 9.16-9.32 Portfolio Tables'!T$1)</f>
        <v>0</v>
      </c>
      <c r="U150" s="1">
        <f ca="1">OFFSET('Portfolio Summary Data'!$C$384,$B150*38-38+$B$136,'Tbl 9.16-9.32 Portfolio Tables'!U$1)</f>
        <v>0</v>
      </c>
      <c r="V150" s="1">
        <f ca="1">OFFSET('Portfolio Summary Data'!$C$384,$B150*38-38+$B$136,'Tbl 9.16-9.32 Portfolio Tables'!V$1)</f>
        <v>0</v>
      </c>
      <c r="W150" s="1">
        <f ca="1">OFFSET('Portfolio Summary Data'!$C$384,$B150*38-38+$B$136,'Tbl 9.16-9.32 Portfolio Tables'!W$1)</f>
        <v>0</v>
      </c>
      <c r="X150" s="1">
        <f ca="1">OFFSET('Portfolio Summary Data'!$C$384,$B150*38-38+$B$136,'Tbl 9.16-9.32 Portfolio Tables'!X$1)</f>
        <v>0</v>
      </c>
      <c r="Y150" s="1">
        <f ca="1">OFFSET('Portfolio Summary Data'!$C$384,$B150*38-38+$B$136,'Tbl 9.16-9.32 Portfolio Tables'!Y$1)</f>
        <v>0</v>
      </c>
      <c r="AB150" s="8">
        <f t="shared" ca="1" si="30"/>
        <v>0</v>
      </c>
      <c r="AC150" s="8"/>
      <c r="AD150" s="8">
        <f t="shared" ca="1" si="31"/>
        <v>0</v>
      </c>
      <c r="AE150" s="8"/>
      <c r="AF150" s="8">
        <f t="shared" ca="1" si="32"/>
        <v>0</v>
      </c>
    </row>
    <row r="151" spans="2:32" ht="15.75" x14ac:dyDescent="0.25">
      <c r="B151" s="3">
        <v>14</v>
      </c>
      <c r="C151" s="6">
        <f>C$19</f>
        <v>0</v>
      </c>
      <c r="D151" s="1">
        <f ca="1">OFFSET('Portfolio Summary Data'!$C$384,$B151*38-38+$B$136,'Tbl 9.16-9.32 Portfolio Tables'!D$1)</f>
        <v>0</v>
      </c>
      <c r="E151" s="1">
        <f ca="1">OFFSET('Portfolio Summary Data'!$C$384,$B151*38-38+$B$136,'Tbl 9.16-9.32 Portfolio Tables'!E$1)</f>
        <v>0</v>
      </c>
      <c r="F151" s="1">
        <f ca="1">OFFSET('Portfolio Summary Data'!$C$384,$B151*38-38+$B$136,'Tbl 9.16-9.32 Portfolio Tables'!F$1)</f>
        <v>0</v>
      </c>
      <c r="G151" s="1">
        <f ca="1">OFFSET('Portfolio Summary Data'!$C$384,$B151*38-38+$B$136,'Tbl 9.16-9.32 Portfolio Tables'!G$1)</f>
        <v>0</v>
      </c>
      <c r="H151" s="1">
        <f ca="1">OFFSET('Portfolio Summary Data'!$C$384,$B151*38-38+$B$136,'Tbl 9.16-9.32 Portfolio Tables'!H$1)</f>
        <v>0</v>
      </c>
      <c r="I151" s="1">
        <f ca="1">OFFSET('Portfolio Summary Data'!$C$384,$B151*38-38+$B$136,'Tbl 9.16-9.32 Portfolio Tables'!I$1)</f>
        <v>0</v>
      </c>
      <c r="J151" s="1">
        <f ca="1">OFFSET('Portfolio Summary Data'!$C$384,$B151*38-38+$B$136,'Tbl 9.16-9.32 Portfolio Tables'!J$1)</f>
        <v>0</v>
      </c>
      <c r="K151" s="1">
        <f ca="1">OFFSET('Portfolio Summary Data'!$C$384,$B151*38-38+$B$136,'Tbl 9.16-9.32 Portfolio Tables'!K$1)</f>
        <v>0</v>
      </c>
      <c r="L151" s="1">
        <f ca="1">OFFSET('Portfolio Summary Data'!$C$384,$B151*38-38+$B$136,'Tbl 9.16-9.32 Portfolio Tables'!L$1)</f>
        <v>0</v>
      </c>
      <c r="M151" s="1">
        <f ca="1">OFFSET('Portfolio Summary Data'!$C$384,$B151*38-38+$B$136,'Tbl 9.16-9.32 Portfolio Tables'!M$1)</f>
        <v>0</v>
      </c>
      <c r="N151" s="1">
        <f ca="1">OFFSET('Portfolio Summary Data'!$C$384,$B151*38-38+$B$136,'Tbl 9.16-9.32 Portfolio Tables'!N$1)</f>
        <v>0</v>
      </c>
      <c r="O151" s="1">
        <f ca="1">OFFSET('Portfolio Summary Data'!$C$384,$B151*38-38+$B$136,'Tbl 9.16-9.32 Portfolio Tables'!O$1)</f>
        <v>0</v>
      </c>
      <c r="P151" s="1">
        <f ca="1">OFFSET('Portfolio Summary Data'!$C$384,$B151*38-38+$B$136,'Tbl 9.16-9.32 Portfolio Tables'!P$1)</f>
        <v>0</v>
      </c>
      <c r="Q151" s="1">
        <f ca="1">OFFSET('Portfolio Summary Data'!$C$384,$B151*38-38+$B$136,'Tbl 9.16-9.32 Portfolio Tables'!Q$1)</f>
        <v>0</v>
      </c>
      <c r="R151" s="1">
        <f ca="1">OFFSET('Portfolio Summary Data'!$C$384,$B151*38-38+$B$136,'Tbl 9.16-9.32 Portfolio Tables'!R$1)</f>
        <v>0</v>
      </c>
      <c r="S151" s="1">
        <f ca="1">OFFSET('Portfolio Summary Data'!$C$384,$B151*38-38+$B$136,'Tbl 9.16-9.32 Portfolio Tables'!S$1)</f>
        <v>0</v>
      </c>
      <c r="T151" s="1">
        <f ca="1">OFFSET('Portfolio Summary Data'!$C$384,$B151*38-38+$B$136,'Tbl 9.16-9.32 Portfolio Tables'!T$1)</f>
        <v>0</v>
      </c>
      <c r="U151" s="1">
        <f ca="1">OFFSET('Portfolio Summary Data'!$C$384,$B151*38-38+$B$136,'Tbl 9.16-9.32 Portfolio Tables'!U$1)</f>
        <v>0</v>
      </c>
      <c r="V151" s="1">
        <f ca="1">OFFSET('Portfolio Summary Data'!$C$384,$B151*38-38+$B$136,'Tbl 9.16-9.32 Portfolio Tables'!V$1)</f>
        <v>0</v>
      </c>
      <c r="W151" s="1">
        <f ca="1">OFFSET('Portfolio Summary Data'!$C$384,$B151*38-38+$B$136,'Tbl 9.16-9.32 Portfolio Tables'!W$1)</f>
        <v>0</v>
      </c>
      <c r="X151" s="1">
        <f ca="1">OFFSET('Portfolio Summary Data'!$C$384,$B151*38-38+$B$136,'Tbl 9.16-9.32 Portfolio Tables'!X$1)</f>
        <v>0</v>
      </c>
      <c r="Y151" s="1">
        <f ca="1">OFFSET('Portfolio Summary Data'!$C$384,$B151*38-38+$B$136,'Tbl 9.16-9.32 Portfolio Tables'!Y$1)</f>
        <v>0</v>
      </c>
      <c r="AB151" s="8">
        <f t="shared" ca="1" si="30"/>
        <v>0</v>
      </c>
      <c r="AC151" s="8"/>
      <c r="AD151" s="8">
        <f t="shared" ca="1" si="31"/>
        <v>0</v>
      </c>
      <c r="AE151" s="8"/>
      <c r="AF151" s="8">
        <f t="shared" ca="1" si="32"/>
        <v>0</v>
      </c>
    </row>
    <row r="152" spans="2:32" ht="15.75" x14ac:dyDescent="0.25">
      <c r="B152" s="3">
        <v>15</v>
      </c>
      <c r="C152" s="6">
        <f>C$20</f>
        <v>0</v>
      </c>
      <c r="D152" s="1">
        <f ca="1">OFFSET('Portfolio Summary Data'!$C$384,$B152*38-38+$B$136,'Tbl 9.16-9.32 Portfolio Tables'!D$1)</f>
        <v>0</v>
      </c>
      <c r="E152" s="1">
        <f ca="1">OFFSET('Portfolio Summary Data'!$C$384,$B152*38-38+$B$136,'Tbl 9.16-9.32 Portfolio Tables'!E$1)</f>
        <v>0</v>
      </c>
      <c r="F152" s="1">
        <f ca="1">OFFSET('Portfolio Summary Data'!$C$384,$B152*38-38+$B$136,'Tbl 9.16-9.32 Portfolio Tables'!F$1)</f>
        <v>0</v>
      </c>
      <c r="G152" s="1">
        <f ca="1">OFFSET('Portfolio Summary Data'!$C$384,$B152*38-38+$B$136,'Tbl 9.16-9.32 Portfolio Tables'!G$1)</f>
        <v>0</v>
      </c>
      <c r="H152" s="1">
        <f ca="1">OFFSET('Portfolio Summary Data'!$C$384,$B152*38-38+$B$136,'Tbl 9.16-9.32 Portfolio Tables'!H$1)</f>
        <v>0</v>
      </c>
      <c r="I152" s="1">
        <f ca="1">OFFSET('Portfolio Summary Data'!$C$384,$B152*38-38+$B$136,'Tbl 9.16-9.32 Portfolio Tables'!I$1)</f>
        <v>0</v>
      </c>
      <c r="J152" s="1">
        <f ca="1">OFFSET('Portfolio Summary Data'!$C$384,$B152*38-38+$B$136,'Tbl 9.16-9.32 Portfolio Tables'!J$1)</f>
        <v>0</v>
      </c>
      <c r="K152" s="1">
        <f ca="1">OFFSET('Portfolio Summary Data'!$C$384,$B152*38-38+$B$136,'Tbl 9.16-9.32 Portfolio Tables'!K$1)</f>
        <v>0</v>
      </c>
      <c r="L152" s="1">
        <f ca="1">OFFSET('Portfolio Summary Data'!$C$384,$B152*38-38+$B$136,'Tbl 9.16-9.32 Portfolio Tables'!L$1)</f>
        <v>0</v>
      </c>
      <c r="M152" s="1">
        <f ca="1">OFFSET('Portfolio Summary Data'!$C$384,$B152*38-38+$B$136,'Tbl 9.16-9.32 Portfolio Tables'!M$1)</f>
        <v>0</v>
      </c>
      <c r="N152" s="1">
        <f ca="1">OFFSET('Portfolio Summary Data'!$C$384,$B152*38-38+$B$136,'Tbl 9.16-9.32 Portfolio Tables'!N$1)</f>
        <v>0</v>
      </c>
      <c r="O152" s="1">
        <f ca="1">OFFSET('Portfolio Summary Data'!$C$384,$B152*38-38+$B$136,'Tbl 9.16-9.32 Portfolio Tables'!O$1)</f>
        <v>0</v>
      </c>
      <c r="P152" s="1">
        <f ca="1">OFFSET('Portfolio Summary Data'!$C$384,$B152*38-38+$B$136,'Tbl 9.16-9.32 Portfolio Tables'!P$1)</f>
        <v>0</v>
      </c>
      <c r="Q152" s="1">
        <f ca="1">OFFSET('Portfolio Summary Data'!$C$384,$B152*38-38+$B$136,'Tbl 9.16-9.32 Portfolio Tables'!Q$1)</f>
        <v>0</v>
      </c>
      <c r="R152" s="1">
        <f ca="1">OFFSET('Portfolio Summary Data'!$C$384,$B152*38-38+$B$136,'Tbl 9.16-9.32 Portfolio Tables'!R$1)</f>
        <v>0</v>
      </c>
      <c r="S152" s="1">
        <f ca="1">OFFSET('Portfolio Summary Data'!$C$384,$B152*38-38+$B$136,'Tbl 9.16-9.32 Portfolio Tables'!S$1)</f>
        <v>0</v>
      </c>
      <c r="T152" s="1">
        <f ca="1">OFFSET('Portfolio Summary Data'!$C$384,$B152*38-38+$B$136,'Tbl 9.16-9.32 Portfolio Tables'!T$1)</f>
        <v>0</v>
      </c>
      <c r="U152" s="1">
        <f ca="1">OFFSET('Portfolio Summary Data'!$C$384,$B152*38-38+$B$136,'Tbl 9.16-9.32 Portfolio Tables'!U$1)</f>
        <v>0</v>
      </c>
      <c r="V152" s="1">
        <f ca="1">OFFSET('Portfolio Summary Data'!$C$384,$B152*38-38+$B$136,'Tbl 9.16-9.32 Portfolio Tables'!V$1)</f>
        <v>0</v>
      </c>
      <c r="W152" s="1">
        <f ca="1">OFFSET('Portfolio Summary Data'!$C$384,$B152*38-38+$B$136,'Tbl 9.16-9.32 Portfolio Tables'!W$1)</f>
        <v>0</v>
      </c>
      <c r="X152" s="1">
        <f ca="1">OFFSET('Portfolio Summary Data'!$C$384,$B152*38-38+$B$136,'Tbl 9.16-9.32 Portfolio Tables'!X$1)</f>
        <v>0</v>
      </c>
      <c r="Y152" s="1">
        <f ca="1">OFFSET('Portfolio Summary Data'!$C$384,$B152*38-38+$B$136,'Tbl 9.16-9.32 Portfolio Tables'!Y$1)</f>
        <v>0</v>
      </c>
      <c r="AB152" s="8">
        <f t="shared" ca="1" si="30"/>
        <v>0</v>
      </c>
      <c r="AC152" s="8"/>
      <c r="AD152" s="8">
        <f t="shared" ca="1" si="31"/>
        <v>0</v>
      </c>
      <c r="AE152" s="8"/>
      <c r="AF152" s="8">
        <f t="shared" ca="1" si="32"/>
        <v>0</v>
      </c>
    </row>
    <row r="153" spans="2:32" ht="15.75" x14ac:dyDescent="0.25">
      <c r="B153" s="3">
        <v>16</v>
      </c>
      <c r="C153" s="6">
        <f>C$21</f>
        <v>0</v>
      </c>
      <c r="D153" s="1">
        <f ca="1">OFFSET('Portfolio Summary Data'!$C$384,$B153*38-38+$B$136,'Tbl 9.16-9.32 Portfolio Tables'!D$1)</f>
        <v>0</v>
      </c>
      <c r="E153" s="1">
        <f ca="1">OFFSET('Portfolio Summary Data'!$C$384,$B153*38-38+$B$136,'Tbl 9.16-9.32 Portfolio Tables'!E$1)</f>
        <v>0</v>
      </c>
      <c r="F153" s="1">
        <f ca="1">OFFSET('Portfolio Summary Data'!$C$384,$B153*38-38+$B$136,'Tbl 9.16-9.32 Portfolio Tables'!F$1)</f>
        <v>0</v>
      </c>
      <c r="G153" s="1">
        <f ca="1">OFFSET('Portfolio Summary Data'!$C$384,$B153*38-38+$B$136,'Tbl 9.16-9.32 Portfolio Tables'!G$1)</f>
        <v>0</v>
      </c>
      <c r="H153" s="1">
        <f ca="1">OFFSET('Portfolio Summary Data'!$C$384,$B153*38-38+$B$136,'Tbl 9.16-9.32 Portfolio Tables'!H$1)</f>
        <v>0</v>
      </c>
      <c r="I153" s="1">
        <f ca="1">OFFSET('Portfolio Summary Data'!$C$384,$B153*38-38+$B$136,'Tbl 9.16-9.32 Portfolio Tables'!I$1)</f>
        <v>0</v>
      </c>
      <c r="J153" s="1">
        <f ca="1">OFFSET('Portfolio Summary Data'!$C$384,$B153*38-38+$B$136,'Tbl 9.16-9.32 Portfolio Tables'!J$1)</f>
        <v>0</v>
      </c>
      <c r="K153" s="1">
        <f ca="1">OFFSET('Portfolio Summary Data'!$C$384,$B153*38-38+$B$136,'Tbl 9.16-9.32 Portfolio Tables'!K$1)</f>
        <v>0</v>
      </c>
      <c r="L153" s="1">
        <f ca="1">OFFSET('Portfolio Summary Data'!$C$384,$B153*38-38+$B$136,'Tbl 9.16-9.32 Portfolio Tables'!L$1)</f>
        <v>0</v>
      </c>
      <c r="M153" s="1">
        <f ca="1">OFFSET('Portfolio Summary Data'!$C$384,$B153*38-38+$B$136,'Tbl 9.16-9.32 Portfolio Tables'!M$1)</f>
        <v>0</v>
      </c>
      <c r="N153" s="1">
        <f ca="1">OFFSET('Portfolio Summary Data'!$C$384,$B153*38-38+$B$136,'Tbl 9.16-9.32 Portfolio Tables'!N$1)</f>
        <v>0</v>
      </c>
      <c r="O153" s="1">
        <f ca="1">OFFSET('Portfolio Summary Data'!$C$384,$B153*38-38+$B$136,'Tbl 9.16-9.32 Portfolio Tables'!O$1)</f>
        <v>0</v>
      </c>
      <c r="P153" s="1">
        <f ca="1">OFFSET('Portfolio Summary Data'!$C$384,$B153*38-38+$B$136,'Tbl 9.16-9.32 Portfolio Tables'!P$1)</f>
        <v>0</v>
      </c>
      <c r="Q153" s="1">
        <f ca="1">OFFSET('Portfolio Summary Data'!$C$384,$B153*38-38+$B$136,'Tbl 9.16-9.32 Portfolio Tables'!Q$1)</f>
        <v>0</v>
      </c>
      <c r="R153" s="1">
        <f ca="1">OFFSET('Portfolio Summary Data'!$C$384,$B153*38-38+$B$136,'Tbl 9.16-9.32 Portfolio Tables'!R$1)</f>
        <v>0</v>
      </c>
      <c r="S153" s="1">
        <f ca="1">OFFSET('Portfolio Summary Data'!$C$384,$B153*38-38+$B$136,'Tbl 9.16-9.32 Portfolio Tables'!S$1)</f>
        <v>0</v>
      </c>
      <c r="T153" s="1">
        <f ca="1">OFFSET('Portfolio Summary Data'!$C$384,$B153*38-38+$B$136,'Tbl 9.16-9.32 Portfolio Tables'!T$1)</f>
        <v>0</v>
      </c>
      <c r="U153" s="1">
        <f ca="1">OFFSET('Portfolio Summary Data'!$C$384,$B153*38-38+$B$136,'Tbl 9.16-9.32 Portfolio Tables'!U$1)</f>
        <v>0</v>
      </c>
      <c r="V153" s="1">
        <f ca="1">OFFSET('Portfolio Summary Data'!$C$384,$B153*38-38+$B$136,'Tbl 9.16-9.32 Portfolio Tables'!V$1)</f>
        <v>0</v>
      </c>
      <c r="W153" s="1">
        <f ca="1">OFFSET('Portfolio Summary Data'!$C$384,$B153*38-38+$B$136,'Tbl 9.16-9.32 Portfolio Tables'!W$1)</f>
        <v>0</v>
      </c>
      <c r="X153" s="1">
        <f ca="1">OFFSET('Portfolio Summary Data'!$C$384,$B153*38-38+$B$136,'Tbl 9.16-9.32 Portfolio Tables'!X$1)</f>
        <v>0</v>
      </c>
      <c r="Y153" s="1">
        <f ca="1">OFFSET('Portfolio Summary Data'!$C$384,$B153*38-38+$B$136,'Tbl 9.16-9.32 Portfolio Tables'!Y$1)</f>
        <v>0</v>
      </c>
      <c r="AB153" s="8">
        <f t="shared" ca="1" si="30"/>
        <v>0</v>
      </c>
      <c r="AC153" s="8"/>
      <c r="AD153" s="8">
        <f t="shared" ca="1" si="31"/>
        <v>0</v>
      </c>
      <c r="AE153" s="8"/>
      <c r="AF153" s="8">
        <f t="shared" ca="1" si="32"/>
        <v>0</v>
      </c>
    </row>
    <row r="154" spans="2:32" ht="15.75" x14ac:dyDescent="0.25">
      <c r="B154" s="3">
        <v>17</v>
      </c>
      <c r="C154" s="6">
        <f>C$22</f>
        <v>0</v>
      </c>
      <c r="D154" s="1">
        <f ca="1">OFFSET('Portfolio Summary Data'!$C$384,$B154*38-38+$B$136,'Tbl 9.16-9.32 Portfolio Tables'!D$1)</f>
        <v>0</v>
      </c>
      <c r="E154" s="1">
        <f ca="1">OFFSET('Portfolio Summary Data'!$C$384,$B154*38-38+$B$136,'Tbl 9.16-9.32 Portfolio Tables'!E$1)</f>
        <v>0</v>
      </c>
      <c r="F154" s="1">
        <f ca="1">OFFSET('Portfolio Summary Data'!$C$384,$B154*38-38+$B$136,'Tbl 9.16-9.32 Portfolio Tables'!F$1)</f>
        <v>0</v>
      </c>
      <c r="G154" s="1">
        <f ca="1">OFFSET('Portfolio Summary Data'!$C$384,$B154*38-38+$B$136,'Tbl 9.16-9.32 Portfolio Tables'!G$1)</f>
        <v>0</v>
      </c>
      <c r="H154" s="1">
        <f ca="1">OFFSET('Portfolio Summary Data'!$C$384,$B154*38-38+$B$136,'Tbl 9.16-9.32 Portfolio Tables'!H$1)</f>
        <v>0</v>
      </c>
      <c r="I154" s="1">
        <f ca="1">OFFSET('Portfolio Summary Data'!$C$384,$B154*38-38+$B$136,'Tbl 9.16-9.32 Portfolio Tables'!I$1)</f>
        <v>0</v>
      </c>
      <c r="J154" s="1">
        <f ca="1">OFFSET('Portfolio Summary Data'!$C$384,$B154*38-38+$B$136,'Tbl 9.16-9.32 Portfolio Tables'!J$1)</f>
        <v>0</v>
      </c>
      <c r="K154" s="1">
        <f ca="1">OFFSET('Portfolio Summary Data'!$C$384,$B154*38-38+$B$136,'Tbl 9.16-9.32 Portfolio Tables'!K$1)</f>
        <v>0</v>
      </c>
      <c r="L154" s="1">
        <f ca="1">OFFSET('Portfolio Summary Data'!$C$384,$B154*38-38+$B$136,'Tbl 9.16-9.32 Portfolio Tables'!L$1)</f>
        <v>0</v>
      </c>
      <c r="M154" s="1">
        <f ca="1">OFFSET('Portfolio Summary Data'!$C$384,$B154*38-38+$B$136,'Tbl 9.16-9.32 Portfolio Tables'!M$1)</f>
        <v>0</v>
      </c>
      <c r="N154" s="1">
        <f ca="1">OFFSET('Portfolio Summary Data'!$C$384,$B154*38-38+$B$136,'Tbl 9.16-9.32 Portfolio Tables'!N$1)</f>
        <v>0</v>
      </c>
      <c r="O154" s="1">
        <f ca="1">OFFSET('Portfolio Summary Data'!$C$384,$B154*38-38+$B$136,'Tbl 9.16-9.32 Portfolio Tables'!O$1)</f>
        <v>0</v>
      </c>
      <c r="P154" s="1">
        <f ca="1">OFFSET('Portfolio Summary Data'!$C$384,$B154*38-38+$B$136,'Tbl 9.16-9.32 Portfolio Tables'!P$1)</f>
        <v>0</v>
      </c>
      <c r="Q154" s="1">
        <f ca="1">OFFSET('Portfolio Summary Data'!$C$384,$B154*38-38+$B$136,'Tbl 9.16-9.32 Portfolio Tables'!Q$1)</f>
        <v>0</v>
      </c>
      <c r="R154" s="1">
        <f ca="1">OFFSET('Portfolio Summary Data'!$C$384,$B154*38-38+$B$136,'Tbl 9.16-9.32 Portfolio Tables'!R$1)</f>
        <v>0</v>
      </c>
      <c r="S154" s="1">
        <f ca="1">OFFSET('Portfolio Summary Data'!$C$384,$B154*38-38+$B$136,'Tbl 9.16-9.32 Portfolio Tables'!S$1)</f>
        <v>0</v>
      </c>
      <c r="T154" s="1">
        <f ca="1">OFFSET('Portfolio Summary Data'!$C$384,$B154*38-38+$B$136,'Tbl 9.16-9.32 Portfolio Tables'!T$1)</f>
        <v>0</v>
      </c>
      <c r="U154" s="1">
        <f ca="1">OFFSET('Portfolio Summary Data'!$C$384,$B154*38-38+$B$136,'Tbl 9.16-9.32 Portfolio Tables'!U$1)</f>
        <v>0</v>
      </c>
      <c r="V154" s="1">
        <f ca="1">OFFSET('Portfolio Summary Data'!$C$384,$B154*38-38+$B$136,'Tbl 9.16-9.32 Portfolio Tables'!V$1)</f>
        <v>0</v>
      </c>
      <c r="W154" s="1">
        <f ca="1">OFFSET('Portfolio Summary Data'!$C$384,$B154*38-38+$B$136,'Tbl 9.16-9.32 Portfolio Tables'!W$1)</f>
        <v>0</v>
      </c>
      <c r="X154" s="1">
        <f ca="1">OFFSET('Portfolio Summary Data'!$C$384,$B154*38-38+$B$136,'Tbl 9.16-9.32 Portfolio Tables'!X$1)</f>
        <v>0</v>
      </c>
      <c r="Y154" s="1">
        <f ca="1">OFFSET('Portfolio Summary Data'!$C$384,$B154*38-38+$B$136,'Tbl 9.16-9.32 Portfolio Tables'!Y$1)</f>
        <v>0</v>
      </c>
      <c r="AB154" s="8">
        <f t="shared" ca="1" si="30"/>
        <v>0</v>
      </c>
      <c r="AC154" s="8"/>
      <c r="AD154" s="8">
        <f t="shared" ca="1" si="31"/>
        <v>0</v>
      </c>
      <c r="AE154" s="8"/>
      <c r="AF154" s="8">
        <f t="shared" ca="1" si="32"/>
        <v>0</v>
      </c>
    </row>
    <row r="155" spans="2:32" ht="15.75" x14ac:dyDescent="0.25">
      <c r="B155" s="3">
        <v>18</v>
      </c>
      <c r="C155" s="6">
        <f>C$23</f>
        <v>0</v>
      </c>
      <c r="D155" s="1">
        <f ca="1">OFFSET('Portfolio Summary Data'!$C$384,$B155*38-38+$B$136,'Tbl 9.16-9.32 Portfolio Tables'!D$1)</f>
        <v>0</v>
      </c>
      <c r="E155" s="1">
        <f ca="1">OFFSET('Portfolio Summary Data'!$C$384,$B155*38-38+$B$136,'Tbl 9.16-9.32 Portfolio Tables'!E$1)</f>
        <v>0</v>
      </c>
      <c r="F155" s="1">
        <f ca="1">OFFSET('Portfolio Summary Data'!$C$384,$B155*38-38+$B$136,'Tbl 9.16-9.32 Portfolio Tables'!F$1)</f>
        <v>0</v>
      </c>
      <c r="G155" s="1">
        <f ca="1">OFFSET('Portfolio Summary Data'!$C$384,$B155*38-38+$B$136,'Tbl 9.16-9.32 Portfolio Tables'!G$1)</f>
        <v>0</v>
      </c>
      <c r="H155" s="1">
        <f ca="1">OFFSET('Portfolio Summary Data'!$C$384,$B155*38-38+$B$136,'Tbl 9.16-9.32 Portfolio Tables'!H$1)</f>
        <v>0</v>
      </c>
      <c r="I155" s="1">
        <f ca="1">OFFSET('Portfolio Summary Data'!$C$384,$B155*38-38+$B$136,'Tbl 9.16-9.32 Portfolio Tables'!I$1)</f>
        <v>0</v>
      </c>
      <c r="J155" s="1">
        <f ca="1">OFFSET('Portfolio Summary Data'!$C$384,$B155*38-38+$B$136,'Tbl 9.16-9.32 Portfolio Tables'!J$1)</f>
        <v>0</v>
      </c>
      <c r="K155" s="1">
        <f ca="1">OFFSET('Portfolio Summary Data'!$C$384,$B155*38-38+$B$136,'Tbl 9.16-9.32 Portfolio Tables'!K$1)</f>
        <v>0</v>
      </c>
      <c r="L155" s="1">
        <f ca="1">OFFSET('Portfolio Summary Data'!$C$384,$B155*38-38+$B$136,'Tbl 9.16-9.32 Portfolio Tables'!L$1)</f>
        <v>0</v>
      </c>
      <c r="M155" s="1">
        <f ca="1">OFFSET('Portfolio Summary Data'!$C$384,$B155*38-38+$B$136,'Tbl 9.16-9.32 Portfolio Tables'!M$1)</f>
        <v>0</v>
      </c>
      <c r="N155" s="1">
        <f ca="1">OFFSET('Portfolio Summary Data'!$C$384,$B155*38-38+$B$136,'Tbl 9.16-9.32 Portfolio Tables'!N$1)</f>
        <v>0</v>
      </c>
      <c r="O155" s="1">
        <f ca="1">OFFSET('Portfolio Summary Data'!$C$384,$B155*38-38+$B$136,'Tbl 9.16-9.32 Portfolio Tables'!O$1)</f>
        <v>0</v>
      </c>
      <c r="P155" s="1">
        <f ca="1">OFFSET('Portfolio Summary Data'!$C$384,$B155*38-38+$B$136,'Tbl 9.16-9.32 Portfolio Tables'!P$1)</f>
        <v>0</v>
      </c>
      <c r="Q155" s="1">
        <f ca="1">OFFSET('Portfolio Summary Data'!$C$384,$B155*38-38+$B$136,'Tbl 9.16-9.32 Portfolio Tables'!Q$1)</f>
        <v>0</v>
      </c>
      <c r="R155" s="1">
        <f ca="1">OFFSET('Portfolio Summary Data'!$C$384,$B155*38-38+$B$136,'Tbl 9.16-9.32 Portfolio Tables'!R$1)</f>
        <v>0</v>
      </c>
      <c r="S155" s="1">
        <f ca="1">OFFSET('Portfolio Summary Data'!$C$384,$B155*38-38+$B$136,'Tbl 9.16-9.32 Portfolio Tables'!S$1)</f>
        <v>0</v>
      </c>
      <c r="T155" s="1">
        <f ca="1">OFFSET('Portfolio Summary Data'!$C$384,$B155*38-38+$B$136,'Tbl 9.16-9.32 Portfolio Tables'!T$1)</f>
        <v>0</v>
      </c>
      <c r="U155" s="1">
        <f ca="1">OFFSET('Portfolio Summary Data'!$C$384,$B155*38-38+$B$136,'Tbl 9.16-9.32 Portfolio Tables'!U$1)</f>
        <v>0</v>
      </c>
      <c r="V155" s="1">
        <f ca="1">OFFSET('Portfolio Summary Data'!$C$384,$B155*38-38+$B$136,'Tbl 9.16-9.32 Portfolio Tables'!V$1)</f>
        <v>0</v>
      </c>
      <c r="W155" s="1">
        <f ca="1">OFFSET('Portfolio Summary Data'!$C$384,$B155*38-38+$B$136,'Tbl 9.16-9.32 Portfolio Tables'!W$1)</f>
        <v>0</v>
      </c>
      <c r="X155" s="1">
        <f ca="1">OFFSET('Portfolio Summary Data'!$C$384,$B155*38-38+$B$136,'Tbl 9.16-9.32 Portfolio Tables'!X$1)</f>
        <v>0</v>
      </c>
      <c r="Y155" s="1">
        <f ca="1">OFFSET('Portfolio Summary Data'!$C$384,$B155*38-38+$B$136,'Tbl 9.16-9.32 Portfolio Tables'!Y$1)</f>
        <v>0</v>
      </c>
      <c r="AB155" s="8">
        <f t="shared" ca="1" si="30"/>
        <v>0</v>
      </c>
      <c r="AC155" s="8"/>
      <c r="AD155" s="8">
        <f t="shared" ca="1" si="31"/>
        <v>0</v>
      </c>
      <c r="AE155" s="8"/>
      <c r="AF155" s="8">
        <f t="shared" ca="1" si="32"/>
        <v>0</v>
      </c>
    </row>
    <row r="156" spans="2:32" ht="15.75" x14ac:dyDescent="0.25">
      <c r="B156" s="3">
        <v>19</v>
      </c>
      <c r="C156" s="6">
        <f>C$24</f>
        <v>0</v>
      </c>
      <c r="D156" s="1">
        <f ca="1">OFFSET('Portfolio Summary Data'!$C$384,$B156*38-38+$B$136,'Tbl 9.16-9.32 Portfolio Tables'!D$1)</f>
        <v>0</v>
      </c>
      <c r="E156" s="1">
        <f ca="1">OFFSET('Portfolio Summary Data'!$C$384,$B156*38-38+$B$136,'Tbl 9.16-9.32 Portfolio Tables'!E$1)</f>
        <v>0</v>
      </c>
      <c r="F156" s="1">
        <f ca="1">OFFSET('Portfolio Summary Data'!$C$384,$B156*38-38+$B$136,'Tbl 9.16-9.32 Portfolio Tables'!F$1)</f>
        <v>0</v>
      </c>
      <c r="G156" s="1">
        <f ca="1">OFFSET('Portfolio Summary Data'!$C$384,$B156*38-38+$B$136,'Tbl 9.16-9.32 Portfolio Tables'!G$1)</f>
        <v>0</v>
      </c>
      <c r="H156" s="1">
        <f ca="1">OFFSET('Portfolio Summary Data'!$C$384,$B156*38-38+$B$136,'Tbl 9.16-9.32 Portfolio Tables'!H$1)</f>
        <v>0</v>
      </c>
      <c r="I156" s="1">
        <f ca="1">OFFSET('Portfolio Summary Data'!$C$384,$B156*38-38+$B$136,'Tbl 9.16-9.32 Portfolio Tables'!I$1)</f>
        <v>0</v>
      </c>
      <c r="J156" s="1">
        <f ca="1">OFFSET('Portfolio Summary Data'!$C$384,$B156*38-38+$B$136,'Tbl 9.16-9.32 Portfolio Tables'!J$1)</f>
        <v>0</v>
      </c>
      <c r="K156" s="1">
        <f ca="1">OFFSET('Portfolio Summary Data'!$C$384,$B156*38-38+$B$136,'Tbl 9.16-9.32 Portfolio Tables'!K$1)</f>
        <v>0</v>
      </c>
      <c r="L156" s="1">
        <f ca="1">OFFSET('Portfolio Summary Data'!$C$384,$B156*38-38+$B$136,'Tbl 9.16-9.32 Portfolio Tables'!L$1)</f>
        <v>0</v>
      </c>
      <c r="M156" s="1">
        <f ca="1">OFFSET('Portfolio Summary Data'!$C$384,$B156*38-38+$B$136,'Tbl 9.16-9.32 Portfolio Tables'!M$1)</f>
        <v>0</v>
      </c>
      <c r="N156" s="1">
        <f ca="1">OFFSET('Portfolio Summary Data'!$C$384,$B156*38-38+$B$136,'Tbl 9.16-9.32 Portfolio Tables'!N$1)</f>
        <v>0</v>
      </c>
      <c r="O156" s="1">
        <f ca="1">OFFSET('Portfolio Summary Data'!$C$384,$B156*38-38+$B$136,'Tbl 9.16-9.32 Portfolio Tables'!O$1)</f>
        <v>0</v>
      </c>
      <c r="P156" s="1">
        <f ca="1">OFFSET('Portfolio Summary Data'!$C$384,$B156*38-38+$B$136,'Tbl 9.16-9.32 Portfolio Tables'!P$1)</f>
        <v>0</v>
      </c>
      <c r="Q156" s="1">
        <f ca="1">OFFSET('Portfolio Summary Data'!$C$384,$B156*38-38+$B$136,'Tbl 9.16-9.32 Portfolio Tables'!Q$1)</f>
        <v>0</v>
      </c>
      <c r="R156" s="1">
        <f ca="1">OFFSET('Portfolio Summary Data'!$C$384,$B156*38-38+$B$136,'Tbl 9.16-9.32 Portfolio Tables'!R$1)</f>
        <v>0</v>
      </c>
      <c r="S156" s="1">
        <f ca="1">OFFSET('Portfolio Summary Data'!$C$384,$B156*38-38+$B$136,'Tbl 9.16-9.32 Portfolio Tables'!S$1)</f>
        <v>0</v>
      </c>
      <c r="T156" s="1">
        <f ca="1">OFFSET('Portfolio Summary Data'!$C$384,$B156*38-38+$B$136,'Tbl 9.16-9.32 Portfolio Tables'!T$1)</f>
        <v>0</v>
      </c>
      <c r="U156" s="1">
        <f ca="1">OFFSET('Portfolio Summary Data'!$C$384,$B156*38-38+$B$136,'Tbl 9.16-9.32 Portfolio Tables'!U$1)</f>
        <v>0</v>
      </c>
      <c r="V156" s="1">
        <f ca="1">OFFSET('Portfolio Summary Data'!$C$384,$B156*38-38+$B$136,'Tbl 9.16-9.32 Portfolio Tables'!V$1)</f>
        <v>0</v>
      </c>
      <c r="W156" s="1">
        <f ca="1">OFFSET('Portfolio Summary Data'!$C$384,$B156*38-38+$B$136,'Tbl 9.16-9.32 Portfolio Tables'!W$1)</f>
        <v>0</v>
      </c>
      <c r="X156" s="1">
        <f ca="1">OFFSET('Portfolio Summary Data'!$C$384,$B156*38-38+$B$136,'Tbl 9.16-9.32 Portfolio Tables'!X$1)</f>
        <v>0</v>
      </c>
      <c r="Y156" s="1">
        <f ca="1">OFFSET('Portfolio Summary Data'!$C$384,$B156*38-38+$B$136,'Tbl 9.16-9.32 Portfolio Tables'!Y$1)</f>
        <v>0</v>
      </c>
      <c r="AB156" s="8">
        <f t="shared" ca="1" si="30"/>
        <v>0</v>
      </c>
      <c r="AC156" s="8"/>
      <c r="AD156" s="8">
        <f t="shared" ca="1" si="31"/>
        <v>0</v>
      </c>
      <c r="AE156" s="8"/>
      <c r="AF156" s="8">
        <f t="shared" ca="1" si="32"/>
        <v>0</v>
      </c>
    </row>
    <row r="157" spans="2:32" ht="15.75" x14ac:dyDescent="0.25">
      <c r="B157" s="3">
        <v>20</v>
      </c>
      <c r="C157" s="6">
        <f>C$25</f>
        <v>0</v>
      </c>
      <c r="D157" s="1">
        <f ca="1">OFFSET('Portfolio Summary Data'!$C$384,$B157*38-38+$B$136,'Tbl 9.16-9.32 Portfolio Tables'!D$1)</f>
        <v>0</v>
      </c>
      <c r="E157" s="1">
        <f ca="1">OFFSET('Portfolio Summary Data'!$C$384,$B157*38-38+$B$136,'Tbl 9.16-9.32 Portfolio Tables'!E$1)</f>
        <v>0</v>
      </c>
      <c r="F157" s="1">
        <f ca="1">OFFSET('Portfolio Summary Data'!$C$384,$B157*38-38+$B$136,'Tbl 9.16-9.32 Portfolio Tables'!F$1)</f>
        <v>0</v>
      </c>
      <c r="G157" s="1">
        <f ca="1">OFFSET('Portfolio Summary Data'!$C$384,$B157*38-38+$B$136,'Tbl 9.16-9.32 Portfolio Tables'!G$1)</f>
        <v>0</v>
      </c>
      <c r="H157" s="1">
        <f ca="1">OFFSET('Portfolio Summary Data'!$C$384,$B157*38-38+$B$136,'Tbl 9.16-9.32 Portfolio Tables'!H$1)</f>
        <v>0</v>
      </c>
      <c r="I157" s="1">
        <f ca="1">OFFSET('Portfolio Summary Data'!$C$384,$B157*38-38+$B$136,'Tbl 9.16-9.32 Portfolio Tables'!I$1)</f>
        <v>0</v>
      </c>
      <c r="J157" s="1">
        <f ca="1">OFFSET('Portfolio Summary Data'!$C$384,$B157*38-38+$B$136,'Tbl 9.16-9.32 Portfolio Tables'!J$1)</f>
        <v>0</v>
      </c>
      <c r="K157" s="1">
        <f ca="1">OFFSET('Portfolio Summary Data'!$C$384,$B157*38-38+$B$136,'Tbl 9.16-9.32 Portfolio Tables'!K$1)</f>
        <v>0</v>
      </c>
      <c r="L157" s="1">
        <f ca="1">OFFSET('Portfolio Summary Data'!$C$384,$B157*38-38+$B$136,'Tbl 9.16-9.32 Portfolio Tables'!L$1)</f>
        <v>0</v>
      </c>
      <c r="M157" s="1">
        <f ca="1">OFFSET('Portfolio Summary Data'!$C$384,$B157*38-38+$B$136,'Tbl 9.16-9.32 Portfolio Tables'!M$1)</f>
        <v>0</v>
      </c>
      <c r="N157" s="1">
        <f ca="1">OFFSET('Portfolio Summary Data'!$C$384,$B157*38-38+$B$136,'Tbl 9.16-9.32 Portfolio Tables'!N$1)</f>
        <v>0</v>
      </c>
      <c r="O157" s="1">
        <f ca="1">OFFSET('Portfolio Summary Data'!$C$384,$B157*38-38+$B$136,'Tbl 9.16-9.32 Portfolio Tables'!O$1)</f>
        <v>0</v>
      </c>
      <c r="P157" s="1">
        <f ca="1">OFFSET('Portfolio Summary Data'!$C$384,$B157*38-38+$B$136,'Tbl 9.16-9.32 Portfolio Tables'!P$1)</f>
        <v>0</v>
      </c>
      <c r="Q157" s="1">
        <f ca="1">OFFSET('Portfolio Summary Data'!$C$384,$B157*38-38+$B$136,'Tbl 9.16-9.32 Portfolio Tables'!Q$1)</f>
        <v>0</v>
      </c>
      <c r="R157" s="1">
        <f ca="1">OFFSET('Portfolio Summary Data'!$C$384,$B157*38-38+$B$136,'Tbl 9.16-9.32 Portfolio Tables'!R$1)</f>
        <v>0</v>
      </c>
      <c r="S157" s="1">
        <f ca="1">OFFSET('Portfolio Summary Data'!$C$384,$B157*38-38+$B$136,'Tbl 9.16-9.32 Portfolio Tables'!S$1)</f>
        <v>0</v>
      </c>
      <c r="T157" s="1">
        <f ca="1">OFFSET('Portfolio Summary Data'!$C$384,$B157*38-38+$B$136,'Tbl 9.16-9.32 Portfolio Tables'!T$1)</f>
        <v>0</v>
      </c>
      <c r="U157" s="1">
        <f ca="1">OFFSET('Portfolio Summary Data'!$C$384,$B157*38-38+$B$136,'Tbl 9.16-9.32 Portfolio Tables'!U$1)</f>
        <v>0</v>
      </c>
      <c r="V157" s="1">
        <f ca="1">OFFSET('Portfolio Summary Data'!$C$384,$B157*38-38+$B$136,'Tbl 9.16-9.32 Portfolio Tables'!V$1)</f>
        <v>0</v>
      </c>
      <c r="W157" s="1">
        <f ca="1">OFFSET('Portfolio Summary Data'!$C$384,$B157*38-38+$B$136,'Tbl 9.16-9.32 Portfolio Tables'!W$1)</f>
        <v>0</v>
      </c>
      <c r="X157" s="1">
        <f ca="1">OFFSET('Portfolio Summary Data'!$C$384,$B157*38-38+$B$136,'Tbl 9.16-9.32 Portfolio Tables'!X$1)</f>
        <v>0</v>
      </c>
      <c r="Y157" s="1">
        <f ca="1">OFFSET('Portfolio Summary Data'!$C$384,$B157*38-38+$B$136,'Tbl 9.16-9.32 Portfolio Tables'!Y$1)</f>
        <v>0</v>
      </c>
      <c r="AB157" s="8">
        <f t="shared" ca="1" si="30"/>
        <v>0</v>
      </c>
      <c r="AC157" s="8"/>
      <c r="AD157" s="8">
        <f t="shared" ca="1" si="31"/>
        <v>0</v>
      </c>
      <c r="AE157" s="8"/>
      <c r="AF157" s="8">
        <f t="shared" ca="1" si="32"/>
        <v>0</v>
      </c>
    </row>
    <row r="158" spans="2:32" ht="15.75" x14ac:dyDescent="0.25">
      <c r="B158" s="3">
        <v>21</v>
      </c>
      <c r="C158" s="6">
        <f>C$26</f>
        <v>0</v>
      </c>
      <c r="D158" s="1">
        <f ca="1">OFFSET('Portfolio Summary Data'!$C$384,$B158*38-38+$B$136,'Tbl 9.16-9.32 Portfolio Tables'!D$1)</f>
        <v>0</v>
      </c>
      <c r="E158" s="1">
        <f ca="1">OFFSET('Portfolio Summary Data'!$C$384,$B158*38-38+$B$136,'Tbl 9.16-9.32 Portfolio Tables'!E$1)</f>
        <v>0</v>
      </c>
      <c r="F158" s="1">
        <f ca="1">OFFSET('Portfolio Summary Data'!$C$384,$B158*38-38+$B$136,'Tbl 9.16-9.32 Portfolio Tables'!F$1)</f>
        <v>0</v>
      </c>
      <c r="G158" s="1">
        <f ca="1">OFFSET('Portfolio Summary Data'!$C$384,$B158*38-38+$B$136,'Tbl 9.16-9.32 Portfolio Tables'!G$1)</f>
        <v>0</v>
      </c>
      <c r="H158" s="1">
        <f ca="1">OFFSET('Portfolio Summary Data'!$C$384,$B158*38-38+$B$136,'Tbl 9.16-9.32 Portfolio Tables'!H$1)</f>
        <v>0</v>
      </c>
      <c r="I158" s="1">
        <f ca="1">OFFSET('Portfolio Summary Data'!$C$384,$B158*38-38+$B$136,'Tbl 9.16-9.32 Portfolio Tables'!I$1)</f>
        <v>0</v>
      </c>
      <c r="J158" s="1">
        <f ca="1">OFFSET('Portfolio Summary Data'!$C$384,$B158*38-38+$B$136,'Tbl 9.16-9.32 Portfolio Tables'!J$1)</f>
        <v>0</v>
      </c>
      <c r="K158" s="1">
        <f ca="1">OFFSET('Portfolio Summary Data'!$C$384,$B158*38-38+$B$136,'Tbl 9.16-9.32 Portfolio Tables'!K$1)</f>
        <v>0</v>
      </c>
      <c r="L158" s="1">
        <f ca="1">OFFSET('Portfolio Summary Data'!$C$384,$B158*38-38+$B$136,'Tbl 9.16-9.32 Portfolio Tables'!L$1)</f>
        <v>0</v>
      </c>
      <c r="M158" s="1">
        <f ca="1">OFFSET('Portfolio Summary Data'!$C$384,$B158*38-38+$B$136,'Tbl 9.16-9.32 Portfolio Tables'!M$1)</f>
        <v>0</v>
      </c>
      <c r="N158" s="1">
        <f ca="1">OFFSET('Portfolio Summary Data'!$C$384,$B158*38-38+$B$136,'Tbl 9.16-9.32 Portfolio Tables'!N$1)</f>
        <v>0</v>
      </c>
      <c r="O158" s="1">
        <f ca="1">OFFSET('Portfolio Summary Data'!$C$384,$B158*38-38+$B$136,'Tbl 9.16-9.32 Portfolio Tables'!O$1)</f>
        <v>0</v>
      </c>
      <c r="P158" s="1">
        <f ca="1">OFFSET('Portfolio Summary Data'!$C$384,$B158*38-38+$B$136,'Tbl 9.16-9.32 Portfolio Tables'!P$1)</f>
        <v>0</v>
      </c>
      <c r="Q158" s="1">
        <f ca="1">OFFSET('Portfolio Summary Data'!$C$384,$B158*38-38+$B$136,'Tbl 9.16-9.32 Portfolio Tables'!Q$1)</f>
        <v>0</v>
      </c>
      <c r="R158" s="1">
        <f ca="1">OFFSET('Portfolio Summary Data'!$C$384,$B158*38-38+$B$136,'Tbl 9.16-9.32 Portfolio Tables'!R$1)</f>
        <v>0</v>
      </c>
      <c r="S158" s="1">
        <f ca="1">OFFSET('Portfolio Summary Data'!$C$384,$B158*38-38+$B$136,'Tbl 9.16-9.32 Portfolio Tables'!S$1)</f>
        <v>0</v>
      </c>
      <c r="T158" s="1">
        <f ca="1">OFFSET('Portfolio Summary Data'!$C$384,$B158*38-38+$B$136,'Tbl 9.16-9.32 Portfolio Tables'!T$1)</f>
        <v>0</v>
      </c>
      <c r="U158" s="1">
        <f ca="1">OFFSET('Portfolio Summary Data'!$C$384,$B158*38-38+$B$136,'Tbl 9.16-9.32 Portfolio Tables'!U$1)</f>
        <v>0</v>
      </c>
      <c r="V158" s="1">
        <f ca="1">OFFSET('Portfolio Summary Data'!$C$384,$B158*38-38+$B$136,'Tbl 9.16-9.32 Portfolio Tables'!V$1)</f>
        <v>0</v>
      </c>
      <c r="W158" s="1">
        <f ca="1">OFFSET('Portfolio Summary Data'!$C$384,$B158*38-38+$B$136,'Tbl 9.16-9.32 Portfolio Tables'!W$1)</f>
        <v>0</v>
      </c>
      <c r="X158" s="1">
        <f ca="1">OFFSET('Portfolio Summary Data'!$C$384,$B158*38-38+$B$136,'Tbl 9.16-9.32 Portfolio Tables'!X$1)</f>
        <v>0</v>
      </c>
      <c r="Y158" s="1">
        <f ca="1">OFFSET('Portfolio Summary Data'!$C$384,$B158*38-38+$B$136,'Tbl 9.16-9.32 Portfolio Tables'!Y$1)</f>
        <v>0</v>
      </c>
      <c r="AB158" s="8">
        <f t="shared" ca="1" si="30"/>
        <v>0</v>
      </c>
      <c r="AC158" s="8"/>
      <c r="AD158" s="8">
        <f t="shared" ca="1" si="31"/>
        <v>0</v>
      </c>
      <c r="AE158" s="8"/>
      <c r="AF158" s="8">
        <f t="shared" ca="1" si="32"/>
        <v>0</v>
      </c>
    </row>
    <row r="159" spans="2:32" ht="15.75" x14ac:dyDescent="0.25">
      <c r="B159" s="3">
        <v>22</v>
      </c>
      <c r="C159" s="6">
        <f>C$27</f>
        <v>0</v>
      </c>
      <c r="D159" s="1">
        <f ca="1">OFFSET('Portfolio Summary Data'!$C$384,$B159*38-38+$B$136,'Tbl 9.16-9.32 Portfolio Tables'!D$1)</f>
        <v>0</v>
      </c>
      <c r="E159" s="1">
        <f ca="1">OFFSET('Portfolio Summary Data'!$C$384,$B159*38-38+$B$136,'Tbl 9.16-9.32 Portfolio Tables'!E$1)</f>
        <v>0</v>
      </c>
      <c r="F159" s="1">
        <f ca="1">OFFSET('Portfolio Summary Data'!$C$384,$B159*38-38+$B$136,'Tbl 9.16-9.32 Portfolio Tables'!F$1)</f>
        <v>0</v>
      </c>
      <c r="G159" s="1">
        <f ca="1">OFFSET('Portfolio Summary Data'!$C$384,$B159*38-38+$B$136,'Tbl 9.16-9.32 Portfolio Tables'!G$1)</f>
        <v>0</v>
      </c>
      <c r="H159" s="1">
        <f ca="1">OFFSET('Portfolio Summary Data'!$C$384,$B159*38-38+$B$136,'Tbl 9.16-9.32 Portfolio Tables'!H$1)</f>
        <v>0</v>
      </c>
      <c r="I159" s="1">
        <f ca="1">OFFSET('Portfolio Summary Data'!$C$384,$B159*38-38+$B$136,'Tbl 9.16-9.32 Portfolio Tables'!I$1)</f>
        <v>0</v>
      </c>
      <c r="J159" s="1">
        <f ca="1">OFFSET('Portfolio Summary Data'!$C$384,$B159*38-38+$B$136,'Tbl 9.16-9.32 Portfolio Tables'!J$1)</f>
        <v>0</v>
      </c>
      <c r="K159" s="1">
        <f ca="1">OFFSET('Portfolio Summary Data'!$C$384,$B159*38-38+$B$136,'Tbl 9.16-9.32 Portfolio Tables'!K$1)</f>
        <v>0</v>
      </c>
      <c r="L159" s="1">
        <f ca="1">OFFSET('Portfolio Summary Data'!$C$384,$B159*38-38+$B$136,'Tbl 9.16-9.32 Portfolio Tables'!L$1)</f>
        <v>0</v>
      </c>
      <c r="M159" s="1">
        <f ca="1">OFFSET('Portfolio Summary Data'!$C$384,$B159*38-38+$B$136,'Tbl 9.16-9.32 Portfolio Tables'!M$1)</f>
        <v>0</v>
      </c>
      <c r="N159" s="1">
        <f ca="1">OFFSET('Portfolio Summary Data'!$C$384,$B159*38-38+$B$136,'Tbl 9.16-9.32 Portfolio Tables'!N$1)</f>
        <v>0</v>
      </c>
      <c r="O159" s="1">
        <f ca="1">OFFSET('Portfolio Summary Data'!$C$384,$B159*38-38+$B$136,'Tbl 9.16-9.32 Portfolio Tables'!O$1)</f>
        <v>0</v>
      </c>
      <c r="P159" s="1">
        <f ca="1">OFFSET('Portfolio Summary Data'!$C$384,$B159*38-38+$B$136,'Tbl 9.16-9.32 Portfolio Tables'!P$1)</f>
        <v>0</v>
      </c>
      <c r="Q159" s="1">
        <f ca="1">OFFSET('Portfolio Summary Data'!$C$384,$B159*38-38+$B$136,'Tbl 9.16-9.32 Portfolio Tables'!Q$1)</f>
        <v>0</v>
      </c>
      <c r="R159" s="1">
        <f ca="1">OFFSET('Portfolio Summary Data'!$C$384,$B159*38-38+$B$136,'Tbl 9.16-9.32 Portfolio Tables'!R$1)</f>
        <v>0</v>
      </c>
      <c r="S159" s="1">
        <f ca="1">OFFSET('Portfolio Summary Data'!$C$384,$B159*38-38+$B$136,'Tbl 9.16-9.32 Portfolio Tables'!S$1)</f>
        <v>0</v>
      </c>
      <c r="T159" s="1">
        <f ca="1">OFFSET('Portfolio Summary Data'!$C$384,$B159*38-38+$B$136,'Tbl 9.16-9.32 Portfolio Tables'!T$1)</f>
        <v>0</v>
      </c>
      <c r="U159" s="1">
        <f ca="1">OFFSET('Portfolio Summary Data'!$C$384,$B159*38-38+$B$136,'Tbl 9.16-9.32 Portfolio Tables'!U$1)</f>
        <v>0</v>
      </c>
      <c r="V159" s="1">
        <f ca="1">OFFSET('Portfolio Summary Data'!$C$384,$B159*38-38+$B$136,'Tbl 9.16-9.32 Portfolio Tables'!V$1)</f>
        <v>0</v>
      </c>
      <c r="W159" s="1">
        <f ca="1">OFFSET('Portfolio Summary Data'!$C$384,$B159*38-38+$B$136,'Tbl 9.16-9.32 Portfolio Tables'!W$1)</f>
        <v>0</v>
      </c>
      <c r="X159" s="1">
        <f ca="1">OFFSET('Portfolio Summary Data'!$C$384,$B159*38-38+$B$136,'Tbl 9.16-9.32 Portfolio Tables'!X$1)</f>
        <v>0</v>
      </c>
      <c r="Y159" s="1">
        <f ca="1">OFFSET('Portfolio Summary Data'!$C$384,$B159*38-38+$B$136,'Tbl 9.16-9.32 Portfolio Tables'!Y$1)</f>
        <v>0</v>
      </c>
      <c r="AB159" s="8">
        <f t="shared" ca="1" si="30"/>
        <v>0</v>
      </c>
      <c r="AC159" s="8"/>
      <c r="AD159" s="8">
        <f t="shared" ca="1" si="31"/>
        <v>0</v>
      </c>
      <c r="AE159" s="8"/>
      <c r="AF159" s="8">
        <f t="shared" ca="1" si="32"/>
        <v>0</v>
      </c>
    </row>
    <row r="160" spans="2:32" ht="15.75" x14ac:dyDescent="0.25">
      <c r="B160" s="3">
        <v>23</v>
      </c>
      <c r="C160" s="6">
        <f>C$28</f>
        <v>0</v>
      </c>
      <c r="D160" s="1">
        <f ca="1">OFFSET('Portfolio Summary Data'!$C$384,$B160*38-38+$B$136,'Tbl 9.16-9.32 Portfolio Tables'!D$1)</f>
        <v>0</v>
      </c>
      <c r="E160" s="1">
        <f ca="1">OFFSET('Portfolio Summary Data'!$C$384,$B160*38-38+$B$136,'Tbl 9.16-9.32 Portfolio Tables'!E$1)</f>
        <v>0</v>
      </c>
      <c r="F160" s="1">
        <f ca="1">OFFSET('Portfolio Summary Data'!$C$384,$B160*38-38+$B$136,'Tbl 9.16-9.32 Portfolio Tables'!F$1)</f>
        <v>0</v>
      </c>
      <c r="G160" s="1">
        <f ca="1">OFFSET('Portfolio Summary Data'!$C$384,$B160*38-38+$B$136,'Tbl 9.16-9.32 Portfolio Tables'!G$1)</f>
        <v>0</v>
      </c>
      <c r="H160" s="1">
        <f ca="1">OFFSET('Portfolio Summary Data'!$C$384,$B160*38-38+$B$136,'Tbl 9.16-9.32 Portfolio Tables'!H$1)</f>
        <v>0</v>
      </c>
      <c r="I160" s="1">
        <f ca="1">OFFSET('Portfolio Summary Data'!$C$384,$B160*38-38+$B$136,'Tbl 9.16-9.32 Portfolio Tables'!I$1)</f>
        <v>0</v>
      </c>
      <c r="J160" s="1">
        <f ca="1">OFFSET('Portfolio Summary Data'!$C$384,$B160*38-38+$B$136,'Tbl 9.16-9.32 Portfolio Tables'!J$1)</f>
        <v>0</v>
      </c>
      <c r="K160" s="1">
        <f ca="1">OFFSET('Portfolio Summary Data'!$C$384,$B160*38-38+$B$136,'Tbl 9.16-9.32 Portfolio Tables'!K$1)</f>
        <v>0</v>
      </c>
      <c r="L160" s="1">
        <f ca="1">OFFSET('Portfolio Summary Data'!$C$384,$B160*38-38+$B$136,'Tbl 9.16-9.32 Portfolio Tables'!L$1)</f>
        <v>0</v>
      </c>
      <c r="M160" s="1">
        <f ca="1">OFFSET('Portfolio Summary Data'!$C$384,$B160*38-38+$B$136,'Tbl 9.16-9.32 Portfolio Tables'!M$1)</f>
        <v>0</v>
      </c>
      <c r="N160" s="1">
        <f ca="1">OFFSET('Portfolio Summary Data'!$C$384,$B160*38-38+$B$136,'Tbl 9.16-9.32 Portfolio Tables'!N$1)</f>
        <v>0</v>
      </c>
      <c r="O160" s="1">
        <f ca="1">OFFSET('Portfolio Summary Data'!$C$384,$B160*38-38+$B$136,'Tbl 9.16-9.32 Portfolio Tables'!O$1)</f>
        <v>0</v>
      </c>
      <c r="P160" s="1">
        <f ca="1">OFFSET('Portfolio Summary Data'!$C$384,$B160*38-38+$B$136,'Tbl 9.16-9.32 Portfolio Tables'!P$1)</f>
        <v>0</v>
      </c>
      <c r="Q160" s="1">
        <f ca="1">OFFSET('Portfolio Summary Data'!$C$384,$B160*38-38+$B$136,'Tbl 9.16-9.32 Portfolio Tables'!Q$1)</f>
        <v>0</v>
      </c>
      <c r="R160" s="1">
        <f ca="1">OFFSET('Portfolio Summary Data'!$C$384,$B160*38-38+$B$136,'Tbl 9.16-9.32 Portfolio Tables'!R$1)</f>
        <v>0</v>
      </c>
      <c r="S160" s="1">
        <f ca="1">OFFSET('Portfolio Summary Data'!$C$384,$B160*38-38+$B$136,'Tbl 9.16-9.32 Portfolio Tables'!S$1)</f>
        <v>0</v>
      </c>
      <c r="T160" s="1">
        <f ca="1">OFFSET('Portfolio Summary Data'!$C$384,$B160*38-38+$B$136,'Tbl 9.16-9.32 Portfolio Tables'!T$1)</f>
        <v>0</v>
      </c>
      <c r="U160" s="1">
        <f ca="1">OFFSET('Portfolio Summary Data'!$C$384,$B160*38-38+$B$136,'Tbl 9.16-9.32 Portfolio Tables'!U$1)</f>
        <v>0</v>
      </c>
      <c r="V160" s="1">
        <f ca="1">OFFSET('Portfolio Summary Data'!$C$384,$B160*38-38+$B$136,'Tbl 9.16-9.32 Portfolio Tables'!V$1)</f>
        <v>0</v>
      </c>
      <c r="W160" s="1">
        <f ca="1">OFFSET('Portfolio Summary Data'!$C$384,$B160*38-38+$B$136,'Tbl 9.16-9.32 Portfolio Tables'!W$1)</f>
        <v>0</v>
      </c>
      <c r="X160" s="1">
        <f ca="1">OFFSET('Portfolio Summary Data'!$C$384,$B160*38-38+$B$136,'Tbl 9.16-9.32 Portfolio Tables'!X$1)</f>
        <v>0</v>
      </c>
      <c r="Y160" s="1">
        <f ca="1">OFFSET('Portfolio Summary Data'!$C$384,$B160*38-38+$B$136,'Tbl 9.16-9.32 Portfolio Tables'!Y$1)</f>
        <v>0</v>
      </c>
      <c r="AB160" s="8">
        <f t="shared" ca="1" si="30"/>
        <v>0</v>
      </c>
      <c r="AC160" s="8"/>
      <c r="AD160" s="8">
        <f t="shared" ca="1" si="31"/>
        <v>0</v>
      </c>
      <c r="AE160" s="8"/>
      <c r="AF160" s="8">
        <f t="shared" ca="1" si="32"/>
        <v>0</v>
      </c>
    </row>
    <row r="161" spans="2:32" ht="15.75" x14ac:dyDescent="0.25">
      <c r="B161" s="3">
        <v>24</v>
      </c>
      <c r="C161" s="6">
        <f>C$29</f>
        <v>0</v>
      </c>
      <c r="D161" s="1">
        <f ca="1">OFFSET('Portfolio Summary Data'!$C$384,$B161*38-38+$B$136,'Tbl 9.16-9.32 Portfolio Tables'!D$1)</f>
        <v>0</v>
      </c>
      <c r="E161" s="1">
        <f ca="1">OFFSET('Portfolio Summary Data'!$C$384,$B161*38-38+$B$136,'Tbl 9.16-9.32 Portfolio Tables'!E$1)</f>
        <v>0</v>
      </c>
      <c r="F161" s="1">
        <f ca="1">OFFSET('Portfolio Summary Data'!$C$384,$B161*38-38+$B$136,'Tbl 9.16-9.32 Portfolio Tables'!F$1)</f>
        <v>0</v>
      </c>
      <c r="G161" s="1">
        <f ca="1">OFFSET('Portfolio Summary Data'!$C$384,$B161*38-38+$B$136,'Tbl 9.16-9.32 Portfolio Tables'!G$1)</f>
        <v>0</v>
      </c>
      <c r="H161" s="1">
        <f ca="1">OFFSET('Portfolio Summary Data'!$C$384,$B161*38-38+$B$136,'Tbl 9.16-9.32 Portfolio Tables'!H$1)</f>
        <v>0</v>
      </c>
      <c r="I161" s="1">
        <f ca="1">OFFSET('Portfolio Summary Data'!$C$384,$B161*38-38+$B$136,'Tbl 9.16-9.32 Portfolio Tables'!I$1)</f>
        <v>0</v>
      </c>
      <c r="J161" s="1">
        <f ca="1">OFFSET('Portfolio Summary Data'!$C$384,$B161*38-38+$B$136,'Tbl 9.16-9.32 Portfolio Tables'!J$1)</f>
        <v>0</v>
      </c>
      <c r="K161" s="1">
        <f ca="1">OFFSET('Portfolio Summary Data'!$C$384,$B161*38-38+$B$136,'Tbl 9.16-9.32 Portfolio Tables'!K$1)</f>
        <v>0</v>
      </c>
      <c r="L161" s="1">
        <f ca="1">OFFSET('Portfolio Summary Data'!$C$384,$B161*38-38+$B$136,'Tbl 9.16-9.32 Portfolio Tables'!L$1)</f>
        <v>0</v>
      </c>
      <c r="M161" s="1">
        <f ca="1">OFFSET('Portfolio Summary Data'!$C$384,$B161*38-38+$B$136,'Tbl 9.16-9.32 Portfolio Tables'!M$1)</f>
        <v>0</v>
      </c>
      <c r="N161" s="1">
        <f ca="1">OFFSET('Portfolio Summary Data'!$C$384,$B161*38-38+$B$136,'Tbl 9.16-9.32 Portfolio Tables'!N$1)</f>
        <v>0</v>
      </c>
      <c r="O161" s="1">
        <f ca="1">OFFSET('Portfolio Summary Data'!$C$384,$B161*38-38+$B$136,'Tbl 9.16-9.32 Portfolio Tables'!O$1)</f>
        <v>0</v>
      </c>
      <c r="P161" s="1">
        <f ca="1">OFFSET('Portfolio Summary Data'!$C$384,$B161*38-38+$B$136,'Tbl 9.16-9.32 Portfolio Tables'!P$1)</f>
        <v>0</v>
      </c>
      <c r="Q161" s="1">
        <f ca="1">OFFSET('Portfolio Summary Data'!$C$384,$B161*38-38+$B$136,'Tbl 9.16-9.32 Portfolio Tables'!Q$1)</f>
        <v>0</v>
      </c>
      <c r="R161" s="1">
        <f ca="1">OFFSET('Portfolio Summary Data'!$C$384,$B161*38-38+$B$136,'Tbl 9.16-9.32 Portfolio Tables'!R$1)</f>
        <v>0</v>
      </c>
      <c r="S161" s="1">
        <f ca="1">OFFSET('Portfolio Summary Data'!$C$384,$B161*38-38+$B$136,'Tbl 9.16-9.32 Portfolio Tables'!S$1)</f>
        <v>0</v>
      </c>
      <c r="T161" s="1">
        <f ca="1">OFFSET('Portfolio Summary Data'!$C$384,$B161*38-38+$B$136,'Tbl 9.16-9.32 Portfolio Tables'!T$1)</f>
        <v>0</v>
      </c>
      <c r="U161" s="1">
        <f ca="1">OFFSET('Portfolio Summary Data'!$C$384,$B161*38-38+$B$136,'Tbl 9.16-9.32 Portfolio Tables'!U$1)</f>
        <v>0</v>
      </c>
      <c r="V161" s="1">
        <f ca="1">OFFSET('Portfolio Summary Data'!$C$384,$B161*38-38+$B$136,'Tbl 9.16-9.32 Portfolio Tables'!V$1)</f>
        <v>0</v>
      </c>
      <c r="W161" s="1">
        <f ca="1">OFFSET('Portfolio Summary Data'!$C$384,$B161*38-38+$B$136,'Tbl 9.16-9.32 Portfolio Tables'!W$1)</f>
        <v>0</v>
      </c>
      <c r="X161" s="1">
        <f ca="1">OFFSET('Portfolio Summary Data'!$C$384,$B161*38-38+$B$136,'Tbl 9.16-9.32 Portfolio Tables'!X$1)</f>
        <v>0</v>
      </c>
      <c r="Y161" s="1">
        <f ca="1">OFFSET('Portfolio Summary Data'!$C$384,$B161*38-38+$B$136,'Tbl 9.16-9.32 Portfolio Tables'!Y$1)</f>
        <v>0</v>
      </c>
      <c r="AB161" s="8">
        <f t="shared" ca="1" si="30"/>
        <v>0</v>
      </c>
      <c r="AC161" s="8"/>
      <c r="AD161" s="8">
        <f t="shared" ca="1" si="31"/>
        <v>0</v>
      </c>
      <c r="AE161" s="8"/>
      <c r="AF161" s="8">
        <f t="shared" ca="1" si="32"/>
        <v>0</v>
      </c>
    </row>
    <row r="162" spans="2:32" ht="15.75" x14ac:dyDescent="0.25">
      <c r="B162" s="3">
        <v>25</v>
      </c>
      <c r="C162" s="6">
        <f>C$30</f>
        <v>0</v>
      </c>
      <c r="D162" s="1">
        <f ca="1">OFFSET('Portfolio Summary Data'!$C$384,$B162*38-38+$B$136,'Tbl 9.16-9.32 Portfolio Tables'!D$1)</f>
        <v>0</v>
      </c>
      <c r="E162" s="1">
        <f ca="1">OFFSET('Portfolio Summary Data'!$C$384,$B162*38-38+$B$136,'Tbl 9.16-9.32 Portfolio Tables'!E$1)</f>
        <v>0</v>
      </c>
      <c r="F162" s="1">
        <f ca="1">OFFSET('Portfolio Summary Data'!$C$384,$B162*38-38+$B$136,'Tbl 9.16-9.32 Portfolio Tables'!F$1)</f>
        <v>0</v>
      </c>
      <c r="G162" s="1">
        <f ca="1">OFFSET('Portfolio Summary Data'!$C$384,$B162*38-38+$B$136,'Tbl 9.16-9.32 Portfolio Tables'!G$1)</f>
        <v>0</v>
      </c>
      <c r="H162" s="1">
        <f ca="1">OFFSET('Portfolio Summary Data'!$C$384,$B162*38-38+$B$136,'Tbl 9.16-9.32 Portfolio Tables'!H$1)</f>
        <v>0</v>
      </c>
      <c r="I162" s="1">
        <f ca="1">OFFSET('Portfolio Summary Data'!$C$384,$B162*38-38+$B$136,'Tbl 9.16-9.32 Portfolio Tables'!I$1)</f>
        <v>0</v>
      </c>
      <c r="J162" s="1">
        <f ca="1">OFFSET('Portfolio Summary Data'!$C$384,$B162*38-38+$B$136,'Tbl 9.16-9.32 Portfolio Tables'!J$1)</f>
        <v>0</v>
      </c>
      <c r="K162" s="1">
        <f ca="1">OFFSET('Portfolio Summary Data'!$C$384,$B162*38-38+$B$136,'Tbl 9.16-9.32 Portfolio Tables'!K$1)</f>
        <v>0</v>
      </c>
      <c r="L162" s="1">
        <f ca="1">OFFSET('Portfolio Summary Data'!$C$384,$B162*38-38+$B$136,'Tbl 9.16-9.32 Portfolio Tables'!L$1)</f>
        <v>0</v>
      </c>
      <c r="M162" s="1">
        <f ca="1">OFFSET('Portfolio Summary Data'!$C$384,$B162*38-38+$B$136,'Tbl 9.16-9.32 Portfolio Tables'!M$1)</f>
        <v>0</v>
      </c>
      <c r="N162" s="1">
        <f ca="1">OFFSET('Portfolio Summary Data'!$C$384,$B162*38-38+$B$136,'Tbl 9.16-9.32 Portfolio Tables'!N$1)</f>
        <v>0</v>
      </c>
      <c r="O162" s="1">
        <f ca="1">OFFSET('Portfolio Summary Data'!$C$384,$B162*38-38+$B$136,'Tbl 9.16-9.32 Portfolio Tables'!O$1)</f>
        <v>0</v>
      </c>
      <c r="P162" s="1">
        <f ca="1">OFFSET('Portfolio Summary Data'!$C$384,$B162*38-38+$B$136,'Tbl 9.16-9.32 Portfolio Tables'!P$1)</f>
        <v>0</v>
      </c>
      <c r="Q162" s="1">
        <f ca="1">OFFSET('Portfolio Summary Data'!$C$384,$B162*38-38+$B$136,'Tbl 9.16-9.32 Portfolio Tables'!Q$1)</f>
        <v>0</v>
      </c>
      <c r="R162" s="1">
        <f ca="1">OFFSET('Portfolio Summary Data'!$C$384,$B162*38-38+$B$136,'Tbl 9.16-9.32 Portfolio Tables'!R$1)</f>
        <v>0</v>
      </c>
      <c r="S162" s="1">
        <f ca="1">OFFSET('Portfolio Summary Data'!$C$384,$B162*38-38+$B$136,'Tbl 9.16-9.32 Portfolio Tables'!S$1)</f>
        <v>0</v>
      </c>
      <c r="T162" s="1">
        <f ca="1">OFFSET('Portfolio Summary Data'!$C$384,$B162*38-38+$B$136,'Tbl 9.16-9.32 Portfolio Tables'!T$1)</f>
        <v>0</v>
      </c>
      <c r="U162" s="1">
        <f ca="1">OFFSET('Portfolio Summary Data'!$C$384,$B162*38-38+$B$136,'Tbl 9.16-9.32 Portfolio Tables'!U$1)</f>
        <v>0</v>
      </c>
      <c r="V162" s="1">
        <f ca="1">OFFSET('Portfolio Summary Data'!$C$384,$B162*38-38+$B$136,'Tbl 9.16-9.32 Portfolio Tables'!V$1)</f>
        <v>0</v>
      </c>
      <c r="W162" s="1">
        <f ca="1">OFFSET('Portfolio Summary Data'!$C$384,$B162*38-38+$B$136,'Tbl 9.16-9.32 Portfolio Tables'!W$1)</f>
        <v>0</v>
      </c>
      <c r="X162" s="1">
        <f ca="1">OFFSET('Portfolio Summary Data'!$C$384,$B162*38-38+$B$136,'Tbl 9.16-9.32 Portfolio Tables'!X$1)</f>
        <v>0</v>
      </c>
      <c r="Y162" s="1">
        <f ca="1">OFFSET('Portfolio Summary Data'!$C$384,$B162*38-38+$B$136,'Tbl 9.16-9.32 Portfolio Tables'!Y$1)</f>
        <v>0</v>
      </c>
      <c r="AB162" s="8">
        <f t="shared" ca="1" si="30"/>
        <v>0</v>
      </c>
      <c r="AC162" s="8"/>
      <c r="AD162" s="8">
        <f t="shared" ca="1" si="31"/>
        <v>0</v>
      </c>
      <c r="AE162" s="8"/>
      <c r="AF162" s="8">
        <f t="shared" ca="1" si="32"/>
        <v>0</v>
      </c>
    </row>
    <row r="163" spans="2:32" ht="15.75" x14ac:dyDescent="0.25">
      <c r="B163" s="3">
        <f t="shared" ref="B163:B166" si="33">B162+1</f>
        <v>26</v>
      </c>
      <c r="C163" s="6">
        <f>C$31</f>
        <v>0</v>
      </c>
      <c r="D163" s="1">
        <f ca="1">OFFSET('Portfolio Summary Data'!$C$384,$B163*38-38+$B$136,'Tbl 9.16-9.32 Portfolio Tables'!D$1)</f>
        <v>0</v>
      </c>
      <c r="E163" s="1">
        <f ca="1">OFFSET('Portfolio Summary Data'!$C$384,$B163*38-38+$B$136,'Tbl 9.16-9.32 Portfolio Tables'!E$1)</f>
        <v>0</v>
      </c>
      <c r="F163" s="1">
        <f ca="1">OFFSET('Portfolio Summary Data'!$C$384,$B163*38-38+$B$136,'Tbl 9.16-9.32 Portfolio Tables'!F$1)</f>
        <v>0</v>
      </c>
      <c r="G163" s="1">
        <f ca="1">OFFSET('Portfolio Summary Data'!$C$384,$B163*38-38+$B$136,'Tbl 9.16-9.32 Portfolio Tables'!G$1)</f>
        <v>0</v>
      </c>
      <c r="H163" s="1">
        <f ca="1">OFFSET('Portfolio Summary Data'!$C$384,$B163*38-38+$B$136,'Tbl 9.16-9.32 Portfolio Tables'!H$1)</f>
        <v>0</v>
      </c>
      <c r="I163" s="1">
        <f ca="1">OFFSET('Portfolio Summary Data'!$C$384,$B163*38-38+$B$136,'Tbl 9.16-9.32 Portfolio Tables'!I$1)</f>
        <v>0</v>
      </c>
      <c r="J163" s="1">
        <f ca="1">OFFSET('Portfolio Summary Data'!$C$384,$B163*38-38+$B$136,'Tbl 9.16-9.32 Portfolio Tables'!J$1)</f>
        <v>0</v>
      </c>
      <c r="K163" s="1">
        <f ca="1">OFFSET('Portfolio Summary Data'!$C$384,$B163*38-38+$B$136,'Tbl 9.16-9.32 Portfolio Tables'!K$1)</f>
        <v>0</v>
      </c>
      <c r="L163" s="1">
        <f ca="1">OFFSET('Portfolio Summary Data'!$C$384,$B163*38-38+$B$136,'Tbl 9.16-9.32 Portfolio Tables'!L$1)</f>
        <v>0</v>
      </c>
      <c r="M163" s="1">
        <f ca="1">OFFSET('Portfolio Summary Data'!$C$384,$B163*38-38+$B$136,'Tbl 9.16-9.32 Portfolio Tables'!M$1)</f>
        <v>0</v>
      </c>
      <c r="N163" s="1">
        <f ca="1">OFFSET('Portfolio Summary Data'!$C$384,$B163*38-38+$B$136,'Tbl 9.16-9.32 Portfolio Tables'!N$1)</f>
        <v>0</v>
      </c>
      <c r="O163" s="1">
        <f ca="1">OFFSET('Portfolio Summary Data'!$C$384,$B163*38-38+$B$136,'Tbl 9.16-9.32 Portfolio Tables'!O$1)</f>
        <v>0</v>
      </c>
      <c r="P163" s="1">
        <f ca="1">OFFSET('Portfolio Summary Data'!$C$384,$B163*38-38+$B$136,'Tbl 9.16-9.32 Portfolio Tables'!P$1)</f>
        <v>0</v>
      </c>
      <c r="Q163" s="1">
        <f ca="1">OFFSET('Portfolio Summary Data'!$C$384,$B163*38-38+$B$136,'Tbl 9.16-9.32 Portfolio Tables'!Q$1)</f>
        <v>0</v>
      </c>
      <c r="R163" s="1">
        <f ca="1">OFFSET('Portfolio Summary Data'!$C$384,$B163*38-38+$B$136,'Tbl 9.16-9.32 Portfolio Tables'!R$1)</f>
        <v>0</v>
      </c>
      <c r="S163" s="1">
        <f ca="1">OFFSET('Portfolio Summary Data'!$C$384,$B163*38-38+$B$136,'Tbl 9.16-9.32 Portfolio Tables'!S$1)</f>
        <v>0</v>
      </c>
      <c r="T163" s="1">
        <f ca="1">OFFSET('Portfolio Summary Data'!$C$384,$B163*38-38+$B$136,'Tbl 9.16-9.32 Portfolio Tables'!T$1)</f>
        <v>0</v>
      </c>
      <c r="U163" s="1">
        <f ca="1">OFFSET('Portfolio Summary Data'!$C$384,$B163*38-38+$B$136,'Tbl 9.16-9.32 Portfolio Tables'!U$1)</f>
        <v>0</v>
      </c>
      <c r="V163" s="1">
        <f ca="1">OFFSET('Portfolio Summary Data'!$C$384,$B163*38-38+$B$136,'Tbl 9.16-9.32 Portfolio Tables'!V$1)</f>
        <v>0</v>
      </c>
      <c r="W163" s="1">
        <f ca="1">OFFSET('Portfolio Summary Data'!$C$384,$B163*38-38+$B$136,'Tbl 9.16-9.32 Portfolio Tables'!W$1)</f>
        <v>0</v>
      </c>
      <c r="X163" s="1">
        <f ca="1">OFFSET('Portfolio Summary Data'!$C$384,$B163*38-38+$B$136,'Tbl 9.16-9.32 Portfolio Tables'!X$1)</f>
        <v>0</v>
      </c>
      <c r="Y163" s="1">
        <f ca="1">OFFSET('Portfolio Summary Data'!$C$384,$B163*38-38+$B$136,'Tbl 9.16-9.32 Portfolio Tables'!Y$1)</f>
        <v>0</v>
      </c>
      <c r="AB163" s="8">
        <f t="shared" ca="1" si="30"/>
        <v>0</v>
      </c>
      <c r="AC163" s="8"/>
      <c r="AD163" s="8">
        <f t="shared" ca="1" si="31"/>
        <v>0</v>
      </c>
      <c r="AE163" s="8"/>
      <c r="AF163" s="8">
        <f t="shared" ca="1" si="32"/>
        <v>0</v>
      </c>
    </row>
    <row r="164" spans="2:32" ht="15.75" x14ac:dyDescent="0.25">
      <c r="B164" s="3">
        <f t="shared" si="33"/>
        <v>27</v>
      </c>
      <c r="C164" s="6">
        <f>C$32</f>
        <v>0</v>
      </c>
      <c r="D164" s="1">
        <f ca="1">OFFSET('Portfolio Summary Data'!$C$384,$B164*38-38+$B$136,'Tbl 9.16-9.32 Portfolio Tables'!D$1)</f>
        <v>0</v>
      </c>
      <c r="E164" s="1">
        <f ca="1">OFFSET('Portfolio Summary Data'!$C$384,$B164*38-38+$B$136,'Tbl 9.16-9.32 Portfolio Tables'!E$1)</f>
        <v>0</v>
      </c>
      <c r="F164" s="1">
        <f ca="1">OFFSET('Portfolio Summary Data'!$C$384,$B164*38-38+$B$136,'Tbl 9.16-9.32 Portfolio Tables'!F$1)</f>
        <v>0</v>
      </c>
      <c r="G164" s="1">
        <f ca="1">OFFSET('Portfolio Summary Data'!$C$384,$B164*38-38+$B$136,'Tbl 9.16-9.32 Portfolio Tables'!G$1)</f>
        <v>0</v>
      </c>
      <c r="H164" s="1">
        <f ca="1">OFFSET('Portfolio Summary Data'!$C$384,$B164*38-38+$B$136,'Tbl 9.16-9.32 Portfolio Tables'!H$1)</f>
        <v>0</v>
      </c>
      <c r="I164" s="1">
        <f ca="1">OFFSET('Portfolio Summary Data'!$C$384,$B164*38-38+$B$136,'Tbl 9.16-9.32 Portfolio Tables'!I$1)</f>
        <v>0</v>
      </c>
      <c r="J164" s="1">
        <f ca="1">OFFSET('Portfolio Summary Data'!$C$384,$B164*38-38+$B$136,'Tbl 9.16-9.32 Portfolio Tables'!J$1)</f>
        <v>0</v>
      </c>
      <c r="K164" s="1">
        <f ca="1">OFFSET('Portfolio Summary Data'!$C$384,$B164*38-38+$B$136,'Tbl 9.16-9.32 Portfolio Tables'!K$1)</f>
        <v>0</v>
      </c>
      <c r="L164" s="1">
        <f ca="1">OFFSET('Portfolio Summary Data'!$C$384,$B164*38-38+$B$136,'Tbl 9.16-9.32 Portfolio Tables'!L$1)</f>
        <v>0</v>
      </c>
      <c r="M164" s="1">
        <f ca="1">OFFSET('Portfolio Summary Data'!$C$384,$B164*38-38+$B$136,'Tbl 9.16-9.32 Portfolio Tables'!M$1)</f>
        <v>0</v>
      </c>
      <c r="N164" s="1">
        <f ca="1">OFFSET('Portfolio Summary Data'!$C$384,$B164*38-38+$B$136,'Tbl 9.16-9.32 Portfolio Tables'!N$1)</f>
        <v>0</v>
      </c>
      <c r="O164" s="1">
        <f ca="1">OFFSET('Portfolio Summary Data'!$C$384,$B164*38-38+$B$136,'Tbl 9.16-9.32 Portfolio Tables'!O$1)</f>
        <v>0</v>
      </c>
      <c r="P164" s="1">
        <f ca="1">OFFSET('Portfolio Summary Data'!$C$384,$B164*38-38+$B$136,'Tbl 9.16-9.32 Portfolio Tables'!P$1)</f>
        <v>0</v>
      </c>
      <c r="Q164" s="1">
        <f ca="1">OFFSET('Portfolio Summary Data'!$C$384,$B164*38-38+$B$136,'Tbl 9.16-9.32 Portfolio Tables'!Q$1)</f>
        <v>0</v>
      </c>
      <c r="R164" s="1">
        <f ca="1">OFFSET('Portfolio Summary Data'!$C$384,$B164*38-38+$B$136,'Tbl 9.16-9.32 Portfolio Tables'!R$1)</f>
        <v>0</v>
      </c>
      <c r="S164" s="1">
        <f ca="1">OFFSET('Portfolio Summary Data'!$C$384,$B164*38-38+$B$136,'Tbl 9.16-9.32 Portfolio Tables'!S$1)</f>
        <v>0</v>
      </c>
      <c r="T164" s="1">
        <f ca="1">OFFSET('Portfolio Summary Data'!$C$384,$B164*38-38+$B$136,'Tbl 9.16-9.32 Portfolio Tables'!T$1)</f>
        <v>0</v>
      </c>
      <c r="U164" s="1">
        <f ca="1">OFFSET('Portfolio Summary Data'!$C$384,$B164*38-38+$B$136,'Tbl 9.16-9.32 Portfolio Tables'!U$1)</f>
        <v>0</v>
      </c>
      <c r="V164" s="1">
        <f ca="1">OFFSET('Portfolio Summary Data'!$C$384,$B164*38-38+$B$136,'Tbl 9.16-9.32 Portfolio Tables'!V$1)</f>
        <v>0</v>
      </c>
      <c r="W164" s="1">
        <f ca="1">OFFSET('Portfolio Summary Data'!$C$384,$B164*38-38+$B$136,'Tbl 9.16-9.32 Portfolio Tables'!W$1)</f>
        <v>0</v>
      </c>
      <c r="X164" s="1">
        <f ca="1">OFFSET('Portfolio Summary Data'!$C$384,$B164*38-38+$B$136,'Tbl 9.16-9.32 Portfolio Tables'!X$1)</f>
        <v>0</v>
      </c>
      <c r="Y164" s="1">
        <f ca="1">OFFSET('Portfolio Summary Data'!$C$384,$B164*38-38+$B$136,'Tbl 9.16-9.32 Portfolio Tables'!Y$1)</f>
        <v>0</v>
      </c>
      <c r="AB164" s="8">
        <f t="shared" ca="1" si="30"/>
        <v>0</v>
      </c>
      <c r="AC164" s="8"/>
      <c r="AD164" s="8">
        <f t="shared" ca="1" si="31"/>
        <v>0</v>
      </c>
      <c r="AE164" s="8"/>
      <c r="AF164" s="8">
        <f t="shared" ca="1" si="32"/>
        <v>0</v>
      </c>
    </row>
    <row r="165" spans="2:32" ht="15.75" x14ac:dyDescent="0.25">
      <c r="B165" s="3">
        <f t="shared" si="33"/>
        <v>28</v>
      </c>
      <c r="C165" s="6">
        <f>C$33</f>
        <v>0</v>
      </c>
      <c r="D165" s="1">
        <f ca="1">OFFSET('Portfolio Summary Data'!$C$384,$B165*38-38+$B$136,'Tbl 9.16-9.32 Portfolio Tables'!D$1)</f>
        <v>0</v>
      </c>
      <c r="E165" s="1">
        <f ca="1">OFFSET('Portfolio Summary Data'!$C$384,$B165*38-38+$B$136,'Tbl 9.16-9.32 Portfolio Tables'!E$1)</f>
        <v>0</v>
      </c>
      <c r="F165" s="1">
        <f ca="1">OFFSET('Portfolio Summary Data'!$C$384,$B165*38-38+$B$136,'Tbl 9.16-9.32 Portfolio Tables'!F$1)</f>
        <v>0</v>
      </c>
      <c r="G165" s="1">
        <f ca="1">OFFSET('Portfolio Summary Data'!$C$384,$B165*38-38+$B$136,'Tbl 9.16-9.32 Portfolio Tables'!G$1)</f>
        <v>0</v>
      </c>
      <c r="H165" s="1">
        <f ca="1">OFFSET('Portfolio Summary Data'!$C$384,$B165*38-38+$B$136,'Tbl 9.16-9.32 Portfolio Tables'!H$1)</f>
        <v>0</v>
      </c>
      <c r="I165" s="1">
        <f ca="1">OFFSET('Portfolio Summary Data'!$C$384,$B165*38-38+$B$136,'Tbl 9.16-9.32 Portfolio Tables'!I$1)</f>
        <v>0</v>
      </c>
      <c r="J165" s="1">
        <f ca="1">OFFSET('Portfolio Summary Data'!$C$384,$B165*38-38+$B$136,'Tbl 9.16-9.32 Portfolio Tables'!J$1)</f>
        <v>0</v>
      </c>
      <c r="K165" s="1">
        <f ca="1">OFFSET('Portfolio Summary Data'!$C$384,$B165*38-38+$B$136,'Tbl 9.16-9.32 Portfolio Tables'!K$1)</f>
        <v>0</v>
      </c>
      <c r="L165" s="1">
        <f ca="1">OFFSET('Portfolio Summary Data'!$C$384,$B165*38-38+$B$136,'Tbl 9.16-9.32 Portfolio Tables'!L$1)</f>
        <v>0</v>
      </c>
      <c r="M165" s="1">
        <f ca="1">OFFSET('Portfolio Summary Data'!$C$384,$B165*38-38+$B$136,'Tbl 9.16-9.32 Portfolio Tables'!M$1)</f>
        <v>0</v>
      </c>
      <c r="N165" s="1">
        <f ca="1">OFFSET('Portfolio Summary Data'!$C$384,$B165*38-38+$B$136,'Tbl 9.16-9.32 Portfolio Tables'!N$1)</f>
        <v>0</v>
      </c>
      <c r="O165" s="1">
        <f ca="1">OFFSET('Portfolio Summary Data'!$C$384,$B165*38-38+$B$136,'Tbl 9.16-9.32 Portfolio Tables'!O$1)</f>
        <v>0</v>
      </c>
      <c r="P165" s="1">
        <f ca="1">OFFSET('Portfolio Summary Data'!$C$384,$B165*38-38+$B$136,'Tbl 9.16-9.32 Portfolio Tables'!P$1)</f>
        <v>0</v>
      </c>
      <c r="Q165" s="1">
        <f ca="1">OFFSET('Portfolio Summary Data'!$C$384,$B165*38-38+$B$136,'Tbl 9.16-9.32 Portfolio Tables'!Q$1)</f>
        <v>0</v>
      </c>
      <c r="R165" s="1">
        <f ca="1">OFFSET('Portfolio Summary Data'!$C$384,$B165*38-38+$B$136,'Tbl 9.16-9.32 Portfolio Tables'!R$1)</f>
        <v>0</v>
      </c>
      <c r="S165" s="1">
        <f ca="1">OFFSET('Portfolio Summary Data'!$C$384,$B165*38-38+$B$136,'Tbl 9.16-9.32 Portfolio Tables'!S$1)</f>
        <v>0</v>
      </c>
      <c r="T165" s="1">
        <f ca="1">OFFSET('Portfolio Summary Data'!$C$384,$B165*38-38+$B$136,'Tbl 9.16-9.32 Portfolio Tables'!T$1)</f>
        <v>0</v>
      </c>
      <c r="U165" s="1">
        <f ca="1">OFFSET('Portfolio Summary Data'!$C$384,$B165*38-38+$B$136,'Tbl 9.16-9.32 Portfolio Tables'!U$1)</f>
        <v>0</v>
      </c>
      <c r="V165" s="1">
        <f ca="1">OFFSET('Portfolio Summary Data'!$C$384,$B165*38-38+$B$136,'Tbl 9.16-9.32 Portfolio Tables'!V$1)</f>
        <v>0</v>
      </c>
      <c r="W165" s="1">
        <f ca="1">OFFSET('Portfolio Summary Data'!$C$384,$B165*38-38+$B$136,'Tbl 9.16-9.32 Portfolio Tables'!W$1)</f>
        <v>0</v>
      </c>
      <c r="X165" s="1">
        <f ca="1">OFFSET('Portfolio Summary Data'!$C$384,$B165*38-38+$B$136,'Tbl 9.16-9.32 Portfolio Tables'!X$1)</f>
        <v>0</v>
      </c>
      <c r="Y165" s="1">
        <f ca="1">OFFSET('Portfolio Summary Data'!$C$384,$B165*38-38+$B$136,'Tbl 9.16-9.32 Portfolio Tables'!Y$1)</f>
        <v>0</v>
      </c>
      <c r="AB165" s="8">
        <f t="shared" ca="1" si="30"/>
        <v>0</v>
      </c>
      <c r="AC165" s="8"/>
      <c r="AD165" s="8">
        <f t="shared" ca="1" si="31"/>
        <v>0</v>
      </c>
      <c r="AE165" s="8"/>
      <c r="AF165" s="8">
        <f t="shared" ca="1" si="32"/>
        <v>0</v>
      </c>
    </row>
    <row r="166" spans="2:32" ht="15.75" x14ac:dyDescent="0.25">
      <c r="B166" s="3">
        <f t="shared" si="33"/>
        <v>29</v>
      </c>
      <c r="C166" s="6">
        <f>C$34</f>
        <v>0</v>
      </c>
      <c r="D166" s="1">
        <f ca="1">OFFSET('Portfolio Summary Data'!$C$384,$B166*38-38+$B$136,'Tbl 9.16-9.32 Portfolio Tables'!D$1)</f>
        <v>0</v>
      </c>
      <c r="E166" s="1">
        <f ca="1">OFFSET('Portfolio Summary Data'!$C$384,$B166*38-38+$B$136,'Tbl 9.16-9.32 Portfolio Tables'!E$1)</f>
        <v>0</v>
      </c>
      <c r="F166" s="1">
        <f ca="1">OFFSET('Portfolio Summary Data'!$C$384,$B166*38-38+$B$136,'Tbl 9.16-9.32 Portfolio Tables'!F$1)</f>
        <v>0</v>
      </c>
      <c r="G166" s="1">
        <f ca="1">OFFSET('Portfolio Summary Data'!$C$384,$B166*38-38+$B$136,'Tbl 9.16-9.32 Portfolio Tables'!G$1)</f>
        <v>0</v>
      </c>
      <c r="H166" s="1">
        <f ca="1">OFFSET('Portfolio Summary Data'!$C$384,$B166*38-38+$B$136,'Tbl 9.16-9.32 Portfolio Tables'!H$1)</f>
        <v>0</v>
      </c>
      <c r="I166" s="1">
        <f ca="1">OFFSET('Portfolio Summary Data'!$C$384,$B166*38-38+$B$136,'Tbl 9.16-9.32 Portfolio Tables'!I$1)</f>
        <v>0</v>
      </c>
      <c r="J166" s="1">
        <f ca="1">OFFSET('Portfolio Summary Data'!$C$384,$B166*38-38+$B$136,'Tbl 9.16-9.32 Portfolio Tables'!J$1)</f>
        <v>0</v>
      </c>
      <c r="K166" s="1">
        <f ca="1">OFFSET('Portfolio Summary Data'!$C$384,$B166*38-38+$B$136,'Tbl 9.16-9.32 Portfolio Tables'!K$1)</f>
        <v>0</v>
      </c>
      <c r="L166" s="1">
        <f ca="1">OFFSET('Portfolio Summary Data'!$C$384,$B166*38-38+$B$136,'Tbl 9.16-9.32 Portfolio Tables'!L$1)</f>
        <v>0</v>
      </c>
      <c r="M166" s="1">
        <f ca="1">OFFSET('Portfolio Summary Data'!$C$384,$B166*38-38+$B$136,'Tbl 9.16-9.32 Portfolio Tables'!M$1)</f>
        <v>0</v>
      </c>
      <c r="N166" s="1">
        <f ca="1">OFFSET('Portfolio Summary Data'!$C$384,$B166*38-38+$B$136,'Tbl 9.16-9.32 Portfolio Tables'!N$1)</f>
        <v>0</v>
      </c>
      <c r="O166" s="1">
        <f ca="1">OFFSET('Portfolio Summary Data'!$C$384,$B166*38-38+$B$136,'Tbl 9.16-9.32 Portfolio Tables'!O$1)</f>
        <v>0</v>
      </c>
      <c r="P166" s="1">
        <f ca="1">OFFSET('Portfolio Summary Data'!$C$384,$B166*38-38+$B$136,'Tbl 9.16-9.32 Portfolio Tables'!P$1)</f>
        <v>0</v>
      </c>
      <c r="Q166" s="1">
        <f ca="1">OFFSET('Portfolio Summary Data'!$C$384,$B166*38-38+$B$136,'Tbl 9.16-9.32 Portfolio Tables'!Q$1)</f>
        <v>0</v>
      </c>
      <c r="R166" s="1">
        <f ca="1">OFFSET('Portfolio Summary Data'!$C$384,$B166*38-38+$B$136,'Tbl 9.16-9.32 Portfolio Tables'!R$1)</f>
        <v>0</v>
      </c>
      <c r="S166" s="1">
        <f ca="1">OFFSET('Portfolio Summary Data'!$C$384,$B166*38-38+$B$136,'Tbl 9.16-9.32 Portfolio Tables'!S$1)</f>
        <v>0</v>
      </c>
      <c r="T166" s="1">
        <f ca="1">OFFSET('Portfolio Summary Data'!$C$384,$B166*38-38+$B$136,'Tbl 9.16-9.32 Portfolio Tables'!T$1)</f>
        <v>0</v>
      </c>
      <c r="U166" s="1">
        <f ca="1">OFFSET('Portfolio Summary Data'!$C$384,$B166*38-38+$B$136,'Tbl 9.16-9.32 Portfolio Tables'!U$1)</f>
        <v>0</v>
      </c>
      <c r="V166" s="1">
        <f ca="1">OFFSET('Portfolio Summary Data'!$C$384,$B166*38-38+$B$136,'Tbl 9.16-9.32 Portfolio Tables'!V$1)</f>
        <v>0</v>
      </c>
      <c r="W166" s="1">
        <f ca="1">OFFSET('Portfolio Summary Data'!$C$384,$B166*38-38+$B$136,'Tbl 9.16-9.32 Portfolio Tables'!W$1)</f>
        <v>0</v>
      </c>
      <c r="X166" s="1">
        <f ca="1">OFFSET('Portfolio Summary Data'!$C$384,$B166*38-38+$B$136,'Tbl 9.16-9.32 Portfolio Tables'!X$1)</f>
        <v>0</v>
      </c>
      <c r="Y166" s="1">
        <f ca="1">OFFSET('Portfolio Summary Data'!$C$384,$B166*38-38+$B$136,'Tbl 9.16-9.32 Portfolio Tables'!Y$1)</f>
        <v>0</v>
      </c>
      <c r="AB166" s="8">
        <f t="shared" ca="1" si="30"/>
        <v>0</v>
      </c>
      <c r="AC166" s="8"/>
      <c r="AD166" s="8">
        <f t="shared" ca="1" si="31"/>
        <v>0</v>
      </c>
      <c r="AE166" s="8"/>
      <c r="AF166" s="8">
        <f t="shared" ca="1" si="32"/>
        <v>0</v>
      </c>
    </row>
    <row r="167" spans="2:32" ht="15.75" x14ac:dyDescent="0.25"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</row>
    <row r="168" spans="2:32" ht="15.75" x14ac:dyDescent="0.25">
      <c r="C168" s="6" t="str">
        <f ca="1">OFFSET('Portfolio Summary Data'!$B$384,'Tbl 9.16-9.32 Portfolio Tables'!B169,0)</f>
        <v>Renewable - Wind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</row>
    <row r="169" spans="2:32" ht="15.75" x14ac:dyDescent="0.25">
      <c r="B169" s="3">
        <v>4</v>
      </c>
      <c r="C169" s="22" t="s">
        <v>5</v>
      </c>
      <c r="D169" s="21" t="s">
        <v>0</v>
      </c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</row>
    <row r="170" spans="2:32" ht="15" customHeight="1" x14ac:dyDescent="0.25">
      <c r="C170" s="22"/>
      <c r="D170" s="9">
        <f>D137</f>
        <v>2025</v>
      </c>
      <c r="E170" s="9">
        <f t="shared" ref="E170:Y170" si="34">E137</f>
        <v>2026</v>
      </c>
      <c r="F170" s="9">
        <f t="shared" si="34"/>
        <v>2027</v>
      </c>
      <c r="G170" s="9">
        <f t="shared" si="34"/>
        <v>2028</v>
      </c>
      <c r="H170" s="9">
        <f t="shared" si="34"/>
        <v>2029</v>
      </c>
      <c r="I170" s="9">
        <f t="shared" si="34"/>
        <v>2030</v>
      </c>
      <c r="J170" s="9">
        <f t="shared" si="34"/>
        <v>2031</v>
      </c>
      <c r="K170" s="9">
        <f t="shared" si="34"/>
        <v>2032</v>
      </c>
      <c r="L170" s="9">
        <f t="shared" si="34"/>
        <v>2033</v>
      </c>
      <c r="M170" s="9">
        <f t="shared" si="34"/>
        <v>2034</v>
      </c>
      <c r="N170" s="9">
        <f t="shared" si="34"/>
        <v>2035</v>
      </c>
      <c r="O170" s="9">
        <f t="shared" si="34"/>
        <v>2036</v>
      </c>
      <c r="P170" s="9">
        <f t="shared" si="34"/>
        <v>2037</v>
      </c>
      <c r="Q170" s="9">
        <f t="shared" si="34"/>
        <v>2038</v>
      </c>
      <c r="R170" s="9">
        <f t="shared" si="34"/>
        <v>2039</v>
      </c>
      <c r="S170" s="9">
        <f t="shared" si="34"/>
        <v>2040</v>
      </c>
      <c r="T170" s="9">
        <f t="shared" si="34"/>
        <v>2041</v>
      </c>
      <c r="U170" s="9">
        <f t="shared" si="34"/>
        <v>2042</v>
      </c>
      <c r="V170" s="9">
        <f t="shared" si="34"/>
        <v>2043</v>
      </c>
      <c r="W170" s="9">
        <f t="shared" si="34"/>
        <v>2044</v>
      </c>
      <c r="X170" s="9">
        <f t="shared" ref="X170" si="35">X137</f>
        <v>2045</v>
      </c>
      <c r="Y170" s="9" t="str">
        <f t="shared" si="34"/>
        <v>Total</v>
      </c>
      <c r="AB170" s="4" t="s">
        <v>36</v>
      </c>
      <c r="AC170" s="4"/>
      <c r="AD170" s="4" t="s">
        <v>37</v>
      </c>
      <c r="AE170" s="4"/>
      <c r="AF170" s="4" t="s">
        <v>38</v>
      </c>
    </row>
    <row r="171" spans="2:32" ht="15.75" x14ac:dyDescent="0.25">
      <c r="B171" s="3">
        <v>1</v>
      </c>
      <c r="C171" s="6" t="str">
        <f>C$6</f>
        <v>MN Base</v>
      </c>
      <c r="D171" s="1">
        <f ca="1">OFFSET('Portfolio Summary Data'!$C$384,$B171*38-38+$B$169,'Tbl 9.16-9.32 Portfolio Tables'!D$1)</f>
        <v>0</v>
      </c>
      <c r="E171" s="1">
        <f ca="1">OFFSET('Portfolio Summary Data'!$C$384,$B171*38-38+$B$169,'Tbl 9.16-9.32 Portfolio Tables'!E$1)</f>
        <v>0</v>
      </c>
      <c r="F171" s="1">
        <f ca="1">OFFSET('Portfolio Summary Data'!$C$384,$B171*38-38+$B$169,'Tbl 9.16-9.32 Portfolio Tables'!F$1)</f>
        <v>0</v>
      </c>
      <c r="G171" s="1">
        <f ca="1">OFFSET('Portfolio Summary Data'!$C$384,$B171*38-38+$B$169,'Tbl 9.16-9.32 Portfolio Tables'!G$1)</f>
        <v>21</v>
      </c>
      <c r="H171" s="1">
        <f ca="1">OFFSET('Portfolio Summary Data'!$C$384,$B171*38-38+$B$169,'Tbl 9.16-9.32 Portfolio Tables'!H$1)</f>
        <v>794</v>
      </c>
      <c r="I171" s="1">
        <f ca="1">OFFSET('Portfolio Summary Data'!$C$384,$B171*38-38+$B$169,'Tbl 9.16-9.32 Portfolio Tables'!I$1)</f>
        <v>1452</v>
      </c>
      <c r="J171" s="1">
        <f ca="1">OFFSET('Portfolio Summary Data'!$C$384,$B171*38-38+$B$169,'Tbl 9.16-9.32 Portfolio Tables'!J$1)</f>
        <v>344</v>
      </c>
      <c r="K171" s="1">
        <f ca="1">OFFSET('Portfolio Summary Data'!$C$384,$B171*38-38+$B$169,'Tbl 9.16-9.32 Portfolio Tables'!K$1)</f>
        <v>1</v>
      </c>
      <c r="L171" s="1">
        <f ca="1">OFFSET('Portfolio Summary Data'!$C$384,$B171*38-38+$B$169,'Tbl 9.16-9.32 Portfolio Tables'!L$1)</f>
        <v>0</v>
      </c>
      <c r="M171" s="1">
        <f ca="1">OFFSET('Portfolio Summary Data'!$C$384,$B171*38-38+$B$169,'Tbl 9.16-9.32 Portfolio Tables'!M$1)</f>
        <v>29</v>
      </c>
      <c r="N171" s="1">
        <f ca="1">OFFSET('Portfolio Summary Data'!$C$384,$B171*38-38+$B$169,'Tbl 9.16-9.32 Portfolio Tables'!N$1)</f>
        <v>347</v>
      </c>
      <c r="O171" s="1">
        <f ca="1">OFFSET('Portfolio Summary Data'!$C$384,$B171*38-38+$B$169,'Tbl 9.16-9.32 Portfolio Tables'!O$1)</f>
        <v>40</v>
      </c>
      <c r="P171" s="1">
        <f ca="1">OFFSET('Portfolio Summary Data'!$C$384,$B171*38-38+$B$169,'Tbl 9.16-9.32 Portfolio Tables'!P$1)</f>
        <v>175</v>
      </c>
      <c r="Q171" s="1">
        <f ca="1">OFFSET('Portfolio Summary Data'!$C$384,$B171*38-38+$B$169,'Tbl 9.16-9.32 Portfolio Tables'!Q$1)</f>
        <v>37</v>
      </c>
      <c r="R171" s="1">
        <f ca="1">OFFSET('Portfolio Summary Data'!$C$384,$B171*38-38+$B$169,'Tbl 9.16-9.32 Portfolio Tables'!R$1)</f>
        <v>0</v>
      </c>
      <c r="S171" s="1">
        <f ca="1">OFFSET('Portfolio Summary Data'!$C$384,$B171*38-38+$B$169,'Tbl 9.16-9.32 Portfolio Tables'!S$1)</f>
        <v>376</v>
      </c>
      <c r="T171" s="1">
        <f ca="1">OFFSET('Portfolio Summary Data'!$C$384,$B171*38-38+$B$169,'Tbl 9.16-9.32 Portfolio Tables'!T$1)</f>
        <v>50</v>
      </c>
      <c r="U171" s="1">
        <f ca="1">OFFSET('Portfolio Summary Data'!$C$384,$B171*38-38+$B$169,'Tbl 9.16-9.32 Portfolio Tables'!U$1)</f>
        <v>0</v>
      </c>
      <c r="V171" s="1">
        <f ca="1">OFFSET('Portfolio Summary Data'!$C$384,$B171*38-38+$B$169,'Tbl 9.16-9.32 Portfolio Tables'!V$1)</f>
        <v>20</v>
      </c>
      <c r="W171" s="1">
        <f ca="1">OFFSET('Portfolio Summary Data'!$C$384,$B171*38-38+$B$169,'Tbl 9.16-9.32 Portfolio Tables'!W$1)</f>
        <v>0</v>
      </c>
      <c r="X171" s="1">
        <f ca="1">OFFSET('Portfolio Summary Data'!$C$384,$B171*38-38+$B$169,'Tbl 9.16-9.32 Portfolio Tables'!X$1)</f>
        <v>96</v>
      </c>
      <c r="Y171" s="1">
        <f ca="1">OFFSET('Portfolio Summary Data'!$C$384,$B171*38-38+$B$169,'Tbl 9.16-9.32 Portfolio Tables'!Y$1)</f>
        <v>3782</v>
      </c>
      <c r="AB171" s="8">
        <f t="shared" ref="AB171:AB199" ca="1" si="36">SUM(D171:G171)</f>
        <v>21</v>
      </c>
      <c r="AC171" s="8"/>
      <c r="AD171" s="8">
        <f t="shared" ref="AD171:AD199" ca="1" si="37">SUM(H171:M171)</f>
        <v>2620</v>
      </c>
      <c r="AE171" s="8"/>
      <c r="AF171" s="8">
        <f t="shared" ref="AF171:AF199" ca="1" si="38">SUM(N171:W171)</f>
        <v>1045</v>
      </c>
    </row>
    <row r="172" spans="2:32" ht="15.75" x14ac:dyDescent="0.25">
      <c r="B172" s="3">
        <v>2</v>
      </c>
      <c r="C172" s="6" t="str">
        <f>C$7</f>
        <v>MR Base</v>
      </c>
      <c r="D172" s="1">
        <f ca="1">OFFSET('Portfolio Summary Data'!$C$384,$B172*38-38+$B$169,'Tbl 9.16-9.32 Portfolio Tables'!D$1)</f>
        <v>0</v>
      </c>
      <c r="E172" s="1">
        <f ca="1">OFFSET('Portfolio Summary Data'!$C$384,$B172*38-38+$B$169,'Tbl 9.16-9.32 Portfolio Tables'!E$1)</f>
        <v>0</v>
      </c>
      <c r="F172" s="1">
        <f ca="1">OFFSET('Portfolio Summary Data'!$C$384,$B172*38-38+$B$169,'Tbl 9.16-9.32 Portfolio Tables'!F$1)</f>
        <v>0</v>
      </c>
      <c r="G172" s="1">
        <f ca="1">OFFSET('Portfolio Summary Data'!$C$384,$B172*38-38+$B$169,'Tbl 9.16-9.32 Portfolio Tables'!G$1)</f>
        <v>21</v>
      </c>
      <c r="H172" s="1">
        <f ca="1">OFFSET('Portfolio Summary Data'!$C$384,$B172*38-38+$B$169,'Tbl 9.16-9.32 Portfolio Tables'!H$1)</f>
        <v>694</v>
      </c>
      <c r="I172" s="1">
        <f ca="1">OFFSET('Portfolio Summary Data'!$C$384,$B172*38-38+$B$169,'Tbl 9.16-9.32 Portfolio Tables'!I$1)</f>
        <v>1931</v>
      </c>
      <c r="J172" s="1">
        <f ca="1">OFFSET('Portfolio Summary Data'!$C$384,$B172*38-38+$B$169,'Tbl 9.16-9.32 Portfolio Tables'!J$1)</f>
        <v>200</v>
      </c>
      <c r="K172" s="1">
        <f ca="1">OFFSET('Portfolio Summary Data'!$C$384,$B172*38-38+$B$169,'Tbl 9.16-9.32 Portfolio Tables'!K$1)</f>
        <v>382</v>
      </c>
      <c r="L172" s="1">
        <f ca="1">OFFSET('Portfolio Summary Data'!$C$384,$B172*38-38+$B$169,'Tbl 9.16-9.32 Portfolio Tables'!L$1)</f>
        <v>100</v>
      </c>
      <c r="M172" s="1">
        <f ca="1">OFFSET('Portfolio Summary Data'!$C$384,$B172*38-38+$B$169,'Tbl 9.16-9.32 Portfolio Tables'!M$1)</f>
        <v>129</v>
      </c>
      <c r="N172" s="1">
        <f ca="1">OFFSET('Portfolio Summary Data'!$C$384,$B172*38-38+$B$169,'Tbl 9.16-9.32 Portfolio Tables'!N$1)</f>
        <v>447</v>
      </c>
      <c r="O172" s="1">
        <f ca="1">OFFSET('Portfolio Summary Data'!$C$384,$B172*38-38+$B$169,'Tbl 9.16-9.32 Portfolio Tables'!O$1)</f>
        <v>40</v>
      </c>
      <c r="P172" s="1">
        <f ca="1">OFFSET('Portfolio Summary Data'!$C$384,$B172*38-38+$B$169,'Tbl 9.16-9.32 Portfolio Tables'!P$1)</f>
        <v>175</v>
      </c>
      <c r="Q172" s="1">
        <f ca="1">OFFSET('Portfolio Summary Data'!$C$384,$B172*38-38+$B$169,'Tbl 9.16-9.32 Portfolio Tables'!Q$1)</f>
        <v>37</v>
      </c>
      <c r="R172" s="1">
        <f ca="1">OFFSET('Portfolio Summary Data'!$C$384,$B172*38-38+$B$169,'Tbl 9.16-9.32 Portfolio Tables'!R$1)</f>
        <v>0</v>
      </c>
      <c r="S172" s="1">
        <f ca="1">OFFSET('Portfolio Summary Data'!$C$384,$B172*38-38+$B$169,'Tbl 9.16-9.32 Portfolio Tables'!S$1)</f>
        <v>376</v>
      </c>
      <c r="T172" s="1">
        <f ca="1">OFFSET('Portfolio Summary Data'!$C$384,$B172*38-38+$B$169,'Tbl 9.16-9.32 Portfolio Tables'!T$1)</f>
        <v>50</v>
      </c>
      <c r="U172" s="1">
        <f ca="1">OFFSET('Portfolio Summary Data'!$C$384,$B172*38-38+$B$169,'Tbl 9.16-9.32 Portfolio Tables'!U$1)</f>
        <v>0</v>
      </c>
      <c r="V172" s="1">
        <f ca="1">OFFSET('Portfolio Summary Data'!$C$384,$B172*38-38+$B$169,'Tbl 9.16-9.32 Portfolio Tables'!V$1)</f>
        <v>20</v>
      </c>
      <c r="W172" s="1">
        <f ca="1">OFFSET('Portfolio Summary Data'!$C$384,$B172*38-38+$B$169,'Tbl 9.16-9.32 Portfolio Tables'!W$1)</f>
        <v>0</v>
      </c>
      <c r="X172" s="1">
        <f ca="1">OFFSET('Portfolio Summary Data'!$C$384,$B172*38-38+$B$169,'Tbl 9.16-9.32 Portfolio Tables'!X$1)</f>
        <v>96</v>
      </c>
      <c r="Y172" s="1">
        <f ca="1">OFFSET('Portfolio Summary Data'!$C$384,$B172*38-38+$B$169,'Tbl 9.16-9.32 Portfolio Tables'!Y$1)</f>
        <v>4698</v>
      </c>
      <c r="AB172" s="8">
        <f t="shared" ca="1" si="36"/>
        <v>21</v>
      </c>
      <c r="AC172" s="8"/>
      <c r="AD172" s="8">
        <f t="shared" ca="1" si="37"/>
        <v>3436</v>
      </c>
      <c r="AE172" s="8"/>
      <c r="AF172" s="8">
        <f t="shared" ca="1" si="38"/>
        <v>1145</v>
      </c>
    </row>
    <row r="173" spans="2:32" ht="15.75" x14ac:dyDescent="0.25">
      <c r="B173" s="3">
        <v>3</v>
      </c>
      <c r="C173" s="6" t="str">
        <f>C$8</f>
        <v>MN - No CCS</v>
      </c>
      <c r="D173" s="1">
        <f ca="1">OFFSET('Portfolio Summary Data'!$C$384,$B173*38-38+$B$169,'Tbl 9.16-9.32 Portfolio Tables'!D$1)</f>
        <v>0</v>
      </c>
      <c r="E173" s="1">
        <f ca="1">OFFSET('Portfolio Summary Data'!$C$384,$B173*38-38+$B$169,'Tbl 9.16-9.32 Portfolio Tables'!E$1)</f>
        <v>0</v>
      </c>
      <c r="F173" s="1">
        <f ca="1">OFFSET('Portfolio Summary Data'!$C$384,$B173*38-38+$B$169,'Tbl 9.16-9.32 Portfolio Tables'!F$1)</f>
        <v>0</v>
      </c>
      <c r="G173" s="1">
        <f ca="1">OFFSET('Portfolio Summary Data'!$C$384,$B173*38-38+$B$169,'Tbl 9.16-9.32 Portfolio Tables'!G$1)</f>
        <v>21</v>
      </c>
      <c r="H173" s="1">
        <f ca="1">OFFSET('Portfolio Summary Data'!$C$384,$B173*38-38+$B$169,'Tbl 9.16-9.32 Portfolio Tables'!H$1)</f>
        <v>594</v>
      </c>
      <c r="I173" s="1">
        <f ca="1">OFFSET('Portfolio Summary Data'!$C$384,$B173*38-38+$B$169,'Tbl 9.16-9.32 Portfolio Tables'!I$1)</f>
        <v>1252</v>
      </c>
      <c r="J173" s="1">
        <f ca="1">OFFSET('Portfolio Summary Data'!$C$384,$B173*38-38+$B$169,'Tbl 9.16-9.32 Portfolio Tables'!J$1)</f>
        <v>276</v>
      </c>
      <c r="K173" s="1">
        <f ca="1">OFFSET('Portfolio Summary Data'!$C$384,$B173*38-38+$B$169,'Tbl 9.16-9.32 Portfolio Tables'!K$1)</f>
        <v>1</v>
      </c>
      <c r="L173" s="1">
        <f ca="1">OFFSET('Portfolio Summary Data'!$C$384,$B173*38-38+$B$169,'Tbl 9.16-9.32 Portfolio Tables'!L$1)</f>
        <v>0</v>
      </c>
      <c r="M173" s="1">
        <f ca="1">OFFSET('Portfolio Summary Data'!$C$384,$B173*38-38+$B$169,'Tbl 9.16-9.32 Portfolio Tables'!M$1)</f>
        <v>29</v>
      </c>
      <c r="N173" s="1">
        <f ca="1">OFFSET('Portfolio Summary Data'!$C$384,$B173*38-38+$B$169,'Tbl 9.16-9.32 Portfolio Tables'!N$1)</f>
        <v>347</v>
      </c>
      <c r="O173" s="1">
        <f ca="1">OFFSET('Portfolio Summary Data'!$C$384,$B173*38-38+$B$169,'Tbl 9.16-9.32 Portfolio Tables'!O$1)</f>
        <v>40</v>
      </c>
      <c r="P173" s="1">
        <f ca="1">OFFSET('Portfolio Summary Data'!$C$384,$B173*38-38+$B$169,'Tbl 9.16-9.32 Portfolio Tables'!P$1)</f>
        <v>175</v>
      </c>
      <c r="Q173" s="1">
        <f ca="1">OFFSET('Portfolio Summary Data'!$C$384,$B173*38-38+$B$169,'Tbl 9.16-9.32 Portfolio Tables'!Q$1)</f>
        <v>37</v>
      </c>
      <c r="R173" s="1">
        <f ca="1">OFFSET('Portfolio Summary Data'!$C$384,$B173*38-38+$B$169,'Tbl 9.16-9.32 Portfolio Tables'!R$1)</f>
        <v>0</v>
      </c>
      <c r="S173" s="1">
        <f ca="1">OFFSET('Portfolio Summary Data'!$C$384,$B173*38-38+$B$169,'Tbl 9.16-9.32 Portfolio Tables'!S$1)</f>
        <v>376</v>
      </c>
      <c r="T173" s="1">
        <f ca="1">OFFSET('Portfolio Summary Data'!$C$384,$B173*38-38+$B$169,'Tbl 9.16-9.32 Portfolio Tables'!T$1)</f>
        <v>50</v>
      </c>
      <c r="U173" s="1">
        <f ca="1">OFFSET('Portfolio Summary Data'!$C$384,$B173*38-38+$B$169,'Tbl 9.16-9.32 Portfolio Tables'!U$1)</f>
        <v>0</v>
      </c>
      <c r="V173" s="1">
        <f ca="1">OFFSET('Portfolio Summary Data'!$C$384,$B173*38-38+$B$169,'Tbl 9.16-9.32 Portfolio Tables'!V$1)</f>
        <v>20</v>
      </c>
      <c r="W173" s="1">
        <f ca="1">OFFSET('Portfolio Summary Data'!$C$384,$B173*38-38+$B$169,'Tbl 9.16-9.32 Portfolio Tables'!W$1)</f>
        <v>0</v>
      </c>
      <c r="X173" s="1">
        <f ca="1">OFFSET('Portfolio Summary Data'!$C$384,$B173*38-38+$B$169,'Tbl 9.16-9.32 Portfolio Tables'!X$1)</f>
        <v>96</v>
      </c>
      <c r="Y173" s="1">
        <f ca="1">OFFSET('Portfolio Summary Data'!$C$384,$B173*38-38+$B$169,'Tbl 9.16-9.32 Portfolio Tables'!Y$1)</f>
        <v>3314</v>
      </c>
      <c r="AB173" s="8">
        <f t="shared" ca="1" si="36"/>
        <v>21</v>
      </c>
      <c r="AC173" s="8"/>
      <c r="AD173" s="8">
        <f t="shared" ca="1" si="37"/>
        <v>2152</v>
      </c>
      <c r="AE173" s="8"/>
      <c r="AF173" s="8">
        <f t="shared" ca="1" si="38"/>
        <v>1045</v>
      </c>
    </row>
    <row r="174" spans="2:32" ht="15.75" x14ac:dyDescent="0.25">
      <c r="B174" s="3">
        <v>4</v>
      </c>
      <c r="C174" s="6" t="str">
        <f>C$9</f>
        <v>MN - No Nuclear</v>
      </c>
      <c r="D174" s="1">
        <f ca="1">OFFSET('Portfolio Summary Data'!$C$384,$B174*38-38+$B$169,'Tbl 9.16-9.32 Portfolio Tables'!D$1)</f>
        <v>0</v>
      </c>
      <c r="E174" s="1">
        <f ca="1">OFFSET('Portfolio Summary Data'!$C$384,$B174*38-38+$B$169,'Tbl 9.16-9.32 Portfolio Tables'!E$1)</f>
        <v>0</v>
      </c>
      <c r="F174" s="1">
        <f ca="1">OFFSET('Portfolio Summary Data'!$C$384,$B174*38-38+$B$169,'Tbl 9.16-9.32 Portfolio Tables'!F$1)</f>
        <v>0</v>
      </c>
      <c r="G174" s="1">
        <f ca="1">OFFSET('Portfolio Summary Data'!$C$384,$B174*38-38+$B$169,'Tbl 9.16-9.32 Portfolio Tables'!G$1)</f>
        <v>0</v>
      </c>
      <c r="H174" s="1">
        <f ca="1">OFFSET('Portfolio Summary Data'!$C$384,$B174*38-38+$B$169,'Tbl 9.16-9.32 Portfolio Tables'!H$1)</f>
        <v>500</v>
      </c>
      <c r="I174" s="1">
        <f ca="1">OFFSET('Portfolio Summary Data'!$C$384,$B174*38-38+$B$169,'Tbl 9.16-9.32 Portfolio Tables'!I$1)</f>
        <v>1728</v>
      </c>
      <c r="J174" s="1">
        <f ca="1">OFFSET('Portfolio Summary Data'!$C$384,$B174*38-38+$B$169,'Tbl 9.16-9.32 Portfolio Tables'!J$1)</f>
        <v>300</v>
      </c>
      <c r="K174" s="1">
        <f ca="1">OFFSET('Portfolio Summary Data'!$C$384,$B174*38-38+$B$169,'Tbl 9.16-9.32 Portfolio Tables'!K$1)</f>
        <v>301</v>
      </c>
      <c r="L174" s="1">
        <f ca="1">OFFSET('Portfolio Summary Data'!$C$384,$B174*38-38+$B$169,'Tbl 9.16-9.32 Portfolio Tables'!L$1)</f>
        <v>302</v>
      </c>
      <c r="M174" s="1">
        <f ca="1">OFFSET('Portfolio Summary Data'!$C$384,$B174*38-38+$B$169,'Tbl 9.16-9.32 Portfolio Tables'!M$1)</f>
        <v>322</v>
      </c>
      <c r="N174" s="1">
        <f ca="1">OFFSET('Portfolio Summary Data'!$C$384,$B174*38-38+$B$169,'Tbl 9.16-9.32 Portfolio Tables'!N$1)</f>
        <v>380</v>
      </c>
      <c r="O174" s="1">
        <f ca="1">OFFSET('Portfolio Summary Data'!$C$384,$B174*38-38+$B$169,'Tbl 9.16-9.32 Portfolio Tables'!O$1)</f>
        <v>292</v>
      </c>
      <c r="P174" s="1">
        <f ca="1">OFFSET('Portfolio Summary Data'!$C$384,$B174*38-38+$B$169,'Tbl 9.16-9.32 Portfolio Tables'!P$1)</f>
        <v>2</v>
      </c>
      <c r="Q174" s="1">
        <f ca="1">OFFSET('Portfolio Summary Data'!$C$384,$B174*38-38+$B$169,'Tbl 9.16-9.32 Portfolio Tables'!Q$1)</f>
        <v>0</v>
      </c>
      <c r="R174" s="1">
        <f ca="1">OFFSET('Portfolio Summary Data'!$C$384,$B174*38-38+$B$169,'Tbl 9.16-9.32 Portfolio Tables'!R$1)</f>
        <v>0</v>
      </c>
      <c r="S174" s="1">
        <f ca="1">OFFSET('Portfolio Summary Data'!$C$384,$B174*38-38+$B$169,'Tbl 9.16-9.32 Portfolio Tables'!S$1)</f>
        <v>0</v>
      </c>
      <c r="T174" s="1">
        <f ca="1">OFFSET('Portfolio Summary Data'!$C$384,$B174*38-38+$B$169,'Tbl 9.16-9.32 Portfolio Tables'!T$1)</f>
        <v>0</v>
      </c>
      <c r="U174" s="1">
        <f ca="1">OFFSET('Portfolio Summary Data'!$C$384,$B174*38-38+$B$169,'Tbl 9.16-9.32 Portfolio Tables'!U$1)</f>
        <v>0</v>
      </c>
      <c r="V174" s="1">
        <f ca="1">OFFSET('Portfolio Summary Data'!$C$384,$B174*38-38+$B$169,'Tbl 9.16-9.32 Portfolio Tables'!V$1)</f>
        <v>0</v>
      </c>
      <c r="W174" s="1">
        <f ca="1">OFFSET('Portfolio Summary Data'!$C$384,$B174*38-38+$B$169,'Tbl 9.16-9.32 Portfolio Tables'!W$1)</f>
        <v>0</v>
      </c>
      <c r="X174" s="1">
        <f ca="1">OFFSET('Portfolio Summary Data'!$C$384,$B174*38-38+$B$169,'Tbl 9.16-9.32 Portfolio Tables'!X$1)</f>
        <v>0</v>
      </c>
      <c r="Y174" s="1">
        <f ca="1">OFFSET('Portfolio Summary Data'!$C$384,$B174*38-38+$B$169,'Tbl 9.16-9.32 Portfolio Tables'!Y$1)</f>
        <v>4127</v>
      </c>
      <c r="AB174" s="8">
        <f t="shared" ca="1" si="36"/>
        <v>0</v>
      </c>
      <c r="AC174" s="8"/>
      <c r="AD174" s="8">
        <f t="shared" ca="1" si="37"/>
        <v>3453</v>
      </c>
      <c r="AE174" s="8"/>
      <c r="AF174" s="8">
        <f t="shared" ca="1" si="38"/>
        <v>674</v>
      </c>
    </row>
    <row r="175" spans="2:32" ht="15.75" x14ac:dyDescent="0.25">
      <c r="B175" s="3">
        <v>5</v>
      </c>
      <c r="C175" s="6" t="str">
        <f>C$10</f>
        <v>MN - No Coal 2032</v>
      </c>
      <c r="D175" s="1">
        <f ca="1">OFFSET('Portfolio Summary Data'!$C$384,$B175*38-38+$B$169,'Tbl 9.16-9.32 Portfolio Tables'!D$1)</f>
        <v>0</v>
      </c>
      <c r="E175" s="1">
        <f ca="1">OFFSET('Portfolio Summary Data'!$C$384,$B175*38-38+$B$169,'Tbl 9.16-9.32 Portfolio Tables'!E$1)</f>
        <v>0</v>
      </c>
      <c r="F175" s="1">
        <f ca="1">OFFSET('Portfolio Summary Data'!$C$384,$B175*38-38+$B$169,'Tbl 9.16-9.32 Portfolio Tables'!F$1)</f>
        <v>0</v>
      </c>
      <c r="G175" s="1">
        <f ca="1">OFFSET('Portfolio Summary Data'!$C$384,$B175*38-38+$B$169,'Tbl 9.16-9.32 Portfolio Tables'!G$1)</f>
        <v>21</v>
      </c>
      <c r="H175" s="1">
        <f ca="1">OFFSET('Portfolio Summary Data'!$C$384,$B175*38-38+$B$169,'Tbl 9.16-9.32 Portfolio Tables'!H$1)</f>
        <v>594</v>
      </c>
      <c r="I175" s="1">
        <f ca="1">OFFSET('Portfolio Summary Data'!$C$384,$B175*38-38+$B$169,'Tbl 9.16-9.32 Portfolio Tables'!I$1)</f>
        <v>2914</v>
      </c>
      <c r="J175" s="1">
        <f ca="1">OFFSET('Portfolio Summary Data'!$C$384,$B175*38-38+$B$169,'Tbl 9.16-9.32 Portfolio Tables'!J$1)</f>
        <v>0</v>
      </c>
      <c r="K175" s="1">
        <f ca="1">OFFSET('Portfolio Summary Data'!$C$384,$B175*38-38+$B$169,'Tbl 9.16-9.32 Portfolio Tables'!K$1)</f>
        <v>1</v>
      </c>
      <c r="L175" s="1">
        <f ca="1">OFFSET('Portfolio Summary Data'!$C$384,$B175*38-38+$B$169,'Tbl 9.16-9.32 Portfolio Tables'!L$1)</f>
        <v>0</v>
      </c>
      <c r="M175" s="1">
        <f ca="1">OFFSET('Portfolio Summary Data'!$C$384,$B175*38-38+$B$169,'Tbl 9.16-9.32 Portfolio Tables'!M$1)</f>
        <v>29</v>
      </c>
      <c r="N175" s="1">
        <f ca="1">OFFSET('Portfolio Summary Data'!$C$384,$B175*38-38+$B$169,'Tbl 9.16-9.32 Portfolio Tables'!N$1)</f>
        <v>347</v>
      </c>
      <c r="O175" s="1">
        <f ca="1">OFFSET('Portfolio Summary Data'!$C$384,$B175*38-38+$B$169,'Tbl 9.16-9.32 Portfolio Tables'!O$1)</f>
        <v>40</v>
      </c>
      <c r="P175" s="1">
        <f ca="1">OFFSET('Portfolio Summary Data'!$C$384,$B175*38-38+$B$169,'Tbl 9.16-9.32 Portfolio Tables'!P$1)</f>
        <v>175</v>
      </c>
      <c r="Q175" s="1">
        <f ca="1">OFFSET('Portfolio Summary Data'!$C$384,$B175*38-38+$B$169,'Tbl 9.16-9.32 Portfolio Tables'!Q$1)</f>
        <v>37</v>
      </c>
      <c r="R175" s="1">
        <f ca="1">OFFSET('Portfolio Summary Data'!$C$384,$B175*38-38+$B$169,'Tbl 9.16-9.32 Portfolio Tables'!R$1)</f>
        <v>0</v>
      </c>
      <c r="S175" s="1">
        <f ca="1">OFFSET('Portfolio Summary Data'!$C$384,$B175*38-38+$B$169,'Tbl 9.16-9.32 Portfolio Tables'!S$1)</f>
        <v>376</v>
      </c>
      <c r="T175" s="1">
        <f ca="1">OFFSET('Portfolio Summary Data'!$C$384,$B175*38-38+$B$169,'Tbl 9.16-9.32 Portfolio Tables'!T$1)</f>
        <v>50</v>
      </c>
      <c r="U175" s="1">
        <f ca="1">OFFSET('Portfolio Summary Data'!$C$384,$B175*38-38+$B$169,'Tbl 9.16-9.32 Portfolio Tables'!U$1)</f>
        <v>0</v>
      </c>
      <c r="V175" s="1">
        <f ca="1">OFFSET('Portfolio Summary Data'!$C$384,$B175*38-38+$B$169,'Tbl 9.16-9.32 Portfolio Tables'!V$1)</f>
        <v>20</v>
      </c>
      <c r="W175" s="1">
        <f ca="1">OFFSET('Portfolio Summary Data'!$C$384,$B175*38-38+$B$169,'Tbl 9.16-9.32 Portfolio Tables'!W$1)</f>
        <v>0</v>
      </c>
      <c r="X175" s="10">
        <f ca="1">OFFSET('Portfolio Summary Data'!$C$384,$B175*38-38+$B$169,'Tbl 9.16-9.32 Portfolio Tables'!X$1)</f>
        <v>96</v>
      </c>
      <c r="Y175" s="10">
        <f ca="1">OFFSET('Portfolio Summary Data'!$C$384,$B175*38-38+$B$169,'Tbl 9.16-9.32 Portfolio Tables'!Y$1)</f>
        <v>4700</v>
      </c>
      <c r="AB175" s="8">
        <f t="shared" ca="1" si="36"/>
        <v>21</v>
      </c>
      <c r="AC175" s="8"/>
      <c r="AD175" s="8">
        <f t="shared" ca="1" si="37"/>
        <v>3538</v>
      </c>
      <c r="AE175" s="8"/>
      <c r="AF175" s="8">
        <f t="shared" ca="1" si="38"/>
        <v>1045</v>
      </c>
    </row>
    <row r="176" spans="2:32" ht="15.75" x14ac:dyDescent="0.25">
      <c r="B176" s="3">
        <v>6</v>
      </c>
      <c r="C176" s="6" t="str">
        <f>C$11</f>
        <v>MN - Offshore Wind</v>
      </c>
      <c r="D176" s="1">
        <f ca="1">OFFSET('Portfolio Summary Data'!$C$384,$B176*38-38+$B$169,'Tbl 9.16-9.32 Portfolio Tables'!D$1)</f>
        <v>0</v>
      </c>
      <c r="E176" s="1">
        <f ca="1">OFFSET('Portfolio Summary Data'!$C$384,$B176*38-38+$B$169,'Tbl 9.16-9.32 Portfolio Tables'!E$1)</f>
        <v>0</v>
      </c>
      <c r="F176" s="1">
        <f ca="1">OFFSET('Portfolio Summary Data'!$C$384,$B176*38-38+$B$169,'Tbl 9.16-9.32 Portfolio Tables'!F$1)</f>
        <v>100</v>
      </c>
      <c r="G176" s="1">
        <f ca="1">OFFSET('Portfolio Summary Data'!$C$384,$B176*38-38+$B$169,'Tbl 9.16-9.32 Portfolio Tables'!G$1)</f>
        <v>100</v>
      </c>
      <c r="H176" s="1">
        <f ca="1">OFFSET('Portfolio Summary Data'!$C$384,$B176*38-38+$B$169,'Tbl 9.16-9.32 Portfolio Tables'!H$1)</f>
        <v>762</v>
      </c>
      <c r="I176" s="1">
        <f ca="1">OFFSET('Portfolio Summary Data'!$C$384,$B176*38-38+$B$169,'Tbl 9.16-9.32 Portfolio Tables'!I$1)</f>
        <v>630</v>
      </c>
      <c r="J176" s="1">
        <f ca="1">OFFSET('Portfolio Summary Data'!$C$384,$B176*38-38+$B$169,'Tbl 9.16-9.32 Portfolio Tables'!J$1)</f>
        <v>400</v>
      </c>
      <c r="K176" s="1">
        <f ca="1">OFFSET('Portfolio Summary Data'!$C$384,$B176*38-38+$B$169,'Tbl 9.16-9.32 Portfolio Tables'!K$1)</f>
        <v>1</v>
      </c>
      <c r="L176" s="1">
        <f ca="1">OFFSET('Portfolio Summary Data'!$C$384,$B176*38-38+$B$169,'Tbl 9.16-9.32 Portfolio Tables'!L$1)</f>
        <v>1000</v>
      </c>
      <c r="M176" s="1">
        <f ca="1">OFFSET('Portfolio Summary Data'!$C$384,$B176*38-38+$B$169,'Tbl 9.16-9.32 Portfolio Tables'!M$1)</f>
        <v>98</v>
      </c>
      <c r="N176" s="1">
        <f ca="1">OFFSET('Portfolio Summary Data'!$C$384,$B176*38-38+$B$169,'Tbl 9.16-9.32 Portfolio Tables'!N$1)</f>
        <v>100</v>
      </c>
      <c r="O176" s="1">
        <f ca="1">OFFSET('Portfolio Summary Data'!$C$384,$B176*38-38+$B$169,'Tbl 9.16-9.32 Portfolio Tables'!O$1)</f>
        <v>100</v>
      </c>
      <c r="P176" s="1">
        <f ca="1">OFFSET('Portfolio Summary Data'!$C$384,$B176*38-38+$B$169,'Tbl 9.16-9.32 Portfolio Tables'!P$1)</f>
        <v>0</v>
      </c>
      <c r="Q176" s="1">
        <f ca="1">OFFSET('Portfolio Summary Data'!$C$384,$B176*38-38+$B$169,'Tbl 9.16-9.32 Portfolio Tables'!Q$1)</f>
        <v>0</v>
      </c>
      <c r="R176" s="1">
        <f ca="1">OFFSET('Portfolio Summary Data'!$C$384,$B176*38-38+$B$169,'Tbl 9.16-9.32 Portfolio Tables'!R$1)</f>
        <v>0</v>
      </c>
      <c r="S176" s="1">
        <f ca="1">OFFSET('Portfolio Summary Data'!$C$384,$B176*38-38+$B$169,'Tbl 9.16-9.32 Portfolio Tables'!S$1)</f>
        <v>353</v>
      </c>
      <c r="T176" s="1">
        <f ca="1">OFFSET('Portfolio Summary Data'!$C$384,$B176*38-38+$B$169,'Tbl 9.16-9.32 Portfolio Tables'!T$1)</f>
        <v>95</v>
      </c>
      <c r="U176" s="1">
        <f ca="1">OFFSET('Portfolio Summary Data'!$C$384,$B176*38-38+$B$169,'Tbl 9.16-9.32 Portfolio Tables'!U$1)</f>
        <v>0</v>
      </c>
      <c r="V176" s="1">
        <f ca="1">OFFSET('Portfolio Summary Data'!$C$384,$B176*38-38+$B$169,'Tbl 9.16-9.32 Portfolio Tables'!V$1)</f>
        <v>0</v>
      </c>
      <c r="W176" s="1">
        <f ca="1">OFFSET('Portfolio Summary Data'!$C$384,$B176*38-38+$B$169,'Tbl 9.16-9.32 Portfolio Tables'!W$1)</f>
        <v>0</v>
      </c>
      <c r="X176" s="1">
        <f ca="1">OFFSET('Portfolio Summary Data'!$C$384,$B176*38-38+$B$169,'Tbl 9.16-9.32 Portfolio Tables'!X$1)</f>
        <v>162</v>
      </c>
      <c r="Y176" s="1">
        <f ca="1">OFFSET('Portfolio Summary Data'!$C$384,$B176*38-38+$B$169,'Tbl 9.16-9.32 Portfolio Tables'!Y$1)</f>
        <v>3901</v>
      </c>
      <c r="AB176" s="8">
        <f t="shared" ca="1" si="36"/>
        <v>200</v>
      </c>
      <c r="AC176" s="8"/>
      <c r="AD176" s="8">
        <f t="shared" ca="1" si="37"/>
        <v>2891</v>
      </c>
      <c r="AE176" s="8"/>
      <c r="AF176" s="8">
        <f t="shared" ca="1" si="38"/>
        <v>648</v>
      </c>
    </row>
    <row r="177" spans="2:32" ht="15.75" x14ac:dyDescent="0.25">
      <c r="B177" s="3">
        <v>7</v>
      </c>
      <c r="C177" s="6" t="str">
        <f>C$12</f>
        <v>MN - No Forward Technology</v>
      </c>
      <c r="D177" s="1">
        <f ca="1">OFFSET('Portfolio Summary Data'!$C$384,$B177*38-38+$B$169,'Tbl 9.16-9.32 Portfolio Tables'!D$1)</f>
        <v>0</v>
      </c>
      <c r="E177" s="1">
        <f ca="1">OFFSET('Portfolio Summary Data'!$C$384,$B177*38-38+$B$169,'Tbl 9.16-9.32 Portfolio Tables'!E$1)</f>
        <v>0</v>
      </c>
      <c r="F177" s="1">
        <f ca="1">OFFSET('Portfolio Summary Data'!$C$384,$B177*38-38+$B$169,'Tbl 9.16-9.32 Portfolio Tables'!F$1)</f>
        <v>0</v>
      </c>
      <c r="G177" s="1">
        <f ca="1">OFFSET('Portfolio Summary Data'!$C$384,$B177*38-38+$B$169,'Tbl 9.16-9.32 Portfolio Tables'!G$1)</f>
        <v>0</v>
      </c>
      <c r="H177" s="1">
        <f ca="1">OFFSET('Portfolio Summary Data'!$C$384,$B177*38-38+$B$169,'Tbl 9.16-9.32 Portfolio Tables'!H$1)</f>
        <v>694</v>
      </c>
      <c r="I177" s="1">
        <f ca="1">OFFSET('Portfolio Summary Data'!$C$384,$B177*38-38+$B$169,'Tbl 9.16-9.32 Portfolio Tables'!I$1)</f>
        <v>1482</v>
      </c>
      <c r="J177" s="1">
        <f ca="1">OFFSET('Portfolio Summary Data'!$C$384,$B177*38-38+$B$169,'Tbl 9.16-9.32 Portfolio Tables'!J$1)</f>
        <v>302</v>
      </c>
      <c r="K177" s="1">
        <f ca="1">OFFSET('Portfolio Summary Data'!$C$384,$B177*38-38+$B$169,'Tbl 9.16-9.32 Portfolio Tables'!K$1)</f>
        <v>301</v>
      </c>
      <c r="L177" s="1">
        <f ca="1">OFFSET('Portfolio Summary Data'!$C$384,$B177*38-38+$B$169,'Tbl 9.16-9.32 Portfolio Tables'!L$1)</f>
        <v>0</v>
      </c>
      <c r="M177" s="1">
        <f ca="1">OFFSET('Portfolio Summary Data'!$C$384,$B177*38-38+$B$169,'Tbl 9.16-9.32 Portfolio Tables'!M$1)</f>
        <v>22</v>
      </c>
      <c r="N177" s="1">
        <f ca="1">OFFSET('Portfolio Summary Data'!$C$384,$B177*38-38+$B$169,'Tbl 9.16-9.32 Portfolio Tables'!N$1)</f>
        <v>294</v>
      </c>
      <c r="O177" s="1">
        <f ca="1">OFFSET('Portfolio Summary Data'!$C$384,$B177*38-38+$B$169,'Tbl 9.16-9.32 Portfolio Tables'!O$1)</f>
        <v>53</v>
      </c>
      <c r="P177" s="1">
        <f ca="1">OFFSET('Portfolio Summary Data'!$C$384,$B177*38-38+$B$169,'Tbl 9.16-9.32 Portfolio Tables'!P$1)</f>
        <v>176</v>
      </c>
      <c r="Q177" s="1">
        <f ca="1">OFFSET('Portfolio Summary Data'!$C$384,$B177*38-38+$B$169,'Tbl 9.16-9.32 Portfolio Tables'!Q$1)</f>
        <v>38</v>
      </c>
      <c r="R177" s="1">
        <f ca="1">OFFSET('Portfolio Summary Data'!$C$384,$B177*38-38+$B$169,'Tbl 9.16-9.32 Portfolio Tables'!R$1)</f>
        <v>0</v>
      </c>
      <c r="S177" s="1">
        <f ca="1">OFFSET('Portfolio Summary Data'!$C$384,$B177*38-38+$B$169,'Tbl 9.16-9.32 Portfolio Tables'!S$1)</f>
        <v>367</v>
      </c>
      <c r="T177" s="1">
        <f ca="1">OFFSET('Portfolio Summary Data'!$C$384,$B177*38-38+$B$169,'Tbl 9.16-9.32 Portfolio Tables'!T$1)</f>
        <v>91</v>
      </c>
      <c r="U177" s="1">
        <f ca="1">OFFSET('Portfolio Summary Data'!$C$384,$B177*38-38+$B$169,'Tbl 9.16-9.32 Portfolio Tables'!U$1)</f>
        <v>0</v>
      </c>
      <c r="V177" s="1">
        <f ca="1">OFFSET('Portfolio Summary Data'!$C$384,$B177*38-38+$B$169,'Tbl 9.16-9.32 Portfolio Tables'!V$1)</f>
        <v>1</v>
      </c>
      <c r="W177" s="1">
        <f ca="1">OFFSET('Portfolio Summary Data'!$C$384,$B177*38-38+$B$169,'Tbl 9.16-9.32 Portfolio Tables'!W$1)</f>
        <v>0</v>
      </c>
      <c r="X177" s="1">
        <f ca="1">OFFSET('Portfolio Summary Data'!$C$384,$B177*38-38+$B$169,'Tbl 9.16-9.32 Portfolio Tables'!X$1)</f>
        <v>147</v>
      </c>
      <c r="Y177" s="1">
        <f ca="1">OFFSET('Portfolio Summary Data'!$C$384,$B177*38-38+$B$169,'Tbl 9.16-9.32 Portfolio Tables'!Y$1)</f>
        <v>3968</v>
      </c>
      <c r="AB177" s="8">
        <f t="shared" ca="1" si="36"/>
        <v>0</v>
      </c>
      <c r="AC177" s="8"/>
      <c r="AD177" s="8">
        <f t="shared" ca="1" si="37"/>
        <v>2801</v>
      </c>
      <c r="AE177" s="8"/>
      <c r="AF177" s="8">
        <f t="shared" ca="1" si="38"/>
        <v>1020</v>
      </c>
    </row>
    <row r="178" spans="2:32" ht="15.75" x14ac:dyDescent="0.25">
      <c r="B178" s="3">
        <v>8</v>
      </c>
      <c r="C178" s="6" t="str">
        <f>C$13</f>
        <v>MN - Geothermal</v>
      </c>
      <c r="D178" s="1">
        <f ca="1">OFFSET('Portfolio Summary Data'!$C$384,$B178*38-38+$B$169,'Tbl 9.16-9.32 Portfolio Tables'!D$1)</f>
        <v>0</v>
      </c>
      <c r="E178" s="1">
        <f ca="1">OFFSET('Portfolio Summary Data'!$C$384,$B178*38-38+$B$169,'Tbl 9.16-9.32 Portfolio Tables'!E$1)</f>
        <v>0</v>
      </c>
      <c r="F178" s="1">
        <f ca="1">OFFSET('Portfolio Summary Data'!$C$384,$B178*38-38+$B$169,'Tbl 9.16-9.32 Portfolio Tables'!F$1)</f>
        <v>0</v>
      </c>
      <c r="G178" s="1">
        <f ca="1">OFFSET('Portfolio Summary Data'!$C$384,$B178*38-38+$B$169,'Tbl 9.16-9.32 Portfolio Tables'!G$1)</f>
        <v>0</v>
      </c>
      <c r="H178" s="1">
        <f ca="1">OFFSET('Portfolio Summary Data'!$C$384,$B178*38-38+$B$169,'Tbl 9.16-9.32 Portfolio Tables'!H$1)</f>
        <v>594</v>
      </c>
      <c r="I178" s="1">
        <f ca="1">OFFSET('Portfolio Summary Data'!$C$384,$B178*38-38+$B$169,'Tbl 9.16-9.32 Portfolio Tables'!I$1)</f>
        <v>402</v>
      </c>
      <c r="J178" s="1">
        <f ca="1">OFFSET('Portfolio Summary Data'!$C$384,$B178*38-38+$B$169,'Tbl 9.16-9.32 Portfolio Tables'!J$1)</f>
        <v>200</v>
      </c>
      <c r="K178" s="1">
        <f ca="1">OFFSET('Portfolio Summary Data'!$C$384,$B178*38-38+$B$169,'Tbl 9.16-9.32 Portfolio Tables'!K$1)</f>
        <v>1</v>
      </c>
      <c r="L178" s="1">
        <f ca="1">OFFSET('Portfolio Summary Data'!$C$384,$B178*38-38+$B$169,'Tbl 9.16-9.32 Portfolio Tables'!L$1)</f>
        <v>2</v>
      </c>
      <c r="M178" s="1">
        <f ca="1">OFFSET('Portfolio Summary Data'!$C$384,$B178*38-38+$B$169,'Tbl 9.16-9.32 Portfolio Tables'!M$1)</f>
        <v>0</v>
      </c>
      <c r="N178" s="1">
        <f ca="1">OFFSET('Portfolio Summary Data'!$C$384,$B178*38-38+$B$169,'Tbl 9.16-9.32 Portfolio Tables'!N$1)</f>
        <v>169</v>
      </c>
      <c r="O178" s="1">
        <f ca="1">OFFSET('Portfolio Summary Data'!$C$384,$B178*38-38+$B$169,'Tbl 9.16-9.32 Portfolio Tables'!O$1)</f>
        <v>204</v>
      </c>
      <c r="P178" s="1">
        <f ca="1">OFFSET('Portfolio Summary Data'!$C$384,$B178*38-38+$B$169,'Tbl 9.16-9.32 Portfolio Tables'!P$1)</f>
        <v>185</v>
      </c>
      <c r="Q178" s="1">
        <f ca="1">OFFSET('Portfolio Summary Data'!$C$384,$B178*38-38+$B$169,'Tbl 9.16-9.32 Portfolio Tables'!Q$1)</f>
        <v>89</v>
      </c>
      <c r="R178" s="1">
        <f ca="1">OFFSET('Portfolio Summary Data'!$C$384,$B178*38-38+$B$169,'Tbl 9.16-9.32 Portfolio Tables'!R$1)</f>
        <v>0</v>
      </c>
      <c r="S178" s="1">
        <f ca="1">OFFSET('Portfolio Summary Data'!$C$384,$B178*38-38+$B$169,'Tbl 9.16-9.32 Portfolio Tables'!S$1)</f>
        <v>360</v>
      </c>
      <c r="T178" s="1">
        <f ca="1">OFFSET('Portfolio Summary Data'!$C$384,$B178*38-38+$B$169,'Tbl 9.16-9.32 Portfolio Tables'!T$1)</f>
        <v>62</v>
      </c>
      <c r="U178" s="1">
        <f ca="1">OFFSET('Portfolio Summary Data'!$C$384,$B178*38-38+$B$169,'Tbl 9.16-9.32 Portfolio Tables'!U$1)</f>
        <v>0</v>
      </c>
      <c r="V178" s="1">
        <f ca="1">OFFSET('Portfolio Summary Data'!$C$384,$B178*38-38+$B$169,'Tbl 9.16-9.32 Portfolio Tables'!V$1)</f>
        <v>38</v>
      </c>
      <c r="W178" s="1">
        <f ca="1">OFFSET('Portfolio Summary Data'!$C$384,$B178*38-38+$B$169,'Tbl 9.16-9.32 Portfolio Tables'!W$1)</f>
        <v>0</v>
      </c>
      <c r="X178" s="1">
        <f ca="1">OFFSET('Portfolio Summary Data'!$C$384,$B178*38-38+$B$169,'Tbl 9.16-9.32 Portfolio Tables'!X$1)</f>
        <v>19</v>
      </c>
      <c r="Y178" s="1">
        <f ca="1">OFFSET('Portfolio Summary Data'!$C$384,$B178*38-38+$B$169,'Tbl 9.16-9.32 Portfolio Tables'!Y$1)</f>
        <v>2325</v>
      </c>
      <c r="AB178" s="8">
        <f t="shared" ca="1" si="36"/>
        <v>0</v>
      </c>
      <c r="AC178" s="8"/>
      <c r="AD178" s="8">
        <f t="shared" ca="1" si="37"/>
        <v>1199</v>
      </c>
      <c r="AE178" s="8"/>
      <c r="AF178" s="8">
        <f t="shared" ca="1" si="38"/>
        <v>1107</v>
      </c>
    </row>
    <row r="179" spans="2:32" ht="15.75" x14ac:dyDescent="0.25">
      <c r="B179" s="3">
        <v>9</v>
      </c>
      <c r="C179" s="6" t="str">
        <f>C$14</f>
        <v>MN - Hunter Retire</v>
      </c>
      <c r="D179" s="1">
        <f ca="1">OFFSET('Portfolio Summary Data'!$C$384,$B179*38-38+$B$169,'Tbl 9.16-9.32 Portfolio Tables'!D$1)</f>
        <v>0</v>
      </c>
      <c r="E179" s="1">
        <f ca="1">OFFSET('Portfolio Summary Data'!$C$384,$B179*38-38+$B$169,'Tbl 9.16-9.32 Portfolio Tables'!E$1)</f>
        <v>0</v>
      </c>
      <c r="F179" s="1">
        <f ca="1">OFFSET('Portfolio Summary Data'!$C$384,$B179*38-38+$B$169,'Tbl 9.16-9.32 Portfolio Tables'!F$1)</f>
        <v>0</v>
      </c>
      <c r="G179" s="1">
        <f ca="1">OFFSET('Portfolio Summary Data'!$C$384,$B179*38-38+$B$169,'Tbl 9.16-9.32 Portfolio Tables'!G$1)</f>
        <v>21</v>
      </c>
      <c r="H179" s="1">
        <f ca="1">OFFSET('Portfolio Summary Data'!$C$384,$B179*38-38+$B$169,'Tbl 9.16-9.32 Portfolio Tables'!H$1)</f>
        <v>894</v>
      </c>
      <c r="I179" s="1">
        <f ca="1">OFFSET('Portfolio Summary Data'!$C$384,$B179*38-38+$B$169,'Tbl 9.16-9.32 Portfolio Tables'!I$1)</f>
        <v>1842</v>
      </c>
      <c r="J179" s="1">
        <f ca="1">OFFSET('Portfolio Summary Data'!$C$384,$B179*38-38+$B$169,'Tbl 9.16-9.32 Portfolio Tables'!J$1)</f>
        <v>340</v>
      </c>
      <c r="K179" s="1">
        <f ca="1">OFFSET('Portfolio Summary Data'!$C$384,$B179*38-38+$B$169,'Tbl 9.16-9.32 Portfolio Tables'!K$1)</f>
        <v>1</v>
      </c>
      <c r="L179" s="1">
        <f ca="1">OFFSET('Portfolio Summary Data'!$C$384,$B179*38-38+$B$169,'Tbl 9.16-9.32 Portfolio Tables'!L$1)</f>
        <v>0</v>
      </c>
      <c r="M179" s="1">
        <f ca="1">OFFSET('Portfolio Summary Data'!$C$384,$B179*38-38+$B$169,'Tbl 9.16-9.32 Portfolio Tables'!M$1)</f>
        <v>29</v>
      </c>
      <c r="N179" s="1">
        <f ca="1">OFFSET('Portfolio Summary Data'!$C$384,$B179*38-38+$B$169,'Tbl 9.16-9.32 Portfolio Tables'!N$1)</f>
        <v>347</v>
      </c>
      <c r="O179" s="1">
        <f ca="1">OFFSET('Portfolio Summary Data'!$C$384,$B179*38-38+$B$169,'Tbl 9.16-9.32 Portfolio Tables'!O$1)</f>
        <v>40</v>
      </c>
      <c r="P179" s="1">
        <f ca="1">OFFSET('Portfolio Summary Data'!$C$384,$B179*38-38+$B$169,'Tbl 9.16-9.32 Portfolio Tables'!P$1)</f>
        <v>175</v>
      </c>
      <c r="Q179" s="1">
        <f ca="1">OFFSET('Portfolio Summary Data'!$C$384,$B179*38-38+$B$169,'Tbl 9.16-9.32 Portfolio Tables'!Q$1)</f>
        <v>37</v>
      </c>
      <c r="R179" s="1">
        <f ca="1">OFFSET('Portfolio Summary Data'!$C$384,$B179*38-38+$B$169,'Tbl 9.16-9.32 Portfolio Tables'!R$1)</f>
        <v>0</v>
      </c>
      <c r="S179" s="1">
        <f ca="1">OFFSET('Portfolio Summary Data'!$C$384,$B179*38-38+$B$169,'Tbl 9.16-9.32 Portfolio Tables'!S$1)</f>
        <v>376</v>
      </c>
      <c r="T179" s="1">
        <f ca="1">OFFSET('Portfolio Summary Data'!$C$384,$B179*38-38+$B$169,'Tbl 9.16-9.32 Portfolio Tables'!T$1)</f>
        <v>50</v>
      </c>
      <c r="U179" s="1">
        <f ca="1">OFFSET('Portfolio Summary Data'!$C$384,$B179*38-38+$B$169,'Tbl 9.16-9.32 Portfolio Tables'!U$1)</f>
        <v>0</v>
      </c>
      <c r="V179" s="1">
        <f ca="1">OFFSET('Portfolio Summary Data'!$C$384,$B179*38-38+$B$169,'Tbl 9.16-9.32 Portfolio Tables'!V$1)</f>
        <v>20</v>
      </c>
      <c r="W179" s="1">
        <f ca="1">OFFSET('Portfolio Summary Data'!$C$384,$B179*38-38+$B$169,'Tbl 9.16-9.32 Portfolio Tables'!W$1)</f>
        <v>0</v>
      </c>
      <c r="X179" s="1">
        <f ca="1">OFFSET('Portfolio Summary Data'!$C$384,$B179*38-38+$B$169,'Tbl 9.16-9.32 Portfolio Tables'!X$1)</f>
        <v>96</v>
      </c>
      <c r="Y179" s="1">
        <f ca="1">OFFSET('Portfolio Summary Data'!$C$384,$B179*38-38+$B$169,'Tbl 9.16-9.32 Portfolio Tables'!Y$1)</f>
        <v>4268</v>
      </c>
      <c r="AB179" s="8">
        <f t="shared" ca="1" si="36"/>
        <v>21</v>
      </c>
      <c r="AC179" s="8"/>
      <c r="AD179" s="8">
        <f t="shared" ca="1" si="37"/>
        <v>3106</v>
      </c>
      <c r="AE179" s="8"/>
      <c r="AF179" s="8">
        <f t="shared" ca="1" si="38"/>
        <v>1045</v>
      </c>
    </row>
    <row r="180" spans="2:32" ht="15.75" x14ac:dyDescent="0.25">
      <c r="B180" s="3">
        <v>10</v>
      </c>
      <c r="C180" s="6" t="str">
        <f>C$15</f>
        <v>LN Base</v>
      </c>
      <c r="D180" s="1">
        <f ca="1">OFFSET('Portfolio Summary Data'!$C$384,$B180*38-38+$B$169,'Tbl 9.16-9.32 Portfolio Tables'!D$1)</f>
        <v>0</v>
      </c>
      <c r="E180" s="1">
        <f ca="1">OFFSET('Portfolio Summary Data'!$C$384,$B180*38-38+$B$169,'Tbl 9.16-9.32 Portfolio Tables'!E$1)</f>
        <v>0</v>
      </c>
      <c r="F180" s="1">
        <f ca="1">OFFSET('Portfolio Summary Data'!$C$384,$B180*38-38+$B$169,'Tbl 9.16-9.32 Portfolio Tables'!F$1)</f>
        <v>0</v>
      </c>
      <c r="G180" s="1">
        <f ca="1">OFFSET('Portfolio Summary Data'!$C$384,$B180*38-38+$B$169,'Tbl 9.16-9.32 Portfolio Tables'!G$1)</f>
        <v>0</v>
      </c>
      <c r="H180" s="1">
        <f ca="1">OFFSET('Portfolio Summary Data'!$C$384,$B180*38-38+$B$169,'Tbl 9.16-9.32 Portfolio Tables'!H$1)</f>
        <v>594</v>
      </c>
      <c r="I180" s="1">
        <f ca="1">OFFSET('Portfolio Summary Data'!$C$384,$B180*38-38+$B$169,'Tbl 9.16-9.32 Portfolio Tables'!I$1)</f>
        <v>1265</v>
      </c>
      <c r="J180" s="1">
        <f ca="1">OFFSET('Portfolio Summary Data'!$C$384,$B180*38-38+$B$169,'Tbl 9.16-9.32 Portfolio Tables'!J$1)</f>
        <v>594</v>
      </c>
      <c r="K180" s="1">
        <f ca="1">OFFSET('Portfolio Summary Data'!$C$384,$B180*38-38+$B$169,'Tbl 9.16-9.32 Portfolio Tables'!K$1)</f>
        <v>2</v>
      </c>
      <c r="L180" s="1">
        <f ca="1">OFFSET('Portfolio Summary Data'!$C$384,$B180*38-38+$B$169,'Tbl 9.16-9.32 Portfolio Tables'!L$1)</f>
        <v>0</v>
      </c>
      <c r="M180" s="1">
        <f ca="1">OFFSET('Portfolio Summary Data'!$C$384,$B180*38-38+$B$169,'Tbl 9.16-9.32 Portfolio Tables'!M$1)</f>
        <v>24</v>
      </c>
      <c r="N180" s="1">
        <f ca="1">OFFSET('Portfolio Summary Data'!$C$384,$B180*38-38+$B$169,'Tbl 9.16-9.32 Portfolio Tables'!N$1)</f>
        <v>369</v>
      </c>
      <c r="O180" s="1">
        <f ca="1">OFFSET('Portfolio Summary Data'!$C$384,$B180*38-38+$B$169,'Tbl 9.16-9.32 Portfolio Tables'!O$1)</f>
        <v>1</v>
      </c>
      <c r="P180" s="1">
        <f ca="1">OFFSET('Portfolio Summary Data'!$C$384,$B180*38-38+$B$169,'Tbl 9.16-9.32 Portfolio Tables'!P$1)</f>
        <v>176</v>
      </c>
      <c r="Q180" s="1">
        <f ca="1">OFFSET('Portfolio Summary Data'!$C$384,$B180*38-38+$B$169,'Tbl 9.16-9.32 Portfolio Tables'!Q$1)</f>
        <v>38</v>
      </c>
      <c r="R180" s="1">
        <f ca="1">OFFSET('Portfolio Summary Data'!$C$384,$B180*38-38+$B$169,'Tbl 9.16-9.32 Portfolio Tables'!R$1)</f>
        <v>0</v>
      </c>
      <c r="S180" s="1">
        <f ca="1">OFFSET('Portfolio Summary Data'!$C$384,$B180*38-38+$B$169,'Tbl 9.16-9.32 Portfolio Tables'!S$1)</f>
        <v>365</v>
      </c>
      <c r="T180" s="1">
        <f ca="1">OFFSET('Portfolio Summary Data'!$C$384,$B180*38-38+$B$169,'Tbl 9.16-9.32 Portfolio Tables'!T$1)</f>
        <v>90</v>
      </c>
      <c r="U180" s="1">
        <f ca="1">OFFSET('Portfolio Summary Data'!$C$384,$B180*38-38+$B$169,'Tbl 9.16-9.32 Portfolio Tables'!U$1)</f>
        <v>0</v>
      </c>
      <c r="V180" s="1">
        <f ca="1">OFFSET('Portfolio Summary Data'!$C$384,$B180*38-38+$B$169,'Tbl 9.16-9.32 Portfolio Tables'!V$1)</f>
        <v>3</v>
      </c>
      <c r="W180" s="1">
        <f ca="1">OFFSET('Portfolio Summary Data'!$C$384,$B180*38-38+$B$169,'Tbl 9.16-9.32 Portfolio Tables'!W$1)</f>
        <v>0</v>
      </c>
      <c r="X180" s="1">
        <f ca="1">OFFSET('Portfolio Summary Data'!$C$384,$B180*38-38+$B$169,'Tbl 9.16-9.32 Portfolio Tables'!X$1)</f>
        <v>150</v>
      </c>
      <c r="Y180" s="1">
        <f ca="1">OFFSET('Portfolio Summary Data'!$C$384,$B180*38-38+$B$169,'Tbl 9.16-9.32 Portfolio Tables'!Y$1)</f>
        <v>3671</v>
      </c>
      <c r="AB180" s="8">
        <f t="shared" ca="1" si="36"/>
        <v>0</v>
      </c>
      <c r="AC180" s="8"/>
      <c r="AD180" s="8">
        <f t="shared" ca="1" si="37"/>
        <v>2479</v>
      </c>
      <c r="AE180" s="8"/>
      <c r="AF180" s="8">
        <f t="shared" ca="1" si="38"/>
        <v>1042</v>
      </c>
    </row>
    <row r="181" spans="2:32" ht="15.75" x14ac:dyDescent="0.25">
      <c r="B181" s="3">
        <v>11</v>
      </c>
      <c r="C181" s="6" t="str">
        <f>C$16</f>
        <v>HH Base</v>
      </c>
      <c r="D181" s="1">
        <f ca="1">OFFSET('Portfolio Summary Data'!$C$384,$B181*38-38+$B$169,'Tbl 9.16-9.32 Portfolio Tables'!D$1)</f>
        <v>0</v>
      </c>
      <c r="E181" s="1">
        <f ca="1">OFFSET('Portfolio Summary Data'!$C$384,$B181*38-38+$B$169,'Tbl 9.16-9.32 Portfolio Tables'!E$1)</f>
        <v>0</v>
      </c>
      <c r="F181" s="1">
        <f ca="1">OFFSET('Portfolio Summary Data'!$C$384,$B181*38-38+$B$169,'Tbl 9.16-9.32 Portfolio Tables'!F$1)</f>
        <v>0</v>
      </c>
      <c r="G181" s="1">
        <f ca="1">OFFSET('Portfolio Summary Data'!$C$384,$B181*38-38+$B$169,'Tbl 9.16-9.32 Portfolio Tables'!G$1)</f>
        <v>21</v>
      </c>
      <c r="H181" s="1">
        <f ca="1">OFFSET('Portfolio Summary Data'!$C$384,$B181*38-38+$B$169,'Tbl 9.16-9.32 Portfolio Tables'!H$1)</f>
        <v>1214</v>
      </c>
      <c r="I181" s="1">
        <f ca="1">OFFSET('Portfolio Summary Data'!$C$384,$B181*38-38+$B$169,'Tbl 9.16-9.32 Portfolio Tables'!I$1)</f>
        <v>2677</v>
      </c>
      <c r="J181" s="1">
        <f ca="1">OFFSET('Portfolio Summary Data'!$C$384,$B181*38-38+$B$169,'Tbl 9.16-9.32 Portfolio Tables'!J$1)</f>
        <v>0</v>
      </c>
      <c r="K181" s="1">
        <f ca="1">OFFSET('Portfolio Summary Data'!$C$384,$B181*38-38+$B$169,'Tbl 9.16-9.32 Portfolio Tables'!K$1)</f>
        <v>2</v>
      </c>
      <c r="L181" s="1">
        <f ca="1">OFFSET('Portfolio Summary Data'!$C$384,$B181*38-38+$B$169,'Tbl 9.16-9.32 Portfolio Tables'!L$1)</f>
        <v>0</v>
      </c>
      <c r="M181" s="1">
        <f ca="1">OFFSET('Portfolio Summary Data'!$C$384,$B181*38-38+$B$169,'Tbl 9.16-9.32 Portfolio Tables'!M$1)</f>
        <v>29</v>
      </c>
      <c r="N181" s="1">
        <f ca="1">OFFSET('Portfolio Summary Data'!$C$384,$B181*38-38+$B$169,'Tbl 9.16-9.32 Portfolio Tables'!N$1)</f>
        <v>349</v>
      </c>
      <c r="O181" s="1">
        <f ca="1">OFFSET('Portfolio Summary Data'!$C$384,$B181*38-38+$B$169,'Tbl 9.16-9.32 Portfolio Tables'!O$1)</f>
        <v>40</v>
      </c>
      <c r="P181" s="1">
        <f ca="1">OFFSET('Portfolio Summary Data'!$C$384,$B181*38-38+$B$169,'Tbl 9.16-9.32 Portfolio Tables'!P$1)</f>
        <v>175</v>
      </c>
      <c r="Q181" s="1">
        <f ca="1">OFFSET('Portfolio Summary Data'!$C$384,$B181*38-38+$B$169,'Tbl 9.16-9.32 Portfolio Tables'!Q$1)</f>
        <v>37</v>
      </c>
      <c r="R181" s="1">
        <f ca="1">OFFSET('Portfolio Summary Data'!$C$384,$B181*38-38+$B$169,'Tbl 9.16-9.32 Portfolio Tables'!R$1)</f>
        <v>0</v>
      </c>
      <c r="S181" s="1">
        <f ca="1">OFFSET('Portfolio Summary Data'!$C$384,$B181*38-38+$B$169,'Tbl 9.16-9.32 Portfolio Tables'!S$1)</f>
        <v>376</v>
      </c>
      <c r="T181" s="1">
        <f ca="1">OFFSET('Portfolio Summary Data'!$C$384,$B181*38-38+$B$169,'Tbl 9.16-9.32 Portfolio Tables'!T$1)</f>
        <v>50</v>
      </c>
      <c r="U181" s="1">
        <f ca="1">OFFSET('Portfolio Summary Data'!$C$384,$B181*38-38+$B$169,'Tbl 9.16-9.32 Portfolio Tables'!U$1)</f>
        <v>0</v>
      </c>
      <c r="V181" s="1">
        <f ca="1">OFFSET('Portfolio Summary Data'!$C$384,$B181*38-38+$B$169,'Tbl 9.16-9.32 Portfolio Tables'!V$1)</f>
        <v>20</v>
      </c>
      <c r="W181" s="1">
        <f ca="1">OFFSET('Portfolio Summary Data'!$C$384,$B181*38-38+$B$169,'Tbl 9.16-9.32 Portfolio Tables'!W$1)</f>
        <v>0</v>
      </c>
      <c r="X181" s="1">
        <f ca="1">OFFSET('Portfolio Summary Data'!$C$384,$B181*38-38+$B$169,'Tbl 9.16-9.32 Portfolio Tables'!X$1)</f>
        <v>96</v>
      </c>
      <c r="Y181" s="1">
        <f ca="1">OFFSET('Portfolio Summary Data'!$C$384,$B181*38-38+$B$169,'Tbl 9.16-9.32 Portfolio Tables'!Y$1)</f>
        <v>5086</v>
      </c>
      <c r="AB181" s="8">
        <f t="shared" ca="1" si="36"/>
        <v>21</v>
      </c>
      <c r="AC181" s="8"/>
      <c r="AD181" s="8">
        <f t="shared" ca="1" si="37"/>
        <v>3922</v>
      </c>
      <c r="AE181" s="8"/>
      <c r="AF181" s="8">
        <f t="shared" ca="1" si="38"/>
        <v>1047</v>
      </c>
    </row>
    <row r="182" spans="2:32" ht="15.75" x14ac:dyDescent="0.25">
      <c r="B182" s="3">
        <v>12</v>
      </c>
      <c r="C182" s="6" t="str">
        <f>C$17</f>
        <v>SC Base</v>
      </c>
      <c r="D182" s="1">
        <f ca="1">OFFSET('Portfolio Summary Data'!$C$384,$B182*38-38+$B$169,'Tbl 9.16-9.32 Portfolio Tables'!D$1)</f>
        <v>0</v>
      </c>
      <c r="E182" s="1">
        <f ca="1">OFFSET('Portfolio Summary Data'!$C$384,$B182*38-38+$B$169,'Tbl 9.16-9.32 Portfolio Tables'!E$1)</f>
        <v>0</v>
      </c>
      <c r="F182" s="1">
        <f ca="1">OFFSET('Portfolio Summary Data'!$C$384,$B182*38-38+$B$169,'Tbl 9.16-9.32 Portfolio Tables'!F$1)</f>
        <v>0</v>
      </c>
      <c r="G182" s="1">
        <f ca="1">OFFSET('Portfolio Summary Data'!$C$384,$B182*38-38+$B$169,'Tbl 9.16-9.32 Portfolio Tables'!G$1)</f>
        <v>20</v>
      </c>
      <c r="H182" s="1">
        <f ca="1">OFFSET('Portfolio Summary Data'!$C$384,$B182*38-38+$B$169,'Tbl 9.16-9.32 Portfolio Tables'!H$1)</f>
        <v>1614</v>
      </c>
      <c r="I182" s="1">
        <f ca="1">OFFSET('Portfolio Summary Data'!$C$384,$B182*38-38+$B$169,'Tbl 9.16-9.32 Portfolio Tables'!I$1)</f>
        <v>1353</v>
      </c>
      <c r="J182" s="1">
        <f ca="1">OFFSET('Portfolio Summary Data'!$C$384,$B182*38-38+$B$169,'Tbl 9.16-9.32 Portfolio Tables'!J$1)</f>
        <v>352</v>
      </c>
      <c r="K182" s="1">
        <f ca="1">OFFSET('Portfolio Summary Data'!$C$384,$B182*38-38+$B$169,'Tbl 9.16-9.32 Portfolio Tables'!K$1)</f>
        <v>1</v>
      </c>
      <c r="L182" s="1">
        <f ca="1">OFFSET('Portfolio Summary Data'!$C$384,$B182*38-38+$B$169,'Tbl 9.16-9.32 Portfolio Tables'!L$1)</f>
        <v>0</v>
      </c>
      <c r="M182" s="1">
        <f ca="1">OFFSET('Portfolio Summary Data'!$C$384,$B182*38-38+$B$169,'Tbl 9.16-9.32 Portfolio Tables'!M$1)</f>
        <v>65</v>
      </c>
      <c r="N182" s="1">
        <f ca="1">OFFSET('Portfolio Summary Data'!$C$384,$B182*38-38+$B$169,'Tbl 9.16-9.32 Portfolio Tables'!N$1)</f>
        <v>293</v>
      </c>
      <c r="O182" s="1">
        <f ca="1">OFFSET('Portfolio Summary Data'!$C$384,$B182*38-38+$B$169,'Tbl 9.16-9.32 Portfolio Tables'!O$1)</f>
        <v>237</v>
      </c>
      <c r="P182" s="1">
        <f ca="1">OFFSET('Portfolio Summary Data'!$C$384,$B182*38-38+$B$169,'Tbl 9.16-9.32 Portfolio Tables'!P$1)</f>
        <v>114</v>
      </c>
      <c r="Q182" s="1">
        <f ca="1">OFFSET('Portfolio Summary Data'!$C$384,$B182*38-38+$B$169,'Tbl 9.16-9.32 Portfolio Tables'!Q$1)</f>
        <v>26</v>
      </c>
      <c r="R182" s="1">
        <f ca="1">OFFSET('Portfolio Summary Data'!$C$384,$B182*38-38+$B$169,'Tbl 9.16-9.32 Portfolio Tables'!R$1)</f>
        <v>29</v>
      </c>
      <c r="S182" s="1">
        <f ca="1">OFFSET('Portfolio Summary Data'!$C$384,$B182*38-38+$B$169,'Tbl 9.16-9.32 Portfolio Tables'!S$1)</f>
        <v>423</v>
      </c>
      <c r="T182" s="1">
        <f ca="1">OFFSET('Portfolio Summary Data'!$C$384,$B182*38-38+$B$169,'Tbl 9.16-9.32 Portfolio Tables'!T$1)</f>
        <v>47</v>
      </c>
      <c r="U182" s="1">
        <f ca="1">OFFSET('Portfolio Summary Data'!$C$384,$B182*38-38+$B$169,'Tbl 9.16-9.32 Portfolio Tables'!U$1)</f>
        <v>0</v>
      </c>
      <c r="V182" s="1">
        <f ca="1">OFFSET('Portfolio Summary Data'!$C$384,$B182*38-38+$B$169,'Tbl 9.16-9.32 Portfolio Tables'!V$1)</f>
        <v>0</v>
      </c>
      <c r="W182" s="1">
        <f ca="1">OFFSET('Portfolio Summary Data'!$C$384,$B182*38-38+$B$169,'Tbl 9.16-9.32 Portfolio Tables'!W$1)</f>
        <v>11</v>
      </c>
      <c r="X182" s="1">
        <f ca="1">OFFSET('Portfolio Summary Data'!$C$384,$B182*38-38+$B$169,'Tbl 9.16-9.32 Portfolio Tables'!X$1)</f>
        <v>196</v>
      </c>
      <c r="Y182" s="1">
        <f ca="1">OFFSET('Portfolio Summary Data'!$C$384,$B182*38-38+$B$169,'Tbl 9.16-9.32 Portfolio Tables'!Y$1)</f>
        <v>4781</v>
      </c>
      <c r="AB182" s="8">
        <f t="shared" ca="1" si="36"/>
        <v>20</v>
      </c>
      <c r="AC182" s="8"/>
      <c r="AD182" s="8">
        <f t="shared" ca="1" si="37"/>
        <v>3385</v>
      </c>
      <c r="AE182" s="8"/>
      <c r="AF182" s="8">
        <f t="shared" ca="1" si="38"/>
        <v>1180</v>
      </c>
    </row>
    <row r="183" spans="2:32" ht="15.75" x14ac:dyDescent="0.25">
      <c r="B183" s="3">
        <v>13</v>
      </c>
      <c r="C183" s="6">
        <f>C$18</f>
        <v>0</v>
      </c>
      <c r="D183" s="1">
        <f ca="1">OFFSET('Portfolio Summary Data'!$C$384,$B183*38-38+$B$169,'Tbl 9.16-9.32 Portfolio Tables'!D$1)</f>
        <v>0</v>
      </c>
      <c r="E183" s="1">
        <f ca="1">OFFSET('Portfolio Summary Data'!$C$384,$B183*38-38+$B$169,'Tbl 9.16-9.32 Portfolio Tables'!E$1)</f>
        <v>0</v>
      </c>
      <c r="F183" s="1">
        <f ca="1">OFFSET('Portfolio Summary Data'!$C$384,$B183*38-38+$B$169,'Tbl 9.16-9.32 Portfolio Tables'!F$1)</f>
        <v>0</v>
      </c>
      <c r="G183" s="1">
        <f ca="1">OFFSET('Portfolio Summary Data'!$C$384,$B183*38-38+$B$169,'Tbl 9.16-9.32 Portfolio Tables'!G$1)</f>
        <v>0</v>
      </c>
      <c r="H183" s="1">
        <f ca="1">OFFSET('Portfolio Summary Data'!$C$384,$B183*38-38+$B$169,'Tbl 9.16-9.32 Portfolio Tables'!H$1)</f>
        <v>0</v>
      </c>
      <c r="I183" s="1">
        <f ca="1">OFFSET('Portfolio Summary Data'!$C$384,$B183*38-38+$B$169,'Tbl 9.16-9.32 Portfolio Tables'!I$1)</f>
        <v>0</v>
      </c>
      <c r="J183" s="1">
        <f ca="1">OFFSET('Portfolio Summary Data'!$C$384,$B183*38-38+$B$169,'Tbl 9.16-9.32 Portfolio Tables'!J$1)</f>
        <v>0</v>
      </c>
      <c r="K183" s="1">
        <f ca="1">OFFSET('Portfolio Summary Data'!$C$384,$B183*38-38+$B$169,'Tbl 9.16-9.32 Portfolio Tables'!K$1)</f>
        <v>0</v>
      </c>
      <c r="L183" s="1">
        <f ca="1">OFFSET('Portfolio Summary Data'!$C$384,$B183*38-38+$B$169,'Tbl 9.16-9.32 Portfolio Tables'!L$1)</f>
        <v>0</v>
      </c>
      <c r="M183" s="1">
        <f ca="1">OFFSET('Portfolio Summary Data'!$C$384,$B183*38-38+$B$169,'Tbl 9.16-9.32 Portfolio Tables'!M$1)</f>
        <v>0</v>
      </c>
      <c r="N183" s="1">
        <f ca="1">OFFSET('Portfolio Summary Data'!$C$384,$B183*38-38+$B$169,'Tbl 9.16-9.32 Portfolio Tables'!N$1)</f>
        <v>0</v>
      </c>
      <c r="O183" s="1">
        <f ca="1">OFFSET('Portfolio Summary Data'!$C$384,$B183*38-38+$B$169,'Tbl 9.16-9.32 Portfolio Tables'!O$1)</f>
        <v>0</v>
      </c>
      <c r="P183" s="1">
        <f ca="1">OFFSET('Portfolio Summary Data'!$C$384,$B183*38-38+$B$169,'Tbl 9.16-9.32 Portfolio Tables'!P$1)</f>
        <v>0</v>
      </c>
      <c r="Q183" s="1">
        <f ca="1">OFFSET('Portfolio Summary Data'!$C$384,$B183*38-38+$B$169,'Tbl 9.16-9.32 Portfolio Tables'!Q$1)</f>
        <v>0</v>
      </c>
      <c r="R183" s="1">
        <f ca="1">OFFSET('Portfolio Summary Data'!$C$384,$B183*38-38+$B$169,'Tbl 9.16-9.32 Portfolio Tables'!R$1)</f>
        <v>0</v>
      </c>
      <c r="S183" s="1">
        <f ca="1">OFFSET('Portfolio Summary Data'!$C$384,$B183*38-38+$B$169,'Tbl 9.16-9.32 Portfolio Tables'!S$1)</f>
        <v>0</v>
      </c>
      <c r="T183" s="1">
        <f ca="1">OFFSET('Portfolio Summary Data'!$C$384,$B183*38-38+$B$169,'Tbl 9.16-9.32 Portfolio Tables'!T$1)</f>
        <v>0</v>
      </c>
      <c r="U183" s="1">
        <f ca="1">OFFSET('Portfolio Summary Data'!$C$384,$B183*38-38+$B$169,'Tbl 9.16-9.32 Portfolio Tables'!U$1)</f>
        <v>0</v>
      </c>
      <c r="V183" s="1">
        <f ca="1">OFFSET('Portfolio Summary Data'!$C$384,$B183*38-38+$B$169,'Tbl 9.16-9.32 Portfolio Tables'!V$1)</f>
        <v>0</v>
      </c>
      <c r="W183" s="1">
        <f ca="1">OFFSET('Portfolio Summary Data'!$C$384,$B183*38-38+$B$169,'Tbl 9.16-9.32 Portfolio Tables'!W$1)</f>
        <v>0</v>
      </c>
      <c r="X183" s="1">
        <f ca="1">OFFSET('Portfolio Summary Data'!$C$384,$B183*38-38+$B$169,'Tbl 9.16-9.32 Portfolio Tables'!X$1)</f>
        <v>0</v>
      </c>
      <c r="Y183" s="1">
        <f ca="1">OFFSET('Portfolio Summary Data'!$C$384,$B183*38-38+$B$169,'Tbl 9.16-9.32 Portfolio Tables'!Y$1)</f>
        <v>0</v>
      </c>
      <c r="AB183" s="8">
        <f t="shared" ca="1" si="36"/>
        <v>0</v>
      </c>
      <c r="AC183" s="8"/>
      <c r="AD183" s="8">
        <f t="shared" ca="1" si="37"/>
        <v>0</v>
      </c>
      <c r="AE183" s="8"/>
      <c r="AF183" s="8">
        <f t="shared" ca="1" si="38"/>
        <v>0</v>
      </c>
    </row>
    <row r="184" spans="2:32" ht="15.75" x14ac:dyDescent="0.25">
      <c r="B184" s="3">
        <v>14</v>
      </c>
      <c r="C184" s="6">
        <f>C$19</f>
        <v>0</v>
      </c>
      <c r="D184" s="1">
        <f ca="1">OFFSET('Portfolio Summary Data'!$C$384,$B184*38-38+$B$169,'Tbl 9.16-9.32 Portfolio Tables'!D$1)</f>
        <v>0</v>
      </c>
      <c r="E184" s="1">
        <f ca="1">OFFSET('Portfolio Summary Data'!$C$384,$B184*38-38+$B$169,'Tbl 9.16-9.32 Portfolio Tables'!E$1)</f>
        <v>0</v>
      </c>
      <c r="F184" s="1">
        <f ca="1">OFFSET('Portfolio Summary Data'!$C$384,$B184*38-38+$B$169,'Tbl 9.16-9.32 Portfolio Tables'!F$1)</f>
        <v>0</v>
      </c>
      <c r="G184" s="1">
        <f ca="1">OFFSET('Portfolio Summary Data'!$C$384,$B184*38-38+$B$169,'Tbl 9.16-9.32 Portfolio Tables'!G$1)</f>
        <v>0</v>
      </c>
      <c r="H184" s="1">
        <f ca="1">OFFSET('Portfolio Summary Data'!$C$384,$B184*38-38+$B$169,'Tbl 9.16-9.32 Portfolio Tables'!H$1)</f>
        <v>0</v>
      </c>
      <c r="I184" s="1">
        <f ca="1">OFFSET('Portfolio Summary Data'!$C$384,$B184*38-38+$B$169,'Tbl 9.16-9.32 Portfolio Tables'!I$1)</f>
        <v>0</v>
      </c>
      <c r="J184" s="1">
        <f ca="1">OFFSET('Portfolio Summary Data'!$C$384,$B184*38-38+$B$169,'Tbl 9.16-9.32 Portfolio Tables'!J$1)</f>
        <v>0</v>
      </c>
      <c r="K184" s="1">
        <f ca="1">OFFSET('Portfolio Summary Data'!$C$384,$B184*38-38+$B$169,'Tbl 9.16-9.32 Portfolio Tables'!K$1)</f>
        <v>0</v>
      </c>
      <c r="L184" s="1">
        <f ca="1">OFFSET('Portfolio Summary Data'!$C$384,$B184*38-38+$B$169,'Tbl 9.16-9.32 Portfolio Tables'!L$1)</f>
        <v>0</v>
      </c>
      <c r="M184" s="1">
        <f ca="1">OFFSET('Portfolio Summary Data'!$C$384,$B184*38-38+$B$169,'Tbl 9.16-9.32 Portfolio Tables'!M$1)</f>
        <v>0</v>
      </c>
      <c r="N184" s="1">
        <f ca="1">OFFSET('Portfolio Summary Data'!$C$384,$B184*38-38+$B$169,'Tbl 9.16-9.32 Portfolio Tables'!N$1)</f>
        <v>0</v>
      </c>
      <c r="O184" s="1">
        <f ca="1">OFFSET('Portfolio Summary Data'!$C$384,$B184*38-38+$B$169,'Tbl 9.16-9.32 Portfolio Tables'!O$1)</f>
        <v>0</v>
      </c>
      <c r="P184" s="1">
        <f ca="1">OFFSET('Portfolio Summary Data'!$C$384,$B184*38-38+$B$169,'Tbl 9.16-9.32 Portfolio Tables'!P$1)</f>
        <v>0</v>
      </c>
      <c r="Q184" s="1">
        <f ca="1">OFFSET('Portfolio Summary Data'!$C$384,$B184*38-38+$B$169,'Tbl 9.16-9.32 Portfolio Tables'!Q$1)</f>
        <v>0</v>
      </c>
      <c r="R184" s="1">
        <f ca="1">OFFSET('Portfolio Summary Data'!$C$384,$B184*38-38+$B$169,'Tbl 9.16-9.32 Portfolio Tables'!R$1)</f>
        <v>0</v>
      </c>
      <c r="S184" s="1">
        <f ca="1">OFFSET('Portfolio Summary Data'!$C$384,$B184*38-38+$B$169,'Tbl 9.16-9.32 Portfolio Tables'!S$1)</f>
        <v>0</v>
      </c>
      <c r="T184" s="1">
        <f ca="1">OFFSET('Portfolio Summary Data'!$C$384,$B184*38-38+$B$169,'Tbl 9.16-9.32 Portfolio Tables'!T$1)</f>
        <v>0</v>
      </c>
      <c r="U184" s="1">
        <f ca="1">OFFSET('Portfolio Summary Data'!$C$384,$B184*38-38+$B$169,'Tbl 9.16-9.32 Portfolio Tables'!U$1)</f>
        <v>0</v>
      </c>
      <c r="V184" s="1">
        <f ca="1">OFFSET('Portfolio Summary Data'!$C$384,$B184*38-38+$B$169,'Tbl 9.16-9.32 Portfolio Tables'!V$1)</f>
        <v>0</v>
      </c>
      <c r="W184" s="1">
        <f ca="1">OFFSET('Portfolio Summary Data'!$C$384,$B184*38-38+$B$169,'Tbl 9.16-9.32 Portfolio Tables'!W$1)</f>
        <v>0</v>
      </c>
      <c r="X184" s="1">
        <f ca="1">OFFSET('Portfolio Summary Data'!$C$384,$B184*38-38+$B$169,'Tbl 9.16-9.32 Portfolio Tables'!X$1)</f>
        <v>0</v>
      </c>
      <c r="Y184" s="1">
        <f ca="1">OFFSET('Portfolio Summary Data'!$C$384,$B184*38-38+$B$169,'Tbl 9.16-9.32 Portfolio Tables'!Y$1)</f>
        <v>0</v>
      </c>
      <c r="AB184" s="8">
        <f t="shared" ca="1" si="36"/>
        <v>0</v>
      </c>
      <c r="AC184" s="8"/>
      <c r="AD184" s="8">
        <f t="shared" ca="1" si="37"/>
        <v>0</v>
      </c>
      <c r="AE184" s="8"/>
      <c r="AF184" s="8">
        <f t="shared" ca="1" si="38"/>
        <v>0</v>
      </c>
    </row>
    <row r="185" spans="2:32" ht="15.75" x14ac:dyDescent="0.25">
      <c r="B185" s="3">
        <v>15</v>
      </c>
      <c r="C185" s="6">
        <f>C$20</f>
        <v>0</v>
      </c>
      <c r="D185" s="1">
        <f ca="1">OFFSET('Portfolio Summary Data'!$C$384,$B185*38-38+$B$169,'Tbl 9.16-9.32 Portfolio Tables'!D$1)</f>
        <v>0</v>
      </c>
      <c r="E185" s="1">
        <f ca="1">OFFSET('Portfolio Summary Data'!$C$384,$B185*38-38+$B$169,'Tbl 9.16-9.32 Portfolio Tables'!E$1)</f>
        <v>0</v>
      </c>
      <c r="F185" s="1">
        <f ca="1">OFFSET('Portfolio Summary Data'!$C$384,$B185*38-38+$B$169,'Tbl 9.16-9.32 Portfolio Tables'!F$1)</f>
        <v>0</v>
      </c>
      <c r="G185" s="1">
        <f ca="1">OFFSET('Portfolio Summary Data'!$C$384,$B185*38-38+$B$169,'Tbl 9.16-9.32 Portfolio Tables'!G$1)</f>
        <v>0</v>
      </c>
      <c r="H185" s="1">
        <f ca="1">OFFSET('Portfolio Summary Data'!$C$384,$B185*38-38+$B$169,'Tbl 9.16-9.32 Portfolio Tables'!H$1)</f>
        <v>0</v>
      </c>
      <c r="I185" s="1">
        <f ca="1">OFFSET('Portfolio Summary Data'!$C$384,$B185*38-38+$B$169,'Tbl 9.16-9.32 Portfolio Tables'!I$1)</f>
        <v>0</v>
      </c>
      <c r="J185" s="1">
        <f ca="1">OFFSET('Portfolio Summary Data'!$C$384,$B185*38-38+$B$169,'Tbl 9.16-9.32 Portfolio Tables'!J$1)</f>
        <v>0</v>
      </c>
      <c r="K185" s="1">
        <f ca="1">OFFSET('Portfolio Summary Data'!$C$384,$B185*38-38+$B$169,'Tbl 9.16-9.32 Portfolio Tables'!K$1)</f>
        <v>0</v>
      </c>
      <c r="L185" s="1">
        <f ca="1">OFFSET('Portfolio Summary Data'!$C$384,$B185*38-38+$B$169,'Tbl 9.16-9.32 Portfolio Tables'!L$1)</f>
        <v>0</v>
      </c>
      <c r="M185" s="1">
        <f ca="1">OFFSET('Portfolio Summary Data'!$C$384,$B185*38-38+$B$169,'Tbl 9.16-9.32 Portfolio Tables'!M$1)</f>
        <v>0</v>
      </c>
      <c r="N185" s="1">
        <f ca="1">OFFSET('Portfolio Summary Data'!$C$384,$B185*38-38+$B$169,'Tbl 9.16-9.32 Portfolio Tables'!N$1)</f>
        <v>0</v>
      </c>
      <c r="O185" s="1">
        <f ca="1">OFFSET('Portfolio Summary Data'!$C$384,$B185*38-38+$B$169,'Tbl 9.16-9.32 Portfolio Tables'!O$1)</f>
        <v>0</v>
      </c>
      <c r="P185" s="1">
        <f ca="1">OFFSET('Portfolio Summary Data'!$C$384,$B185*38-38+$B$169,'Tbl 9.16-9.32 Portfolio Tables'!P$1)</f>
        <v>0</v>
      </c>
      <c r="Q185" s="1">
        <f ca="1">OFFSET('Portfolio Summary Data'!$C$384,$B185*38-38+$B$169,'Tbl 9.16-9.32 Portfolio Tables'!Q$1)</f>
        <v>0</v>
      </c>
      <c r="R185" s="1">
        <f ca="1">OFFSET('Portfolio Summary Data'!$C$384,$B185*38-38+$B$169,'Tbl 9.16-9.32 Portfolio Tables'!R$1)</f>
        <v>0</v>
      </c>
      <c r="S185" s="1">
        <f ca="1">OFFSET('Portfolio Summary Data'!$C$384,$B185*38-38+$B$169,'Tbl 9.16-9.32 Portfolio Tables'!S$1)</f>
        <v>0</v>
      </c>
      <c r="T185" s="1">
        <f ca="1">OFFSET('Portfolio Summary Data'!$C$384,$B185*38-38+$B$169,'Tbl 9.16-9.32 Portfolio Tables'!T$1)</f>
        <v>0</v>
      </c>
      <c r="U185" s="1">
        <f ca="1">OFFSET('Portfolio Summary Data'!$C$384,$B185*38-38+$B$169,'Tbl 9.16-9.32 Portfolio Tables'!U$1)</f>
        <v>0</v>
      </c>
      <c r="V185" s="1">
        <f ca="1">OFFSET('Portfolio Summary Data'!$C$384,$B185*38-38+$B$169,'Tbl 9.16-9.32 Portfolio Tables'!V$1)</f>
        <v>0</v>
      </c>
      <c r="W185" s="1">
        <f ca="1">OFFSET('Portfolio Summary Data'!$C$384,$B185*38-38+$B$169,'Tbl 9.16-9.32 Portfolio Tables'!W$1)</f>
        <v>0</v>
      </c>
      <c r="X185" s="1">
        <f ca="1">OFFSET('Portfolio Summary Data'!$C$384,$B185*38-38+$B$169,'Tbl 9.16-9.32 Portfolio Tables'!X$1)</f>
        <v>0</v>
      </c>
      <c r="Y185" s="1">
        <f ca="1">OFFSET('Portfolio Summary Data'!$C$384,$B185*38-38+$B$169,'Tbl 9.16-9.32 Portfolio Tables'!Y$1)</f>
        <v>0</v>
      </c>
      <c r="AB185" s="8">
        <f t="shared" ca="1" si="36"/>
        <v>0</v>
      </c>
      <c r="AC185" s="8"/>
      <c r="AD185" s="8">
        <f t="shared" ca="1" si="37"/>
        <v>0</v>
      </c>
      <c r="AE185" s="8"/>
      <c r="AF185" s="8">
        <f t="shared" ca="1" si="38"/>
        <v>0</v>
      </c>
    </row>
    <row r="186" spans="2:32" ht="15.75" x14ac:dyDescent="0.25">
      <c r="B186" s="3">
        <v>16</v>
      </c>
      <c r="C186" s="6">
        <f>C$21</f>
        <v>0</v>
      </c>
      <c r="D186" s="1">
        <f ca="1">OFFSET('Portfolio Summary Data'!$C$384,$B186*38-38+$B$169,'Tbl 9.16-9.32 Portfolio Tables'!D$1)</f>
        <v>0</v>
      </c>
      <c r="E186" s="1">
        <f ca="1">OFFSET('Portfolio Summary Data'!$C$384,$B186*38-38+$B$169,'Tbl 9.16-9.32 Portfolio Tables'!E$1)</f>
        <v>0</v>
      </c>
      <c r="F186" s="1">
        <f ca="1">OFFSET('Portfolio Summary Data'!$C$384,$B186*38-38+$B$169,'Tbl 9.16-9.32 Portfolio Tables'!F$1)</f>
        <v>0</v>
      </c>
      <c r="G186" s="1">
        <f ca="1">OFFSET('Portfolio Summary Data'!$C$384,$B186*38-38+$B$169,'Tbl 9.16-9.32 Portfolio Tables'!G$1)</f>
        <v>0</v>
      </c>
      <c r="H186" s="1">
        <f ca="1">OFFSET('Portfolio Summary Data'!$C$384,$B186*38-38+$B$169,'Tbl 9.16-9.32 Portfolio Tables'!H$1)</f>
        <v>0</v>
      </c>
      <c r="I186" s="1">
        <f ca="1">OFFSET('Portfolio Summary Data'!$C$384,$B186*38-38+$B$169,'Tbl 9.16-9.32 Portfolio Tables'!I$1)</f>
        <v>0</v>
      </c>
      <c r="J186" s="1">
        <f ca="1">OFFSET('Portfolio Summary Data'!$C$384,$B186*38-38+$B$169,'Tbl 9.16-9.32 Portfolio Tables'!J$1)</f>
        <v>0</v>
      </c>
      <c r="K186" s="1">
        <f ca="1">OFFSET('Portfolio Summary Data'!$C$384,$B186*38-38+$B$169,'Tbl 9.16-9.32 Portfolio Tables'!K$1)</f>
        <v>0</v>
      </c>
      <c r="L186" s="1">
        <f ca="1">OFFSET('Portfolio Summary Data'!$C$384,$B186*38-38+$B$169,'Tbl 9.16-9.32 Portfolio Tables'!L$1)</f>
        <v>0</v>
      </c>
      <c r="M186" s="1">
        <f ca="1">OFFSET('Portfolio Summary Data'!$C$384,$B186*38-38+$B$169,'Tbl 9.16-9.32 Portfolio Tables'!M$1)</f>
        <v>0</v>
      </c>
      <c r="N186" s="1">
        <f ca="1">OFFSET('Portfolio Summary Data'!$C$384,$B186*38-38+$B$169,'Tbl 9.16-9.32 Portfolio Tables'!N$1)</f>
        <v>0</v>
      </c>
      <c r="O186" s="1">
        <f ca="1">OFFSET('Portfolio Summary Data'!$C$384,$B186*38-38+$B$169,'Tbl 9.16-9.32 Portfolio Tables'!O$1)</f>
        <v>0</v>
      </c>
      <c r="P186" s="1">
        <f ca="1">OFFSET('Portfolio Summary Data'!$C$384,$B186*38-38+$B$169,'Tbl 9.16-9.32 Portfolio Tables'!P$1)</f>
        <v>0</v>
      </c>
      <c r="Q186" s="1">
        <f ca="1">OFFSET('Portfolio Summary Data'!$C$384,$B186*38-38+$B$169,'Tbl 9.16-9.32 Portfolio Tables'!Q$1)</f>
        <v>0</v>
      </c>
      <c r="R186" s="1">
        <f ca="1">OFFSET('Portfolio Summary Data'!$C$384,$B186*38-38+$B$169,'Tbl 9.16-9.32 Portfolio Tables'!R$1)</f>
        <v>0</v>
      </c>
      <c r="S186" s="1">
        <f ca="1">OFFSET('Portfolio Summary Data'!$C$384,$B186*38-38+$B$169,'Tbl 9.16-9.32 Portfolio Tables'!S$1)</f>
        <v>0</v>
      </c>
      <c r="T186" s="1">
        <f ca="1">OFFSET('Portfolio Summary Data'!$C$384,$B186*38-38+$B$169,'Tbl 9.16-9.32 Portfolio Tables'!T$1)</f>
        <v>0</v>
      </c>
      <c r="U186" s="1">
        <f ca="1">OFFSET('Portfolio Summary Data'!$C$384,$B186*38-38+$B$169,'Tbl 9.16-9.32 Portfolio Tables'!U$1)</f>
        <v>0</v>
      </c>
      <c r="V186" s="1">
        <f ca="1">OFFSET('Portfolio Summary Data'!$C$384,$B186*38-38+$B$169,'Tbl 9.16-9.32 Portfolio Tables'!V$1)</f>
        <v>0</v>
      </c>
      <c r="W186" s="1">
        <f ca="1">OFFSET('Portfolio Summary Data'!$C$384,$B186*38-38+$B$169,'Tbl 9.16-9.32 Portfolio Tables'!W$1)</f>
        <v>0</v>
      </c>
      <c r="X186" s="1">
        <f ca="1">OFFSET('Portfolio Summary Data'!$C$384,$B186*38-38+$B$169,'Tbl 9.16-9.32 Portfolio Tables'!X$1)</f>
        <v>0</v>
      </c>
      <c r="Y186" s="1">
        <f ca="1">OFFSET('Portfolio Summary Data'!$C$384,$B186*38-38+$B$169,'Tbl 9.16-9.32 Portfolio Tables'!Y$1)</f>
        <v>0</v>
      </c>
      <c r="AB186" s="8">
        <f t="shared" ca="1" si="36"/>
        <v>0</v>
      </c>
      <c r="AC186" s="8"/>
      <c r="AD186" s="8">
        <f t="shared" ca="1" si="37"/>
        <v>0</v>
      </c>
      <c r="AE186" s="8"/>
      <c r="AF186" s="8">
        <f t="shared" ca="1" si="38"/>
        <v>0</v>
      </c>
    </row>
    <row r="187" spans="2:32" ht="15.75" x14ac:dyDescent="0.25">
      <c r="B187" s="3">
        <v>17</v>
      </c>
      <c r="C187" s="6">
        <f>C$22</f>
        <v>0</v>
      </c>
      <c r="D187" s="1">
        <f ca="1">OFFSET('Portfolio Summary Data'!$C$384,$B187*38-38+$B$169,'Tbl 9.16-9.32 Portfolio Tables'!D$1)</f>
        <v>0</v>
      </c>
      <c r="E187" s="1">
        <f ca="1">OFFSET('Portfolio Summary Data'!$C$384,$B187*38-38+$B$169,'Tbl 9.16-9.32 Portfolio Tables'!E$1)</f>
        <v>0</v>
      </c>
      <c r="F187" s="1">
        <f ca="1">OFFSET('Portfolio Summary Data'!$C$384,$B187*38-38+$B$169,'Tbl 9.16-9.32 Portfolio Tables'!F$1)</f>
        <v>0</v>
      </c>
      <c r="G187" s="1">
        <f ca="1">OFFSET('Portfolio Summary Data'!$C$384,$B187*38-38+$B$169,'Tbl 9.16-9.32 Portfolio Tables'!G$1)</f>
        <v>0</v>
      </c>
      <c r="H187" s="1">
        <f ca="1">OFFSET('Portfolio Summary Data'!$C$384,$B187*38-38+$B$169,'Tbl 9.16-9.32 Portfolio Tables'!H$1)</f>
        <v>0</v>
      </c>
      <c r="I187" s="1">
        <f ca="1">OFFSET('Portfolio Summary Data'!$C$384,$B187*38-38+$B$169,'Tbl 9.16-9.32 Portfolio Tables'!I$1)</f>
        <v>0</v>
      </c>
      <c r="J187" s="1">
        <f ca="1">OFFSET('Portfolio Summary Data'!$C$384,$B187*38-38+$B$169,'Tbl 9.16-9.32 Portfolio Tables'!J$1)</f>
        <v>0</v>
      </c>
      <c r="K187" s="1">
        <f ca="1">OFFSET('Portfolio Summary Data'!$C$384,$B187*38-38+$B$169,'Tbl 9.16-9.32 Portfolio Tables'!K$1)</f>
        <v>0</v>
      </c>
      <c r="L187" s="1">
        <f ca="1">OFFSET('Portfolio Summary Data'!$C$384,$B187*38-38+$B$169,'Tbl 9.16-9.32 Portfolio Tables'!L$1)</f>
        <v>0</v>
      </c>
      <c r="M187" s="1">
        <f ca="1">OFFSET('Portfolio Summary Data'!$C$384,$B187*38-38+$B$169,'Tbl 9.16-9.32 Portfolio Tables'!M$1)</f>
        <v>0</v>
      </c>
      <c r="N187" s="1">
        <f ca="1">OFFSET('Portfolio Summary Data'!$C$384,$B187*38-38+$B$169,'Tbl 9.16-9.32 Portfolio Tables'!N$1)</f>
        <v>0</v>
      </c>
      <c r="O187" s="1">
        <f ca="1">OFFSET('Portfolio Summary Data'!$C$384,$B187*38-38+$B$169,'Tbl 9.16-9.32 Portfolio Tables'!O$1)</f>
        <v>0</v>
      </c>
      <c r="P187" s="1">
        <f ca="1">OFFSET('Portfolio Summary Data'!$C$384,$B187*38-38+$B$169,'Tbl 9.16-9.32 Portfolio Tables'!P$1)</f>
        <v>0</v>
      </c>
      <c r="Q187" s="1">
        <f ca="1">OFFSET('Portfolio Summary Data'!$C$384,$B187*38-38+$B$169,'Tbl 9.16-9.32 Portfolio Tables'!Q$1)</f>
        <v>0</v>
      </c>
      <c r="R187" s="1">
        <f ca="1">OFFSET('Portfolio Summary Data'!$C$384,$B187*38-38+$B$169,'Tbl 9.16-9.32 Portfolio Tables'!R$1)</f>
        <v>0</v>
      </c>
      <c r="S187" s="1">
        <f ca="1">OFFSET('Portfolio Summary Data'!$C$384,$B187*38-38+$B$169,'Tbl 9.16-9.32 Portfolio Tables'!S$1)</f>
        <v>0</v>
      </c>
      <c r="T187" s="1">
        <f ca="1">OFFSET('Portfolio Summary Data'!$C$384,$B187*38-38+$B$169,'Tbl 9.16-9.32 Portfolio Tables'!T$1)</f>
        <v>0</v>
      </c>
      <c r="U187" s="1">
        <f ca="1">OFFSET('Portfolio Summary Data'!$C$384,$B187*38-38+$B$169,'Tbl 9.16-9.32 Portfolio Tables'!U$1)</f>
        <v>0</v>
      </c>
      <c r="V187" s="1">
        <f ca="1">OFFSET('Portfolio Summary Data'!$C$384,$B187*38-38+$B$169,'Tbl 9.16-9.32 Portfolio Tables'!V$1)</f>
        <v>0</v>
      </c>
      <c r="W187" s="1">
        <f ca="1">OFFSET('Portfolio Summary Data'!$C$384,$B187*38-38+$B$169,'Tbl 9.16-9.32 Portfolio Tables'!W$1)</f>
        <v>0</v>
      </c>
      <c r="X187" s="1">
        <f ca="1">OFFSET('Portfolio Summary Data'!$C$384,$B187*38-38+$B$169,'Tbl 9.16-9.32 Portfolio Tables'!X$1)</f>
        <v>0</v>
      </c>
      <c r="Y187" s="1">
        <f ca="1">OFFSET('Portfolio Summary Data'!$C$384,$B187*38-38+$B$169,'Tbl 9.16-9.32 Portfolio Tables'!Y$1)</f>
        <v>0</v>
      </c>
      <c r="AB187" s="8">
        <f t="shared" ca="1" si="36"/>
        <v>0</v>
      </c>
      <c r="AC187" s="8"/>
      <c r="AD187" s="8">
        <f t="shared" ca="1" si="37"/>
        <v>0</v>
      </c>
      <c r="AE187" s="8"/>
      <c r="AF187" s="8">
        <f t="shared" ca="1" si="38"/>
        <v>0</v>
      </c>
    </row>
    <row r="188" spans="2:32" ht="15.75" x14ac:dyDescent="0.25">
      <c r="B188" s="3">
        <v>18</v>
      </c>
      <c r="C188" s="6">
        <f>C$23</f>
        <v>0</v>
      </c>
      <c r="D188" s="1">
        <f ca="1">OFFSET('Portfolio Summary Data'!$C$384,$B188*38-38+$B$169,'Tbl 9.16-9.32 Portfolio Tables'!D$1)</f>
        <v>0</v>
      </c>
      <c r="E188" s="1">
        <f ca="1">OFFSET('Portfolio Summary Data'!$C$384,$B188*38-38+$B$169,'Tbl 9.16-9.32 Portfolio Tables'!E$1)</f>
        <v>0</v>
      </c>
      <c r="F188" s="1">
        <f ca="1">OFFSET('Portfolio Summary Data'!$C$384,$B188*38-38+$B$169,'Tbl 9.16-9.32 Portfolio Tables'!F$1)</f>
        <v>0</v>
      </c>
      <c r="G188" s="1">
        <f ca="1">OFFSET('Portfolio Summary Data'!$C$384,$B188*38-38+$B$169,'Tbl 9.16-9.32 Portfolio Tables'!G$1)</f>
        <v>0</v>
      </c>
      <c r="H188" s="1">
        <f ca="1">OFFSET('Portfolio Summary Data'!$C$384,$B188*38-38+$B$169,'Tbl 9.16-9.32 Portfolio Tables'!H$1)</f>
        <v>0</v>
      </c>
      <c r="I188" s="1">
        <f ca="1">OFFSET('Portfolio Summary Data'!$C$384,$B188*38-38+$B$169,'Tbl 9.16-9.32 Portfolio Tables'!I$1)</f>
        <v>0</v>
      </c>
      <c r="J188" s="1">
        <f ca="1">OFFSET('Portfolio Summary Data'!$C$384,$B188*38-38+$B$169,'Tbl 9.16-9.32 Portfolio Tables'!J$1)</f>
        <v>0</v>
      </c>
      <c r="K188" s="1">
        <f ca="1">OFFSET('Portfolio Summary Data'!$C$384,$B188*38-38+$B$169,'Tbl 9.16-9.32 Portfolio Tables'!K$1)</f>
        <v>0</v>
      </c>
      <c r="L188" s="1">
        <f ca="1">OFFSET('Portfolio Summary Data'!$C$384,$B188*38-38+$B$169,'Tbl 9.16-9.32 Portfolio Tables'!L$1)</f>
        <v>0</v>
      </c>
      <c r="M188" s="1">
        <f ca="1">OFFSET('Portfolio Summary Data'!$C$384,$B188*38-38+$B$169,'Tbl 9.16-9.32 Portfolio Tables'!M$1)</f>
        <v>0</v>
      </c>
      <c r="N188" s="1">
        <f ca="1">OFFSET('Portfolio Summary Data'!$C$384,$B188*38-38+$B$169,'Tbl 9.16-9.32 Portfolio Tables'!N$1)</f>
        <v>0</v>
      </c>
      <c r="O188" s="1">
        <f ca="1">OFFSET('Portfolio Summary Data'!$C$384,$B188*38-38+$B$169,'Tbl 9.16-9.32 Portfolio Tables'!O$1)</f>
        <v>0</v>
      </c>
      <c r="P188" s="1">
        <f ca="1">OFFSET('Portfolio Summary Data'!$C$384,$B188*38-38+$B$169,'Tbl 9.16-9.32 Portfolio Tables'!P$1)</f>
        <v>0</v>
      </c>
      <c r="Q188" s="1">
        <f ca="1">OFFSET('Portfolio Summary Data'!$C$384,$B188*38-38+$B$169,'Tbl 9.16-9.32 Portfolio Tables'!Q$1)</f>
        <v>0</v>
      </c>
      <c r="R188" s="1">
        <f ca="1">OFFSET('Portfolio Summary Data'!$C$384,$B188*38-38+$B$169,'Tbl 9.16-9.32 Portfolio Tables'!R$1)</f>
        <v>0</v>
      </c>
      <c r="S188" s="1">
        <f ca="1">OFFSET('Portfolio Summary Data'!$C$384,$B188*38-38+$B$169,'Tbl 9.16-9.32 Portfolio Tables'!S$1)</f>
        <v>0</v>
      </c>
      <c r="T188" s="1">
        <f ca="1">OFFSET('Portfolio Summary Data'!$C$384,$B188*38-38+$B$169,'Tbl 9.16-9.32 Portfolio Tables'!T$1)</f>
        <v>0</v>
      </c>
      <c r="U188" s="1">
        <f ca="1">OFFSET('Portfolio Summary Data'!$C$384,$B188*38-38+$B$169,'Tbl 9.16-9.32 Portfolio Tables'!U$1)</f>
        <v>0</v>
      </c>
      <c r="V188" s="1">
        <f ca="1">OFFSET('Portfolio Summary Data'!$C$384,$B188*38-38+$B$169,'Tbl 9.16-9.32 Portfolio Tables'!V$1)</f>
        <v>0</v>
      </c>
      <c r="W188" s="1">
        <f ca="1">OFFSET('Portfolio Summary Data'!$C$384,$B188*38-38+$B$169,'Tbl 9.16-9.32 Portfolio Tables'!W$1)</f>
        <v>0</v>
      </c>
      <c r="X188" s="1">
        <f ca="1">OFFSET('Portfolio Summary Data'!$C$384,$B188*38-38+$B$169,'Tbl 9.16-9.32 Portfolio Tables'!X$1)</f>
        <v>0</v>
      </c>
      <c r="Y188" s="1">
        <f ca="1">OFFSET('Portfolio Summary Data'!$C$384,$B188*38-38+$B$169,'Tbl 9.16-9.32 Portfolio Tables'!Y$1)</f>
        <v>0</v>
      </c>
      <c r="AB188" s="8">
        <f t="shared" ca="1" si="36"/>
        <v>0</v>
      </c>
      <c r="AC188" s="8"/>
      <c r="AD188" s="8">
        <f t="shared" ca="1" si="37"/>
        <v>0</v>
      </c>
      <c r="AE188" s="8"/>
      <c r="AF188" s="8">
        <f t="shared" ca="1" si="38"/>
        <v>0</v>
      </c>
    </row>
    <row r="189" spans="2:32" ht="15.75" x14ac:dyDescent="0.25">
      <c r="B189" s="3">
        <v>19</v>
      </c>
      <c r="C189" s="6">
        <f>C$24</f>
        <v>0</v>
      </c>
      <c r="D189" s="1">
        <f ca="1">OFFSET('Portfolio Summary Data'!$C$384,$B189*38-38+$B$169,'Tbl 9.16-9.32 Portfolio Tables'!D$1)</f>
        <v>0</v>
      </c>
      <c r="E189" s="1">
        <f ca="1">OFFSET('Portfolio Summary Data'!$C$384,$B189*38-38+$B$169,'Tbl 9.16-9.32 Portfolio Tables'!E$1)</f>
        <v>0</v>
      </c>
      <c r="F189" s="1">
        <f ca="1">OFFSET('Portfolio Summary Data'!$C$384,$B189*38-38+$B$169,'Tbl 9.16-9.32 Portfolio Tables'!F$1)</f>
        <v>0</v>
      </c>
      <c r="G189" s="1">
        <f ca="1">OFFSET('Portfolio Summary Data'!$C$384,$B189*38-38+$B$169,'Tbl 9.16-9.32 Portfolio Tables'!G$1)</f>
        <v>0</v>
      </c>
      <c r="H189" s="1">
        <f ca="1">OFFSET('Portfolio Summary Data'!$C$384,$B189*38-38+$B$169,'Tbl 9.16-9.32 Portfolio Tables'!H$1)</f>
        <v>0</v>
      </c>
      <c r="I189" s="1">
        <f ca="1">OFFSET('Portfolio Summary Data'!$C$384,$B189*38-38+$B$169,'Tbl 9.16-9.32 Portfolio Tables'!I$1)</f>
        <v>0</v>
      </c>
      <c r="J189" s="1">
        <f ca="1">OFFSET('Portfolio Summary Data'!$C$384,$B189*38-38+$B$169,'Tbl 9.16-9.32 Portfolio Tables'!J$1)</f>
        <v>0</v>
      </c>
      <c r="K189" s="1">
        <f ca="1">OFFSET('Portfolio Summary Data'!$C$384,$B189*38-38+$B$169,'Tbl 9.16-9.32 Portfolio Tables'!K$1)</f>
        <v>0</v>
      </c>
      <c r="L189" s="1">
        <f ca="1">OFFSET('Portfolio Summary Data'!$C$384,$B189*38-38+$B$169,'Tbl 9.16-9.32 Portfolio Tables'!L$1)</f>
        <v>0</v>
      </c>
      <c r="M189" s="1">
        <f ca="1">OFFSET('Portfolio Summary Data'!$C$384,$B189*38-38+$B$169,'Tbl 9.16-9.32 Portfolio Tables'!M$1)</f>
        <v>0</v>
      </c>
      <c r="N189" s="1">
        <f ca="1">OFFSET('Portfolio Summary Data'!$C$384,$B189*38-38+$B$169,'Tbl 9.16-9.32 Portfolio Tables'!N$1)</f>
        <v>0</v>
      </c>
      <c r="O189" s="1">
        <f ca="1">OFFSET('Portfolio Summary Data'!$C$384,$B189*38-38+$B$169,'Tbl 9.16-9.32 Portfolio Tables'!O$1)</f>
        <v>0</v>
      </c>
      <c r="P189" s="1">
        <f ca="1">OFFSET('Portfolio Summary Data'!$C$384,$B189*38-38+$B$169,'Tbl 9.16-9.32 Portfolio Tables'!P$1)</f>
        <v>0</v>
      </c>
      <c r="Q189" s="1">
        <f ca="1">OFFSET('Portfolio Summary Data'!$C$384,$B189*38-38+$B$169,'Tbl 9.16-9.32 Portfolio Tables'!Q$1)</f>
        <v>0</v>
      </c>
      <c r="R189" s="1">
        <f ca="1">OFFSET('Portfolio Summary Data'!$C$384,$B189*38-38+$B$169,'Tbl 9.16-9.32 Portfolio Tables'!R$1)</f>
        <v>0</v>
      </c>
      <c r="S189" s="1">
        <f ca="1">OFFSET('Portfolio Summary Data'!$C$384,$B189*38-38+$B$169,'Tbl 9.16-9.32 Portfolio Tables'!S$1)</f>
        <v>0</v>
      </c>
      <c r="T189" s="1">
        <f ca="1">OFFSET('Portfolio Summary Data'!$C$384,$B189*38-38+$B$169,'Tbl 9.16-9.32 Portfolio Tables'!T$1)</f>
        <v>0</v>
      </c>
      <c r="U189" s="1">
        <f ca="1">OFFSET('Portfolio Summary Data'!$C$384,$B189*38-38+$B$169,'Tbl 9.16-9.32 Portfolio Tables'!U$1)</f>
        <v>0</v>
      </c>
      <c r="V189" s="1">
        <f ca="1">OFFSET('Portfolio Summary Data'!$C$384,$B189*38-38+$B$169,'Tbl 9.16-9.32 Portfolio Tables'!V$1)</f>
        <v>0</v>
      </c>
      <c r="W189" s="1">
        <f ca="1">OFFSET('Portfolio Summary Data'!$C$384,$B189*38-38+$B$169,'Tbl 9.16-9.32 Portfolio Tables'!W$1)</f>
        <v>0</v>
      </c>
      <c r="X189" s="1">
        <f ca="1">OFFSET('Portfolio Summary Data'!$C$384,$B189*38-38+$B$169,'Tbl 9.16-9.32 Portfolio Tables'!X$1)</f>
        <v>0</v>
      </c>
      <c r="Y189" s="1">
        <f ca="1">OFFSET('Portfolio Summary Data'!$C$384,$B189*38-38+$B$169,'Tbl 9.16-9.32 Portfolio Tables'!Y$1)</f>
        <v>0</v>
      </c>
      <c r="AB189" s="8">
        <f t="shared" ca="1" si="36"/>
        <v>0</v>
      </c>
      <c r="AC189" s="8"/>
      <c r="AD189" s="8">
        <f t="shared" ca="1" si="37"/>
        <v>0</v>
      </c>
      <c r="AE189" s="8"/>
      <c r="AF189" s="8">
        <f t="shared" ca="1" si="38"/>
        <v>0</v>
      </c>
    </row>
    <row r="190" spans="2:32" ht="15.75" x14ac:dyDescent="0.25">
      <c r="B190" s="3">
        <v>20</v>
      </c>
      <c r="C190" s="6">
        <f>C$25</f>
        <v>0</v>
      </c>
      <c r="D190" s="1">
        <f ca="1">OFFSET('Portfolio Summary Data'!$C$384,$B190*38-38+$B$169,'Tbl 9.16-9.32 Portfolio Tables'!D$1)</f>
        <v>0</v>
      </c>
      <c r="E190" s="1">
        <f ca="1">OFFSET('Portfolio Summary Data'!$C$384,$B190*38-38+$B$169,'Tbl 9.16-9.32 Portfolio Tables'!E$1)</f>
        <v>0</v>
      </c>
      <c r="F190" s="1">
        <f ca="1">OFFSET('Portfolio Summary Data'!$C$384,$B190*38-38+$B$169,'Tbl 9.16-9.32 Portfolio Tables'!F$1)</f>
        <v>0</v>
      </c>
      <c r="G190" s="1">
        <f ca="1">OFFSET('Portfolio Summary Data'!$C$384,$B190*38-38+$B$169,'Tbl 9.16-9.32 Portfolio Tables'!G$1)</f>
        <v>0</v>
      </c>
      <c r="H190" s="1">
        <f ca="1">OFFSET('Portfolio Summary Data'!$C$384,$B190*38-38+$B$169,'Tbl 9.16-9.32 Portfolio Tables'!H$1)</f>
        <v>0</v>
      </c>
      <c r="I190" s="1">
        <f ca="1">OFFSET('Portfolio Summary Data'!$C$384,$B190*38-38+$B$169,'Tbl 9.16-9.32 Portfolio Tables'!I$1)</f>
        <v>0</v>
      </c>
      <c r="J190" s="1">
        <f ca="1">OFFSET('Portfolio Summary Data'!$C$384,$B190*38-38+$B$169,'Tbl 9.16-9.32 Portfolio Tables'!J$1)</f>
        <v>0</v>
      </c>
      <c r="K190" s="1">
        <f ca="1">OFFSET('Portfolio Summary Data'!$C$384,$B190*38-38+$B$169,'Tbl 9.16-9.32 Portfolio Tables'!K$1)</f>
        <v>0</v>
      </c>
      <c r="L190" s="1">
        <f ca="1">OFFSET('Portfolio Summary Data'!$C$384,$B190*38-38+$B$169,'Tbl 9.16-9.32 Portfolio Tables'!L$1)</f>
        <v>0</v>
      </c>
      <c r="M190" s="1">
        <f ca="1">OFFSET('Portfolio Summary Data'!$C$384,$B190*38-38+$B$169,'Tbl 9.16-9.32 Portfolio Tables'!M$1)</f>
        <v>0</v>
      </c>
      <c r="N190" s="1">
        <f ca="1">OFFSET('Portfolio Summary Data'!$C$384,$B190*38-38+$B$169,'Tbl 9.16-9.32 Portfolio Tables'!N$1)</f>
        <v>0</v>
      </c>
      <c r="O190" s="1">
        <f ca="1">OFFSET('Portfolio Summary Data'!$C$384,$B190*38-38+$B$169,'Tbl 9.16-9.32 Portfolio Tables'!O$1)</f>
        <v>0</v>
      </c>
      <c r="P190" s="1">
        <f ca="1">OFFSET('Portfolio Summary Data'!$C$384,$B190*38-38+$B$169,'Tbl 9.16-9.32 Portfolio Tables'!P$1)</f>
        <v>0</v>
      </c>
      <c r="Q190" s="1">
        <f ca="1">OFFSET('Portfolio Summary Data'!$C$384,$B190*38-38+$B$169,'Tbl 9.16-9.32 Portfolio Tables'!Q$1)</f>
        <v>0</v>
      </c>
      <c r="R190" s="1">
        <f ca="1">OFFSET('Portfolio Summary Data'!$C$384,$B190*38-38+$B$169,'Tbl 9.16-9.32 Portfolio Tables'!R$1)</f>
        <v>0</v>
      </c>
      <c r="S190" s="1">
        <f ca="1">OFFSET('Portfolio Summary Data'!$C$384,$B190*38-38+$B$169,'Tbl 9.16-9.32 Portfolio Tables'!S$1)</f>
        <v>0</v>
      </c>
      <c r="T190" s="1">
        <f ca="1">OFFSET('Portfolio Summary Data'!$C$384,$B190*38-38+$B$169,'Tbl 9.16-9.32 Portfolio Tables'!T$1)</f>
        <v>0</v>
      </c>
      <c r="U190" s="1">
        <f ca="1">OFFSET('Portfolio Summary Data'!$C$384,$B190*38-38+$B$169,'Tbl 9.16-9.32 Portfolio Tables'!U$1)</f>
        <v>0</v>
      </c>
      <c r="V190" s="1">
        <f ca="1">OFFSET('Portfolio Summary Data'!$C$384,$B190*38-38+$B$169,'Tbl 9.16-9.32 Portfolio Tables'!V$1)</f>
        <v>0</v>
      </c>
      <c r="W190" s="1">
        <f ca="1">OFFSET('Portfolio Summary Data'!$C$384,$B190*38-38+$B$169,'Tbl 9.16-9.32 Portfolio Tables'!W$1)</f>
        <v>0</v>
      </c>
      <c r="X190" s="1">
        <f ca="1">OFFSET('Portfolio Summary Data'!$C$384,$B190*38-38+$B$169,'Tbl 9.16-9.32 Portfolio Tables'!X$1)</f>
        <v>0</v>
      </c>
      <c r="Y190" s="1">
        <f ca="1">OFFSET('Portfolio Summary Data'!$C$384,$B190*38-38+$B$169,'Tbl 9.16-9.32 Portfolio Tables'!Y$1)</f>
        <v>0</v>
      </c>
      <c r="AB190" s="8">
        <f t="shared" ca="1" si="36"/>
        <v>0</v>
      </c>
      <c r="AC190" s="8"/>
      <c r="AD190" s="8">
        <f t="shared" ca="1" si="37"/>
        <v>0</v>
      </c>
      <c r="AE190" s="8"/>
      <c r="AF190" s="8">
        <f t="shared" ca="1" si="38"/>
        <v>0</v>
      </c>
    </row>
    <row r="191" spans="2:32" ht="15.75" x14ac:dyDescent="0.25">
      <c r="B191" s="3">
        <v>21</v>
      </c>
      <c r="C191" s="6">
        <f>C$26</f>
        <v>0</v>
      </c>
      <c r="D191" s="1">
        <f ca="1">OFFSET('Portfolio Summary Data'!$C$384,$B191*38-38+$B$169,'Tbl 9.16-9.32 Portfolio Tables'!D$1)</f>
        <v>0</v>
      </c>
      <c r="E191" s="1">
        <f ca="1">OFFSET('Portfolio Summary Data'!$C$384,$B191*38-38+$B$169,'Tbl 9.16-9.32 Portfolio Tables'!E$1)</f>
        <v>0</v>
      </c>
      <c r="F191" s="1">
        <f ca="1">OFFSET('Portfolio Summary Data'!$C$384,$B191*38-38+$B$169,'Tbl 9.16-9.32 Portfolio Tables'!F$1)</f>
        <v>0</v>
      </c>
      <c r="G191" s="1">
        <f ca="1">OFFSET('Portfolio Summary Data'!$C$384,$B191*38-38+$B$169,'Tbl 9.16-9.32 Portfolio Tables'!G$1)</f>
        <v>0</v>
      </c>
      <c r="H191" s="1">
        <f ca="1">OFFSET('Portfolio Summary Data'!$C$384,$B191*38-38+$B$169,'Tbl 9.16-9.32 Portfolio Tables'!H$1)</f>
        <v>0</v>
      </c>
      <c r="I191" s="1">
        <f ca="1">OFFSET('Portfolio Summary Data'!$C$384,$B191*38-38+$B$169,'Tbl 9.16-9.32 Portfolio Tables'!I$1)</f>
        <v>0</v>
      </c>
      <c r="J191" s="1">
        <f ca="1">OFFSET('Portfolio Summary Data'!$C$384,$B191*38-38+$B$169,'Tbl 9.16-9.32 Portfolio Tables'!J$1)</f>
        <v>0</v>
      </c>
      <c r="K191" s="1">
        <f ca="1">OFFSET('Portfolio Summary Data'!$C$384,$B191*38-38+$B$169,'Tbl 9.16-9.32 Portfolio Tables'!K$1)</f>
        <v>0</v>
      </c>
      <c r="L191" s="1">
        <f ca="1">OFFSET('Portfolio Summary Data'!$C$384,$B191*38-38+$B$169,'Tbl 9.16-9.32 Portfolio Tables'!L$1)</f>
        <v>0</v>
      </c>
      <c r="M191" s="1">
        <f ca="1">OFFSET('Portfolio Summary Data'!$C$384,$B191*38-38+$B$169,'Tbl 9.16-9.32 Portfolio Tables'!M$1)</f>
        <v>0</v>
      </c>
      <c r="N191" s="1">
        <f ca="1">OFFSET('Portfolio Summary Data'!$C$384,$B191*38-38+$B$169,'Tbl 9.16-9.32 Portfolio Tables'!N$1)</f>
        <v>0</v>
      </c>
      <c r="O191" s="1">
        <f ca="1">OFFSET('Portfolio Summary Data'!$C$384,$B191*38-38+$B$169,'Tbl 9.16-9.32 Portfolio Tables'!O$1)</f>
        <v>0</v>
      </c>
      <c r="P191" s="1">
        <f ca="1">OFFSET('Portfolio Summary Data'!$C$384,$B191*38-38+$B$169,'Tbl 9.16-9.32 Portfolio Tables'!P$1)</f>
        <v>0</v>
      </c>
      <c r="Q191" s="1">
        <f ca="1">OFFSET('Portfolio Summary Data'!$C$384,$B191*38-38+$B$169,'Tbl 9.16-9.32 Portfolio Tables'!Q$1)</f>
        <v>0</v>
      </c>
      <c r="R191" s="1">
        <f ca="1">OFFSET('Portfolio Summary Data'!$C$384,$B191*38-38+$B$169,'Tbl 9.16-9.32 Portfolio Tables'!R$1)</f>
        <v>0</v>
      </c>
      <c r="S191" s="1">
        <f ca="1">OFFSET('Portfolio Summary Data'!$C$384,$B191*38-38+$B$169,'Tbl 9.16-9.32 Portfolio Tables'!S$1)</f>
        <v>0</v>
      </c>
      <c r="T191" s="1">
        <f ca="1">OFFSET('Portfolio Summary Data'!$C$384,$B191*38-38+$B$169,'Tbl 9.16-9.32 Portfolio Tables'!T$1)</f>
        <v>0</v>
      </c>
      <c r="U191" s="1">
        <f ca="1">OFFSET('Portfolio Summary Data'!$C$384,$B191*38-38+$B$169,'Tbl 9.16-9.32 Portfolio Tables'!U$1)</f>
        <v>0</v>
      </c>
      <c r="V191" s="1">
        <f ca="1">OFFSET('Portfolio Summary Data'!$C$384,$B191*38-38+$B$169,'Tbl 9.16-9.32 Portfolio Tables'!V$1)</f>
        <v>0</v>
      </c>
      <c r="W191" s="1">
        <f ca="1">OFFSET('Portfolio Summary Data'!$C$384,$B191*38-38+$B$169,'Tbl 9.16-9.32 Portfolio Tables'!W$1)</f>
        <v>0</v>
      </c>
      <c r="X191" s="1">
        <f ca="1">OFFSET('Portfolio Summary Data'!$C$384,$B191*38-38+$B$169,'Tbl 9.16-9.32 Portfolio Tables'!X$1)</f>
        <v>0</v>
      </c>
      <c r="Y191" s="1">
        <f ca="1">OFFSET('Portfolio Summary Data'!$C$384,$B191*38-38+$B$169,'Tbl 9.16-9.32 Portfolio Tables'!Y$1)</f>
        <v>0</v>
      </c>
      <c r="AB191" s="8">
        <f t="shared" ca="1" si="36"/>
        <v>0</v>
      </c>
      <c r="AC191" s="8"/>
      <c r="AD191" s="8">
        <f t="shared" ca="1" si="37"/>
        <v>0</v>
      </c>
      <c r="AE191" s="8"/>
      <c r="AF191" s="8">
        <f t="shared" ca="1" si="38"/>
        <v>0</v>
      </c>
    </row>
    <row r="192" spans="2:32" ht="15.75" x14ac:dyDescent="0.25">
      <c r="B192" s="3">
        <v>22</v>
      </c>
      <c r="C192" s="6">
        <f>C$27</f>
        <v>0</v>
      </c>
      <c r="D192" s="1">
        <f ca="1">OFFSET('Portfolio Summary Data'!$C$384,$B192*38-38+$B$169,'Tbl 9.16-9.32 Portfolio Tables'!D$1)</f>
        <v>0</v>
      </c>
      <c r="E192" s="1">
        <f ca="1">OFFSET('Portfolio Summary Data'!$C$384,$B192*38-38+$B$169,'Tbl 9.16-9.32 Portfolio Tables'!E$1)</f>
        <v>0</v>
      </c>
      <c r="F192" s="1">
        <f ca="1">OFFSET('Portfolio Summary Data'!$C$384,$B192*38-38+$B$169,'Tbl 9.16-9.32 Portfolio Tables'!F$1)</f>
        <v>0</v>
      </c>
      <c r="G192" s="1">
        <f ca="1">OFFSET('Portfolio Summary Data'!$C$384,$B192*38-38+$B$169,'Tbl 9.16-9.32 Portfolio Tables'!G$1)</f>
        <v>0</v>
      </c>
      <c r="H192" s="1">
        <f ca="1">OFFSET('Portfolio Summary Data'!$C$384,$B192*38-38+$B$169,'Tbl 9.16-9.32 Portfolio Tables'!H$1)</f>
        <v>0</v>
      </c>
      <c r="I192" s="1">
        <f ca="1">OFFSET('Portfolio Summary Data'!$C$384,$B192*38-38+$B$169,'Tbl 9.16-9.32 Portfolio Tables'!I$1)</f>
        <v>0</v>
      </c>
      <c r="J192" s="1">
        <f ca="1">OFFSET('Portfolio Summary Data'!$C$384,$B192*38-38+$B$169,'Tbl 9.16-9.32 Portfolio Tables'!J$1)</f>
        <v>0</v>
      </c>
      <c r="K192" s="1">
        <f ca="1">OFFSET('Portfolio Summary Data'!$C$384,$B192*38-38+$B$169,'Tbl 9.16-9.32 Portfolio Tables'!K$1)</f>
        <v>0</v>
      </c>
      <c r="L192" s="1">
        <f ca="1">OFFSET('Portfolio Summary Data'!$C$384,$B192*38-38+$B$169,'Tbl 9.16-9.32 Portfolio Tables'!L$1)</f>
        <v>0</v>
      </c>
      <c r="M192" s="1">
        <f ca="1">OFFSET('Portfolio Summary Data'!$C$384,$B192*38-38+$B$169,'Tbl 9.16-9.32 Portfolio Tables'!M$1)</f>
        <v>0</v>
      </c>
      <c r="N192" s="1">
        <f ca="1">OFFSET('Portfolio Summary Data'!$C$384,$B192*38-38+$B$169,'Tbl 9.16-9.32 Portfolio Tables'!N$1)</f>
        <v>0</v>
      </c>
      <c r="O192" s="1">
        <f ca="1">OFFSET('Portfolio Summary Data'!$C$384,$B192*38-38+$B$169,'Tbl 9.16-9.32 Portfolio Tables'!O$1)</f>
        <v>0</v>
      </c>
      <c r="P192" s="1">
        <f ca="1">OFFSET('Portfolio Summary Data'!$C$384,$B192*38-38+$B$169,'Tbl 9.16-9.32 Portfolio Tables'!P$1)</f>
        <v>0</v>
      </c>
      <c r="Q192" s="1">
        <f ca="1">OFFSET('Portfolio Summary Data'!$C$384,$B192*38-38+$B$169,'Tbl 9.16-9.32 Portfolio Tables'!Q$1)</f>
        <v>0</v>
      </c>
      <c r="R192" s="1">
        <f ca="1">OFFSET('Portfolio Summary Data'!$C$384,$B192*38-38+$B$169,'Tbl 9.16-9.32 Portfolio Tables'!R$1)</f>
        <v>0</v>
      </c>
      <c r="S192" s="1">
        <f ca="1">OFFSET('Portfolio Summary Data'!$C$384,$B192*38-38+$B$169,'Tbl 9.16-9.32 Portfolio Tables'!S$1)</f>
        <v>0</v>
      </c>
      <c r="T192" s="1">
        <f ca="1">OFFSET('Portfolio Summary Data'!$C$384,$B192*38-38+$B$169,'Tbl 9.16-9.32 Portfolio Tables'!T$1)</f>
        <v>0</v>
      </c>
      <c r="U192" s="1">
        <f ca="1">OFFSET('Portfolio Summary Data'!$C$384,$B192*38-38+$B$169,'Tbl 9.16-9.32 Portfolio Tables'!U$1)</f>
        <v>0</v>
      </c>
      <c r="V192" s="1">
        <f ca="1">OFFSET('Portfolio Summary Data'!$C$384,$B192*38-38+$B$169,'Tbl 9.16-9.32 Portfolio Tables'!V$1)</f>
        <v>0</v>
      </c>
      <c r="W192" s="1">
        <f ca="1">OFFSET('Portfolio Summary Data'!$C$384,$B192*38-38+$B$169,'Tbl 9.16-9.32 Portfolio Tables'!W$1)</f>
        <v>0</v>
      </c>
      <c r="X192" s="1">
        <f ca="1">OFFSET('Portfolio Summary Data'!$C$384,$B192*38-38+$B$169,'Tbl 9.16-9.32 Portfolio Tables'!X$1)</f>
        <v>0</v>
      </c>
      <c r="Y192" s="1">
        <f ca="1">OFFSET('Portfolio Summary Data'!$C$384,$B192*38-38+$B$169,'Tbl 9.16-9.32 Portfolio Tables'!Y$1)</f>
        <v>0</v>
      </c>
      <c r="AB192" s="8">
        <f t="shared" ca="1" si="36"/>
        <v>0</v>
      </c>
      <c r="AC192" s="8"/>
      <c r="AD192" s="8">
        <f t="shared" ca="1" si="37"/>
        <v>0</v>
      </c>
      <c r="AE192" s="8"/>
      <c r="AF192" s="8">
        <f t="shared" ca="1" si="38"/>
        <v>0</v>
      </c>
    </row>
    <row r="193" spans="2:32" ht="15.75" x14ac:dyDescent="0.25">
      <c r="B193" s="3">
        <v>23</v>
      </c>
      <c r="C193" s="6">
        <f>C$28</f>
        <v>0</v>
      </c>
      <c r="D193" s="1">
        <f ca="1">OFFSET('Portfolio Summary Data'!$C$384,$B193*38-38+$B$169,'Tbl 9.16-9.32 Portfolio Tables'!D$1)</f>
        <v>0</v>
      </c>
      <c r="E193" s="1">
        <f ca="1">OFFSET('Portfolio Summary Data'!$C$384,$B193*38-38+$B$169,'Tbl 9.16-9.32 Portfolio Tables'!E$1)</f>
        <v>0</v>
      </c>
      <c r="F193" s="1">
        <f ca="1">OFFSET('Portfolio Summary Data'!$C$384,$B193*38-38+$B$169,'Tbl 9.16-9.32 Portfolio Tables'!F$1)</f>
        <v>0</v>
      </c>
      <c r="G193" s="1">
        <f ca="1">OFFSET('Portfolio Summary Data'!$C$384,$B193*38-38+$B$169,'Tbl 9.16-9.32 Portfolio Tables'!G$1)</f>
        <v>0</v>
      </c>
      <c r="H193" s="1">
        <f ca="1">OFFSET('Portfolio Summary Data'!$C$384,$B193*38-38+$B$169,'Tbl 9.16-9.32 Portfolio Tables'!H$1)</f>
        <v>0</v>
      </c>
      <c r="I193" s="1">
        <f ca="1">OFFSET('Portfolio Summary Data'!$C$384,$B193*38-38+$B$169,'Tbl 9.16-9.32 Portfolio Tables'!I$1)</f>
        <v>0</v>
      </c>
      <c r="J193" s="1">
        <f ca="1">OFFSET('Portfolio Summary Data'!$C$384,$B193*38-38+$B$169,'Tbl 9.16-9.32 Portfolio Tables'!J$1)</f>
        <v>0</v>
      </c>
      <c r="K193" s="1">
        <f ca="1">OFFSET('Portfolio Summary Data'!$C$384,$B193*38-38+$B$169,'Tbl 9.16-9.32 Portfolio Tables'!K$1)</f>
        <v>0</v>
      </c>
      <c r="L193" s="1">
        <f ca="1">OFFSET('Portfolio Summary Data'!$C$384,$B193*38-38+$B$169,'Tbl 9.16-9.32 Portfolio Tables'!L$1)</f>
        <v>0</v>
      </c>
      <c r="M193" s="1">
        <f ca="1">OFFSET('Portfolio Summary Data'!$C$384,$B193*38-38+$B$169,'Tbl 9.16-9.32 Portfolio Tables'!M$1)</f>
        <v>0</v>
      </c>
      <c r="N193" s="1">
        <f ca="1">OFFSET('Portfolio Summary Data'!$C$384,$B193*38-38+$B$169,'Tbl 9.16-9.32 Portfolio Tables'!N$1)</f>
        <v>0</v>
      </c>
      <c r="O193" s="1">
        <f ca="1">OFFSET('Portfolio Summary Data'!$C$384,$B193*38-38+$B$169,'Tbl 9.16-9.32 Portfolio Tables'!O$1)</f>
        <v>0</v>
      </c>
      <c r="P193" s="1">
        <f ca="1">OFFSET('Portfolio Summary Data'!$C$384,$B193*38-38+$B$169,'Tbl 9.16-9.32 Portfolio Tables'!P$1)</f>
        <v>0</v>
      </c>
      <c r="Q193" s="1">
        <f ca="1">OFFSET('Portfolio Summary Data'!$C$384,$B193*38-38+$B$169,'Tbl 9.16-9.32 Portfolio Tables'!Q$1)</f>
        <v>0</v>
      </c>
      <c r="R193" s="1">
        <f ca="1">OFFSET('Portfolio Summary Data'!$C$384,$B193*38-38+$B$169,'Tbl 9.16-9.32 Portfolio Tables'!R$1)</f>
        <v>0</v>
      </c>
      <c r="S193" s="1">
        <f ca="1">OFFSET('Portfolio Summary Data'!$C$384,$B193*38-38+$B$169,'Tbl 9.16-9.32 Portfolio Tables'!S$1)</f>
        <v>0</v>
      </c>
      <c r="T193" s="1">
        <f ca="1">OFFSET('Portfolio Summary Data'!$C$384,$B193*38-38+$B$169,'Tbl 9.16-9.32 Portfolio Tables'!T$1)</f>
        <v>0</v>
      </c>
      <c r="U193" s="1">
        <f ca="1">OFFSET('Portfolio Summary Data'!$C$384,$B193*38-38+$B$169,'Tbl 9.16-9.32 Portfolio Tables'!U$1)</f>
        <v>0</v>
      </c>
      <c r="V193" s="1">
        <f ca="1">OFFSET('Portfolio Summary Data'!$C$384,$B193*38-38+$B$169,'Tbl 9.16-9.32 Portfolio Tables'!V$1)</f>
        <v>0</v>
      </c>
      <c r="W193" s="1">
        <f ca="1">OFFSET('Portfolio Summary Data'!$C$384,$B193*38-38+$B$169,'Tbl 9.16-9.32 Portfolio Tables'!W$1)</f>
        <v>0</v>
      </c>
      <c r="X193" s="1">
        <f ca="1">OFFSET('Portfolio Summary Data'!$C$384,$B193*38-38+$B$169,'Tbl 9.16-9.32 Portfolio Tables'!X$1)</f>
        <v>0</v>
      </c>
      <c r="Y193" s="1">
        <f ca="1">OFFSET('Portfolio Summary Data'!$C$384,$B193*38-38+$B$169,'Tbl 9.16-9.32 Portfolio Tables'!Y$1)</f>
        <v>0</v>
      </c>
      <c r="AB193" s="8">
        <f t="shared" ca="1" si="36"/>
        <v>0</v>
      </c>
      <c r="AC193" s="8"/>
      <c r="AD193" s="8">
        <f t="shared" ca="1" si="37"/>
        <v>0</v>
      </c>
      <c r="AE193" s="8"/>
      <c r="AF193" s="8">
        <f t="shared" ca="1" si="38"/>
        <v>0</v>
      </c>
    </row>
    <row r="194" spans="2:32" ht="15.75" x14ac:dyDescent="0.25">
      <c r="B194" s="3">
        <v>24</v>
      </c>
      <c r="C194" s="6">
        <f>C$29</f>
        <v>0</v>
      </c>
      <c r="D194" s="1">
        <f ca="1">OFFSET('Portfolio Summary Data'!$C$384,$B194*38-38+$B$169,'Tbl 9.16-9.32 Portfolio Tables'!D$1)</f>
        <v>0</v>
      </c>
      <c r="E194" s="1">
        <f ca="1">OFFSET('Portfolio Summary Data'!$C$384,$B194*38-38+$B$169,'Tbl 9.16-9.32 Portfolio Tables'!E$1)</f>
        <v>0</v>
      </c>
      <c r="F194" s="1">
        <f ca="1">OFFSET('Portfolio Summary Data'!$C$384,$B194*38-38+$B$169,'Tbl 9.16-9.32 Portfolio Tables'!F$1)</f>
        <v>0</v>
      </c>
      <c r="G194" s="1">
        <f ca="1">OFFSET('Portfolio Summary Data'!$C$384,$B194*38-38+$B$169,'Tbl 9.16-9.32 Portfolio Tables'!G$1)</f>
        <v>0</v>
      </c>
      <c r="H194" s="1">
        <f ca="1">OFFSET('Portfolio Summary Data'!$C$384,$B194*38-38+$B$169,'Tbl 9.16-9.32 Portfolio Tables'!H$1)</f>
        <v>0</v>
      </c>
      <c r="I194" s="1">
        <f ca="1">OFFSET('Portfolio Summary Data'!$C$384,$B194*38-38+$B$169,'Tbl 9.16-9.32 Portfolio Tables'!I$1)</f>
        <v>0</v>
      </c>
      <c r="J194" s="1">
        <f ca="1">OFFSET('Portfolio Summary Data'!$C$384,$B194*38-38+$B$169,'Tbl 9.16-9.32 Portfolio Tables'!J$1)</f>
        <v>0</v>
      </c>
      <c r="K194" s="1">
        <f ca="1">OFFSET('Portfolio Summary Data'!$C$384,$B194*38-38+$B$169,'Tbl 9.16-9.32 Portfolio Tables'!K$1)</f>
        <v>0</v>
      </c>
      <c r="L194" s="1">
        <f ca="1">OFFSET('Portfolio Summary Data'!$C$384,$B194*38-38+$B$169,'Tbl 9.16-9.32 Portfolio Tables'!L$1)</f>
        <v>0</v>
      </c>
      <c r="M194" s="1">
        <f ca="1">OFFSET('Portfolio Summary Data'!$C$384,$B194*38-38+$B$169,'Tbl 9.16-9.32 Portfolio Tables'!M$1)</f>
        <v>0</v>
      </c>
      <c r="N194" s="1">
        <f ca="1">OFFSET('Portfolio Summary Data'!$C$384,$B194*38-38+$B$169,'Tbl 9.16-9.32 Portfolio Tables'!N$1)</f>
        <v>0</v>
      </c>
      <c r="O194" s="1">
        <f ca="1">OFFSET('Portfolio Summary Data'!$C$384,$B194*38-38+$B$169,'Tbl 9.16-9.32 Portfolio Tables'!O$1)</f>
        <v>0</v>
      </c>
      <c r="P194" s="1">
        <f ca="1">OFFSET('Portfolio Summary Data'!$C$384,$B194*38-38+$B$169,'Tbl 9.16-9.32 Portfolio Tables'!P$1)</f>
        <v>0</v>
      </c>
      <c r="Q194" s="1">
        <f ca="1">OFFSET('Portfolio Summary Data'!$C$384,$B194*38-38+$B$169,'Tbl 9.16-9.32 Portfolio Tables'!Q$1)</f>
        <v>0</v>
      </c>
      <c r="R194" s="1">
        <f ca="1">OFFSET('Portfolio Summary Data'!$C$384,$B194*38-38+$B$169,'Tbl 9.16-9.32 Portfolio Tables'!R$1)</f>
        <v>0</v>
      </c>
      <c r="S194" s="1">
        <f ca="1">OFFSET('Portfolio Summary Data'!$C$384,$B194*38-38+$B$169,'Tbl 9.16-9.32 Portfolio Tables'!S$1)</f>
        <v>0</v>
      </c>
      <c r="T194" s="1">
        <f ca="1">OFFSET('Portfolio Summary Data'!$C$384,$B194*38-38+$B$169,'Tbl 9.16-9.32 Portfolio Tables'!T$1)</f>
        <v>0</v>
      </c>
      <c r="U194" s="1">
        <f ca="1">OFFSET('Portfolio Summary Data'!$C$384,$B194*38-38+$B$169,'Tbl 9.16-9.32 Portfolio Tables'!U$1)</f>
        <v>0</v>
      </c>
      <c r="V194" s="1">
        <f ca="1">OFFSET('Portfolio Summary Data'!$C$384,$B194*38-38+$B$169,'Tbl 9.16-9.32 Portfolio Tables'!V$1)</f>
        <v>0</v>
      </c>
      <c r="W194" s="1">
        <f ca="1">OFFSET('Portfolio Summary Data'!$C$384,$B194*38-38+$B$169,'Tbl 9.16-9.32 Portfolio Tables'!W$1)</f>
        <v>0</v>
      </c>
      <c r="X194" s="1">
        <f ca="1">OFFSET('Portfolio Summary Data'!$C$384,$B194*38-38+$B$169,'Tbl 9.16-9.32 Portfolio Tables'!X$1)</f>
        <v>0</v>
      </c>
      <c r="Y194" s="1">
        <f ca="1">OFFSET('Portfolio Summary Data'!$C$384,$B194*38-38+$B$169,'Tbl 9.16-9.32 Portfolio Tables'!Y$1)</f>
        <v>0</v>
      </c>
      <c r="AB194" s="8">
        <f t="shared" ca="1" si="36"/>
        <v>0</v>
      </c>
      <c r="AC194" s="8"/>
      <c r="AD194" s="8">
        <f t="shared" ca="1" si="37"/>
        <v>0</v>
      </c>
      <c r="AE194" s="8"/>
      <c r="AF194" s="8">
        <f t="shared" ca="1" si="38"/>
        <v>0</v>
      </c>
    </row>
    <row r="195" spans="2:32" ht="15.75" x14ac:dyDescent="0.25">
      <c r="B195" s="3">
        <v>25</v>
      </c>
      <c r="C195" s="6">
        <f>C$30</f>
        <v>0</v>
      </c>
      <c r="D195" s="1">
        <f ca="1">OFFSET('Portfolio Summary Data'!$C$384,$B195*38-38+$B$169,'Tbl 9.16-9.32 Portfolio Tables'!D$1)</f>
        <v>0</v>
      </c>
      <c r="E195" s="1">
        <f ca="1">OFFSET('Portfolio Summary Data'!$C$384,$B195*38-38+$B$169,'Tbl 9.16-9.32 Portfolio Tables'!E$1)</f>
        <v>0</v>
      </c>
      <c r="F195" s="1">
        <f ca="1">OFFSET('Portfolio Summary Data'!$C$384,$B195*38-38+$B$169,'Tbl 9.16-9.32 Portfolio Tables'!F$1)</f>
        <v>0</v>
      </c>
      <c r="G195" s="1">
        <f ca="1">OFFSET('Portfolio Summary Data'!$C$384,$B195*38-38+$B$169,'Tbl 9.16-9.32 Portfolio Tables'!G$1)</f>
        <v>0</v>
      </c>
      <c r="H195" s="1">
        <f ca="1">OFFSET('Portfolio Summary Data'!$C$384,$B195*38-38+$B$169,'Tbl 9.16-9.32 Portfolio Tables'!H$1)</f>
        <v>0</v>
      </c>
      <c r="I195" s="1">
        <f ca="1">OFFSET('Portfolio Summary Data'!$C$384,$B195*38-38+$B$169,'Tbl 9.16-9.32 Portfolio Tables'!I$1)</f>
        <v>0</v>
      </c>
      <c r="J195" s="1">
        <f ca="1">OFFSET('Portfolio Summary Data'!$C$384,$B195*38-38+$B$169,'Tbl 9.16-9.32 Portfolio Tables'!J$1)</f>
        <v>0</v>
      </c>
      <c r="K195" s="1">
        <f ca="1">OFFSET('Portfolio Summary Data'!$C$384,$B195*38-38+$B$169,'Tbl 9.16-9.32 Portfolio Tables'!K$1)</f>
        <v>0</v>
      </c>
      <c r="L195" s="1">
        <f ca="1">OFFSET('Portfolio Summary Data'!$C$384,$B195*38-38+$B$169,'Tbl 9.16-9.32 Portfolio Tables'!L$1)</f>
        <v>0</v>
      </c>
      <c r="M195" s="1">
        <f ca="1">OFFSET('Portfolio Summary Data'!$C$384,$B195*38-38+$B$169,'Tbl 9.16-9.32 Portfolio Tables'!M$1)</f>
        <v>0</v>
      </c>
      <c r="N195" s="1">
        <f ca="1">OFFSET('Portfolio Summary Data'!$C$384,$B195*38-38+$B$169,'Tbl 9.16-9.32 Portfolio Tables'!N$1)</f>
        <v>0</v>
      </c>
      <c r="O195" s="1">
        <f ca="1">OFFSET('Portfolio Summary Data'!$C$384,$B195*38-38+$B$169,'Tbl 9.16-9.32 Portfolio Tables'!O$1)</f>
        <v>0</v>
      </c>
      <c r="P195" s="1">
        <f ca="1">OFFSET('Portfolio Summary Data'!$C$384,$B195*38-38+$B$169,'Tbl 9.16-9.32 Portfolio Tables'!P$1)</f>
        <v>0</v>
      </c>
      <c r="Q195" s="1">
        <f ca="1">OFFSET('Portfolio Summary Data'!$C$384,$B195*38-38+$B$169,'Tbl 9.16-9.32 Portfolio Tables'!Q$1)</f>
        <v>0</v>
      </c>
      <c r="R195" s="1">
        <f ca="1">OFFSET('Portfolio Summary Data'!$C$384,$B195*38-38+$B$169,'Tbl 9.16-9.32 Portfolio Tables'!R$1)</f>
        <v>0</v>
      </c>
      <c r="S195" s="1">
        <f ca="1">OFFSET('Portfolio Summary Data'!$C$384,$B195*38-38+$B$169,'Tbl 9.16-9.32 Portfolio Tables'!S$1)</f>
        <v>0</v>
      </c>
      <c r="T195" s="1">
        <f ca="1">OFFSET('Portfolio Summary Data'!$C$384,$B195*38-38+$B$169,'Tbl 9.16-9.32 Portfolio Tables'!T$1)</f>
        <v>0</v>
      </c>
      <c r="U195" s="1">
        <f ca="1">OFFSET('Portfolio Summary Data'!$C$384,$B195*38-38+$B$169,'Tbl 9.16-9.32 Portfolio Tables'!U$1)</f>
        <v>0</v>
      </c>
      <c r="V195" s="1">
        <f ca="1">OFFSET('Portfolio Summary Data'!$C$384,$B195*38-38+$B$169,'Tbl 9.16-9.32 Portfolio Tables'!V$1)</f>
        <v>0</v>
      </c>
      <c r="W195" s="1">
        <f ca="1">OFFSET('Portfolio Summary Data'!$C$384,$B195*38-38+$B$169,'Tbl 9.16-9.32 Portfolio Tables'!W$1)</f>
        <v>0</v>
      </c>
      <c r="X195" s="1">
        <f ca="1">OFFSET('Portfolio Summary Data'!$C$384,$B195*38-38+$B$169,'Tbl 9.16-9.32 Portfolio Tables'!X$1)</f>
        <v>0</v>
      </c>
      <c r="Y195" s="1">
        <f ca="1">OFFSET('Portfolio Summary Data'!$C$384,$B195*38-38+$B$169,'Tbl 9.16-9.32 Portfolio Tables'!Y$1)</f>
        <v>0</v>
      </c>
      <c r="AB195" s="8">
        <f t="shared" ca="1" si="36"/>
        <v>0</v>
      </c>
      <c r="AC195" s="8"/>
      <c r="AD195" s="8">
        <f t="shared" ca="1" si="37"/>
        <v>0</v>
      </c>
      <c r="AE195" s="8"/>
      <c r="AF195" s="8">
        <f t="shared" ca="1" si="38"/>
        <v>0</v>
      </c>
    </row>
    <row r="196" spans="2:32" ht="15.75" x14ac:dyDescent="0.25">
      <c r="B196" s="3">
        <f t="shared" ref="B196:B199" si="39">B195+1</f>
        <v>26</v>
      </c>
      <c r="C196" s="6">
        <f>C$31</f>
        <v>0</v>
      </c>
      <c r="D196" s="1">
        <f ca="1">OFFSET('Portfolio Summary Data'!$C$384,$B196*38-38+$B$169,'Tbl 9.16-9.32 Portfolio Tables'!D$1)</f>
        <v>0</v>
      </c>
      <c r="E196" s="1">
        <f ca="1">OFFSET('Portfolio Summary Data'!$C$384,$B196*38-38+$B$169,'Tbl 9.16-9.32 Portfolio Tables'!E$1)</f>
        <v>0</v>
      </c>
      <c r="F196" s="1">
        <f ca="1">OFFSET('Portfolio Summary Data'!$C$384,$B196*38-38+$B$169,'Tbl 9.16-9.32 Portfolio Tables'!F$1)</f>
        <v>0</v>
      </c>
      <c r="G196" s="1">
        <f ca="1">OFFSET('Portfolio Summary Data'!$C$384,$B196*38-38+$B$169,'Tbl 9.16-9.32 Portfolio Tables'!G$1)</f>
        <v>0</v>
      </c>
      <c r="H196" s="1">
        <f ca="1">OFFSET('Portfolio Summary Data'!$C$384,$B196*38-38+$B$169,'Tbl 9.16-9.32 Portfolio Tables'!H$1)</f>
        <v>0</v>
      </c>
      <c r="I196" s="1">
        <f ca="1">OFFSET('Portfolio Summary Data'!$C$384,$B196*38-38+$B$169,'Tbl 9.16-9.32 Portfolio Tables'!I$1)</f>
        <v>0</v>
      </c>
      <c r="J196" s="1">
        <f ca="1">OFFSET('Portfolio Summary Data'!$C$384,$B196*38-38+$B$169,'Tbl 9.16-9.32 Portfolio Tables'!J$1)</f>
        <v>0</v>
      </c>
      <c r="K196" s="1">
        <f ca="1">OFFSET('Portfolio Summary Data'!$C$384,$B196*38-38+$B$169,'Tbl 9.16-9.32 Portfolio Tables'!K$1)</f>
        <v>0</v>
      </c>
      <c r="L196" s="1">
        <f ca="1">OFFSET('Portfolio Summary Data'!$C$384,$B196*38-38+$B$169,'Tbl 9.16-9.32 Portfolio Tables'!L$1)</f>
        <v>0</v>
      </c>
      <c r="M196" s="1">
        <f ca="1">OFFSET('Portfolio Summary Data'!$C$384,$B196*38-38+$B$169,'Tbl 9.16-9.32 Portfolio Tables'!M$1)</f>
        <v>0</v>
      </c>
      <c r="N196" s="1">
        <f ca="1">OFFSET('Portfolio Summary Data'!$C$384,$B196*38-38+$B$169,'Tbl 9.16-9.32 Portfolio Tables'!N$1)</f>
        <v>0</v>
      </c>
      <c r="O196" s="1">
        <f ca="1">OFFSET('Portfolio Summary Data'!$C$384,$B196*38-38+$B$169,'Tbl 9.16-9.32 Portfolio Tables'!O$1)</f>
        <v>0</v>
      </c>
      <c r="P196" s="1">
        <f ca="1">OFFSET('Portfolio Summary Data'!$C$384,$B196*38-38+$B$169,'Tbl 9.16-9.32 Portfolio Tables'!P$1)</f>
        <v>0</v>
      </c>
      <c r="Q196" s="1">
        <f ca="1">OFFSET('Portfolio Summary Data'!$C$384,$B196*38-38+$B$169,'Tbl 9.16-9.32 Portfolio Tables'!Q$1)</f>
        <v>0</v>
      </c>
      <c r="R196" s="1">
        <f ca="1">OFFSET('Portfolio Summary Data'!$C$384,$B196*38-38+$B$169,'Tbl 9.16-9.32 Portfolio Tables'!R$1)</f>
        <v>0</v>
      </c>
      <c r="S196" s="1">
        <f ca="1">OFFSET('Portfolio Summary Data'!$C$384,$B196*38-38+$B$169,'Tbl 9.16-9.32 Portfolio Tables'!S$1)</f>
        <v>0</v>
      </c>
      <c r="T196" s="1">
        <f ca="1">OFFSET('Portfolio Summary Data'!$C$384,$B196*38-38+$B$169,'Tbl 9.16-9.32 Portfolio Tables'!T$1)</f>
        <v>0</v>
      </c>
      <c r="U196" s="1">
        <f ca="1">OFFSET('Portfolio Summary Data'!$C$384,$B196*38-38+$B$169,'Tbl 9.16-9.32 Portfolio Tables'!U$1)</f>
        <v>0</v>
      </c>
      <c r="V196" s="1">
        <f ca="1">OFFSET('Portfolio Summary Data'!$C$384,$B196*38-38+$B$169,'Tbl 9.16-9.32 Portfolio Tables'!V$1)</f>
        <v>0</v>
      </c>
      <c r="W196" s="1">
        <f ca="1">OFFSET('Portfolio Summary Data'!$C$384,$B196*38-38+$B$169,'Tbl 9.16-9.32 Portfolio Tables'!W$1)</f>
        <v>0</v>
      </c>
      <c r="X196" s="1">
        <f ca="1">OFFSET('Portfolio Summary Data'!$C$384,$B196*38-38+$B$169,'Tbl 9.16-9.32 Portfolio Tables'!X$1)</f>
        <v>0</v>
      </c>
      <c r="Y196" s="1">
        <f ca="1">OFFSET('Portfolio Summary Data'!$C$384,$B196*38-38+$B$169,'Tbl 9.16-9.32 Portfolio Tables'!Y$1)</f>
        <v>0</v>
      </c>
      <c r="AB196" s="8">
        <f t="shared" ca="1" si="36"/>
        <v>0</v>
      </c>
      <c r="AC196" s="8"/>
      <c r="AD196" s="8">
        <f t="shared" ca="1" si="37"/>
        <v>0</v>
      </c>
      <c r="AE196" s="8"/>
      <c r="AF196" s="8">
        <f t="shared" ca="1" si="38"/>
        <v>0</v>
      </c>
    </row>
    <row r="197" spans="2:32" ht="15.75" x14ac:dyDescent="0.25">
      <c r="B197" s="3">
        <f t="shared" si="39"/>
        <v>27</v>
      </c>
      <c r="C197" s="6">
        <f>C$32</f>
        <v>0</v>
      </c>
      <c r="D197" s="1">
        <f ca="1">OFFSET('Portfolio Summary Data'!$C$384,$B197*38-38+$B$169,'Tbl 9.16-9.32 Portfolio Tables'!D$1)</f>
        <v>0</v>
      </c>
      <c r="E197" s="1">
        <f ca="1">OFFSET('Portfolio Summary Data'!$C$384,$B197*38-38+$B$169,'Tbl 9.16-9.32 Portfolio Tables'!E$1)</f>
        <v>0</v>
      </c>
      <c r="F197" s="1">
        <f ca="1">OFFSET('Portfolio Summary Data'!$C$384,$B197*38-38+$B$169,'Tbl 9.16-9.32 Portfolio Tables'!F$1)</f>
        <v>0</v>
      </c>
      <c r="G197" s="1">
        <f ca="1">OFFSET('Portfolio Summary Data'!$C$384,$B197*38-38+$B$169,'Tbl 9.16-9.32 Portfolio Tables'!G$1)</f>
        <v>0</v>
      </c>
      <c r="H197" s="1">
        <f ca="1">OFFSET('Portfolio Summary Data'!$C$384,$B197*38-38+$B$169,'Tbl 9.16-9.32 Portfolio Tables'!H$1)</f>
        <v>0</v>
      </c>
      <c r="I197" s="1">
        <f ca="1">OFFSET('Portfolio Summary Data'!$C$384,$B197*38-38+$B$169,'Tbl 9.16-9.32 Portfolio Tables'!I$1)</f>
        <v>0</v>
      </c>
      <c r="J197" s="1">
        <f ca="1">OFFSET('Portfolio Summary Data'!$C$384,$B197*38-38+$B$169,'Tbl 9.16-9.32 Portfolio Tables'!J$1)</f>
        <v>0</v>
      </c>
      <c r="K197" s="1">
        <f ca="1">OFFSET('Portfolio Summary Data'!$C$384,$B197*38-38+$B$169,'Tbl 9.16-9.32 Portfolio Tables'!K$1)</f>
        <v>0</v>
      </c>
      <c r="L197" s="1">
        <f ca="1">OFFSET('Portfolio Summary Data'!$C$384,$B197*38-38+$B$169,'Tbl 9.16-9.32 Portfolio Tables'!L$1)</f>
        <v>0</v>
      </c>
      <c r="M197" s="1">
        <f ca="1">OFFSET('Portfolio Summary Data'!$C$384,$B197*38-38+$B$169,'Tbl 9.16-9.32 Portfolio Tables'!M$1)</f>
        <v>0</v>
      </c>
      <c r="N197" s="1">
        <f ca="1">OFFSET('Portfolio Summary Data'!$C$384,$B197*38-38+$B$169,'Tbl 9.16-9.32 Portfolio Tables'!N$1)</f>
        <v>0</v>
      </c>
      <c r="O197" s="1">
        <f ca="1">OFFSET('Portfolio Summary Data'!$C$384,$B197*38-38+$B$169,'Tbl 9.16-9.32 Portfolio Tables'!O$1)</f>
        <v>0</v>
      </c>
      <c r="P197" s="1">
        <f ca="1">OFFSET('Portfolio Summary Data'!$C$384,$B197*38-38+$B$169,'Tbl 9.16-9.32 Portfolio Tables'!P$1)</f>
        <v>0</v>
      </c>
      <c r="Q197" s="1">
        <f ca="1">OFFSET('Portfolio Summary Data'!$C$384,$B197*38-38+$B$169,'Tbl 9.16-9.32 Portfolio Tables'!Q$1)</f>
        <v>0</v>
      </c>
      <c r="R197" s="1">
        <f ca="1">OFFSET('Portfolio Summary Data'!$C$384,$B197*38-38+$B$169,'Tbl 9.16-9.32 Portfolio Tables'!R$1)</f>
        <v>0</v>
      </c>
      <c r="S197" s="1">
        <f ca="1">OFFSET('Portfolio Summary Data'!$C$384,$B197*38-38+$B$169,'Tbl 9.16-9.32 Portfolio Tables'!S$1)</f>
        <v>0</v>
      </c>
      <c r="T197" s="1">
        <f ca="1">OFFSET('Portfolio Summary Data'!$C$384,$B197*38-38+$B$169,'Tbl 9.16-9.32 Portfolio Tables'!T$1)</f>
        <v>0</v>
      </c>
      <c r="U197" s="1">
        <f ca="1">OFFSET('Portfolio Summary Data'!$C$384,$B197*38-38+$B$169,'Tbl 9.16-9.32 Portfolio Tables'!U$1)</f>
        <v>0</v>
      </c>
      <c r="V197" s="1">
        <f ca="1">OFFSET('Portfolio Summary Data'!$C$384,$B197*38-38+$B$169,'Tbl 9.16-9.32 Portfolio Tables'!V$1)</f>
        <v>0</v>
      </c>
      <c r="W197" s="1">
        <f ca="1">OFFSET('Portfolio Summary Data'!$C$384,$B197*38-38+$B$169,'Tbl 9.16-9.32 Portfolio Tables'!W$1)</f>
        <v>0</v>
      </c>
      <c r="X197" s="1">
        <f ca="1">OFFSET('Portfolio Summary Data'!$C$384,$B197*38-38+$B$169,'Tbl 9.16-9.32 Portfolio Tables'!X$1)</f>
        <v>0</v>
      </c>
      <c r="Y197" s="1">
        <f ca="1">OFFSET('Portfolio Summary Data'!$C$384,$B197*38-38+$B$169,'Tbl 9.16-9.32 Portfolio Tables'!Y$1)</f>
        <v>0</v>
      </c>
      <c r="AB197" s="8">
        <f t="shared" ca="1" si="36"/>
        <v>0</v>
      </c>
      <c r="AC197" s="8"/>
      <c r="AD197" s="8">
        <f t="shared" ca="1" si="37"/>
        <v>0</v>
      </c>
      <c r="AE197" s="8"/>
      <c r="AF197" s="8">
        <f t="shared" ca="1" si="38"/>
        <v>0</v>
      </c>
    </row>
    <row r="198" spans="2:32" ht="15.75" x14ac:dyDescent="0.25">
      <c r="B198" s="3">
        <f t="shared" si="39"/>
        <v>28</v>
      </c>
      <c r="C198" s="6">
        <f>C$33</f>
        <v>0</v>
      </c>
      <c r="D198" s="1">
        <f ca="1">OFFSET('Portfolio Summary Data'!$C$384,$B198*38-38+$B$169,'Tbl 9.16-9.32 Portfolio Tables'!D$1)</f>
        <v>0</v>
      </c>
      <c r="E198" s="1">
        <f ca="1">OFFSET('Portfolio Summary Data'!$C$384,$B198*38-38+$B$169,'Tbl 9.16-9.32 Portfolio Tables'!E$1)</f>
        <v>0</v>
      </c>
      <c r="F198" s="1">
        <f ca="1">OFFSET('Portfolio Summary Data'!$C$384,$B198*38-38+$B$169,'Tbl 9.16-9.32 Portfolio Tables'!F$1)</f>
        <v>0</v>
      </c>
      <c r="G198" s="1">
        <f ca="1">OFFSET('Portfolio Summary Data'!$C$384,$B198*38-38+$B$169,'Tbl 9.16-9.32 Portfolio Tables'!G$1)</f>
        <v>0</v>
      </c>
      <c r="H198" s="1">
        <f ca="1">OFFSET('Portfolio Summary Data'!$C$384,$B198*38-38+$B$169,'Tbl 9.16-9.32 Portfolio Tables'!H$1)</f>
        <v>0</v>
      </c>
      <c r="I198" s="1">
        <f ca="1">OFFSET('Portfolio Summary Data'!$C$384,$B198*38-38+$B$169,'Tbl 9.16-9.32 Portfolio Tables'!I$1)</f>
        <v>0</v>
      </c>
      <c r="J198" s="1">
        <f ca="1">OFFSET('Portfolio Summary Data'!$C$384,$B198*38-38+$B$169,'Tbl 9.16-9.32 Portfolio Tables'!J$1)</f>
        <v>0</v>
      </c>
      <c r="K198" s="1">
        <f ca="1">OFFSET('Portfolio Summary Data'!$C$384,$B198*38-38+$B$169,'Tbl 9.16-9.32 Portfolio Tables'!K$1)</f>
        <v>0</v>
      </c>
      <c r="L198" s="1">
        <f ca="1">OFFSET('Portfolio Summary Data'!$C$384,$B198*38-38+$B$169,'Tbl 9.16-9.32 Portfolio Tables'!L$1)</f>
        <v>0</v>
      </c>
      <c r="M198" s="1">
        <f ca="1">OFFSET('Portfolio Summary Data'!$C$384,$B198*38-38+$B$169,'Tbl 9.16-9.32 Portfolio Tables'!M$1)</f>
        <v>0</v>
      </c>
      <c r="N198" s="1">
        <f ca="1">OFFSET('Portfolio Summary Data'!$C$384,$B198*38-38+$B$169,'Tbl 9.16-9.32 Portfolio Tables'!N$1)</f>
        <v>0</v>
      </c>
      <c r="O198" s="1">
        <f ca="1">OFFSET('Portfolio Summary Data'!$C$384,$B198*38-38+$B$169,'Tbl 9.16-9.32 Portfolio Tables'!O$1)</f>
        <v>0</v>
      </c>
      <c r="P198" s="1">
        <f ca="1">OFFSET('Portfolio Summary Data'!$C$384,$B198*38-38+$B$169,'Tbl 9.16-9.32 Portfolio Tables'!P$1)</f>
        <v>0</v>
      </c>
      <c r="Q198" s="1">
        <f ca="1">OFFSET('Portfolio Summary Data'!$C$384,$B198*38-38+$B$169,'Tbl 9.16-9.32 Portfolio Tables'!Q$1)</f>
        <v>0</v>
      </c>
      <c r="R198" s="1">
        <f ca="1">OFFSET('Portfolio Summary Data'!$C$384,$B198*38-38+$B$169,'Tbl 9.16-9.32 Portfolio Tables'!R$1)</f>
        <v>0</v>
      </c>
      <c r="S198" s="1">
        <f ca="1">OFFSET('Portfolio Summary Data'!$C$384,$B198*38-38+$B$169,'Tbl 9.16-9.32 Portfolio Tables'!S$1)</f>
        <v>0</v>
      </c>
      <c r="T198" s="1">
        <f ca="1">OFFSET('Portfolio Summary Data'!$C$384,$B198*38-38+$B$169,'Tbl 9.16-9.32 Portfolio Tables'!T$1)</f>
        <v>0</v>
      </c>
      <c r="U198" s="1">
        <f ca="1">OFFSET('Portfolio Summary Data'!$C$384,$B198*38-38+$B$169,'Tbl 9.16-9.32 Portfolio Tables'!U$1)</f>
        <v>0</v>
      </c>
      <c r="V198" s="1">
        <f ca="1">OFFSET('Portfolio Summary Data'!$C$384,$B198*38-38+$B$169,'Tbl 9.16-9.32 Portfolio Tables'!V$1)</f>
        <v>0</v>
      </c>
      <c r="W198" s="1">
        <f ca="1">OFFSET('Portfolio Summary Data'!$C$384,$B198*38-38+$B$169,'Tbl 9.16-9.32 Portfolio Tables'!W$1)</f>
        <v>0</v>
      </c>
      <c r="X198" s="1">
        <f ca="1">OFFSET('Portfolio Summary Data'!$C$384,$B198*38-38+$B$169,'Tbl 9.16-9.32 Portfolio Tables'!X$1)</f>
        <v>0</v>
      </c>
      <c r="Y198" s="1">
        <f ca="1">OFFSET('Portfolio Summary Data'!$C$384,$B198*38-38+$B$169,'Tbl 9.16-9.32 Portfolio Tables'!Y$1)</f>
        <v>0</v>
      </c>
      <c r="AB198" s="8">
        <f t="shared" ca="1" si="36"/>
        <v>0</v>
      </c>
      <c r="AC198" s="8"/>
      <c r="AD198" s="8">
        <f t="shared" ca="1" si="37"/>
        <v>0</v>
      </c>
      <c r="AE198" s="8"/>
      <c r="AF198" s="8">
        <f t="shared" ca="1" si="38"/>
        <v>0</v>
      </c>
    </row>
    <row r="199" spans="2:32" ht="15.75" x14ac:dyDescent="0.25">
      <c r="B199" s="3">
        <f t="shared" si="39"/>
        <v>29</v>
      </c>
      <c r="C199" s="6">
        <f>C$34</f>
        <v>0</v>
      </c>
      <c r="D199" s="1">
        <f ca="1">OFFSET('Portfolio Summary Data'!$C$384,$B199*38-38+$B$169,'Tbl 9.16-9.32 Portfolio Tables'!D$1)</f>
        <v>0</v>
      </c>
      <c r="E199" s="1">
        <f ca="1">OFFSET('Portfolio Summary Data'!$C$384,$B199*38-38+$B$169,'Tbl 9.16-9.32 Portfolio Tables'!E$1)</f>
        <v>0</v>
      </c>
      <c r="F199" s="1">
        <f ca="1">OFFSET('Portfolio Summary Data'!$C$384,$B199*38-38+$B$169,'Tbl 9.16-9.32 Portfolio Tables'!F$1)</f>
        <v>0</v>
      </c>
      <c r="G199" s="1">
        <f ca="1">OFFSET('Portfolio Summary Data'!$C$384,$B199*38-38+$B$169,'Tbl 9.16-9.32 Portfolio Tables'!G$1)</f>
        <v>0</v>
      </c>
      <c r="H199" s="1">
        <f ca="1">OFFSET('Portfolio Summary Data'!$C$384,$B199*38-38+$B$169,'Tbl 9.16-9.32 Portfolio Tables'!H$1)</f>
        <v>0</v>
      </c>
      <c r="I199" s="1">
        <f ca="1">OFFSET('Portfolio Summary Data'!$C$384,$B199*38-38+$B$169,'Tbl 9.16-9.32 Portfolio Tables'!I$1)</f>
        <v>0</v>
      </c>
      <c r="J199" s="1">
        <f ca="1">OFFSET('Portfolio Summary Data'!$C$384,$B199*38-38+$B$169,'Tbl 9.16-9.32 Portfolio Tables'!J$1)</f>
        <v>0</v>
      </c>
      <c r="K199" s="1">
        <f ca="1">OFFSET('Portfolio Summary Data'!$C$384,$B199*38-38+$B$169,'Tbl 9.16-9.32 Portfolio Tables'!K$1)</f>
        <v>0</v>
      </c>
      <c r="L199" s="1">
        <f ca="1">OFFSET('Portfolio Summary Data'!$C$384,$B199*38-38+$B$169,'Tbl 9.16-9.32 Portfolio Tables'!L$1)</f>
        <v>0</v>
      </c>
      <c r="M199" s="1">
        <f ca="1">OFFSET('Portfolio Summary Data'!$C$384,$B199*38-38+$B$169,'Tbl 9.16-9.32 Portfolio Tables'!M$1)</f>
        <v>0</v>
      </c>
      <c r="N199" s="1">
        <f ca="1">OFFSET('Portfolio Summary Data'!$C$384,$B199*38-38+$B$169,'Tbl 9.16-9.32 Portfolio Tables'!N$1)</f>
        <v>0</v>
      </c>
      <c r="O199" s="1">
        <f ca="1">OFFSET('Portfolio Summary Data'!$C$384,$B199*38-38+$B$169,'Tbl 9.16-9.32 Portfolio Tables'!O$1)</f>
        <v>0</v>
      </c>
      <c r="P199" s="1">
        <f ca="1">OFFSET('Portfolio Summary Data'!$C$384,$B199*38-38+$B$169,'Tbl 9.16-9.32 Portfolio Tables'!P$1)</f>
        <v>0</v>
      </c>
      <c r="Q199" s="1">
        <f ca="1">OFFSET('Portfolio Summary Data'!$C$384,$B199*38-38+$B$169,'Tbl 9.16-9.32 Portfolio Tables'!Q$1)</f>
        <v>0</v>
      </c>
      <c r="R199" s="1">
        <f ca="1">OFFSET('Portfolio Summary Data'!$C$384,$B199*38-38+$B$169,'Tbl 9.16-9.32 Portfolio Tables'!R$1)</f>
        <v>0</v>
      </c>
      <c r="S199" s="1">
        <f ca="1">OFFSET('Portfolio Summary Data'!$C$384,$B199*38-38+$B$169,'Tbl 9.16-9.32 Portfolio Tables'!S$1)</f>
        <v>0</v>
      </c>
      <c r="T199" s="1">
        <f ca="1">OFFSET('Portfolio Summary Data'!$C$384,$B199*38-38+$B$169,'Tbl 9.16-9.32 Portfolio Tables'!T$1)</f>
        <v>0</v>
      </c>
      <c r="U199" s="1">
        <f ca="1">OFFSET('Portfolio Summary Data'!$C$384,$B199*38-38+$B$169,'Tbl 9.16-9.32 Portfolio Tables'!U$1)</f>
        <v>0</v>
      </c>
      <c r="V199" s="1">
        <f ca="1">OFFSET('Portfolio Summary Data'!$C$384,$B199*38-38+$B$169,'Tbl 9.16-9.32 Portfolio Tables'!V$1)</f>
        <v>0</v>
      </c>
      <c r="W199" s="1">
        <f ca="1">OFFSET('Portfolio Summary Data'!$C$384,$B199*38-38+$B$169,'Tbl 9.16-9.32 Portfolio Tables'!W$1)</f>
        <v>0</v>
      </c>
      <c r="X199" s="1">
        <f ca="1">OFFSET('Portfolio Summary Data'!$C$384,$B199*38-38+$B$169,'Tbl 9.16-9.32 Portfolio Tables'!X$1)</f>
        <v>0</v>
      </c>
      <c r="Y199" s="1">
        <f ca="1">OFFSET('Portfolio Summary Data'!$C$384,$B199*38-38+$B$169,'Tbl 9.16-9.32 Portfolio Tables'!Y$1)</f>
        <v>0</v>
      </c>
      <c r="AB199" s="8">
        <f t="shared" ca="1" si="36"/>
        <v>0</v>
      </c>
      <c r="AC199" s="8"/>
      <c r="AD199" s="8">
        <f t="shared" ca="1" si="37"/>
        <v>0</v>
      </c>
      <c r="AE199" s="8"/>
      <c r="AF199" s="8">
        <f t="shared" ca="1" si="38"/>
        <v>0</v>
      </c>
    </row>
    <row r="200" spans="2:32" ht="15.75" x14ac:dyDescent="0.25"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</row>
    <row r="201" spans="2:32" ht="15.75" x14ac:dyDescent="0.25">
      <c r="C201" s="5" t="str">
        <f ca="1">OFFSET('Portfolio Summary Data'!$B$384,'Tbl 9.16-9.32 Portfolio Tables'!B202,0)</f>
        <v>Renewable - Small Scale Wind</v>
      </c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</row>
    <row r="202" spans="2:32" ht="15.75" x14ac:dyDescent="0.25">
      <c r="B202" s="3">
        <v>5</v>
      </c>
      <c r="C202" s="22" t="s">
        <v>5</v>
      </c>
      <c r="D202" s="21" t="s">
        <v>0</v>
      </c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</row>
    <row r="203" spans="2:32" ht="15" customHeight="1" x14ac:dyDescent="0.25">
      <c r="C203" s="22"/>
      <c r="D203" s="9">
        <f>D170</f>
        <v>2025</v>
      </c>
      <c r="E203" s="9">
        <f t="shared" ref="E203:Y203" si="40">E170</f>
        <v>2026</v>
      </c>
      <c r="F203" s="9">
        <f t="shared" si="40"/>
        <v>2027</v>
      </c>
      <c r="G203" s="9">
        <f t="shared" si="40"/>
        <v>2028</v>
      </c>
      <c r="H203" s="9">
        <f t="shared" si="40"/>
        <v>2029</v>
      </c>
      <c r="I203" s="9">
        <f t="shared" si="40"/>
        <v>2030</v>
      </c>
      <c r="J203" s="9">
        <f t="shared" si="40"/>
        <v>2031</v>
      </c>
      <c r="K203" s="9">
        <f t="shared" si="40"/>
        <v>2032</v>
      </c>
      <c r="L203" s="9">
        <f t="shared" si="40"/>
        <v>2033</v>
      </c>
      <c r="M203" s="9">
        <f t="shared" si="40"/>
        <v>2034</v>
      </c>
      <c r="N203" s="9">
        <f t="shared" si="40"/>
        <v>2035</v>
      </c>
      <c r="O203" s="9">
        <f t="shared" si="40"/>
        <v>2036</v>
      </c>
      <c r="P203" s="9">
        <f t="shared" si="40"/>
        <v>2037</v>
      </c>
      <c r="Q203" s="9">
        <f t="shared" si="40"/>
        <v>2038</v>
      </c>
      <c r="R203" s="9">
        <f t="shared" si="40"/>
        <v>2039</v>
      </c>
      <c r="S203" s="9">
        <f t="shared" si="40"/>
        <v>2040</v>
      </c>
      <c r="T203" s="9">
        <f t="shared" si="40"/>
        <v>2041</v>
      </c>
      <c r="U203" s="9">
        <f t="shared" si="40"/>
        <v>2042</v>
      </c>
      <c r="V203" s="9">
        <f t="shared" si="40"/>
        <v>2043</v>
      </c>
      <c r="W203" s="9">
        <f t="shared" si="40"/>
        <v>2044</v>
      </c>
      <c r="X203" s="9">
        <f t="shared" ref="X203" si="41">X170</f>
        <v>2045</v>
      </c>
      <c r="Y203" s="9" t="str">
        <f t="shared" si="40"/>
        <v>Total</v>
      </c>
      <c r="AB203" s="4" t="s">
        <v>36</v>
      </c>
      <c r="AC203" s="4"/>
      <c r="AD203" s="4" t="s">
        <v>37</v>
      </c>
      <c r="AE203" s="4"/>
      <c r="AF203" s="4" t="s">
        <v>38</v>
      </c>
    </row>
    <row r="204" spans="2:32" ht="15.75" x14ac:dyDescent="0.25">
      <c r="B204" s="3">
        <v>1</v>
      </c>
      <c r="C204" s="6" t="str">
        <f>C$6</f>
        <v>MN Base</v>
      </c>
      <c r="D204" s="1">
        <f ca="1">OFFSET('Portfolio Summary Data'!$C$384,$B204*38-38+$B$202,'Tbl 9.16-9.32 Portfolio Tables'!D$1)</f>
        <v>0</v>
      </c>
      <c r="E204" s="1">
        <f ca="1">OFFSET('Portfolio Summary Data'!$C$384,$B204*38-38+$B$202,'Tbl 9.16-9.32 Portfolio Tables'!E$1)</f>
        <v>0</v>
      </c>
      <c r="F204" s="1">
        <f ca="1">OFFSET('Portfolio Summary Data'!$C$384,$B204*38-38+$B$202,'Tbl 9.16-9.32 Portfolio Tables'!F$1)</f>
        <v>0</v>
      </c>
      <c r="G204" s="1">
        <f ca="1">OFFSET('Portfolio Summary Data'!$C$384,$B204*38-38+$B$202,'Tbl 9.16-9.32 Portfolio Tables'!G$1)</f>
        <v>0</v>
      </c>
      <c r="H204" s="1">
        <f ca="1">OFFSET('Portfolio Summary Data'!$C$384,$B204*38-38+$B$202,'Tbl 9.16-9.32 Portfolio Tables'!H$1)</f>
        <v>0</v>
      </c>
      <c r="I204" s="1">
        <f ca="1">OFFSET('Portfolio Summary Data'!$C$384,$B204*38-38+$B$202,'Tbl 9.16-9.32 Portfolio Tables'!I$1)</f>
        <v>0</v>
      </c>
      <c r="J204" s="1">
        <f ca="1">OFFSET('Portfolio Summary Data'!$C$384,$B204*38-38+$B$202,'Tbl 9.16-9.32 Portfolio Tables'!J$1)</f>
        <v>0</v>
      </c>
      <c r="K204" s="1">
        <f ca="1">OFFSET('Portfolio Summary Data'!$C$384,$B204*38-38+$B$202,'Tbl 9.16-9.32 Portfolio Tables'!K$1)</f>
        <v>0</v>
      </c>
      <c r="L204" s="1">
        <f ca="1">OFFSET('Portfolio Summary Data'!$C$384,$B204*38-38+$B$202,'Tbl 9.16-9.32 Portfolio Tables'!L$1)</f>
        <v>0</v>
      </c>
      <c r="M204" s="1">
        <f ca="1">OFFSET('Portfolio Summary Data'!$C$384,$B204*38-38+$B$202,'Tbl 9.16-9.32 Portfolio Tables'!M$1)</f>
        <v>0</v>
      </c>
      <c r="N204" s="1">
        <f ca="1">OFFSET('Portfolio Summary Data'!$C$384,$B204*38-38+$B$202,'Tbl 9.16-9.32 Portfolio Tables'!N$1)</f>
        <v>0</v>
      </c>
      <c r="O204" s="1">
        <f ca="1">OFFSET('Portfolio Summary Data'!$C$384,$B204*38-38+$B$202,'Tbl 9.16-9.32 Portfolio Tables'!O$1)</f>
        <v>0</v>
      </c>
      <c r="P204" s="1">
        <f ca="1">OFFSET('Portfolio Summary Data'!$C$384,$B204*38-38+$B$202,'Tbl 9.16-9.32 Portfolio Tables'!P$1)</f>
        <v>0</v>
      </c>
      <c r="Q204" s="1">
        <f ca="1">OFFSET('Portfolio Summary Data'!$C$384,$B204*38-38+$B$202,'Tbl 9.16-9.32 Portfolio Tables'!Q$1)</f>
        <v>0</v>
      </c>
      <c r="R204" s="1">
        <f ca="1">OFFSET('Portfolio Summary Data'!$C$384,$B204*38-38+$B$202,'Tbl 9.16-9.32 Portfolio Tables'!R$1)</f>
        <v>0</v>
      </c>
      <c r="S204" s="1">
        <f ca="1">OFFSET('Portfolio Summary Data'!$C$384,$B204*38-38+$B$202,'Tbl 9.16-9.32 Portfolio Tables'!S$1)</f>
        <v>0</v>
      </c>
      <c r="T204" s="1">
        <f ca="1">OFFSET('Portfolio Summary Data'!$C$384,$B204*38-38+$B$202,'Tbl 9.16-9.32 Portfolio Tables'!T$1)</f>
        <v>0</v>
      </c>
      <c r="U204" s="1">
        <f ca="1">OFFSET('Portfolio Summary Data'!$C$384,$B204*38-38+$B$202,'Tbl 9.16-9.32 Portfolio Tables'!U$1)</f>
        <v>0</v>
      </c>
      <c r="V204" s="1">
        <f ca="1">OFFSET('Portfolio Summary Data'!$C$384,$B204*38-38+$B$202,'Tbl 9.16-9.32 Portfolio Tables'!V$1)</f>
        <v>0</v>
      </c>
      <c r="W204" s="1">
        <f ca="1">OFFSET('Portfolio Summary Data'!$C$384,$B204*38-38+$B$202,'Tbl 9.16-9.32 Portfolio Tables'!W$1)</f>
        <v>0</v>
      </c>
      <c r="X204" s="1">
        <f ca="1">OFFSET('Portfolio Summary Data'!$C$384,$B204*38-38+$B$202,'Tbl 9.16-9.32 Portfolio Tables'!X$1)</f>
        <v>0</v>
      </c>
      <c r="Y204" s="1">
        <f ca="1">OFFSET('Portfolio Summary Data'!$C$384,$B204*38-38+$B$202,'Tbl 9.16-9.32 Portfolio Tables'!Y$1)</f>
        <v>0</v>
      </c>
      <c r="AB204" s="8">
        <f t="shared" ref="AB204:AB232" ca="1" si="42">SUM(D204:G204)</f>
        <v>0</v>
      </c>
      <c r="AC204" s="8"/>
      <c r="AD204" s="8">
        <f t="shared" ref="AD204:AD232" ca="1" si="43">SUM(H204:M204)</f>
        <v>0</v>
      </c>
      <c r="AE204" s="8"/>
      <c r="AF204" s="8">
        <f t="shared" ref="AF204:AF232" ca="1" si="44">SUM(N204:W204)</f>
        <v>0</v>
      </c>
    </row>
    <row r="205" spans="2:32" ht="15.75" x14ac:dyDescent="0.25">
      <c r="B205" s="3">
        <v>2</v>
      </c>
      <c r="C205" s="6" t="str">
        <f>C$7</f>
        <v>MR Base</v>
      </c>
      <c r="D205" s="1">
        <f ca="1">OFFSET('Portfolio Summary Data'!$C$384,$B205*38-38+$B$202,'Tbl 9.16-9.32 Portfolio Tables'!D$1)</f>
        <v>0</v>
      </c>
      <c r="E205" s="1">
        <f ca="1">OFFSET('Portfolio Summary Data'!$C$384,$B205*38-38+$B$202,'Tbl 9.16-9.32 Portfolio Tables'!E$1)</f>
        <v>0</v>
      </c>
      <c r="F205" s="1">
        <f ca="1">OFFSET('Portfolio Summary Data'!$C$384,$B205*38-38+$B$202,'Tbl 9.16-9.32 Portfolio Tables'!F$1)</f>
        <v>0</v>
      </c>
      <c r="G205" s="1">
        <f ca="1">OFFSET('Portfolio Summary Data'!$C$384,$B205*38-38+$B$202,'Tbl 9.16-9.32 Portfolio Tables'!G$1)</f>
        <v>0</v>
      </c>
      <c r="H205" s="1">
        <f ca="1">OFFSET('Portfolio Summary Data'!$C$384,$B205*38-38+$B$202,'Tbl 9.16-9.32 Portfolio Tables'!H$1)</f>
        <v>0</v>
      </c>
      <c r="I205" s="1">
        <f ca="1">OFFSET('Portfolio Summary Data'!$C$384,$B205*38-38+$B$202,'Tbl 9.16-9.32 Portfolio Tables'!I$1)</f>
        <v>0</v>
      </c>
      <c r="J205" s="1">
        <f ca="1">OFFSET('Portfolio Summary Data'!$C$384,$B205*38-38+$B$202,'Tbl 9.16-9.32 Portfolio Tables'!J$1)</f>
        <v>0</v>
      </c>
      <c r="K205" s="1">
        <f ca="1">OFFSET('Portfolio Summary Data'!$C$384,$B205*38-38+$B$202,'Tbl 9.16-9.32 Portfolio Tables'!K$1)</f>
        <v>0</v>
      </c>
      <c r="L205" s="1">
        <f ca="1">OFFSET('Portfolio Summary Data'!$C$384,$B205*38-38+$B$202,'Tbl 9.16-9.32 Portfolio Tables'!L$1)</f>
        <v>0</v>
      </c>
      <c r="M205" s="1">
        <f ca="1">OFFSET('Portfolio Summary Data'!$C$384,$B205*38-38+$B$202,'Tbl 9.16-9.32 Portfolio Tables'!M$1)</f>
        <v>0</v>
      </c>
      <c r="N205" s="1">
        <f ca="1">OFFSET('Portfolio Summary Data'!$C$384,$B205*38-38+$B$202,'Tbl 9.16-9.32 Portfolio Tables'!N$1)</f>
        <v>0</v>
      </c>
      <c r="O205" s="1">
        <f ca="1">OFFSET('Portfolio Summary Data'!$C$384,$B205*38-38+$B$202,'Tbl 9.16-9.32 Portfolio Tables'!O$1)</f>
        <v>0</v>
      </c>
      <c r="P205" s="1">
        <f ca="1">OFFSET('Portfolio Summary Data'!$C$384,$B205*38-38+$B$202,'Tbl 9.16-9.32 Portfolio Tables'!P$1)</f>
        <v>0</v>
      </c>
      <c r="Q205" s="1">
        <f ca="1">OFFSET('Portfolio Summary Data'!$C$384,$B205*38-38+$B$202,'Tbl 9.16-9.32 Portfolio Tables'!Q$1)</f>
        <v>0</v>
      </c>
      <c r="R205" s="1">
        <f ca="1">OFFSET('Portfolio Summary Data'!$C$384,$B205*38-38+$B$202,'Tbl 9.16-9.32 Portfolio Tables'!R$1)</f>
        <v>0</v>
      </c>
      <c r="S205" s="1">
        <f ca="1">OFFSET('Portfolio Summary Data'!$C$384,$B205*38-38+$B$202,'Tbl 9.16-9.32 Portfolio Tables'!S$1)</f>
        <v>0</v>
      </c>
      <c r="T205" s="1">
        <f ca="1">OFFSET('Portfolio Summary Data'!$C$384,$B205*38-38+$B$202,'Tbl 9.16-9.32 Portfolio Tables'!T$1)</f>
        <v>0</v>
      </c>
      <c r="U205" s="1">
        <f ca="1">OFFSET('Portfolio Summary Data'!$C$384,$B205*38-38+$B$202,'Tbl 9.16-9.32 Portfolio Tables'!U$1)</f>
        <v>0</v>
      </c>
      <c r="V205" s="1">
        <f ca="1">OFFSET('Portfolio Summary Data'!$C$384,$B205*38-38+$B$202,'Tbl 9.16-9.32 Portfolio Tables'!V$1)</f>
        <v>0</v>
      </c>
      <c r="W205" s="1">
        <f ca="1">OFFSET('Portfolio Summary Data'!$C$384,$B205*38-38+$B$202,'Tbl 9.16-9.32 Portfolio Tables'!W$1)</f>
        <v>0</v>
      </c>
      <c r="X205" s="1">
        <f ca="1">OFFSET('Portfolio Summary Data'!$C$384,$B205*38-38+$B$202,'Tbl 9.16-9.32 Portfolio Tables'!X$1)</f>
        <v>0</v>
      </c>
      <c r="Y205" s="1">
        <f ca="1">OFFSET('Portfolio Summary Data'!$C$384,$B205*38-38+$B$202,'Tbl 9.16-9.32 Portfolio Tables'!Y$1)</f>
        <v>0</v>
      </c>
      <c r="AB205" s="8">
        <f t="shared" ca="1" si="42"/>
        <v>0</v>
      </c>
      <c r="AC205" s="8"/>
      <c r="AD205" s="8">
        <f t="shared" ca="1" si="43"/>
        <v>0</v>
      </c>
      <c r="AE205" s="8"/>
      <c r="AF205" s="8">
        <f t="shared" ca="1" si="44"/>
        <v>0</v>
      </c>
    </row>
    <row r="206" spans="2:32" ht="15.75" x14ac:dyDescent="0.25">
      <c r="B206" s="3">
        <v>3</v>
      </c>
      <c r="C206" s="6" t="str">
        <f>C$8</f>
        <v>MN - No CCS</v>
      </c>
      <c r="D206" s="1">
        <f ca="1">OFFSET('Portfolio Summary Data'!$C$384,$B206*38-38+$B$202,'Tbl 9.16-9.32 Portfolio Tables'!D$1)</f>
        <v>0</v>
      </c>
      <c r="E206" s="1">
        <f ca="1">OFFSET('Portfolio Summary Data'!$C$384,$B206*38-38+$B$202,'Tbl 9.16-9.32 Portfolio Tables'!E$1)</f>
        <v>0</v>
      </c>
      <c r="F206" s="1">
        <f ca="1">OFFSET('Portfolio Summary Data'!$C$384,$B206*38-38+$B$202,'Tbl 9.16-9.32 Portfolio Tables'!F$1)</f>
        <v>0</v>
      </c>
      <c r="G206" s="1">
        <f ca="1">OFFSET('Portfolio Summary Data'!$C$384,$B206*38-38+$B$202,'Tbl 9.16-9.32 Portfolio Tables'!G$1)</f>
        <v>0</v>
      </c>
      <c r="H206" s="1">
        <f ca="1">OFFSET('Portfolio Summary Data'!$C$384,$B206*38-38+$B$202,'Tbl 9.16-9.32 Portfolio Tables'!H$1)</f>
        <v>0</v>
      </c>
      <c r="I206" s="1">
        <f ca="1">OFFSET('Portfolio Summary Data'!$C$384,$B206*38-38+$B$202,'Tbl 9.16-9.32 Portfolio Tables'!I$1)</f>
        <v>0</v>
      </c>
      <c r="J206" s="1">
        <f ca="1">OFFSET('Portfolio Summary Data'!$C$384,$B206*38-38+$B$202,'Tbl 9.16-9.32 Portfolio Tables'!J$1)</f>
        <v>0</v>
      </c>
      <c r="K206" s="1">
        <f ca="1">OFFSET('Portfolio Summary Data'!$C$384,$B206*38-38+$B$202,'Tbl 9.16-9.32 Portfolio Tables'!K$1)</f>
        <v>0</v>
      </c>
      <c r="L206" s="1">
        <f ca="1">OFFSET('Portfolio Summary Data'!$C$384,$B206*38-38+$B$202,'Tbl 9.16-9.32 Portfolio Tables'!L$1)</f>
        <v>0</v>
      </c>
      <c r="M206" s="1">
        <f ca="1">OFFSET('Portfolio Summary Data'!$C$384,$B206*38-38+$B$202,'Tbl 9.16-9.32 Portfolio Tables'!M$1)</f>
        <v>0</v>
      </c>
      <c r="N206" s="1">
        <f ca="1">OFFSET('Portfolio Summary Data'!$C$384,$B206*38-38+$B$202,'Tbl 9.16-9.32 Portfolio Tables'!N$1)</f>
        <v>0</v>
      </c>
      <c r="O206" s="1">
        <f ca="1">OFFSET('Portfolio Summary Data'!$C$384,$B206*38-38+$B$202,'Tbl 9.16-9.32 Portfolio Tables'!O$1)</f>
        <v>0</v>
      </c>
      <c r="P206" s="1">
        <f ca="1">OFFSET('Portfolio Summary Data'!$C$384,$B206*38-38+$B$202,'Tbl 9.16-9.32 Portfolio Tables'!P$1)</f>
        <v>0</v>
      </c>
      <c r="Q206" s="1">
        <f ca="1">OFFSET('Portfolio Summary Data'!$C$384,$B206*38-38+$B$202,'Tbl 9.16-9.32 Portfolio Tables'!Q$1)</f>
        <v>0</v>
      </c>
      <c r="R206" s="1">
        <f ca="1">OFFSET('Portfolio Summary Data'!$C$384,$B206*38-38+$B$202,'Tbl 9.16-9.32 Portfolio Tables'!R$1)</f>
        <v>0</v>
      </c>
      <c r="S206" s="1">
        <f ca="1">OFFSET('Portfolio Summary Data'!$C$384,$B206*38-38+$B$202,'Tbl 9.16-9.32 Portfolio Tables'!S$1)</f>
        <v>0</v>
      </c>
      <c r="T206" s="1">
        <f ca="1">OFFSET('Portfolio Summary Data'!$C$384,$B206*38-38+$B$202,'Tbl 9.16-9.32 Portfolio Tables'!T$1)</f>
        <v>0</v>
      </c>
      <c r="U206" s="1">
        <f ca="1">OFFSET('Portfolio Summary Data'!$C$384,$B206*38-38+$B$202,'Tbl 9.16-9.32 Portfolio Tables'!U$1)</f>
        <v>0</v>
      </c>
      <c r="V206" s="1">
        <f ca="1">OFFSET('Portfolio Summary Data'!$C$384,$B206*38-38+$B$202,'Tbl 9.16-9.32 Portfolio Tables'!V$1)</f>
        <v>0</v>
      </c>
      <c r="W206" s="1">
        <f ca="1">OFFSET('Portfolio Summary Data'!$C$384,$B206*38-38+$B$202,'Tbl 9.16-9.32 Portfolio Tables'!W$1)</f>
        <v>0</v>
      </c>
      <c r="X206" s="1">
        <f ca="1">OFFSET('Portfolio Summary Data'!$C$384,$B206*38-38+$B$202,'Tbl 9.16-9.32 Portfolio Tables'!X$1)</f>
        <v>0</v>
      </c>
      <c r="Y206" s="1">
        <f ca="1">OFFSET('Portfolio Summary Data'!$C$384,$B206*38-38+$B$202,'Tbl 9.16-9.32 Portfolio Tables'!Y$1)</f>
        <v>0</v>
      </c>
      <c r="AB206" s="8">
        <f t="shared" ca="1" si="42"/>
        <v>0</v>
      </c>
      <c r="AC206" s="8"/>
      <c r="AD206" s="8">
        <f t="shared" ca="1" si="43"/>
        <v>0</v>
      </c>
      <c r="AE206" s="8"/>
      <c r="AF206" s="8">
        <f t="shared" ca="1" si="44"/>
        <v>0</v>
      </c>
    </row>
    <row r="207" spans="2:32" ht="15.75" x14ac:dyDescent="0.25">
      <c r="B207" s="3">
        <v>4</v>
      </c>
      <c r="C207" s="6" t="str">
        <f>C$9</f>
        <v>MN - No Nuclear</v>
      </c>
      <c r="D207" s="1">
        <f ca="1">OFFSET('Portfolio Summary Data'!$C$384,$B207*38-38+$B$202,'Tbl 9.16-9.32 Portfolio Tables'!D$1)</f>
        <v>0</v>
      </c>
      <c r="E207" s="1">
        <f ca="1">OFFSET('Portfolio Summary Data'!$C$384,$B207*38-38+$B$202,'Tbl 9.16-9.32 Portfolio Tables'!E$1)</f>
        <v>0</v>
      </c>
      <c r="F207" s="1">
        <f ca="1">OFFSET('Portfolio Summary Data'!$C$384,$B207*38-38+$B$202,'Tbl 9.16-9.32 Portfolio Tables'!F$1)</f>
        <v>0</v>
      </c>
      <c r="G207" s="1">
        <f ca="1">OFFSET('Portfolio Summary Data'!$C$384,$B207*38-38+$B$202,'Tbl 9.16-9.32 Portfolio Tables'!G$1)</f>
        <v>0</v>
      </c>
      <c r="H207" s="1">
        <f ca="1">OFFSET('Portfolio Summary Data'!$C$384,$B207*38-38+$B$202,'Tbl 9.16-9.32 Portfolio Tables'!H$1)</f>
        <v>0</v>
      </c>
      <c r="I207" s="1">
        <f ca="1">OFFSET('Portfolio Summary Data'!$C$384,$B207*38-38+$B$202,'Tbl 9.16-9.32 Portfolio Tables'!I$1)</f>
        <v>0</v>
      </c>
      <c r="J207" s="1">
        <f ca="1">OFFSET('Portfolio Summary Data'!$C$384,$B207*38-38+$B$202,'Tbl 9.16-9.32 Portfolio Tables'!J$1)</f>
        <v>0</v>
      </c>
      <c r="K207" s="1">
        <f ca="1">OFFSET('Portfolio Summary Data'!$C$384,$B207*38-38+$B$202,'Tbl 9.16-9.32 Portfolio Tables'!K$1)</f>
        <v>0</v>
      </c>
      <c r="L207" s="1">
        <f ca="1">OFFSET('Portfolio Summary Data'!$C$384,$B207*38-38+$B$202,'Tbl 9.16-9.32 Portfolio Tables'!L$1)</f>
        <v>0</v>
      </c>
      <c r="M207" s="1">
        <f ca="1">OFFSET('Portfolio Summary Data'!$C$384,$B207*38-38+$B$202,'Tbl 9.16-9.32 Portfolio Tables'!M$1)</f>
        <v>0</v>
      </c>
      <c r="N207" s="1">
        <f ca="1">OFFSET('Portfolio Summary Data'!$C$384,$B207*38-38+$B$202,'Tbl 9.16-9.32 Portfolio Tables'!N$1)</f>
        <v>0</v>
      </c>
      <c r="O207" s="1">
        <f ca="1">OFFSET('Portfolio Summary Data'!$C$384,$B207*38-38+$B$202,'Tbl 9.16-9.32 Portfolio Tables'!O$1)</f>
        <v>0</v>
      </c>
      <c r="P207" s="1">
        <f ca="1">OFFSET('Portfolio Summary Data'!$C$384,$B207*38-38+$B$202,'Tbl 9.16-9.32 Portfolio Tables'!P$1)</f>
        <v>0</v>
      </c>
      <c r="Q207" s="1">
        <f ca="1">OFFSET('Portfolio Summary Data'!$C$384,$B207*38-38+$B$202,'Tbl 9.16-9.32 Portfolio Tables'!Q$1)</f>
        <v>0</v>
      </c>
      <c r="R207" s="1">
        <f ca="1">OFFSET('Portfolio Summary Data'!$C$384,$B207*38-38+$B$202,'Tbl 9.16-9.32 Portfolio Tables'!R$1)</f>
        <v>0</v>
      </c>
      <c r="S207" s="1">
        <f ca="1">OFFSET('Portfolio Summary Data'!$C$384,$B207*38-38+$B$202,'Tbl 9.16-9.32 Portfolio Tables'!S$1)</f>
        <v>0</v>
      </c>
      <c r="T207" s="1">
        <f ca="1">OFFSET('Portfolio Summary Data'!$C$384,$B207*38-38+$B$202,'Tbl 9.16-9.32 Portfolio Tables'!T$1)</f>
        <v>0</v>
      </c>
      <c r="U207" s="1">
        <f ca="1">OFFSET('Portfolio Summary Data'!$C$384,$B207*38-38+$B$202,'Tbl 9.16-9.32 Portfolio Tables'!U$1)</f>
        <v>0</v>
      </c>
      <c r="V207" s="1">
        <f ca="1">OFFSET('Portfolio Summary Data'!$C$384,$B207*38-38+$B$202,'Tbl 9.16-9.32 Portfolio Tables'!V$1)</f>
        <v>0</v>
      </c>
      <c r="W207" s="1">
        <f ca="1">OFFSET('Portfolio Summary Data'!$C$384,$B207*38-38+$B$202,'Tbl 9.16-9.32 Portfolio Tables'!W$1)</f>
        <v>0</v>
      </c>
      <c r="X207" s="1">
        <f ca="1">OFFSET('Portfolio Summary Data'!$C$384,$B207*38-38+$B$202,'Tbl 9.16-9.32 Portfolio Tables'!X$1)</f>
        <v>0</v>
      </c>
      <c r="Y207" s="1">
        <f ca="1">OFFSET('Portfolio Summary Data'!$C$384,$B207*38-38+$B$202,'Tbl 9.16-9.32 Portfolio Tables'!Y$1)</f>
        <v>0</v>
      </c>
      <c r="AB207" s="8">
        <f t="shared" ca="1" si="42"/>
        <v>0</v>
      </c>
      <c r="AC207" s="8"/>
      <c r="AD207" s="8">
        <f t="shared" ca="1" si="43"/>
        <v>0</v>
      </c>
      <c r="AE207" s="8"/>
      <c r="AF207" s="8">
        <f t="shared" ca="1" si="44"/>
        <v>0</v>
      </c>
    </row>
    <row r="208" spans="2:32" ht="15.75" x14ac:dyDescent="0.25">
      <c r="B208" s="3">
        <v>5</v>
      </c>
      <c r="C208" s="6" t="str">
        <f>C$10</f>
        <v>MN - No Coal 2032</v>
      </c>
      <c r="D208" s="1">
        <f ca="1">OFFSET('Portfolio Summary Data'!$C$384,$B208*38-38+$B$202,'Tbl 9.16-9.32 Portfolio Tables'!D$1)</f>
        <v>0</v>
      </c>
      <c r="E208" s="1">
        <f ca="1">OFFSET('Portfolio Summary Data'!$C$384,$B208*38-38+$B$202,'Tbl 9.16-9.32 Portfolio Tables'!E$1)</f>
        <v>0</v>
      </c>
      <c r="F208" s="1">
        <f ca="1">OFFSET('Portfolio Summary Data'!$C$384,$B208*38-38+$B$202,'Tbl 9.16-9.32 Portfolio Tables'!F$1)</f>
        <v>0</v>
      </c>
      <c r="G208" s="1">
        <f ca="1">OFFSET('Portfolio Summary Data'!$C$384,$B208*38-38+$B$202,'Tbl 9.16-9.32 Portfolio Tables'!G$1)</f>
        <v>0</v>
      </c>
      <c r="H208" s="1">
        <f ca="1">OFFSET('Portfolio Summary Data'!$C$384,$B208*38-38+$B$202,'Tbl 9.16-9.32 Portfolio Tables'!H$1)</f>
        <v>0</v>
      </c>
      <c r="I208" s="1">
        <f ca="1">OFFSET('Portfolio Summary Data'!$C$384,$B208*38-38+$B$202,'Tbl 9.16-9.32 Portfolio Tables'!I$1)</f>
        <v>0</v>
      </c>
      <c r="J208" s="1">
        <f ca="1">OFFSET('Portfolio Summary Data'!$C$384,$B208*38-38+$B$202,'Tbl 9.16-9.32 Portfolio Tables'!J$1)</f>
        <v>0</v>
      </c>
      <c r="K208" s="1">
        <f ca="1">OFFSET('Portfolio Summary Data'!$C$384,$B208*38-38+$B$202,'Tbl 9.16-9.32 Portfolio Tables'!K$1)</f>
        <v>0</v>
      </c>
      <c r="L208" s="1">
        <f ca="1">OFFSET('Portfolio Summary Data'!$C$384,$B208*38-38+$B$202,'Tbl 9.16-9.32 Portfolio Tables'!L$1)</f>
        <v>0</v>
      </c>
      <c r="M208" s="1">
        <f ca="1">OFFSET('Portfolio Summary Data'!$C$384,$B208*38-38+$B$202,'Tbl 9.16-9.32 Portfolio Tables'!M$1)</f>
        <v>0</v>
      </c>
      <c r="N208" s="1">
        <f ca="1">OFFSET('Portfolio Summary Data'!$C$384,$B208*38-38+$B$202,'Tbl 9.16-9.32 Portfolio Tables'!N$1)</f>
        <v>0</v>
      </c>
      <c r="O208" s="1">
        <f ca="1">OFFSET('Portfolio Summary Data'!$C$384,$B208*38-38+$B$202,'Tbl 9.16-9.32 Portfolio Tables'!O$1)</f>
        <v>0</v>
      </c>
      <c r="P208" s="1">
        <f ca="1">OFFSET('Portfolio Summary Data'!$C$384,$B208*38-38+$B$202,'Tbl 9.16-9.32 Portfolio Tables'!P$1)</f>
        <v>0</v>
      </c>
      <c r="Q208" s="1">
        <f ca="1">OFFSET('Portfolio Summary Data'!$C$384,$B208*38-38+$B$202,'Tbl 9.16-9.32 Portfolio Tables'!Q$1)</f>
        <v>0</v>
      </c>
      <c r="R208" s="1">
        <f ca="1">OFFSET('Portfolio Summary Data'!$C$384,$B208*38-38+$B$202,'Tbl 9.16-9.32 Portfolio Tables'!R$1)</f>
        <v>0</v>
      </c>
      <c r="S208" s="1">
        <f ca="1">OFFSET('Portfolio Summary Data'!$C$384,$B208*38-38+$B$202,'Tbl 9.16-9.32 Portfolio Tables'!S$1)</f>
        <v>0</v>
      </c>
      <c r="T208" s="1">
        <f ca="1">OFFSET('Portfolio Summary Data'!$C$384,$B208*38-38+$B$202,'Tbl 9.16-9.32 Portfolio Tables'!T$1)</f>
        <v>0</v>
      </c>
      <c r="U208" s="1">
        <f ca="1">OFFSET('Portfolio Summary Data'!$C$384,$B208*38-38+$B$202,'Tbl 9.16-9.32 Portfolio Tables'!U$1)</f>
        <v>0</v>
      </c>
      <c r="V208" s="1">
        <f ca="1">OFFSET('Portfolio Summary Data'!$C$384,$B208*38-38+$B$202,'Tbl 9.16-9.32 Portfolio Tables'!V$1)</f>
        <v>0</v>
      </c>
      <c r="W208" s="1">
        <f ca="1">OFFSET('Portfolio Summary Data'!$C$384,$B208*38-38+$B$202,'Tbl 9.16-9.32 Portfolio Tables'!W$1)</f>
        <v>0</v>
      </c>
      <c r="X208" s="10">
        <f ca="1">OFFSET('Portfolio Summary Data'!$C$384,$B208*38-38+$B$202,'Tbl 9.16-9.32 Portfolio Tables'!X$1)</f>
        <v>0</v>
      </c>
      <c r="Y208" s="10">
        <f ca="1">OFFSET('Portfolio Summary Data'!$C$384,$B208*38-38+$B$202,'Tbl 9.16-9.32 Portfolio Tables'!Y$1)</f>
        <v>0</v>
      </c>
      <c r="AB208" s="8">
        <f t="shared" ca="1" si="42"/>
        <v>0</v>
      </c>
      <c r="AC208" s="8"/>
      <c r="AD208" s="8">
        <f t="shared" ca="1" si="43"/>
        <v>0</v>
      </c>
      <c r="AE208" s="8"/>
      <c r="AF208" s="8">
        <f t="shared" ca="1" si="44"/>
        <v>0</v>
      </c>
    </row>
    <row r="209" spans="2:32" ht="15.75" x14ac:dyDescent="0.25">
      <c r="B209" s="3">
        <v>6</v>
      </c>
      <c r="C209" s="6" t="str">
        <f>C$11</f>
        <v>MN - Offshore Wind</v>
      </c>
      <c r="D209" s="1">
        <f ca="1">OFFSET('Portfolio Summary Data'!$C$384,$B209*38-38+$B$202,'Tbl 9.16-9.32 Portfolio Tables'!D$1)</f>
        <v>0</v>
      </c>
      <c r="E209" s="1">
        <f ca="1">OFFSET('Portfolio Summary Data'!$C$384,$B209*38-38+$B$202,'Tbl 9.16-9.32 Portfolio Tables'!E$1)</f>
        <v>0</v>
      </c>
      <c r="F209" s="1">
        <f ca="1">OFFSET('Portfolio Summary Data'!$C$384,$B209*38-38+$B$202,'Tbl 9.16-9.32 Portfolio Tables'!F$1)</f>
        <v>0</v>
      </c>
      <c r="G209" s="1">
        <f ca="1">OFFSET('Portfolio Summary Data'!$C$384,$B209*38-38+$B$202,'Tbl 9.16-9.32 Portfolio Tables'!G$1)</f>
        <v>0</v>
      </c>
      <c r="H209" s="1">
        <f ca="1">OFFSET('Portfolio Summary Data'!$C$384,$B209*38-38+$B$202,'Tbl 9.16-9.32 Portfolio Tables'!H$1)</f>
        <v>0</v>
      </c>
      <c r="I209" s="1">
        <f ca="1">OFFSET('Portfolio Summary Data'!$C$384,$B209*38-38+$B$202,'Tbl 9.16-9.32 Portfolio Tables'!I$1)</f>
        <v>0</v>
      </c>
      <c r="J209" s="1">
        <f ca="1">OFFSET('Portfolio Summary Data'!$C$384,$B209*38-38+$B$202,'Tbl 9.16-9.32 Portfolio Tables'!J$1)</f>
        <v>0</v>
      </c>
      <c r="K209" s="1">
        <f ca="1">OFFSET('Portfolio Summary Data'!$C$384,$B209*38-38+$B$202,'Tbl 9.16-9.32 Portfolio Tables'!K$1)</f>
        <v>0</v>
      </c>
      <c r="L209" s="1">
        <f ca="1">OFFSET('Portfolio Summary Data'!$C$384,$B209*38-38+$B$202,'Tbl 9.16-9.32 Portfolio Tables'!L$1)</f>
        <v>0</v>
      </c>
      <c r="M209" s="1">
        <f ca="1">OFFSET('Portfolio Summary Data'!$C$384,$B209*38-38+$B$202,'Tbl 9.16-9.32 Portfolio Tables'!M$1)</f>
        <v>0</v>
      </c>
      <c r="N209" s="1">
        <f ca="1">OFFSET('Portfolio Summary Data'!$C$384,$B209*38-38+$B$202,'Tbl 9.16-9.32 Portfolio Tables'!N$1)</f>
        <v>0</v>
      </c>
      <c r="O209" s="1">
        <f ca="1">OFFSET('Portfolio Summary Data'!$C$384,$B209*38-38+$B$202,'Tbl 9.16-9.32 Portfolio Tables'!O$1)</f>
        <v>0</v>
      </c>
      <c r="P209" s="1">
        <f ca="1">OFFSET('Portfolio Summary Data'!$C$384,$B209*38-38+$B$202,'Tbl 9.16-9.32 Portfolio Tables'!P$1)</f>
        <v>0</v>
      </c>
      <c r="Q209" s="1">
        <f ca="1">OFFSET('Portfolio Summary Data'!$C$384,$B209*38-38+$B$202,'Tbl 9.16-9.32 Portfolio Tables'!Q$1)</f>
        <v>0</v>
      </c>
      <c r="R209" s="1">
        <f ca="1">OFFSET('Portfolio Summary Data'!$C$384,$B209*38-38+$B$202,'Tbl 9.16-9.32 Portfolio Tables'!R$1)</f>
        <v>0</v>
      </c>
      <c r="S209" s="1">
        <f ca="1">OFFSET('Portfolio Summary Data'!$C$384,$B209*38-38+$B$202,'Tbl 9.16-9.32 Portfolio Tables'!S$1)</f>
        <v>0</v>
      </c>
      <c r="T209" s="1">
        <f ca="1">OFFSET('Portfolio Summary Data'!$C$384,$B209*38-38+$B$202,'Tbl 9.16-9.32 Portfolio Tables'!T$1)</f>
        <v>0</v>
      </c>
      <c r="U209" s="1">
        <f ca="1">OFFSET('Portfolio Summary Data'!$C$384,$B209*38-38+$B$202,'Tbl 9.16-9.32 Portfolio Tables'!U$1)</f>
        <v>0</v>
      </c>
      <c r="V209" s="1">
        <f ca="1">OFFSET('Portfolio Summary Data'!$C$384,$B209*38-38+$B$202,'Tbl 9.16-9.32 Portfolio Tables'!V$1)</f>
        <v>0</v>
      </c>
      <c r="W209" s="1">
        <f ca="1">OFFSET('Portfolio Summary Data'!$C$384,$B209*38-38+$B$202,'Tbl 9.16-9.32 Portfolio Tables'!W$1)</f>
        <v>0</v>
      </c>
      <c r="X209" s="1">
        <f ca="1">OFFSET('Portfolio Summary Data'!$C$384,$B209*38-38+$B$202,'Tbl 9.16-9.32 Portfolio Tables'!X$1)</f>
        <v>0</v>
      </c>
      <c r="Y209" s="1">
        <f ca="1">OFFSET('Portfolio Summary Data'!$C$384,$B209*38-38+$B$202,'Tbl 9.16-9.32 Portfolio Tables'!Y$1)</f>
        <v>0</v>
      </c>
      <c r="AB209" s="8">
        <f t="shared" ca="1" si="42"/>
        <v>0</v>
      </c>
      <c r="AC209" s="8"/>
      <c r="AD209" s="8">
        <f t="shared" ca="1" si="43"/>
        <v>0</v>
      </c>
      <c r="AE209" s="8"/>
      <c r="AF209" s="8">
        <f t="shared" ca="1" si="44"/>
        <v>0</v>
      </c>
    </row>
    <row r="210" spans="2:32" ht="15.75" x14ac:dyDescent="0.25">
      <c r="B210" s="3">
        <v>7</v>
      </c>
      <c r="C210" s="6" t="str">
        <f>C$12</f>
        <v>MN - No Forward Technology</v>
      </c>
      <c r="D210" s="1">
        <f ca="1">OFFSET('Portfolio Summary Data'!$C$384,$B210*38-38+$B$202,'Tbl 9.16-9.32 Portfolio Tables'!D$1)</f>
        <v>0</v>
      </c>
      <c r="E210" s="1">
        <f ca="1">OFFSET('Portfolio Summary Data'!$C$384,$B210*38-38+$B$202,'Tbl 9.16-9.32 Portfolio Tables'!E$1)</f>
        <v>0</v>
      </c>
      <c r="F210" s="1">
        <f ca="1">OFFSET('Portfolio Summary Data'!$C$384,$B210*38-38+$B$202,'Tbl 9.16-9.32 Portfolio Tables'!F$1)</f>
        <v>0</v>
      </c>
      <c r="G210" s="1">
        <f ca="1">OFFSET('Portfolio Summary Data'!$C$384,$B210*38-38+$B$202,'Tbl 9.16-9.32 Portfolio Tables'!G$1)</f>
        <v>0</v>
      </c>
      <c r="H210" s="1">
        <f ca="1">OFFSET('Portfolio Summary Data'!$C$384,$B210*38-38+$B$202,'Tbl 9.16-9.32 Portfolio Tables'!H$1)</f>
        <v>0</v>
      </c>
      <c r="I210" s="1">
        <f ca="1">OFFSET('Portfolio Summary Data'!$C$384,$B210*38-38+$B$202,'Tbl 9.16-9.32 Portfolio Tables'!I$1)</f>
        <v>0</v>
      </c>
      <c r="J210" s="1">
        <f ca="1">OFFSET('Portfolio Summary Data'!$C$384,$B210*38-38+$B$202,'Tbl 9.16-9.32 Portfolio Tables'!J$1)</f>
        <v>0</v>
      </c>
      <c r="K210" s="1">
        <f ca="1">OFFSET('Portfolio Summary Data'!$C$384,$B210*38-38+$B$202,'Tbl 9.16-9.32 Portfolio Tables'!K$1)</f>
        <v>0</v>
      </c>
      <c r="L210" s="1">
        <f ca="1">OFFSET('Portfolio Summary Data'!$C$384,$B210*38-38+$B$202,'Tbl 9.16-9.32 Portfolio Tables'!L$1)</f>
        <v>0</v>
      </c>
      <c r="M210" s="1">
        <f ca="1">OFFSET('Portfolio Summary Data'!$C$384,$B210*38-38+$B$202,'Tbl 9.16-9.32 Portfolio Tables'!M$1)</f>
        <v>0</v>
      </c>
      <c r="N210" s="1">
        <f ca="1">OFFSET('Portfolio Summary Data'!$C$384,$B210*38-38+$B$202,'Tbl 9.16-9.32 Portfolio Tables'!N$1)</f>
        <v>0</v>
      </c>
      <c r="O210" s="1">
        <f ca="1">OFFSET('Portfolio Summary Data'!$C$384,$B210*38-38+$B$202,'Tbl 9.16-9.32 Portfolio Tables'!O$1)</f>
        <v>0</v>
      </c>
      <c r="P210" s="1">
        <f ca="1">OFFSET('Portfolio Summary Data'!$C$384,$B210*38-38+$B$202,'Tbl 9.16-9.32 Portfolio Tables'!P$1)</f>
        <v>0</v>
      </c>
      <c r="Q210" s="1">
        <f ca="1">OFFSET('Portfolio Summary Data'!$C$384,$B210*38-38+$B$202,'Tbl 9.16-9.32 Portfolio Tables'!Q$1)</f>
        <v>0</v>
      </c>
      <c r="R210" s="1">
        <f ca="1">OFFSET('Portfolio Summary Data'!$C$384,$B210*38-38+$B$202,'Tbl 9.16-9.32 Portfolio Tables'!R$1)</f>
        <v>0</v>
      </c>
      <c r="S210" s="1">
        <f ca="1">OFFSET('Portfolio Summary Data'!$C$384,$B210*38-38+$B$202,'Tbl 9.16-9.32 Portfolio Tables'!S$1)</f>
        <v>0</v>
      </c>
      <c r="T210" s="1">
        <f ca="1">OFFSET('Portfolio Summary Data'!$C$384,$B210*38-38+$B$202,'Tbl 9.16-9.32 Portfolio Tables'!T$1)</f>
        <v>0</v>
      </c>
      <c r="U210" s="1">
        <f ca="1">OFFSET('Portfolio Summary Data'!$C$384,$B210*38-38+$B$202,'Tbl 9.16-9.32 Portfolio Tables'!U$1)</f>
        <v>0</v>
      </c>
      <c r="V210" s="1">
        <f ca="1">OFFSET('Portfolio Summary Data'!$C$384,$B210*38-38+$B$202,'Tbl 9.16-9.32 Portfolio Tables'!V$1)</f>
        <v>0</v>
      </c>
      <c r="W210" s="1">
        <f ca="1">OFFSET('Portfolio Summary Data'!$C$384,$B210*38-38+$B$202,'Tbl 9.16-9.32 Portfolio Tables'!W$1)</f>
        <v>0</v>
      </c>
      <c r="X210" s="1">
        <f ca="1">OFFSET('Portfolio Summary Data'!$C$384,$B210*38-38+$B$202,'Tbl 9.16-9.32 Portfolio Tables'!X$1)</f>
        <v>0</v>
      </c>
      <c r="Y210" s="1">
        <f ca="1">OFFSET('Portfolio Summary Data'!$C$384,$B210*38-38+$B$202,'Tbl 9.16-9.32 Portfolio Tables'!Y$1)</f>
        <v>0</v>
      </c>
      <c r="AB210" s="8">
        <f t="shared" ca="1" si="42"/>
        <v>0</v>
      </c>
      <c r="AC210" s="8"/>
      <c r="AD210" s="8">
        <f t="shared" ca="1" si="43"/>
        <v>0</v>
      </c>
      <c r="AE210" s="8"/>
      <c r="AF210" s="8">
        <f t="shared" ca="1" si="44"/>
        <v>0</v>
      </c>
    </row>
    <row r="211" spans="2:32" ht="15.75" x14ac:dyDescent="0.25">
      <c r="B211" s="3">
        <v>8</v>
      </c>
      <c r="C211" s="6" t="str">
        <f>C$13</f>
        <v>MN - Geothermal</v>
      </c>
      <c r="D211" s="1">
        <f ca="1">OFFSET('Portfolio Summary Data'!$C$384,$B211*38-38+$B$202,'Tbl 9.16-9.32 Portfolio Tables'!D$1)</f>
        <v>0</v>
      </c>
      <c r="E211" s="1">
        <f ca="1">OFFSET('Portfolio Summary Data'!$C$384,$B211*38-38+$B$202,'Tbl 9.16-9.32 Portfolio Tables'!E$1)</f>
        <v>0</v>
      </c>
      <c r="F211" s="1">
        <f ca="1">OFFSET('Portfolio Summary Data'!$C$384,$B211*38-38+$B$202,'Tbl 9.16-9.32 Portfolio Tables'!F$1)</f>
        <v>0</v>
      </c>
      <c r="G211" s="1">
        <f ca="1">OFFSET('Portfolio Summary Data'!$C$384,$B211*38-38+$B$202,'Tbl 9.16-9.32 Portfolio Tables'!G$1)</f>
        <v>0</v>
      </c>
      <c r="H211" s="1">
        <f ca="1">OFFSET('Portfolio Summary Data'!$C$384,$B211*38-38+$B$202,'Tbl 9.16-9.32 Portfolio Tables'!H$1)</f>
        <v>0</v>
      </c>
      <c r="I211" s="1">
        <f ca="1">OFFSET('Portfolio Summary Data'!$C$384,$B211*38-38+$B$202,'Tbl 9.16-9.32 Portfolio Tables'!I$1)</f>
        <v>0</v>
      </c>
      <c r="J211" s="1">
        <f ca="1">OFFSET('Portfolio Summary Data'!$C$384,$B211*38-38+$B$202,'Tbl 9.16-9.32 Portfolio Tables'!J$1)</f>
        <v>0</v>
      </c>
      <c r="K211" s="1">
        <f ca="1">OFFSET('Portfolio Summary Data'!$C$384,$B211*38-38+$B$202,'Tbl 9.16-9.32 Portfolio Tables'!K$1)</f>
        <v>0</v>
      </c>
      <c r="L211" s="1">
        <f ca="1">OFFSET('Portfolio Summary Data'!$C$384,$B211*38-38+$B$202,'Tbl 9.16-9.32 Portfolio Tables'!L$1)</f>
        <v>0</v>
      </c>
      <c r="M211" s="1">
        <f ca="1">OFFSET('Portfolio Summary Data'!$C$384,$B211*38-38+$B$202,'Tbl 9.16-9.32 Portfolio Tables'!M$1)</f>
        <v>0</v>
      </c>
      <c r="N211" s="1">
        <f ca="1">OFFSET('Portfolio Summary Data'!$C$384,$B211*38-38+$B$202,'Tbl 9.16-9.32 Portfolio Tables'!N$1)</f>
        <v>0</v>
      </c>
      <c r="O211" s="1">
        <f ca="1">OFFSET('Portfolio Summary Data'!$C$384,$B211*38-38+$B$202,'Tbl 9.16-9.32 Portfolio Tables'!O$1)</f>
        <v>0</v>
      </c>
      <c r="P211" s="1">
        <f ca="1">OFFSET('Portfolio Summary Data'!$C$384,$B211*38-38+$B$202,'Tbl 9.16-9.32 Portfolio Tables'!P$1)</f>
        <v>0</v>
      </c>
      <c r="Q211" s="1">
        <f ca="1">OFFSET('Portfolio Summary Data'!$C$384,$B211*38-38+$B$202,'Tbl 9.16-9.32 Portfolio Tables'!Q$1)</f>
        <v>0</v>
      </c>
      <c r="R211" s="1">
        <f ca="1">OFFSET('Portfolio Summary Data'!$C$384,$B211*38-38+$B$202,'Tbl 9.16-9.32 Portfolio Tables'!R$1)</f>
        <v>0</v>
      </c>
      <c r="S211" s="1">
        <f ca="1">OFFSET('Portfolio Summary Data'!$C$384,$B211*38-38+$B$202,'Tbl 9.16-9.32 Portfolio Tables'!S$1)</f>
        <v>0</v>
      </c>
      <c r="T211" s="1">
        <f ca="1">OFFSET('Portfolio Summary Data'!$C$384,$B211*38-38+$B$202,'Tbl 9.16-9.32 Portfolio Tables'!T$1)</f>
        <v>0</v>
      </c>
      <c r="U211" s="1">
        <f ca="1">OFFSET('Portfolio Summary Data'!$C$384,$B211*38-38+$B$202,'Tbl 9.16-9.32 Portfolio Tables'!U$1)</f>
        <v>0</v>
      </c>
      <c r="V211" s="1">
        <f ca="1">OFFSET('Portfolio Summary Data'!$C$384,$B211*38-38+$B$202,'Tbl 9.16-9.32 Portfolio Tables'!V$1)</f>
        <v>0</v>
      </c>
      <c r="W211" s="1">
        <f ca="1">OFFSET('Portfolio Summary Data'!$C$384,$B211*38-38+$B$202,'Tbl 9.16-9.32 Portfolio Tables'!W$1)</f>
        <v>0</v>
      </c>
      <c r="X211" s="1">
        <f ca="1">OFFSET('Portfolio Summary Data'!$C$384,$B211*38-38+$B$202,'Tbl 9.16-9.32 Portfolio Tables'!X$1)</f>
        <v>0</v>
      </c>
      <c r="Y211" s="1">
        <f ca="1">OFFSET('Portfolio Summary Data'!$C$384,$B211*38-38+$B$202,'Tbl 9.16-9.32 Portfolio Tables'!Y$1)</f>
        <v>0</v>
      </c>
      <c r="AB211" s="8">
        <f t="shared" ca="1" si="42"/>
        <v>0</v>
      </c>
      <c r="AC211" s="8"/>
      <c r="AD211" s="8">
        <f t="shared" ca="1" si="43"/>
        <v>0</v>
      </c>
      <c r="AE211" s="8"/>
      <c r="AF211" s="8">
        <f t="shared" ca="1" si="44"/>
        <v>0</v>
      </c>
    </row>
    <row r="212" spans="2:32" ht="15.75" x14ac:dyDescent="0.25">
      <c r="B212" s="3">
        <v>9</v>
      </c>
      <c r="C212" s="6" t="str">
        <f>C$14</f>
        <v>MN - Hunter Retire</v>
      </c>
      <c r="D212" s="1">
        <f ca="1">OFFSET('Portfolio Summary Data'!$C$384,$B212*38-38+$B$202,'Tbl 9.16-9.32 Portfolio Tables'!D$1)</f>
        <v>0</v>
      </c>
      <c r="E212" s="1">
        <f ca="1">OFFSET('Portfolio Summary Data'!$C$384,$B212*38-38+$B$202,'Tbl 9.16-9.32 Portfolio Tables'!E$1)</f>
        <v>0</v>
      </c>
      <c r="F212" s="1">
        <f ca="1">OFFSET('Portfolio Summary Data'!$C$384,$B212*38-38+$B$202,'Tbl 9.16-9.32 Portfolio Tables'!F$1)</f>
        <v>0</v>
      </c>
      <c r="G212" s="1">
        <f ca="1">OFFSET('Portfolio Summary Data'!$C$384,$B212*38-38+$B$202,'Tbl 9.16-9.32 Portfolio Tables'!G$1)</f>
        <v>0</v>
      </c>
      <c r="H212" s="1">
        <f ca="1">OFFSET('Portfolio Summary Data'!$C$384,$B212*38-38+$B$202,'Tbl 9.16-9.32 Portfolio Tables'!H$1)</f>
        <v>0</v>
      </c>
      <c r="I212" s="1">
        <f ca="1">OFFSET('Portfolio Summary Data'!$C$384,$B212*38-38+$B$202,'Tbl 9.16-9.32 Portfolio Tables'!I$1)</f>
        <v>0</v>
      </c>
      <c r="J212" s="1">
        <f ca="1">OFFSET('Portfolio Summary Data'!$C$384,$B212*38-38+$B$202,'Tbl 9.16-9.32 Portfolio Tables'!J$1)</f>
        <v>0</v>
      </c>
      <c r="K212" s="1">
        <f ca="1">OFFSET('Portfolio Summary Data'!$C$384,$B212*38-38+$B$202,'Tbl 9.16-9.32 Portfolio Tables'!K$1)</f>
        <v>0</v>
      </c>
      <c r="L212" s="1">
        <f ca="1">OFFSET('Portfolio Summary Data'!$C$384,$B212*38-38+$B$202,'Tbl 9.16-9.32 Portfolio Tables'!L$1)</f>
        <v>0</v>
      </c>
      <c r="M212" s="1">
        <f ca="1">OFFSET('Portfolio Summary Data'!$C$384,$B212*38-38+$B$202,'Tbl 9.16-9.32 Portfolio Tables'!M$1)</f>
        <v>0</v>
      </c>
      <c r="N212" s="1">
        <f ca="1">OFFSET('Portfolio Summary Data'!$C$384,$B212*38-38+$B$202,'Tbl 9.16-9.32 Portfolio Tables'!N$1)</f>
        <v>0</v>
      </c>
      <c r="O212" s="1">
        <f ca="1">OFFSET('Portfolio Summary Data'!$C$384,$B212*38-38+$B$202,'Tbl 9.16-9.32 Portfolio Tables'!O$1)</f>
        <v>0</v>
      </c>
      <c r="P212" s="1">
        <f ca="1">OFFSET('Portfolio Summary Data'!$C$384,$B212*38-38+$B$202,'Tbl 9.16-9.32 Portfolio Tables'!P$1)</f>
        <v>0</v>
      </c>
      <c r="Q212" s="1">
        <f ca="1">OFFSET('Portfolio Summary Data'!$C$384,$B212*38-38+$B$202,'Tbl 9.16-9.32 Portfolio Tables'!Q$1)</f>
        <v>0</v>
      </c>
      <c r="R212" s="1">
        <f ca="1">OFFSET('Portfolio Summary Data'!$C$384,$B212*38-38+$B$202,'Tbl 9.16-9.32 Portfolio Tables'!R$1)</f>
        <v>0</v>
      </c>
      <c r="S212" s="1">
        <f ca="1">OFFSET('Portfolio Summary Data'!$C$384,$B212*38-38+$B$202,'Tbl 9.16-9.32 Portfolio Tables'!S$1)</f>
        <v>0</v>
      </c>
      <c r="T212" s="1">
        <f ca="1">OFFSET('Portfolio Summary Data'!$C$384,$B212*38-38+$B$202,'Tbl 9.16-9.32 Portfolio Tables'!T$1)</f>
        <v>0</v>
      </c>
      <c r="U212" s="1">
        <f ca="1">OFFSET('Portfolio Summary Data'!$C$384,$B212*38-38+$B$202,'Tbl 9.16-9.32 Portfolio Tables'!U$1)</f>
        <v>0</v>
      </c>
      <c r="V212" s="1">
        <f ca="1">OFFSET('Portfolio Summary Data'!$C$384,$B212*38-38+$B$202,'Tbl 9.16-9.32 Portfolio Tables'!V$1)</f>
        <v>0</v>
      </c>
      <c r="W212" s="1">
        <f ca="1">OFFSET('Portfolio Summary Data'!$C$384,$B212*38-38+$B$202,'Tbl 9.16-9.32 Portfolio Tables'!W$1)</f>
        <v>0</v>
      </c>
      <c r="X212" s="1">
        <f ca="1">OFFSET('Portfolio Summary Data'!$C$384,$B212*38-38+$B$202,'Tbl 9.16-9.32 Portfolio Tables'!X$1)</f>
        <v>0</v>
      </c>
      <c r="Y212" s="1">
        <f ca="1">OFFSET('Portfolio Summary Data'!$C$384,$B212*38-38+$B$202,'Tbl 9.16-9.32 Portfolio Tables'!Y$1)</f>
        <v>0</v>
      </c>
      <c r="AB212" s="8">
        <f t="shared" ca="1" si="42"/>
        <v>0</v>
      </c>
      <c r="AC212" s="8"/>
      <c r="AD212" s="8">
        <f t="shared" ca="1" si="43"/>
        <v>0</v>
      </c>
      <c r="AE212" s="8"/>
      <c r="AF212" s="8">
        <f t="shared" ca="1" si="44"/>
        <v>0</v>
      </c>
    </row>
    <row r="213" spans="2:32" ht="15.75" x14ac:dyDescent="0.25">
      <c r="B213" s="3">
        <v>10</v>
      </c>
      <c r="C213" s="6" t="str">
        <f>C$15</f>
        <v>LN Base</v>
      </c>
      <c r="D213" s="1">
        <f ca="1">OFFSET('Portfolio Summary Data'!$C$384,$B213*38-38+$B$202,'Tbl 9.16-9.32 Portfolio Tables'!D$1)</f>
        <v>0</v>
      </c>
      <c r="E213" s="1">
        <f ca="1">OFFSET('Portfolio Summary Data'!$C$384,$B213*38-38+$B$202,'Tbl 9.16-9.32 Portfolio Tables'!E$1)</f>
        <v>0</v>
      </c>
      <c r="F213" s="1">
        <f ca="1">OFFSET('Portfolio Summary Data'!$C$384,$B213*38-38+$B$202,'Tbl 9.16-9.32 Portfolio Tables'!F$1)</f>
        <v>0</v>
      </c>
      <c r="G213" s="1">
        <f ca="1">OFFSET('Portfolio Summary Data'!$C$384,$B213*38-38+$B$202,'Tbl 9.16-9.32 Portfolio Tables'!G$1)</f>
        <v>0</v>
      </c>
      <c r="H213" s="1">
        <f ca="1">OFFSET('Portfolio Summary Data'!$C$384,$B213*38-38+$B$202,'Tbl 9.16-9.32 Portfolio Tables'!H$1)</f>
        <v>0</v>
      </c>
      <c r="I213" s="1">
        <f ca="1">OFFSET('Portfolio Summary Data'!$C$384,$B213*38-38+$B$202,'Tbl 9.16-9.32 Portfolio Tables'!I$1)</f>
        <v>0</v>
      </c>
      <c r="J213" s="1">
        <f ca="1">OFFSET('Portfolio Summary Data'!$C$384,$B213*38-38+$B$202,'Tbl 9.16-9.32 Portfolio Tables'!J$1)</f>
        <v>0</v>
      </c>
      <c r="K213" s="1">
        <f ca="1">OFFSET('Portfolio Summary Data'!$C$384,$B213*38-38+$B$202,'Tbl 9.16-9.32 Portfolio Tables'!K$1)</f>
        <v>0</v>
      </c>
      <c r="L213" s="1">
        <f ca="1">OFFSET('Portfolio Summary Data'!$C$384,$B213*38-38+$B$202,'Tbl 9.16-9.32 Portfolio Tables'!L$1)</f>
        <v>0</v>
      </c>
      <c r="M213" s="1">
        <f ca="1">OFFSET('Portfolio Summary Data'!$C$384,$B213*38-38+$B$202,'Tbl 9.16-9.32 Portfolio Tables'!M$1)</f>
        <v>0</v>
      </c>
      <c r="N213" s="1">
        <f ca="1">OFFSET('Portfolio Summary Data'!$C$384,$B213*38-38+$B$202,'Tbl 9.16-9.32 Portfolio Tables'!N$1)</f>
        <v>0</v>
      </c>
      <c r="O213" s="1">
        <f ca="1">OFFSET('Portfolio Summary Data'!$C$384,$B213*38-38+$B$202,'Tbl 9.16-9.32 Portfolio Tables'!O$1)</f>
        <v>0</v>
      </c>
      <c r="P213" s="1">
        <f ca="1">OFFSET('Portfolio Summary Data'!$C$384,$B213*38-38+$B$202,'Tbl 9.16-9.32 Portfolio Tables'!P$1)</f>
        <v>0</v>
      </c>
      <c r="Q213" s="1">
        <f ca="1">OFFSET('Portfolio Summary Data'!$C$384,$B213*38-38+$B$202,'Tbl 9.16-9.32 Portfolio Tables'!Q$1)</f>
        <v>0</v>
      </c>
      <c r="R213" s="1">
        <f ca="1">OFFSET('Portfolio Summary Data'!$C$384,$B213*38-38+$B$202,'Tbl 9.16-9.32 Portfolio Tables'!R$1)</f>
        <v>0</v>
      </c>
      <c r="S213" s="1">
        <f ca="1">OFFSET('Portfolio Summary Data'!$C$384,$B213*38-38+$B$202,'Tbl 9.16-9.32 Portfolio Tables'!S$1)</f>
        <v>0</v>
      </c>
      <c r="T213" s="1">
        <f ca="1">OFFSET('Portfolio Summary Data'!$C$384,$B213*38-38+$B$202,'Tbl 9.16-9.32 Portfolio Tables'!T$1)</f>
        <v>0</v>
      </c>
      <c r="U213" s="1">
        <f ca="1">OFFSET('Portfolio Summary Data'!$C$384,$B213*38-38+$B$202,'Tbl 9.16-9.32 Portfolio Tables'!U$1)</f>
        <v>0</v>
      </c>
      <c r="V213" s="1">
        <f ca="1">OFFSET('Portfolio Summary Data'!$C$384,$B213*38-38+$B$202,'Tbl 9.16-9.32 Portfolio Tables'!V$1)</f>
        <v>0</v>
      </c>
      <c r="W213" s="1">
        <f ca="1">OFFSET('Portfolio Summary Data'!$C$384,$B213*38-38+$B$202,'Tbl 9.16-9.32 Portfolio Tables'!W$1)</f>
        <v>0</v>
      </c>
      <c r="X213" s="1">
        <f ca="1">OFFSET('Portfolio Summary Data'!$C$384,$B213*38-38+$B$202,'Tbl 9.16-9.32 Portfolio Tables'!X$1)</f>
        <v>0</v>
      </c>
      <c r="Y213" s="1">
        <f ca="1">OFFSET('Portfolio Summary Data'!$C$384,$B213*38-38+$B$202,'Tbl 9.16-9.32 Portfolio Tables'!Y$1)</f>
        <v>0</v>
      </c>
      <c r="AB213" s="8">
        <f t="shared" ca="1" si="42"/>
        <v>0</v>
      </c>
      <c r="AC213" s="8"/>
      <c r="AD213" s="8">
        <f t="shared" ca="1" si="43"/>
        <v>0</v>
      </c>
      <c r="AE213" s="8"/>
      <c r="AF213" s="8">
        <f t="shared" ca="1" si="44"/>
        <v>0</v>
      </c>
    </row>
    <row r="214" spans="2:32" ht="15.75" x14ac:dyDescent="0.25">
      <c r="B214" s="3">
        <v>11</v>
      </c>
      <c r="C214" s="6" t="str">
        <f>C$16</f>
        <v>HH Base</v>
      </c>
      <c r="D214" s="1">
        <f ca="1">OFFSET('Portfolio Summary Data'!$C$384,$B214*38-38+$B$202,'Tbl 9.16-9.32 Portfolio Tables'!D$1)</f>
        <v>0</v>
      </c>
      <c r="E214" s="1">
        <f ca="1">OFFSET('Portfolio Summary Data'!$C$384,$B214*38-38+$B$202,'Tbl 9.16-9.32 Portfolio Tables'!E$1)</f>
        <v>0</v>
      </c>
      <c r="F214" s="1">
        <f ca="1">OFFSET('Portfolio Summary Data'!$C$384,$B214*38-38+$B$202,'Tbl 9.16-9.32 Portfolio Tables'!F$1)</f>
        <v>0</v>
      </c>
      <c r="G214" s="1">
        <f ca="1">OFFSET('Portfolio Summary Data'!$C$384,$B214*38-38+$B$202,'Tbl 9.16-9.32 Portfolio Tables'!G$1)</f>
        <v>0</v>
      </c>
      <c r="H214" s="1">
        <f ca="1">OFFSET('Portfolio Summary Data'!$C$384,$B214*38-38+$B$202,'Tbl 9.16-9.32 Portfolio Tables'!H$1)</f>
        <v>0</v>
      </c>
      <c r="I214" s="1">
        <f ca="1">OFFSET('Portfolio Summary Data'!$C$384,$B214*38-38+$B$202,'Tbl 9.16-9.32 Portfolio Tables'!I$1)</f>
        <v>0</v>
      </c>
      <c r="J214" s="1">
        <f ca="1">OFFSET('Portfolio Summary Data'!$C$384,$B214*38-38+$B$202,'Tbl 9.16-9.32 Portfolio Tables'!J$1)</f>
        <v>0</v>
      </c>
      <c r="K214" s="1">
        <f ca="1">OFFSET('Portfolio Summary Data'!$C$384,$B214*38-38+$B$202,'Tbl 9.16-9.32 Portfolio Tables'!K$1)</f>
        <v>0</v>
      </c>
      <c r="L214" s="1">
        <f ca="1">OFFSET('Portfolio Summary Data'!$C$384,$B214*38-38+$B$202,'Tbl 9.16-9.32 Portfolio Tables'!L$1)</f>
        <v>0</v>
      </c>
      <c r="M214" s="1">
        <f ca="1">OFFSET('Portfolio Summary Data'!$C$384,$B214*38-38+$B$202,'Tbl 9.16-9.32 Portfolio Tables'!M$1)</f>
        <v>0</v>
      </c>
      <c r="N214" s="1">
        <f ca="1">OFFSET('Portfolio Summary Data'!$C$384,$B214*38-38+$B$202,'Tbl 9.16-9.32 Portfolio Tables'!N$1)</f>
        <v>0</v>
      </c>
      <c r="O214" s="1">
        <f ca="1">OFFSET('Portfolio Summary Data'!$C$384,$B214*38-38+$B$202,'Tbl 9.16-9.32 Portfolio Tables'!O$1)</f>
        <v>0</v>
      </c>
      <c r="P214" s="1">
        <f ca="1">OFFSET('Portfolio Summary Data'!$C$384,$B214*38-38+$B$202,'Tbl 9.16-9.32 Portfolio Tables'!P$1)</f>
        <v>0</v>
      </c>
      <c r="Q214" s="1">
        <f ca="1">OFFSET('Portfolio Summary Data'!$C$384,$B214*38-38+$B$202,'Tbl 9.16-9.32 Portfolio Tables'!Q$1)</f>
        <v>0</v>
      </c>
      <c r="R214" s="1">
        <f ca="1">OFFSET('Portfolio Summary Data'!$C$384,$B214*38-38+$B$202,'Tbl 9.16-9.32 Portfolio Tables'!R$1)</f>
        <v>0</v>
      </c>
      <c r="S214" s="1">
        <f ca="1">OFFSET('Portfolio Summary Data'!$C$384,$B214*38-38+$B$202,'Tbl 9.16-9.32 Portfolio Tables'!S$1)</f>
        <v>0</v>
      </c>
      <c r="T214" s="1">
        <f ca="1">OFFSET('Portfolio Summary Data'!$C$384,$B214*38-38+$B$202,'Tbl 9.16-9.32 Portfolio Tables'!T$1)</f>
        <v>0</v>
      </c>
      <c r="U214" s="1">
        <f ca="1">OFFSET('Portfolio Summary Data'!$C$384,$B214*38-38+$B$202,'Tbl 9.16-9.32 Portfolio Tables'!U$1)</f>
        <v>0</v>
      </c>
      <c r="V214" s="1">
        <f ca="1">OFFSET('Portfolio Summary Data'!$C$384,$B214*38-38+$B$202,'Tbl 9.16-9.32 Portfolio Tables'!V$1)</f>
        <v>0</v>
      </c>
      <c r="W214" s="1">
        <f ca="1">OFFSET('Portfolio Summary Data'!$C$384,$B214*38-38+$B$202,'Tbl 9.16-9.32 Portfolio Tables'!W$1)</f>
        <v>0</v>
      </c>
      <c r="X214" s="1">
        <f ca="1">OFFSET('Portfolio Summary Data'!$C$384,$B214*38-38+$B$202,'Tbl 9.16-9.32 Portfolio Tables'!X$1)</f>
        <v>0</v>
      </c>
      <c r="Y214" s="1">
        <f ca="1">OFFSET('Portfolio Summary Data'!$C$384,$B214*38-38+$B$202,'Tbl 9.16-9.32 Portfolio Tables'!Y$1)</f>
        <v>0</v>
      </c>
      <c r="AB214" s="8">
        <f t="shared" ca="1" si="42"/>
        <v>0</v>
      </c>
      <c r="AC214" s="8"/>
      <c r="AD214" s="8">
        <f t="shared" ca="1" si="43"/>
        <v>0</v>
      </c>
      <c r="AE214" s="8"/>
      <c r="AF214" s="8">
        <f t="shared" ca="1" si="44"/>
        <v>0</v>
      </c>
    </row>
    <row r="215" spans="2:32" ht="15.75" x14ac:dyDescent="0.25">
      <c r="B215" s="3">
        <v>12</v>
      </c>
      <c r="C215" s="6" t="str">
        <f>C$17</f>
        <v>SC Base</v>
      </c>
      <c r="D215" s="1">
        <f ca="1">OFFSET('Portfolio Summary Data'!$C$384,$B215*38-38+$B$202,'Tbl 9.16-9.32 Portfolio Tables'!D$1)</f>
        <v>0</v>
      </c>
      <c r="E215" s="1">
        <f ca="1">OFFSET('Portfolio Summary Data'!$C$384,$B215*38-38+$B$202,'Tbl 9.16-9.32 Portfolio Tables'!E$1)</f>
        <v>0</v>
      </c>
      <c r="F215" s="1">
        <f ca="1">OFFSET('Portfolio Summary Data'!$C$384,$B215*38-38+$B$202,'Tbl 9.16-9.32 Portfolio Tables'!F$1)</f>
        <v>0</v>
      </c>
      <c r="G215" s="1">
        <f ca="1">OFFSET('Portfolio Summary Data'!$C$384,$B215*38-38+$B$202,'Tbl 9.16-9.32 Portfolio Tables'!G$1)</f>
        <v>0</v>
      </c>
      <c r="H215" s="1">
        <f ca="1">OFFSET('Portfolio Summary Data'!$C$384,$B215*38-38+$B$202,'Tbl 9.16-9.32 Portfolio Tables'!H$1)</f>
        <v>0</v>
      </c>
      <c r="I215" s="1">
        <f ca="1">OFFSET('Portfolio Summary Data'!$C$384,$B215*38-38+$B$202,'Tbl 9.16-9.32 Portfolio Tables'!I$1)</f>
        <v>0</v>
      </c>
      <c r="J215" s="1">
        <f ca="1">OFFSET('Portfolio Summary Data'!$C$384,$B215*38-38+$B$202,'Tbl 9.16-9.32 Portfolio Tables'!J$1)</f>
        <v>0</v>
      </c>
      <c r="K215" s="1">
        <f ca="1">OFFSET('Portfolio Summary Data'!$C$384,$B215*38-38+$B$202,'Tbl 9.16-9.32 Portfolio Tables'!K$1)</f>
        <v>0</v>
      </c>
      <c r="L215" s="1">
        <f ca="1">OFFSET('Portfolio Summary Data'!$C$384,$B215*38-38+$B$202,'Tbl 9.16-9.32 Portfolio Tables'!L$1)</f>
        <v>0</v>
      </c>
      <c r="M215" s="1">
        <f ca="1">OFFSET('Portfolio Summary Data'!$C$384,$B215*38-38+$B$202,'Tbl 9.16-9.32 Portfolio Tables'!M$1)</f>
        <v>0</v>
      </c>
      <c r="N215" s="1">
        <f ca="1">OFFSET('Portfolio Summary Data'!$C$384,$B215*38-38+$B$202,'Tbl 9.16-9.32 Portfolio Tables'!N$1)</f>
        <v>0</v>
      </c>
      <c r="O215" s="1">
        <f ca="1">OFFSET('Portfolio Summary Data'!$C$384,$B215*38-38+$B$202,'Tbl 9.16-9.32 Portfolio Tables'!O$1)</f>
        <v>0</v>
      </c>
      <c r="P215" s="1">
        <f ca="1">OFFSET('Portfolio Summary Data'!$C$384,$B215*38-38+$B$202,'Tbl 9.16-9.32 Portfolio Tables'!P$1)</f>
        <v>0</v>
      </c>
      <c r="Q215" s="1">
        <f ca="1">OFFSET('Portfolio Summary Data'!$C$384,$B215*38-38+$B$202,'Tbl 9.16-9.32 Portfolio Tables'!Q$1)</f>
        <v>0</v>
      </c>
      <c r="R215" s="1">
        <f ca="1">OFFSET('Portfolio Summary Data'!$C$384,$B215*38-38+$B$202,'Tbl 9.16-9.32 Portfolio Tables'!R$1)</f>
        <v>0</v>
      </c>
      <c r="S215" s="1">
        <f ca="1">OFFSET('Portfolio Summary Data'!$C$384,$B215*38-38+$B$202,'Tbl 9.16-9.32 Portfolio Tables'!S$1)</f>
        <v>0</v>
      </c>
      <c r="T215" s="1">
        <f ca="1">OFFSET('Portfolio Summary Data'!$C$384,$B215*38-38+$B$202,'Tbl 9.16-9.32 Portfolio Tables'!T$1)</f>
        <v>0</v>
      </c>
      <c r="U215" s="1">
        <f ca="1">OFFSET('Portfolio Summary Data'!$C$384,$B215*38-38+$B$202,'Tbl 9.16-9.32 Portfolio Tables'!U$1)</f>
        <v>0</v>
      </c>
      <c r="V215" s="1">
        <f ca="1">OFFSET('Portfolio Summary Data'!$C$384,$B215*38-38+$B$202,'Tbl 9.16-9.32 Portfolio Tables'!V$1)</f>
        <v>0</v>
      </c>
      <c r="W215" s="1">
        <f ca="1">OFFSET('Portfolio Summary Data'!$C$384,$B215*38-38+$B$202,'Tbl 9.16-9.32 Portfolio Tables'!W$1)</f>
        <v>0</v>
      </c>
      <c r="X215" s="1">
        <f ca="1">OFFSET('Portfolio Summary Data'!$C$384,$B215*38-38+$B$202,'Tbl 9.16-9.32 Portfolio Tables'!X$1)</f>
        <v>0</v>
      </c>
      <c r="Y215" s="1">
        <f ca="1">OFFSET('Portfolio Summary Data'!$C$384,$B215*38-38+$B$202,'Tbl 9.16-9.32 Portfolio Tables'!Y$1)</f>
        <v>0</v>
      </c>
      <c r="AB215" s="8">
        <f t="shared" ca="1" si="42"/>
        <v>0</v>
      </c>
      <c r="AC215" s="8"/>
      <c r="AD215" s="8">
        <f t="shared" ca="1" si="43"/>
        <v>0</v>
      </c>
      <c r="AE215" s="8"/>
      <c r="AF215" s="8">
        <f t="shared" ca="1" si="44"/>
        <v>0</v>
      </c>
    </row>
    <row r="216" spans="2:32" ht="15.75" x14ac:dyDescent="0.25">
      <c r="B216" s="3">
        <v>13</v>
      </c>
      <c r="C216" s="6">
        <f>C$18</f>
        <v>0</v>
      </c>
      <c r="D216" s="1">
        <f ca="1">OFFSET('Portfolio Summary Data'!$C$384,$B216*38-38+$B$202,'Tbl 9.16-9.32 Portfolio Tables'!D$1)</f>
        <v>0</v>
      </c>
      <c r="E216" s="1">
        <f ca="1">OFFSET('Portfolio Summary Data'!$C$384,$B216*38-38+$B$202,'Tbl 9.16-9.32 Portfolio Tables'!E$1)</f>
        <v>0</v>
      </c>
      <c r="F216" s="1">
        <f ca="1">OFFSET('Portfolio Summary Data'!$C$384,$B216*38-38+$B$202,'Tbl 9.16-9.32 Portfolio Tables'!F$1)</f>
        <v>0</v>
      </c>
      <c r="G216" s="1">
        <f ca="1">OFFSET('Portfolio Summary Data'!$C$384,$B216*38-38+$B$202,'Tbl 9.16-9.32 Portfolio Tables'!G$1)</f>
        <v>0</v>
      </c>
      <c r="H216" s="1">
        <f ca="1">OFFSET('Portfolio Summary Data'!$C$384,$B216*38-38+$B$202,'Tbl 9.16-9.32 Portfolio Tables'!H$1)</f>
        <v>0</v>
      </c>
      <c r="I216" s="1">
        <f ca="1">OFFSET('Portfolio Summary Data'!$C$384,$B216*38-38+$B$202,'Tbl 9.16-9.32 Portfolio Tables'!I$1)</f>
        <v>0</v>
      </c>
      <c r="J216" s="1">
        <f ca="1">OFFSET('Portfolio Summary Data'!$C$384,$B216*38-38+$B$202,'Tbl 9.16-9.32 Portfolio Tables'!J$1)</f>
        <v>0</v>
      </c>
      <c r="K216" s="1">
        <f ca="1">OFFSET('Portfolio Summary Data'!$C$384,$B216*38-38+$B$202,'Tbl 9.16-9.32 Portfolio Tables'!K$1)</f>
        <v>0</v>
      </c>
      <c r="L216" s="1">
        <f ca="1">OFFSET('Portfolio Summary Data'!$C$384,$B216*38-38+$B$202,'Tbl 9.16-9.32 Portfolio Tables'!L$1)</f>
        <v>0</v>
      </c>
      <c r="M216" s="1">
        <f ca="1">OFFSET('Portfolio Summary Data'!$C$384,$B216*38-38+$B$202,'Tbl 9.16-9.32 Portfolio Tables'!M$1)</f>
        <v>0</v>
      </c>
      <c r="N216" s="1">
        <f ca="1">OFFSET('Portfolio Summary Data'!$C$384,$B216*38-38+$B$202,'Tbl 9.16-9.32 Portfolio Tables'!N$1)</f>
        <v>0</v>
      </c>
      <c r="O216" s="1">
        <f ca="1">OFFSET('Portfolio Summary Data'!$C$384,$B216*38-38+$B$202,'Tbl 9.16-9.32 Portfolio Tables'!O$1)</f>
        <v>0</v>
      </c>
      <c r="P216" s="1">
        <f ca="1">OFFSET('Portfolio Summary Data'!$C$384,$B216*38-38+$B$202,'Tbl 9.16-9.32 Portfolio Tables'!P$1)</f>
        <v>0</v>
      </c>
      <c r="Q216" s="1">
        <f ca="1">OFFSET('Portfolio Summary Data'!$C$384,$B216*38-38+$B$202,'Tbl 9.16-9.32 Portfolio Tables'!Q$1)</f>
        <v>0</v>
      </c>
      <c r="R216" s="1">
        <f ca="1">OFFSET('Portfolio Summary Data'!$C$384,$B216*38-38+$B$202,'Tbl 9.16-9.32 Portfolio Tables'!R$1)</f>
        <v>0</v>
      </c>
      <c r="S216" s="1">
        <f ca="1">OFFSET('Portfolio Summary Data'!$C$384,$B216*38-38+$B$202,'Tbl 9.16-9.32 Portfolio Tables'!S$1)</f>
        <v>0</v>
      </c>
      <c r="T216" s="1">
        <f ca="1">OFFSET('Portfolio Summary Data'!$C$384,$B216*38-38+$B$202,'Tbl 9.16-9.32 Portfolio Tables'!T$1)</f>
        <v>0</v>
      </c>
      <c r="U216" s="1">
        <f ca="1">OFFSET('Portfolio Summary Data'!$C$384,$B216*38-38+$B$202,'Tbl 9.16-9.32 Portfolio Tables'!U$1)</f>
        <v>0</v>
      </c>
      <c r="V216" s="1">
        <f ca="1">OFFSET('Portfolio Summary Data'!$C$384,$B216*38-38+$B$202,'Tbl 9.16-9.32 Portfolio Tables'!V$1)</f>
        <v>0</v>
      </c>
      <c r="W216" s="1">
        <f ca="1">OFFSET('Portfolio Summary Data'!$C$384,$B216*38-38+$B$202,'Tbl 9.16-9.32 Portfolio Tables'!W$1)</f>
        <v>0</v>
      </c>
      <c r="X216" s="1">
        <f ca="1">OFFSET('Portfolio Summary Data'!$C$384,$B216*38-38+$B$202,'Tbl 9.16-9.32 Portfolio Tables'!X$1)</f>
        <v>0</v>
      </c>
      <c r="Y216" s="1">
        <f ca="1">OFFSET('Portfolio Summary Data'!$C$384,$B216*38-38+$B$202,'Tbl 9.16-9.32 Portfolio Tables'!Y$1)</f>
        <v>0</v>
      </c>
      <c r="AB216" s="8">
        <f t="shared" ca="1" si="42"/>
        <v>0</v>
      </c>
      <c r="AC216" s="8"/>
      <c r="AD216" s="8">
        <f t="shared" ca="1" si="43"/>
        <v>0</v>
      </c>
      <c r="AE216" s="8"/>
      <c r="AF216" s="8">
        <f t="shared" ca="1" si="44"/>
        <v>0</v>
      </c>
    </row>
    <row r="217" spans="2:32" ht="15.75" x14ac:dyDescent="0.25">
      <c r="B217" s="3">
        <v>14</v>
      </c>
      <c r="C217" s="6">
        <f>C$19</f>
        <v>0</v>
      </c>
      <c r="D217" s="1">
        <f ca="1">OFFSET('Portfolio Summary Data'!$C$384,$B217*38-38+$B$202,'Tbl 9.16-9.32 Portfolio Tables'!D$1)</f>
        <v>0</v>
      </c>
      <c r="E217" s="1">
        <f ca="1">OFFSET('Portfolio Summary Data'!$C$384,$B217*38-38+$B$202,'Tbl 9.16-9.32 Portfolio Tables'!E$1)</f>
        <v>0</v>
      </c>
      <c r="F217" s="1">
        <f ca="1">OFFSET('Portfolio Summary Data'!$C$384,$B217*38-38+$B$202,'Tbl 9.16-9.32 Portfolio Tables'!F$1)</f>
        <v>0</v>
      </c>
      <c r="G217" s="1">
        <f ca="1">OFFSET('Portfolio Summary Data'!$C$384,$B217*38-38+$B$202,'Tbl 9.16-9.32 Portfolio Tables'!G$1)</f>
        <v>0</v>
      </c>
      <c r="H217" s="1">
        <f ca="1">OFFSET('Portfolio Summary Data'!$C$384,$B217*38-38+$B$202,'Tbl 9.16-9.32 Portfolio Tables'!H$1)</f>
        <v>0</v>
      </c>
      <c r="I217" s="1">
        <f ca="1">OFFSET('Portfolio Summary Data'!$C$384,$B217*38-38+$B$202,'Tbl 9.16-9.32 Portfolio Tables'!I$1)</f>
        <v>0</v>
      </c>
      <c r="J217" s="1">
        <f ca="1">OFFSET('Portfolio Summary Data'!$C$384,$B217*38-38+$B$202,'Tbl 9.16-9.32 Portfolio Tables'!J$1)</f>
        <v>0</v>
      </c>
      <c r="K217" s="1">
        <f ca="1">OFFSET('Portfolio Summary Data'!$C$384,$B217*38-38+$B$202,'Tbl 9.16-9.32 Portfolio Tables'!K$1)</f>
        <v>0</v>
      </c>
      <c r="L217" s="1">
        <f ca="1">OFFSET('Portfolio Summary Data'!$C$384,$B217*38-38+$B$202,'Tbl 9.16-9.32 Portfolio Tables'!L$1)</f>
        <v>0</v>
      </c>
      <c r="M217" s="1">
        <f ca="1">OFFSET('Portfolio Summary Data'!$C$384,$B217*38-38+$B$202,'Tbl 9.16-9.32 Portfolio Tables'!M$1)</f>
        <v>0</v>
      </c>
      <c r="N217" s="1">
        <f ca="1">OFFSET('Portfolio Summary Data'!$C$384,$B217*38-38+$B$202,'Tbl 9.16-9.32 Portfolio Tables'!N$1)</f>
        <v>0</v>
      </c>
      <c r="O217" s="1">
        <f ca="1">OFFSET('Portfolio Summary Data'!$C$384,$B217*38-38+$B$202,'Tbl 9.16-9.32 Portfolio Tables'!O$1)</f>
        <v>0</v>
      </c>
      <c r="P217" s="1">
        <f ca="1">OFFSET('Portfolio Summary Data'!$C$384,$B217*38-38+$B$202,'Tbl 9.16-9.32 Portfolio Tables'!P$1)</f>
        <v>0</v>
      </c>
      <c r="Q217" s="1">
        <f ca="1">OFFSET('Portfolio Summary Data'!$C$384,$B217*38-38+$B$202,'Tbl 9.16-9.32 Portfolio Tables'!Q$1)</f>
        <v>0</v>
      </c>
      <c r="R217" s="1">
        <f ca="1">OFFSET('Portfolio Summary Data'!$C$384,$B217*38-38+$B$202,'Tbl 9.16-9.32 Portfolio Tables'!R$1)</f>
        <v>0</v>
      </c>
      <c r="S217" s="1">
        <f ca="1">OFFSET('Portfolio Summary Data'!$C$384,$B217*38-38+$B$202,'Tbl 9.16-9.32 Portfolio Tables'!S$1)</f>
        <v>0</v>
      </c>
      <c r="T217" s="1">
        <f ca="1">OFFSET('Portfolio Summary Data'!$C$384,$B217*38-38+$B$202,'Tbl 9.16-9.32 Portfolio Tables'!T$1)</f>
        <v>0</v>
      </c>
      <c r="U217" s="1">
        <f ca="1">OFFSET('Portfolio Summary Data'!$C$384,$B217*38-38+$B$202,'Tbl 9.16-9.32 Portfolio Tables'!U$1)</f>
        <v>0</v>
      </c>
      <c r="V217" s="1">
        <f ca="1">OFFSET('Portfolio Summary Data'!$C$384,$B217*38-38+$B$202,'Tbl 9.16-9.32 Portfolio Tables'!V$1)</f>
        <v>0</v>
      </c>
      <c r="W217" s="1">
        <f ca="1">OFFSET('Portfolio Summary Data'!$C$384,$B217*38-38+$B$202,'Tbl 9.16-9.32 Portfolio Tables'!W$1)</f>
        <v>0</v>
      </c>
      <c r="X217" s="1">
        <f ca="1">OFFSET('Portfolio Summary Data'!$C$384,$B217*38-38+$B$202,'Tbl 9.16-9.32 Portfolio Tables'!X$1)</f>
        <v>0</v>
      </c>
      <c r="Y217" s="1">
        <f ca="1">OFFSET('Portfolio Summary Data'!$C$384,$B217*38-38+$B$202,'Tbl 9.16-9.32 Portfolio Tables'!Y$1)</f>
        <v>0</v>
      </c>
      <c r="AB217" s="8">
        <f t="shared" ca="1" si="42"/>
        <v>0</v>
      </c>
      <c r="AC217" s="8"/>
      <c r="AD217" s="8">
        <f t="shared" ca="1" si="43"/>
        <v>0</v>
      </c>
      <c r="AE217" s="8"/>
      <c r="AF217" s="8">
        <f t="shared" ca="1" si="44"/>
        <v>0</v>
      </c>
    </row>
    <row r="218" spans="2:32" ht="15.75" x14ac:dyDescent="0.25">
      <c r="B218" s="3">
        <v>15</v>
      </c>
      <c r="C218" s="6">
        <f>C$20</f>
        <v>0</v>
      </c>
      <c r="D218" s="1">
        <f ca="1">OFFSET('Portfolio Summary Data'!$C$384,$B218*38-38+$B$202,'Tbl 9.16-9.32 Portfolio Tables'!D$1)</f>
        <v>0</v>
      </c>
      <c r="E218" s="1">
        <f ca="1">OFFSET('Portfolio Summary Data'!$C$384,$B218*38-38+$B$202,'Tbl 9.16-9.32 Portfolio Tables'!E$1)</f>
        <v>0</v>
      </c>
      <c r="F218" s="1">
        <f ca="1">OFFSET('Portfolio Summary Data'!$C$384,$B218*38-38+$B$202,'Tbl 9.16-9.32 Portfolio Tables'!F$1)</f>
        <v>0</v>
      </c>
      <c r="G218" s="1">
        <f ca="1">OFFSET('Portfolio Summary Data'!$C$384,$B218*38-38+$B$202,'Tbl 9.16-9.32 Portfolio Tables'!G$1)</f>
        <v>0</v>
      </c>
      <c r="H218" s="1">
        <f ca="1">OFFSET('Portfolio Summary Data'!$C$384,$B218*38-38+$B$202,'Tbl 9.16-9.32 Portfolio Tables'!H$1)</f>
        <v>0</v>
      </c>
      <c r="I218" s="1">
        <f ca="1">OFFSET('Portfolio Summary Data'!$C$384,$B218*38-38+$B$202,'Tbl 9.16-9.32 Portfolio Tables'!I$1)</f>
        <v>0</v>
      </c>
      <c r="J218" s="1">
        <f ca="1">OFFSET('Portfolio Summary Data'!$C$384,$B218*38-38+$B$202,'Tbl 9.16-9.32 Portfolio Tables'!J$1)</f>
        <v>0</v>
      </c>
      <c r="K218" s="1">
        <f ca="1">OFFSET('Portfolio Summary Data'!$C$384,$B218*38-38+$B$202,'Tbl 9.16-9.32 Portfolio Tables'!K$1)</f>
        <v>0</v>
      </c>
      <c r="L218" s="1">
        <f ca="1">OFFSET('Portfolio Summary Data'!$C$384,$B218*38-38+$B$202,'Tbl 9.16-9.32 Portfolio Tables'!L$1)</f>
        <v>0</v>
      </c>
      <c r="M218" s="1">
        <f ca="1">OFFSET('Portfolio Summary Data'!$C$384,$B218*38-38+$B$202,'Tbl 9.16-9.32 Portfolio Tables'!M$1)</f>
        <v>0</v>
      </c>
      <c r="N218" s="1">
        <f ca="1">OFFSET('Portfolio Summary Data'!$C$384,$B218*38-38+$B$202,'Tbl 9.16-9.32 Portfolio Tables'!N$1)</f>
        <v>0</v>
      </c>
      <c r="O218" s="1">
        <f ca="1">OFFSET('Portfolio Summary Data'!$C$384,$B218*38-38+$B$202,'Tbl 9.16-9.32 Portfolio Tables'!O$1)</f>
        <v>0</v>
      </c>
      <c r="P218" s="1">
        <f ca="1">OFFSET('Portfolio Summary Data'!$C$384,$B218*38-38+$B$202,'Tbl 9.16-9.32 Portfolio Tables'!P$1)</f>
        <v>0</v>
      </c>
      <c r="Q218" s="1">
        <f ca="1">OFFSET('Portfolio Summary Data'!$C$384,$B218*38-38+$B$202,'Tbl 9.16-9.32 Portfolio Tables'!Q$1)</f>
        <v>0</v>
      </c>
      <c r="R218" s="1">
        <f ca="1">OFFSET('Portfolio Summary Data'!$C$384,$B218*38-38+$B$202,'Tbl 9.16-9.32 Portfolio Tables'!R$1)</f>
        <v>0</v>
      </c>
      <c r="S218" s="1">
        <f ca="1">OFFSET('Portfolio Summary Data'!$C$384,$B218*38-38+$B$202,'Tbl 9.16-9.32 Portfolio Tables'!S$1)</f>
        <v>0</v>
      </c>
      <c r="T218" s="1">
        <f ca="1">OFFSET('Portfolio Summary Data'!$C$384,$B218*38-38+$B$202,'Tbl 9.16-9.32 Portfolio Tables'!T$1)</f>
        <v>0</v>
      </c>
      <c r="U218" s="1">
        <f ca="1">OFFSET('Portfolio Summary Data'!$C$384,$B218*38-38+$B$202,'Tbl 9.16-9.32 Portfolio Tables'!U$1)</f>
        <v>0</v>
      </c>
      <c r="V218" s="1">
        <f ca="1">OFFSET('Portfolio Summary Data'!$C$384,$B218*38-38+$B$202,'Tbl 9.16-9.32 Portfolio Tables'!V$1)</f>
        <v>0</v>
      </c>
      <c r="W218" s="1">
        <f ca="1">OFFSET('Portfolio Summary Data'!$C$384,$B218*38-38+$B$202,'Tbl 9.16-9.32 Portfolio Tables'!W$1)</f>
        <v>0</v>
      </c>
      <c r="X218" s="1">
        <f ca="1">OFFSET('Portfolio Summary Data'!$C$384,$B218*38-38+$B$202,'Tbl 9.16-9.32 Portfolio Tables'!X$1)</f>
        <v>0</v>
      </c>
      <c r="Y218" s="1">
        <f ca="1">OFFSET('Portfolio Summary Data'!$C$384,$B218*38-38+$B$202,'Tbl 9.16-9.32 Portfolio Tables'!Y$1)</f>
        <v>0</v>
      </c>
      <c r="AB218" s="8">
        <f t="shared" ca="1" si="42"/>
        <v>0</v>
      </c>
      <c r="AC218" s="8"/>
      <c r="AD218" s="8">
        <f t="shared" ca="1" si="43"/>
        <v>0</v>
      </c>
      <c r="AE218" s="8"/>
      <c r="AF218" s="8">
        <f t="shared" ca="1" si="44"/>
        <v>0</v>
      </c>
    </row>
    <row r="219" spans="2:32" ht="15.75" x14ac:dyDescent="0.25">
      <c r="B219" s="3">
        <v>16</v>
      </c>
      <c r="C219" s="6">
        <f>C$21</f>
        <v>0</v>
      </c>
      <c r="D219" s="1">
        <f ca="1">OFFSET('Portfolio Summary Data'!$C$384,$B219*38-38+$B$202,'Tbl 9.16-9.32 Portfolio Tables'!D$1)</f>
        <v>0</v>
      </c>
      <c r="E219" s="1">
        <f ca="1">OFFSET('Portfolio Summary Data'!$C$384,$B219*38-38+$B$202,'Tbl 9.16-9.32 Portfolio Tables'!E$1)</f>
        <v>0</v>
      </c>
      <c r="F219" s="1">
        <f ca="1">OFFSET('Portfolio Summary Data'!$C$384,$B219*38-38+$B$202,'Tbl 9.16-9.32 Portfolio Tables'!F$1)</f>
        <v>0</v>
      </c>
      <c r="G219" s="1">
        <f ca="1">OFFSET('Portfolio Summary Data'!$C$384,$B219*38-38+$B$202,'Tbl 9.16-9.32 Portfolio Tables'!G$1)</f>
        <v>0</v>
      </c>
      <c r="H219" s="1">
        <f ca="1">OFFSET('Portfolio Summary Data'!$C$384,$B219*38-38+$B$202,'Tbl 9.16-9.32 Portfolio Tables'!H$1)</f>
        <v>0</v>
      </c>
      <c r="I219" s="1">
        <f ca="1">OFFSET('Portfolio Summary Data'!$C$384,$B219*38-38+$B$202,'Tbl 9.16-9.32 Portfolio Tables'!I$1)</f>
        <v>0</v>
      </c>
      <c r="J219" s="1">
        <f ca="1">OFFSET('Portfolio Summary Data'!$C$384,$B219*38-38+$B$202,'Tbl 9.16-9.32 Portfolio Tables'!J$1)</f>
        <v>0</v>
      </c>
      <c r="K219" s="1">
        <f ca="1">OFFSET('Portfolio Summary Data'!$C$384,$B219*38-38+$B$202,'Tbl 9.16-9.32 Portfolio Tables'!K$1)</f>
        <v>0</v>
      </c>
      <c r="L219" s="1">
        <f ca="1">OFFSET('Portfolio Summary Data'!$C$384,$B219*38-38+$B$202,'Tbl 9.16-9.32 Portfolio Tables'!L$1)</f>
        <v>0</v>
      </c>
      <c r="M219" s="1">
        <f ca="1">OFFSET('Portfolio Summary Data'!$C$384,$B219*38-38+$B$202,'Tbl 9.16-9.32 Portfolio Tables'!M$1)</f>
        <v>0</v>
      </c>
      <c r="N219" s="1">
        <f ca="1">OFFSET('Portfolio Summary Data'!$C$384,$B219*38-38+$B$202,'Tbl 9.16-9.32 Portfolio Tables'!N$1)</f>
        <v>0</v>
      </c>
      <c r="O219" s="1">
        <f ca="1">OFFSET('Portfolio Summary Data'!$C$384,$B219*38-38+$B$202,'Tbl 9.16-9.32 Portfolio Tables'!O$1)</f>
        <v>0</v>
      </c>
      <c r="P219" s="1">
        <f ca="1">OFFSET('Portfolio Summary Data'!$C$384,$B219*38-38+$B$202,'Tbl 9.16-9.32 Portfolio Tables'!P$1)</f>
        <v>0</v>
      </c>
      <c r="Q219" s="1">
        <f ca="1">OFFSET('Portfolio Summary Data'!$C$384,$B219*38-38+$B$202,'Tbl 9.16-9.32 Portfolio Tables'!Q$1)</f>
        <v>0</v>
      </c>
      <c r="R219" s="1">
        <f ca="1">OFFSET('Portfolio Summary Data'!$C$384,$B219*38-38+$B$202,'Tbl 9.16-9.32 Portfolio Tables'!R$1)</f>
        <v>0</v>
      </c>
      <c r="S219" s="1">
        <f ca="1">OFFSET('Portfolio Summary Data'!$C$384,$B219*38-38+$B$202,'Tbl 9.16-9.32 Portfolio Tables'!S$1)</f>
        <v>0</v>
      </c>
      <c r="T219" s="1">
        <f ca="1">OFFSET('Portfolio Summary Data'!$C$384,$B219*38-38+$B$202,'Tbl 9.16-9.32 Portfolio Tables'!T$1)</f>
        <v>0</v>
      </c>
      <c r="U219" s="1">
        <f ca="1">OFFSET('Portfolio Summary Data'!$C$384,$B219*38-38+$B$202,'Tbl 9.16-9.32 Portfolio Tables'!U$1)</f>
        <v>0</v>
      </c>
      <c r="V219" s="1">
        <f ca="1">OFFSET('Portfolio Summary Data'!$C$384,$B219*38-38+$B$202,'Tbl 9.16-9.32 Portfolio Tables'!V$1)</f>
        <v>0</v>
      </c>
      <c r="W219" s="1">
        <f ca="1">OFFSET('Portfolio Summary Data'!$C$384,$B219*38-38+$B$202,'Tbl 9.16-9.32 Portfolio Tables'!W$1)</f>
        <v>0</v>
      </c>
      <c r="X219" s="1">
        <f ca="1">OFFSET('Portfolio Summary Data'!$C$384,$B219*38-38+$B$202,'Tbl 9.16-9.32 Portfolio Tables'!X$1)</f>
        <v>0</v>
      </c>
      <c r="Y219" s="1">
        <f ca="1">OFFSET('Portfolio Summary Data'!$C$384,$B219*38-38+$B$202,'Tbl 9.16-9.32 Portfolio Tables'!Y$1)</f>
        <v>0</v>
      </c>
      <c r="AB219" s="8">
        <f t="shared" ca="1" si="42"/>
        <v>0</v>
      </c>
      <c r="AC219" s="8"/>
      <c r="AD219" s="8">
        <f t="shared" ca="1" si="43"/>
        <v>0</v>
      </c>
      <c r="AE219" s="8"/>
      <c r="AF219" s="8">
        <f t="shared" ca="1" si="44"/>
        <v>0</v>
      </c>
    </row>
    <row r="220" spans="2:32" ht="15.75" x14ac:dyDescent="0.25">
      <c r="B220" s="3">
        <v>17</v>
      </c>
      <c r="C220" s="6">
        <f>C$22</f>
        <v>0</v>
      </c>
      <c r="D220" s="1">
        <f ca="1">OFFSET('Portfolio Summary Data'!$C$384,$B220*38-38+$B$202,'Tbl 9.16-9.32 Portfolio Tables'!D$1)</f>
        <v>0</v>
      </c>
      <c r="E220" s="1">
        <f ca="1">OFFSET('Portfolio Summary Data'!$C$384,$B220*38-38+$B$202,'Tbl 9.16-9.32 Portfolio Tables'!E$1)</f>
        <v>0</v>
      </c>
      <c r="F220" s="1">
        <f ca="1">OFFSET('Portfolio Summary Data'!$C$384,$B220*38-38+$B$202,'Tbl 9.16-9.32 Portfolio Tables'!F$1)</f>
        <v>0</v>
      </c>
      <c r="G220" s="1">
        <f ca="1">OFFSET('Portfolio Summary Data'!$C$384,$B220*38-38+$B$202,'Tbl 9.16-9.32 Portfolio Tables'!G$1)</f>
        <v>0</v>
      </c>
      <c r="H220" s="1">
        <f ca="1">OFFSET('Portfolio Summary Data'!$C$384,$B220*38-38+$B$202,'Tbl 9.16-9.32 Portfolio Tables'!H$1)</f>
        <v>0</v>
      </c>
      <c r="I220" s="1">
        <f ca="1">OFFSET('Portfolio Summary Data'!$C$384,$B220*38-38+$B$202,'Tbl 9.16-9.32 Portfolio Tables'!I$1)</f>
        <v>0</v>
      </c>
      <c r="J220" s="1">
        <f ca="1">OFFSET('Portfolio Summary Data'!$C$384,$B220*38-38+$B$202,'Tbl 9.16-9.32 Portfolio Tables'!J$1)</f>
        <v>0</v>
      </c>
      <c r="K220" s="1">
        <f ca="1">OFFSET('Portfolio Summary Data'!$C$384,$B220*38-38+$B$202,'Tbl 9.16-9.32 Portfolio Tables'!K$1)</f>
        <v>0</v>
      </c>
      <c r="L220" s="1">
        <f ca="1">OFFSET('Portfolio Summary Data'!$C$384,$B220*38-38+$B$202,'Tbl 9.16-9.32 Portfolio Tables'!L$1)</f>
        <v>0</v>
      </c>
      <c r="M220" s="1">
        <f ca="1">OFFSET('Portfolio Summary Data'!$C$384,$B220*38-38+$B$202,'Tbl 9.16-9.32 Portfolio Tables'!M$1)</f>
        <v>0</v>
      </c>
      <c r="N220" s="1">
        <f ca="1">OFFSET('Portfolio Summary Data'!$C$384,$B220*38-38+$B$202,'Tbl 9.16-9.32 Portfolio Tables'!N$1)</f>
        <v>0</v>
      </c>
      <c r="O220" s="1">
        <f ca="1">OFFSET('Portfolio Summary Data'!$C$384,$B220*38-38+$B$202,'Tbl 9.16-9.32 Portfolio Tables'!O$1)</f>
        <v>0</v>
      </c>
      <c r="P220" s="1">
        <f ca="1">OFFSET('Portfolio Summary Data'!$C$384,$B220*38-38+$B$202,'Tbl 9.16-9.32 Portfolio Tables'!P$1)</f>
        <v>0</v>
      </c>
      <c r="Q220" s="1">
        <f ca="1">OFFSET('Portfolio Summary Data'!$C$384,$B220*38-38+$B$202,'Tbl 9.16-9.32 Portfolio Tables'!Q$1)</f>
        <v>0</v>
      </c>
      <c r="R220" s="1">
        <f ca="1">OFFSET('Portfolio Summary Data'!$C$384,$B220*38-38+$B$202,'Tbl 9.16-9.32 Portfolio Tables'!R$1)</f>
        <v>0</v>
      </c>
      <c r="S220" s="1">
        <f ca="1">OFFSET('Portfolio Summary Data'!$C$384,$B220*38-38+$B$202,'Tbl 9.16-9.32 Portfolio Tables'!S$1)</f>
        <v>0</v>
      </c>
      <c r="T220" s="1">
        <f ca="1">OFFSET('Portfolio Summary Data'!$C$384,$B220*38-38+$B$202,'Tbl 9.16-9.32 Portfolio Tables'!T$1)</f>
        <v>0</v>
      </c>
      <c r="U220" s="1">
        <f ca="1">OFFSET('Portfolio Summary Data'!$C$384,$B220*38-38+$B$202,'Tbl 9.16-9.32 Portfolio Tables'!U$1)</f>
        <v>0</v>
      </c>
      <c r="V220" s="1">
        <f ca="1">OFFSET('Portfolio Summary Data'!$C$384,$B220*38-38+$B$202,'Tbl 9.16-9.32 Portfolio Tables'!V$1)</f>
        <v>0</v>
      </c>
      <c r="W220" s="1">
        <f ca="1">OFFSET('Portfolio Summary Data'!$C$384,$B220*38-38+$B$202,'Tbl 9.16-9.32 Portfolio Tables'!W$1)</f>
        <v>0</v>
      </c>
      <c r="X220" s="1">
        <f ca="1">OFFSET('Portfolio Summary Data'!$C$384,$B220*38-38+$B$202,'Tbl 9.16-9.32 Portfolio Tables'!X$1)</f>
        <v>0</v>
      </c>
      <c r="Y220" s="1">
        <f ca="1">OFFSET('Portfolio Summary Data'!$C$384,$B220*38-38+$B$202,'Tbl 9.16-9.32 Portfolio Tables'!Y$1)</f>
        <v>0</v>
      </c>
      <c r="AB220" s="8">
        <f t="shared" ca="1" si="42"/>
        <v>0</v>
      </c>
      <c r="AC220" s="8"/>
      <c r="AD220" s="8">
        <f t="shared" ca="1" si="43"/>
        <v>0</v>
      </c>
      <c r="AE220" s="8"/>
      <c r="AF220" s="8">
        <f t="shared" ca="1" si="44"/>
        <v>0</v>
      </c>
    </row>
    <row r="221" spans="2:32" ht="15.75" x14ac:dyDescent="0.25">
      <c r="B221" s="3">
        <v>18</v>
      </c>
      <c r="C221" s="6">
        <f>C$23</f>
        <v>0</v>
      </c>
      <c r="D221" s="1">
        <f ca="1">OFFSET('Portfolio Summary Data'!$C$384,$B221*38-38+$B$202,'Tbl 9.16-9.32 Portfolio Tables'!D$1)</f>
        <v>0</v>
      </c>
      <c r="E221" s="1">
        <f ca="1">OFFSET('Portfolio Summary Data'!$C$384,$B221*38-38+$B$202,'Tbl 9.16-9.32 Portfolio Tables'!E$1)</f>
        <v>0</v>
      </c>
      <c r="F221" s="1">
        <f ca="1">OFFSET('Portfolio Summary Data'!$C$384,$B221*38-38+$B$202,'Tbl 9.16-9.32 Portfolio Tables'!F$1)</f>
        <v>0</v>
      </c>
      <c r="G221" s="1">
        <f ca="1">OFFSET('Portfolio Summary Data'!$C$384,$B221*38-38+$B$202,'Tbl 9.16-9.32 Portfolio Tables'!G$1)</f>
        <v>0</v>
      </c>
      <c r="H221" s="1">
        <f ca="1">OFFSET('Portfolio Summary Data'!$C$384,$B221*38-38+$B$202,'Tbl 9.16-9.32 Portfolio Tables'!H$1)</f>
        <v>0</v>
      </c>
      <c r="I221" s="1">
        <f ca="1">OFFSET('Portfolio Summary Data'!$C$384,$B221*38-38+$B$202,'Tbl 9.16-9.32 Portfolio Tables'!I$1)</f>
        <v>0</v>
      </c>
      <c r="J221" s="1">
        <f ca="1">OFFSET('Portfolio Summary Data'!$C$384,$B221*38-38+$B$202,'Tbl 9.16-9.32 Portfolio Tables'!J$1)</f>
        <v>0</v>
      </c>
      <c r="K221" s="1">
        <f ca="1">OFFSET('Portfolio Summary Data'!$C$384,$B221*38-38+$B$202,'Tbl 9.16-9.32 Portfolio Tables'!K$1)</f>
        <v>0</v>
      </c>
      <c r="L221" s="1">
        <f ca="1">OFFSET('Portfolio Summary Data'!$C$384,$B221*38-38+$B$202,'Tbl 9.16-9.32 Portfolio Tables'!L$1)</f>
        <v>0</v>
      </c>
      <c r="M221" s="1">
        <f ca="1">OFFSET('Portfolio Summary Data'!$C$384,$B221*38-38+$B$202,'Tbl 9.16-9.32 Portfolio Tables'!M$1)</f>
        <v>0</v>
      </c>
      <c r="N221" s="1">
        <f ca="1">OFFSET('Portfolio Summary Data'!$C$384,$B221*38-38+$B$202,'Tbl 9.16-9.32 Portfolio Tables'!N$1)</f>
        <v>0</v>
      </c>
      <c r="O221" s="1">
        <f ca="1">OFFSET('Portfolio Summary Data'!$C$384,$B221*38-38+$B$202,'Tbl 9.16-9.32 Portfolio Tables'!O$1)</f>
        <v>0</v>
      </c>
      <c r="P221" s="1">
        <f ca="1">OFFSET('Portfolio Summary Data'!$C$384,$B221*38-38+$B$202,'Tbl 9.16-9.32 Portfolio Tables'!P$1)</f>
        <v>0</v>
      </c>
      <c r="Q221" s="1">
        <f ca="1">OFFSET('Portfolio Summary Data'!$C$384,$B221*38-38+$B$202,'Tbl 9.16-9.32 Portfolio Tables'!Q$1)</f>
        <v>0</v>
      </c>
      <c r="R221" s="1">
        <f ca="1">OFFSET('Portfolio Summary Data'!$C$384,$B221*38-38+$B$202,'Tbl 9.16-9.32 Portfolio Tables'!R$1)</f>
        <v>0</v>
      </c>
      <c r="S221" s="1">
        <f ca="1">OFFSET('Portfolio Summary Data'!$C$384,$B221*38-38+$B$202,'Tbl 9.16-9.32 Portfolio Tables'!S$1)</f>
        <v>0</v>
      </c>
      <c r="T221" s="1">
        <f ca="1">OFFSET('Portfolio Summary Data'!$C$384,$B221*38-38+$B$202,'Tbl 9.16-9.32 Portfolio Tables'!T$1)</f>
        <v>0</v>
      </c>
      <c r="U221" s="1">
        <f ca="1">OFFSET('Portfolio Summary Data'!$C$384,$B221*38-38+$B$202,'Tbl 9.16-9.32 Portfolio Tables'!U$1)</f>
        <v>0</v>
      </c>
      <c r="V221" s="1">
        <f ca="1">OFFSET('Portfolio Summary Data'!$C$384,$B221*38-38+$B$202,'Tbl 9.16-9.32 Portfolio Tables'!V$1)</f>
        <v>0</v>
      </c>
      <c r="W221" s="1">
        <f ca="1">OFFSET('Portfolio Summary Data'!$C$384,$B221*38-38+$B$202,'Tbl 9.16-9.32 Portfolio Tables'!W$1)</f>
        <v>0</v>
      </c>
      <c r="X221" s="1">
        <f ca="1">OFFSET('Portfolio Summary Data'!$C$384,$B221*38-38+$B$202,'Tbl 9.16-9.32 Portfolio Tables'!X$1)</f>
        <v>0</v>
      </c>
      <c r="Y221" s="1">
        <f ca="1">OFFSET('Portfolio Summary Data'!$C$384,$B221*38-38+$B$202,'Tbl 9.16-9.32 Portfolio Tables'!Y$1)</f>
        <v>0</v>
      </c>
      <c r="AB221" s="8">
        <f t="shared" ca="1" si="42"/>
        <v>0</v>
      </c>
      <c r="AC221" s="8"/>
      <c r="AD221" s="8">
        <f t="shared" ca="1" si="43"/>
        <v>0</v>
      </c>
      <c r="AE221" s="8"/>
      <c r="AF221" s="8">
        <f t="shared" ca="1" si="44"/>
        <v>0</v>
      </c>
    </row>
    <row r="222" spans="2:32" ht="15.75" x14ac:dyDescent="0.25">
      <c r="B222" s="3">
        <v>19</v>
      </c>
      <c r="C222" s="6">
        <f>C$24</f>
        <v>0</v>
      </c>
      <c r="D222" s="1">
        <f ca="1">OFFSET('Portfolio Summary Data'!$C$384,$B222*38-38+$B$202,'Tbl 9.16-9.32 Portfolio Tables'!D$1)</f>
        <v>0</v>
      </c>
      <c r="E222" s="1">
        <f ca="1">OFFSET('Portfolio Summary Data'!$C$384,$B222*38-38+$B$202,'Tbl 9.16-9.32 Portfolio Tables'!E$1)</f>
        <v>0</v>
      </c>
      <c r="F222" s="1">
        <f ca="1">OFFSET('Portfolio Summary Data'!$C$384,$B222*38-38+$B$202,'Tbl 9.16-9.32 Portfolio Tables'!F$1)</f>
        <v>0</v>
      </c>
      <c r="G222" s="1">
        <f ca="1">OFFSET('Portfolio Summary Data'!$C$384,$B222*38-38+$B$202,'Tbl 9.16-9.32 Portfolio Tables'!G$1)</f>
        <v>0</v>
      </c>
      <c r="H222" s="1">
        <f ca="1">OFFSET('Portfolio Summary Data'!$C$384,$B222*38-38+$B$202,'Tbl 9.16-9.32 Portfolio Tables'!H$1)</f>
        <v>0</v>
      </c>
      <c r="I222" s="1">
        <f ca="1">OFFSET('Portfolio Summary Data'!$C$384,$B222*38-38+$B$202,'Tbl 9.16-9.32 Portfolio Tables'!I$1)</f>
        <v>0</v>
      </c>
      <c r="J222" s="1">
        <f ca="1">OFFSET('Portfolio Summary Data'!$C$384,$B222*38-38+$B$202,'Tbl 9.16-9.32 Portfolio Tables'!J$1)</f>
        <v>0</v>
      </c>
      <c r="K222" s="1">
        <f ca="1">OFFSET('Portfolio Summary Data'!$C$384,$B222*38-38+$B$202,'Tbl 9.16-9.32 Portfolio Tables'!K$1)</f>
        <v>0</v>
      </c>
      <c r="L222" s="1">
        <f ca="1">OFFSET('Portfolio Summary Data'!$C$384,$B222*38-38+$B$202,'Tbl 9.16-9.32 Portfolio Tables'!L$1)</f>
        <v>0</v>
      </c>
      <c r="M222" s="1">
        <f ca="1">OFFSET('Portfolio Summary Data'!$C$384,$B222*38-38+$B$202,'Tbl 9.16-9.32 Portfolio Tables'!M$1)</f>
        <v>0</v>
      </c>
      <c r="N222" s="1">
        <f ca="1">OFFSET('Portfolio Summary Data'!$C$384,$B222*38-38+$B$202,'Tbl 9.16-9.32 Portfolio Tables'!N$1)</f>
        <v>0</v>
      </c>
      <c r="O222" s="1">
        <f ca="1">OFFSET('Portfolio Summary Data'!$C$384,$B222*38-38+$B$202,'Tbl 9.16-9.32 Portfolio Tables'!O$1)</f>
        <v>0</v>
      </c>
      <c r="P222" s="1">
        <f ca="1">OFFSET('Portfolio Summary Data'!$C$384,$B222*38-38+$B$202,'Tbl 9.16-9.32 Portfolio Tables'!P$1)</f>
        <v>0</v>
      </c>
      <c r="Q222" s="1">
        <f ca="1">OFFSET('Portfolio Summary Data'!$C$384,$B222*38-38+$B$202,'Tbl 9.16-9.32 Portfolio Tables'!Q$1)</f>
        <v>0</v>
      </c>
      <c r="R222" s="1">
        <f ca="1">OFFSET('Portfolio Summary Data'!$C$384,$B222*38-38+$B$202,'Tbl 9.16-9.32 Portfolio Tables'!R$1)</f>
        <v>0</v>
      </c>
      <c r="S222" s="1">
        <f ca="1">OFFSET('Portfolio Summary Data'!$C$384,$B222*38-38+$B$202,'Tbl 9.16-9.32 Portfolio Tables'!S$1)</f>
        <v>0</v>
      </c>
      <c r="T222" s="1">
        <f ca="1">OFFSET('Portfolio Summary Data'!$C$384,$B222*38-38+$B$202,'Tbl 9.16-9.32 Portfolio Tables'!T$1)</f>
        <v>0</v>
      </c>
      <c r="U222" s="1">
        <f ca="1">OFFSET('Portfolio Summary Data'!$C$384,$B222*38-38+$B$202,'Tbl 9.16-9.32 Portfolio Tables'!U$1)</f>
        <v>0</v>
      </c>
      <c r="V222" s="1">
        <f ca="1">OFFSET('Portfolio Summary Data'!$C$384,$B222*38-38+$B$202,'Tbl 9.16-9.32 Portfolio Tables'!V$1)</f>
        <v>0</v>
      </c>
      <c r="W222" s="1">
        <f ca="1">OFFSET('Portfolio Summary Data'!$C$384,$B222*38-38+$B$202,'Tbl 9.16-9.32 Portfolio Tables'!W$1)</f>
        <v>0</v>
      </c>
      <c r="X222" s="1">
        <f ca="1">OFFSET('Portfolio Summary Data'!$C$384,$B222*38-38+$B$202,'Tbl 9.16-9.32 Portfolio Tables'!X$1)</f>
        <v>0</v>
      </c>
      <c r="Y222" s="1">
        <f ca="1">OFFSET('Portfolio Summary Data'!$C$384,$B222*38-38+$B$202,'Tbl 9.16-9.32 Portfolio Tables'!Y$1)</f>
        <v>0</v>
      </c>
      <c r="AB222" s="8">
        <f t="shared" ca="1" si="42"/>
        <v>0</v>
      </c>
      <c r="AC222" s="8"/>
      <c r="AD222" s="8">
        <f t="shared" ca="1" si="43"/>
        <v>0</v>
      </c>
      <c r="AE222" s="8"/>
      <c r="AF222" s="8">
        <f t="shared" ca="1" si="44"/>
        <v>0</v>
      </c>
    </row>
    <row r="223" spans="2:32" ht="15.75" x14ac:dyDescent="0.25">
      <c r="B223" s="3">
        <v>20</v>
      </c>
      <c r="C223" s="6">
        <f>C$25</f>
        <v>0</v>
      </c>
      <c r="D223" s="1">
        <f ca="1">OFFSET('Portfolio Summary Data'!$C$384,$B223*38-38+$B$202,'Tbl 9.16-9.32 Portfolio Tables'!D$1)</f>
        <v>0</v>
      </c>
      <c r="E223" s="1">
        <f ca="1">OFFSET('Portfolio Summary Data'!$C$384,$B223*38-38+$B$202,'Tbl 9.16-9.32 Portfolio Tables'!E$1)</f>
        <v>0</v>
      </c>
      <c r="F223" s="1">
        <f ca="1">OFFSET('Portfolio Summary Data'!$C$384,$B223*38-38+$B$202,'Tbl 9.16-9.32 Portfolio Tables'!F$1)</f>
        <v>0</v>
      </c>
      <c r="G223" s="1">
        <f ca="1">OFFSET('Portfolio Summary Data'!$C$384,$B223*38-38+$B$202,'Tbl 9.16-9.32 Portfolio Tables'!G$1)</f>
        <v>0</v>
      </c>
      <c r="H223" s="1">
        <f ca="1">OFFSET('Portfolio Summary Data'!$C$384,$B223*38-38+$B$202,'Tbl 9.16-9.32 Portfolio Tables'!H$1)</f>
        <v>0</v>
      </c>
      <c r="I223" s="1">
        <f ca="1">OFFSET('Portfolio Summary Data'!$C$384,$B223*38-38+$B$202,'Tbl 9.16-9.32 Portfolio Tables'!I$1)</f>
        <v>0</v>
      </c>
      <c r="J223" s="1">
        <f ca="1">OFFSET('Portfolio Summary Data'!$C$384,$B223*38-38+$B$202,'Tbl 9.16-9.32 Portfolio Tables'!J$1)</f>
        <v>0</v>
      </c>
      <c r="K223" s="1">
        <f ca="1">OFFSET('Portfolio Summary Data'!$C$384,$B223*38-38+$B$202,'Tbl 9.16-9.32 Portfolio Tables'!K$1)</f>
        <v>0</v>
      </c>
      <c r="L223" s="1">
        <f ca="1">OFFSET('Portfolio Summary Data'!$C$384,$B223*38-38+$B$202,'Tbl 9.16-9.32 Portfolio Tables'!L$1)</f>
        <v>0</v>
      </c>
      <c r="M223" s="1">
        <f ca="1">OFFSET('Portfolio Summary Data'!$C$384,$B223*38-38+$B$202,'Tbl 9.16-9.32 Portfolio Tables'!M$1)</f>
        <v>0</v>
      </c>
      <c r="N223" s="1">
        <f ca="1">OFFSET('Portfolio Summary Data'!$C$384,$B223*38-38+$B$202,'Tbl 9.16-9.32 Portfolio Tables'!N$1)</f>
        <v>0</v>
      </c>
      <c r="O223" s="1">
        <f ca="1">OFFSET('Portfolio Summary Data'!$C$384,$B223*38-38+$B$202,'Tbl 9.16-9.32 Portfolio Tables'!O$1)</f>
        <v>0</v>
      </c>
      <c r="P223" s="1">
        <f ca="1">OFFSET('Portfolio Summary Data'!$C$384,$B223*38-38+$B$202,'Tbl 9.16-9.32 Portfolio Tables'!P$1)</f>
        <v>0</v>
      </c>
      <c r="Q223" s="1">
        <f ca="1">OFFSET('Portfolio Summary Data'!$C$384,$B223*38-38+$B$202,'Tbl 9.16-9.32 Portfolio Tables'!Q$1)</f>
        <v>0</v>
      </c>
      <c r="R223" s="1">
        <f ca="1">OFFSET('Portfolio Summary Data'!$C$384,$B223*38-38+$B$202,'Tbl 9.16-9.32 Portfolio Tables'!R$1)</f>
        <v>0</v>
      </c>
      <c r="S223" s="1">
        <f ca="1">OFFSET('Portfolio Summary Data'!$C$384,$B223*38-38+$B$202,'Tbl 9.16-9.32 Portfolio Tables'!S$1)</f>
        <v>0</v>
      </c>
      <c r="T223" s="1">
        <f ca="1">OFFSET('Portfolio Summary Data'!$C$384,$B223*38-38+$B$202,'Tbl 9.16-9.32 Portfolio Tables'!T$1)</f>
        <v>0</v>
      </c>
      <c r="U223" s="1">
        <f ca="1">OFFSET('Portfolio Summary Data'!$C$384,$B223*38-38+$B$202,'Tbl 9.16-9.32 Portfolio Tables'!U$1)</f>
        <v>0</v>
      </c>
      <c r="V223" s="1">
        <f ca="1">OFFSET('Portfolio Summary Data'!$C$384,$B223*38-38+$B$202,'Tbl 9.16-9.32 Portfolio Tables'!V$1)</f>
        <v>0</v>
      </c>
      <c r="W223" s="1">
        <f ca="1">OFFSET('Portfolio Summary Data'!$C$384,$B223*38-38+$B$202,'Tbl 9.16-9.32 Portfolio Tables'!W$1)</f>
        <v>0</v>
      </c>
      <c r="X223" s="1">
        <f ca="1">OFFSET('Portfolio Summary Data'!$C$384,$B223*38-38+$B$202,'Tbl 9.16-9.32 Portfolio Tables'!X$1)</f>
        <v>0</v>
      </c>
      <c r="Y223" s="1">
        <f ca="1">OFFSET('Portfolio Summary Data'!$C$384,$B223*38-38+$B$202,'Tbl 9.16-9.32 Portfolio Tables'!Y$1)</f>
        <v>0</v>
      </c>
      <c r="AB223" s="8">
        <f t="shared" ca="1" si="42"/>
        <v>0</v>
      </c>
      <c r="AC223" s="8"/>
      <c r="AD223" s="8">
        <f t="shared" ca="1" si="43"/>
        <v>0</v>
      </c>
      <c r="AE223" s="8"/>
      <c r="AF223" s="8">
        <f t="shared" ca="1" si="44"/>
        <v>0</v>
      </c>
    </row>
    <row r="224" spans="2:32" ht="15.75" x14ac:dyDescent="0.25">
      <c r="B224" s="3">
        <v>21</v>
      </c>
      <c r="C224" s="6">
        <f>C$26</f>
        <v>0</v>
      </c>
      <c r="D224" s="1">
        <f ca="1">OFFSET('Portfolio Summary Data'!$C$384,$B224*38-38+$B$202,'Tbl 9.16-9.32 Portfolio Tables'!D$1)</f>
        <v>0</v>
      </c>
      <c r="E224" s="1">
        <f ca="1">OFFSET('Portfolio Summary Data'!$C$384,$B224*38-38+$B$202,'Tbl 9.16-9.32 Portfolio Tables'!E$1)</f>
        <v>0</v>
      </c>
      <c r="F224" s="1">
        <f ca="1">OFFSET('Portfolio Summary Data'!$C$384,$B224*38-38+$B$202,'Tbl 9.16-9.32 Portfolio Tables'!F$1)</f>
        <v>0</v>
      </c>
      <c r="G224" s="1">
        <f ca="1">OFFSET('Portfolio Summary Data'!$C$384,$B224*38-38+$B$202,'Tbl 9.16-9.32 Portfolio Tables'!G$1)</f>
        <v>0</v>
      </c>
      <c r="H224" s="1">
        <f ca="1">OFFSET('Portfolio Summary Data'!$C$384,$B224*38-38+$B$202,'Tbl 9.16-9.32 Portfolio Tables'!H$1)</f>
        <v>0</v>
      </c>
      <c r="I224" s="1">
        <f ca="1">OFFSET('Portfolio Summary Data'!$C$384,$B224*38-38+$B$202,'Tbl 9.16-9.32 Portfolio Tables'!I$1)</f>
        <v>0</v>
      </c>
      <c r="J224" s="1">
        <f ca="1">OFFSET('Portfolio Summary Data'!$C$384,$B224*38-38+$B$202,'Tbl 9.16-9.32 Portfolio Tables'!J$1)</f>
        <v>0</v>
      </c>
      <c r="K224" s="1">
        <f ca="1">OFFSET('Portfolio Summary Data'!$C$384,$B224*38-38+$B$202,'Tbl 9.16-9.32 Portfolio Tables'!K$1)</f>
        <v>0</v>
      </c>
      <c r="L224" s="1">
        <f ca="1">OFFSET('Portfolio Summary Data'!$C$384,$B224*38-38+$B$202,'Tbl 9.16-9.32 Portfolio Tables'!L$1)</f>
        <v>0</v>
      </c>
      <c r="M224" s="1">
        <f ca="1">OFFSET('Portfolio Summary Data'!$C$384,$B224*38-38+$B$202,'Tbl 9.16-9.32 Portfolio Tables'!M$1)</f>
        <v>0</v>
      </c>
      <c r="N224" s="1">
        <f ca="1">OFFSET('Portfolio Summary Data'!$C$384,$B224*38-38+$B$202,'Tbl 9.16-9.32 Portfolio Tables'!N$1)</f>
        <v>0</v>
      </c>
      <c r="O224" s="1">
        <f ca="1">OFFSET('Portfolio Summary Data'!$C$384,$B224*38-38+$B$202,'Tbl 9.16-9.32 Portfolio Tables'!O$1)</f>
        <v>0</v>
      </c>
      <c r="P224" s="1">
        <f ca="1">OFFSET('Portfolio Summary Data'!$C$384,$B224*38-38+$B$202,'Tbl 9.16-9.32 Portfolio Tables'!P$1)</f>
        <v>0</v>
      </c>
      <c r="Q224" s="1">
        <f ca="1">OFFSET('Portfolio Summary Data'!$C$384,$B224*38-38+$B$202,'Tbl 9.16-9.32 Portfolio Tables'!Q$1)</f>
        <v>0</v>
      </c>
      <c r="R224" s="1">
        <f ca="1">OFFSET('Portfolio Summary Data'!$C$384,$B224*38-38+$B$202,'Tbl 9.16-9.32 Portfolio Tables'!R$1)</f>
        <v>0</v>
      </c>
      <c r="S224" s="1">
        <f ca="1">OFFSET('Portfolio Summary Data'!$C$384,$B224*38-38+$B$202,'Tbl 9.16-9.32 Portfolio Tables'!S$1)</f>
        <v>0</v>
      </c>
      <c r="T224" s="1">
        <f ca="1">OFFSET('Portfolio Summary Data'!$C$384,$B224*38-38+$B$202,'Tbl 9.16-9.32 Portfolio Tables'!T$1)</f>
        <v>0</v>
      </c>
      <c r="U224" s="1">
        <f ca="1">OFFSET('Portfolio Summary Data'!$C$384,$B224*38-38+$B$202,'Tbl 9.16-9.32 Portfolio Tables'!U$1)</f>
        <v>0</v>
      </c>
      <c r="V224" s="1">
        <f ca="1">OFFSET('Portfolio Summary Data'!$C$384,$B224*38-38+$B$202,'Tbl 9.16-9.32 Portfolio Tables'!V$1)</f>
        <v>0</v>
      </c>
      <c r="W224" s="1">
        <f ca="1">OFFSET('Portfolio Summary Data'!$C$384,$B224*38-38+$B$202,'Tbl 9.16-9.32 Portfolio Tables'!W$1)</f>
        <v>0</v>
      </c>
      <c r="X224" s="1">
        <f ca="1">OFFSET('Portfolio Summary Data'!$C$384,$B224*38-38+$B$202,'Tbl 9.16-9.32 Portfolio Tables'!X$1)</f>
        <v>0</v>
      </c>
      <c r="Y224" s="1">
        <f ca="1">OFFSET('Portfolio Summary Data'!$C$384,$B224*38-38+$B$202,'Tbl 9.16-9.32 Portfolio Tables'!Y$1)</f>
        <v>0</v>
      </c>
      <c r="AB224" s="8">
        <f t="shared" ca="1" si="42"/>
        <v>0</v>
      </c>
      <c r="AC224" s="8"/>
      <c r="AD224" s="8">
        <f t="shared" ca="1" si="43"/>
        <v>0</v>
      </c>
      <c r="AE224" s="8"/>
      <c r="AF224" s="8">
        <f t="shared" ca="1" si="44"/>
        <v>0</v>
      </c>
    </row>
    <row r="225" spans="2:32" ht="15.75" x14ac:dyDescent="0.25">
      <c r="B225" s="3">
        <v>22</v>
      </c>
      <c r="C225" s="6">
        <f>C$27</f>
        <v>0</v>
      </c>
      <c r="D225" s="1">
        <f ca="1">OFFSET('Portfolio Summary Data'!$C$384,$B225*38-38+$B$202,'Tbl 9.16-9.32 Portfolio Tables'!D$1)</f>
        <v>0</v>
      </c>
      <c r="E225" s="1">
        <f ca="1">OFFSET('Portfolio Summary Data'!$C$384,$B225*38-38+$B$202,'Tbl 9.16-9.32 Portfolio Tables'!E$1)</f>
        <v>0</v>
      </c>
      <c r="F225" s="1">
        <f ca="1">OFFSET('Portfolio Summary Data'!$C$384,$B225*38-38+$B$202,'Tbl 9.16-9.32 Portfolio Tables'!F$1)</f>
        <v>0</v>
      </c>
      <c r="G225" s="1">
        <f ca="1">OFFSET('Portfolio Summary Data'!$C$384,$B225*38-38+$B$202,'Tbl 9.16-9.32 Portfolio Tables'!G$1)</f>
        <v>0</v>
      </c>
      <c r="H225" s="1">
        <f ca="1">OFFSET('Portfolio Summary Data'!$C$384,$B225*38-38+$B$202,'Tbl 9.16-9.32 Portfolio Tables'!H$1)</f>
        <v>0</v>
      </c>
      <c r="I225" s="1">
        <f ca="1">OFFSET('Portfolio Summary Data'!$C$384,$B225*38-38+$B$202,'Tbl 9.16-9.32 Portfolio Tables'!I$1)</f>
        <v>0</v>
      </c>
      <c r="J225" s="1">
        <f ca="1">OFFSET('Portfolio Summary Data'!$C$384,$B225*38-38+$B$202,'Tbl 9.16-9.32 Portfolio Tables'!J$1)</f>
        <v>0</v>
      </c>
      <c r="K225" s="1">
        <f ca="1">OFFSET('Portfolio Summary Data'!$C$384,$B225*38-38+$B$202,'Tbl 9.16-9.32 Portfolio Tables'!K$1)</f>
        <v>0</v>
      </c>
      <c r="L225" s="1">
        <f ca="1">OFFSET('Portfolio Summary Data'!$C$384,$B225*38-38+$B$202,'Tbl 9.16-9.32 Portfolio Tables'!L$1)</f>
        <v>0</v>
      </c>
      <c r="M225" s="1">
        <f ca="1">OFFSET('Portfolio Summary Data'!$C$384,$B225*38-38+$B$202,'Tbl 9.16-9.32 Portfolio Tables'!M$1)</f>
        <v>0</v>
      </c>
      <c r="N225" s="1">
        <f ca="1">OFFSET('Portfolio Summary Data'!$C$384,$B225*38-38+$B$202,'Tbl 9.16-9.32 Portfolio Tables'!N$1)</f>
        <v>0</v>
      </c>
      <c r="O225" s="1">
        <f ca="1">OFFSET('Portfolio Summary Data'!$C$384,$B225*38-38+$B$202,'Tbl 9.16-9.32 Portfolio Tables'!O$1)</f>
        <v>0</v>
      </c>
      <c r="P225" s="1">
        <f ca="1">OFFSET('Portfolio Summary Data'!$C$384,$B225*38-38+$B$202,'Tbl 9.16-9.32 Portfolio Tables'!P$1)</f>
        <v>0</v>
      </c>
      <c r="Q225" s="1">
        <f ca="1">OFFSET('Portfolio Summary Data'!$C$384,$B225*38-38+$B$202,'Tbl 9.16-9.32 Portfolio Tables'!Q$1)</f>
        <v>0</v>
      </c>
      <c r="R225" s="1">
        <f ca="1">OFFSET('Portfolio Summary Data'!$C$384,$B225*38-38+$B$202,'Tbl 9.16-9.32 Portfolio Tables'!R$1)</f>
        <v>0</v>
      </c>
      <c r="S225" s="1">
        <f ca="1">OFFSET('Portfolio Summary Data'!$C$384,$B225*38-38+$B$202,'Tbl 9.16-9.32 Portfolio Tables'!S$1)</f>
        <v>0</v>
      </c>
      <c r="T225" s="1">
        <f ca="1">OFFSET('Portfolio Summary Data'!$C$384,$B225*38-38+$B$202,'Tbl 9.16-9.32 Portfolio Tables'!T$1)</f>
        <v>0</v>
      </c>
      <c r="U225" s="1">
        <f ca="1">OFFSET('Portfolio Summary Data'!$C$384,$B225*38-38+$B$202,'Tbl 9.16-9.32 Portfolio Tables'!U$1)</f>
        <v>0</v>
      </c>
      <c r="V225" s="1">
        <f ca="1">OFFSET('Portfolio Summary Data'!$C$384,$B225*38-38+$B$202,'Tbl 9.16-9.32 Portfolio Tables'!V$1)</f>
        <v>0</v>
      </c>
      <c r="W225" s="1">
        <f ca="1">OFFSET('Portfolio Summary Data'!$C$384,$B225*38-38+$B$202,'Tbl 9.16-9.32 Portfolio Tables'!W$1)</f>
        <v>0</v>
      </c>
      <c r="X225" s="1">
        <f ca="1">OFFSET('Portfolio Summary Data'!$C$384,$B225*38-38+$B$202,'Tbl 9.16-9.32 Portfolio Tables'!X$1)</f>
        <v>0</v>
      </c>
      <c r="Y225" s="1">
        <f ca="1">OFFSET('Portfolio Summary Data'!$C$384,$B225*38-38+$B$202,'Tbl 9.16-9.32 Portfolio Tables'!Y$1)</f>
        <v>0</v>
      </c>
      <c r="AB225" s="8">
        <f t="shared" ca="1" si="42"/>
        <v>0</v>
      </c>
      <c r="AC225" s="8"/>
      <c r="AD225" s="8">
        <f t="shared" ca="1" si="43"/>
        <v>0</v>
      </c>
      <c r="AE225" s="8"/>
      <c r="AF225" s="8">
        <f t="shared" ca="1" si="44"/>
        <v>0</v>
      </c>
    </row>
    <row r="226" spans="2:32" ht="15.75" x14ac:dyDescent="0.25">
      <c r="B226" s="3">
        <v>23</v>
      </c>
      <c r="C226" s="6">
        <f>C$28</f>
        <v>0</v>
      </c>
      <c r="D226" s="1">
        <f ca="1">OFFSET('Portfolio Summary Data'!$C$384,$B226*38-38+$B$202,'Tbl 9.16-9.32 Portfolio Tables'!D$1)</f>
        <v>0</v>
      </c>
      <c r="E226" s="1">
        <f ca="1">OFFSET('Portfolio Summary Data'!$C$384,$B226*38-38+$B$202,'Tbl 9.16-9.32 Portfolio Tables'!E$1)</f>
        <v>0</v>
      </c>
      <c r="F226" s="1">
        <f ca="1">OFFSET('Portfolio Summary Data'!$C$384,$B226*38-38+$B$202,'Tbl 9.16-9.32 Portfolio Tables'!F$1)</f>
        <v>0</v>
      </c>
      <c r="G226" s="1">
        <f ca="1">OFFSET('Portfolio Summary Data'!$C$384,$B226*38-38+$B$202,'Tbl 9.16-9.32 Portfolio Tables'!G$1)</f>
        <v>0</v>
      </c>
      <c r="H226" s="1">
        <f ca="1">OFFSET('Portfolio Summary Data'!$C$384,$B226*38-38+$B$202,'Tbl 9.16-9.32 Portfolio Tables'!H$1)</f>
        <v>0</v>
      </c>
      <c r="I226" s="1">
        <f ca="1">OFFSET('Portfolio Summary Data'!$C$384,$B226*38-38+$B$202,'Tbl 9.16-9.32 Portfolio Tables'!I$1)</f>
        <v>0</v>
      </c>
      <c r="J226" s="1">
        <f ca="1">OFFSET('Portfolio Summary Data'!$C$384,$B226*38-38+$B$202,'Tbl 9.16-9.32 Portfolio Tables'!J$1)</f>
        <v>0</v>
      </c>
      <c r="K226" s="1">
        <f ca="1">OFFSET('Portfolio Summary Data'!$C$384,$B226*38-38+$B$202,'Tbl 9.16-9.32 Portfolio Tables'!K$1)</f>
        <v>0</v>
      </c>
      <c r="L226" s="1">
        <f ca="1">OFFSET('Portfolio Summary Data'!$C$384,$B226*38-38+$B$202,'Tbl 9.16-9.32 Portfolio Tables'!L$1)</f>
        <v>0</v>
      </c>
      <c r="M226" s="1">
        <f ca="1">OFFSET('Portfolio Summary Data'!$C$384,$B226*38-38+$B$202,'Tbl 9.16-9.32 Portfolio Tables'!M$1)</f>
        <v>0</v>
      </c>
      <c r="N226" s="1">
        <f ca="1">OFFSET('Portfolio Summary Data'!$C$384,$B226*38-38+$B$202,'Tbl 9.16-9.32 Portfolio Tables'!N$1)</f>
        <v>0</v>
      </c>
      <c r="O226" s="1">
        <f ca="1">OFFSET('Portfolio Summary Data'!$C$384,$B226*38-38+$B$202,'Tbl 9.16-9.32 Portfolio Tables'!O$1)</f>
        <v>0</v>
      </c>
      <c r="P226" s="1">
        <f ca="1">OFFSET('Portfolio Summary Data'!$C$384,$B226*38-38+$B$202,'Tbl 9.16-9.32 Portfolio Tables'!P$1)</f>
        <v>0</v>
      </c>
      <c r="Q226" s="1">
        <f ca="1">OFFSET('Portfolio Summary Data'!$C$384,$B226*38-38+$B$202,'Tbl 9.16-9.32 Portfolio Tables'!Q$1)</f>
        <v>0</v>
      </c>
      <c r="R226" s="1">
        <f ca="1">OFFSET('Portfolio Summary Data'!$C$384,$B226*38-38+$B$202,'Tbl 9.16-9.32 Portfolio Tables'!R$1)</f>
        <v>0</v>
      </c>
      <c r="S226" s="1">
        <f ca="1">OFFSET('Portfolio Summary Data'!$C$384,$B226*38-38+$B$202,'Tbl 9.16-9.32 Portfolio Tables'!S$1)</f>
        <v>0</v>
      </c>
      <c r="T226" s="1">
        <f ca="1">OFFSET('Portfolio Summary Data'!$C$384,$B226*38-38+$B$202,'Tbl 9.16-9.32 Portfolio Tables'!T$1)</f>
        <v>0</v>
      </c>
      <c r="U226" s="1">
        <f ca="1">OFFSET('Portfolio Summary Data'!$C$384,$B226*38-38+$B$202,'Tbl 9.16-9.32 Portfolio Tables'!U$1)</f>
        <v>0</v>
      </c>
      <c r="V226" s="1">
        <f ca="1">OFFSET('Portfolio Summary Data'!$C$384,$B226*38-38+$B$202,'Tbl 9.16-9.32 Portfolio Tables'!V$1)</f>
        <v>0</v>
      </c>
      <c r="W226" s="1">
        <f ca="1">OFFSET('Portfolio Summary Data'!$C$384,$B226*38-38+$B$202,'Tbl 9.16-9.32 Portfolio Tables'!W$1)</f>
        <v>0</v>
      </c>
      <c r="X226" s="1">
        <f ca="1">OFFSET('Portfolio Summary Data'!$C$384,$B226*38-38+$B$202,'Tbl 9.16-9.32 Portfolio Tables'!X$1)</f>
        <v>0</v>
      </c>
      <c r="Y226" s="1">
        <f ca="1">OFFSET('Portfolio Summary Data'!$C$384,$B226*38-38+$B$202,'Tbl 9.16-9.32 Portfolio Tables'!Y$1)</f>
        <v>0</v>
      </c>
      <c r="AB226" s="8">
        <f t="shared" ca="1" si="42"/>
        <v>0</v>
      </c>
      <c r="AC226" s="8"/>
      <c r="AD226" s="8">
        <f t="shared" ca="1" si="43"/>
        <v>0</v>
      </c>
      <c r="AE226" s="8"/>
      <c r="AF226" s="8">
        <f t="shared" ca="1" si="44"/>
        <v>0</v>
      </c>
    </row>
    <row r="227" spans="2:32" ht="15.75" x14ac:dyDescent="0.25">
      <c r="B227" s="3">
        <v>24</v>
      </c>
      <c r="C227" s="6">
        <f>C$29</f>
        <v>0</v>
      </c>
      <c r="D227" s="1">
        <f ca="1">OFFSET('Portfolio Summary Data'!$C$384,$B227*38-38+$B$202,'Tbl 9.16-9.32 Portfolio Tables'!D$1)</f>
        <v>0</v>
      </c>
      <c r="E227" s="1">
        <f ca="1">OFFSET('Portfolio Summary Data'!$C$384,$B227*38-38+$B$202,'Tbl 9.16-9.32 Portfolio Tables'!E$1)</f>
        <v>0</v>
      </c>
      <c r="F227" s="1">
        <f ca="1">OFFSET('Portfolio Summary Data'!$C$384,$B227*38-38+$B$202,'Tbl 9.16-9.32 Portfolio Tables'!F$1)</f>
        <v>0</v>
      </c>
      <c r="G227" s="1">
        <f ca="1">OFFSET('Portfolio Summary Data'!$C$384,$B227*38-38+$B$202,'Tbl 9.16-9.32 Portfolio Tables'!G$1)</f>
        <v>0</v>
      </c>
      <c r="H227" s="1">
        <f ca="1">OFFSET('Portfolio Summary Data'!$C$384,$B227*38-38+$B$202,'Tbl 9.16-9.32 Portfolio Tables'!H$1)</f>
        <v>0</v>
      </c>
      <c r="I227" s="1">
        <f ca="1">OFFSET('Portfolio Summary Data'!$C$384,$B227*38-38+$B$202,'Tbl 9.16-9.32 Portfolio Tables'!I$1)</f>
        <v>0</v>
      </c>
      <c r="J227" s="1">
        <f ca="1">OFFSET('Portfolio Summary Data'!$C$384,$B227*38-38+$B$202,'Tbl 9.16-9.32 Portfolio Tables'!J$1)</f>
        <v>0</v>
      </c>
      <c r="K227" s="1">
        <f ca="1">OFFSET('Portfolio Summary Data'!$C$384,$B227*38-38+$B$202,'Tbl 9.16-9.32 Portfolio Tables'!K$1)</f>
        <v>0</v>
      </c>
      <c r="L227" s="1">
        <f ca="1">OFFSET('Portfolio Summary Data'!$C$384,$B227*38-38+$B$202,'Tbl 9.16-9.32 Portfolio Tables'!L$1)</f>
        <v>0</v>
      </c>
      <c r="M227" s="1">
        <f ca="1">OFFSET('Portfolio Summary Data'!$C$384,$B227*38-38+$B$202,'Tbl 9.16-9.32 Portfolio Tables'!M$1)</f>
        <v>0</v>
      </c>
      <c r="N227" s="1">
        <f ca="1">OFFSET('Portfolio Summary Data'!$C$384,$B227*38-38+$B$202,'Tbl 9.16-9.32 Portfolio Tables'!N$1)</f>
        <v>0</v>
      </c>
      <c r="O227" s="1">
        <f ca="1">OFFSET('Portfolio Summary Data'!$C$384,$B227*38-38+$B$202,'Tbl 9.16-9.32 Portfolio Tables'!O$1)</f>
        <v>0</v>
      </c>
      <c r="P227" s="1">
        <f ca="1">OFFSET('Portfolio Summary Data'!$C$384,$B227*38-38+$B$202,'Tbl 9.16-9.32 Portfolio Tables'!P$1)</f>
        <v>0</v>
      </c>
      <c r="Q227" s="1">
        <f ca="1">OFFSET('Portfolio Summary Data'!$C$384,$B227*38-38+$B$202,'Tbl 9.16-9.32 Portfolio Tables'!Q$1)</f>
        <v>0</v>
      </c>
      <c r="R227" s="1">
        <f ca="1">OFFSET('Portfolio Summary Data'!$C$384,$B227*38-38+$B$202,'Tbl 9.16-9.32 Portfolio Tables'!R$1)</f>
        <v>0</v>
      </c>
      <c r="S227" s="1">
        <f ca="1">OFFSET('Portfolio Summary Data'!$C$384,$B227*38-38+$B$202,'Tbl 9.16-9.32 Portfolio Tables'!S$1)</f>
        <v>0</v>
      </c>
      <c r="T227" s="1">
        <f ca="1">OFFSET('Portfolio Summary Data'!$C$384,$B227*38-38+$B$202,'Tbl 9.16-9.32 Portfolio Tables'!T$1)</f>
        <v>0</v>
      </c>
      <c r="U227" s="1">
        <f ca="1">OFFSET('Portfolio Summary Data'!$C$384,$B227*38-38+$B$202,'Tbl 9.16-9.32 Portfolio Tables'!U$1)</f>
        <v>0</v>
      </c>
      <c r="V227" s="1">
        <f ca="1">OFFSET('Portfolio Summary Data'!$C$384,$B227*38-38+$B$202,'Tbl 9.16-9.32 Portfolio Tables'!V$1)</f>
        <v>0</v>
      </c>
      <c r="W227" s="1">
        <f ca="1">OFFSET('Portfolio Summary Data'!$C$384,$B227*38-38+$B$202,'Tbl 9.16-9.32 Portfolio Tables'!W$1)</f>
        <v>0</v>
      </c>
      <c r="X227" s="1">
        <f ca="1">OFFSET('Portfolio Summary Data'!$C$384,$B227*38-38+$B$202,'Tbl 9.16-9.32 Portfolio Tables'!X$1)</f>
        <v>0</v>
      </c>
      <c r="Y227" s="1">
        <f ca="1">OFFSET('Portfolio Summary Data'!$C$384,$B227*38-38+$B$202,'Tbl 9.16-9.32 Portfolio Tables'!Y$1)</f>
        <v>0</v>
      </c>
      <c r="AB227" s="8">
        <f t="shared" ca="1" si="42"/>
        <v>0</v>
      </c>
      <c r="AC227" s="8"/>
      <c r="AD227" s="8">
        <f t="shared" ca="1" si="43"/>
        <v>0</v>
      </c>
      <c r="AE227" s="8"/>
      <c r="AF227" s="8">
        <f t="shared" ca="1" si="44"/>
        <v>0</v>
      </c>
    </row>
    <row r="228" spans="2:32" ht="15.75" x14ac:dyDescent="0.25">
      <c r="B228" s="3">
        <v>25</v>
      </c>
      <c r="C228" s="6">
        <f>C$30</f>
        <v>0</v>
      </c>
      <c r="D228" s="1">
        <f ca="1">OFFSET('Portfolio Summary Data'!$C$384,$B228*38-38+$B$202,'Tbl 9.16-9.32 Portfolio Tables'!D$1)</f>
        <v>0</v>
      </c>
      <c r="E228" s="1">
        <f ca="1">OFFSET('Portfolio Summary Data'!$C$384,$B228*38-38+$B$202,'Tbl 9.16-9.32 Portfolio Tables'!E$1)</f>
        <v>0</v>
      </c>
      <c r="F228" s="1">
        <f ca="1">OFFSET('Portfolio Summary Data'!$C$384,$B228*38-38+$B$202,'Tbl 9.16-9.32 Portfolio Tables'!F$1)</f>
        <v>0</v>
      </c>
      <c r="G228" s="1">
        <f ca="1">OFFSET('Portfolio Summary Data'!$C$384,$B228*38-38+$B$202,'Tbl 9.16-9.32 Portfolio Tables'!G$1)</f>
        <v>0</v>
      </c>
      <c r="H228" s="1">
        <f ca="1">OFFSET('Portfolio Summary Data'!$C$384,$B228*38-38+$B$202,'Tbl 9.16-9.32 Portfolio Tables'!H$1)</f>
        <v>0</v>
      </c>
      <c r="I228" s="1">
        <f ca="1">OFFSET('Portfolio Summary Data'!$C$384,$B228*38-38+$B$202,'Tbl 9.16-9.32 Portfolio Tables'!I$1)</f>
        <v>0</v>
      </c>
      <c r="J228" s="1">
        <f ca="1">OFFSET('Portfolio Summary Data'!$C$384,$B228*38-38+$B$202,'Tbl 9.16-9.32 Portfolio Tables'!J$1)</f>
        <v>0</v>
      </c>
      <c r="K228" s="1">
        <f ca="1">OFFSET('Portfolio Summary Data'!$C$384,$B228*38-38+$B$202,'Tbl 9.16-9.32 Portfolio Tables'!K$1)</f>
        <v>0</v>
      </c>
      <c r="L228" s="1">
        <f ca="1">OFFSET('Portfolio Summary Data'!$C$384,$B228*38-38+$B$202,'Tbl 9.16-9.32 Portfolio Tables'!L$1)</f>
        <v>0</v>
      </c>
      <c r="M228" s="1">
        <f ca="1">OFFSET('Portfolio Summary Data'!$C$384,$B228*38-38+$B$202,'Tbl 9.16-9.32 Portfolio Tables'!M$1)</f>
        <v>0</v>
      </c>
      <c r="N228" s="1">
        <f ca="1">OFFSET('Portfolio Summary Data'!$C$384,$B228*38-38+$B$202,'Tbl 9.16-9.32 Portfolio Tables'!N$1)</f>
        <v>0</v>
      </c>
      <c r="O228" s="1">
        <f ca="1">OFFSET('Portfolio Summary Data'!$C$384,$B228*38-38+$B$202,'Tbl 9.16-9.32 Portfolio Tables'!O$1)</f>
        <v>0</v>
      </c>
      <c r="P228" s="1">
        <f ca="1">OFFSET('Portfolio Summary Data'!$C$384,$B228*38-38+$B$202,'Tbl 9.16-9.32 Portfolio Tables'!P$1)</f>
        <v>0</v>
      </c>
      <c r="Q228" s="1">
        <f ca="1">OFFSET('Portfolio Summary Data'!$C$384,$B228*38-38+$B$202,'Tbl 9.16-9.32 Portfolio Tables'!Q$1)</f>
        <v>0</v>
      </c>
      <c r="R228" s="1">
        <f ca="1">OFFSET('Portfolio Summary Data'!$C$384,$B228*38-38+$B$202,'Tbl 9.16-9.32 Portfolio Tables'!R$1)</f>
        <v>0</v>
      </c>
      <c r="S228" s="1">
        <f ca="1">OFFSET('Portfolio Summary Data'!$C$384,$B228*38-38+$B$202,'Tbl 9.16-9.32 Portfolio Tables'!S$1)</f>
        <v>0</v>
      </c>
      <c r="T228" s="1">
        <f ca="1">OFFSET('Portfolio Summary Data'!$C$384,$B228*38-38+$B$202,'Tbl 9.16-9.32 Portfolio Tables'!T$1)</f>
        <v>0</v>
      </c>
      <c r="U228" s="1">
        <f ca="1">OFFSET('Portfolio Summary Data'!$C$384,$B228*38-38+$B$202,'Tbl 9.16-9.32 Portfolio Tables'!U$1)</f>
        <v>0</v>
      </c>
      <c r="V228" s="1">
        <f ca="1">OFFSET('Portfolio Summary Data'!$C$384,$B228*38-38+$B$202,'Tbl 9.16-9.32 Portfolio Tables'!V$1)</f>
        <v>0</v>
      </c>
      <c r="W228" s="1">
        <f ca="1">OFFSET('Portfolio Summary Data'!$C$384,$B228*38-38+$B$202,'Tbl 9.16-9.32 Portfolio Tables'!W$1)</f>
        <v>0</v>
      </c>
      <c r="X228" s="1">
        <f ca="1">OFFSET('Portfolio Summary Data'!$C$384,$B228*38-38+$B$202,'Tbl 9.16-9.32 Portfolio Tables'!X$1)</f>
        <v>0</v>
      </c>
      <c r="Y228" s="1">
        <f ca="1">OFFSET('Portfolio Summary Data'!$C$384,$B228*38-38+$B$202,'Tbl 9.16-9.32 Portfolio Tables'!Y$1)</f>
        <v>0</v>
      </c>
      <c r="AB228" s="8">
        <f t="shared" ca="1" si="42"/>
        <v>0</v>
      </c>
      <c r="AC228" s="8"/>
      <c r="AD228" s="8">
        <f t="shared" ca="1" si="43"/>
        <v>0</v>
      </c>
      <c r="AE228" s="8"/>
      <c r="AF228" s="8">
        <f t="shared" ca="1" si="44"/>
        <v>0</v>
      </c>
    </row>
    <row r="229" spans="2:32" ht="15.75" x14ac:dyDescent="0.25">
      <c r="B229" s="3">
        <f t="shared" ref="B229:B232" si="45">B228+1</f>
        <v>26</v>
      </c>
      <c r="C229" s="6">
        <f>C$31</f>
        <v>0</v>
      </c>
      <c r="D229" s="1">
        <f ca="1">OFFSET('Portfolio Summary Data'!$C$384,$B229*38-38+$B$202,'Tbl 9.16-9.32 Portfolio Tables'!D$1)</f>
        <v>0</v>
      </c>
      <c r="E229" s="1">
        <f ca="1">OFFSET('Portfolio Summary Data'!$C$384,$B229*38-38+$B$202,'Tbl 9.16-9.32 Portfolio Tables'!E$1)</f>
        <v>0</v>
      </c>
      <c r="F229" s="1">
        <f ca="1">OFFSET('Portfolio Summary Data'!$C$384,$B229*38-38+$B$202,'Tbl 9.16-9.32 Portfolio Tables'!F$1)</f>
        <v>0</v>
      </c>
      <c r="G229" s="1">
        <f ca="1">OFFSET('Portfolio Summary Data'!$C$384,$B229*38-38+$B$202,'Tbl 9.16-9.32 Portfolio Tables'!G$1)</f>
        <v>0</v>
      </c>
      <c r="H229" s="1">
        <f ca="1">OFFSET('Portfolio Summary Data'!$C$384,$B229*38-38+$B$202,'Tbl 9.16-9.32 Portfolio Tables'!H$1)</f>
        <v>0</v>
      </c>
      <c r="I229" s="1">
        <f ca="1">OFFSET('Portfolio Summary Data'!$C$384,$B229*38-38+$B$202,'Tbl 9.16-9.32 Portfolio Tables'!I$1)</f>
        <v>0</v>
      </c>
      <c r="J229" s="1">
        <f ca="1">OFFSET('Portfolio Summary Data'!$C$384,$B229*38-38+$B$202,'Tbl 9.16-9.32 Portfolio Tables'!J$1)</f>
        <v>0</v>
      </c>
      <c r="K229" s="1">
        <f ca="1">OFFSET('Portfolio Summary Data'!$C$384,$B229*38-38+$B$202,'Tbl 9.16-9.32 Portfolio Tables'!K$1)</f>
        <v>0</v>
      </c>
      <c r="L229" s="1">
        <f ca="1">OFFSET('Portfolio Summary Data'!$C$384,$B229*38-38+$B$202,'Tbl 9.16-9.32 Portfolio Tables'!L$1)</f>
        <v>0</v>
      </c>
      <c r="M229" s="1">
        <f ca="1">OFFSET('Portfolio Summary Data'!$C$384,$B229*38-38+$B$202,'Tbl 9.16-9.32 Portfolio Tables'!M$1)</f>
        <v>0</v>
      </c>
      <c r="N229" s="1">
        <f ca="1">OFFSET('Portfolio Summary Data'!$C$384,$B229*38-38+$B$202,'Tbl 9.16-9.32 Portfolio Tables'!N$1)</f>
        <v>0</v>
      </c>
      <c r="O229" s="1">
        <f ca="1">OFFSET('Portfolio Summary Data'!$C$384,$B229*38-38+$B$202,'Tbl 9.16-9.32 Portfolio Tables'!O$1)</f>
        <v>0</v>
      </c>
      <c r="P229" s="1">
        <f ca="1">OFFSET('Portfolio Summary Data'!$C$384,$B229*38-38+$B$202,'Tbl 9.16-9.32 Portfolio Tables'!P$1)</f>
        <v>0</v>
      </c>
      <c r="Q229" s="1">
        <f ca="1">OFFSET('Portfolio Summary Data'!$C$384,$B229*38-38+$B$202,'Tbl 9.16-9.32 Portfolio Tables'!Q$1)</f>
        <v>0</v>
      </c>
      <c r="R229" s="1">
        <f ca="1">OFFSET('Portfolio Summary Data'!$C$384,$B229*38-38+$B$202,'Tbl 9.16-9.32 Portfolio Tables'!R$1)</f>
        <v>0</v>
      </c>
      <c r="S229" s="1">
        <f ca="1">OFFSET('Portfolio Summary Data'!$C$384,$B229*38-38+$B$202,'Tbl 9.16-9.32 Portfolio Tables'!S$1)</f>
        <v>0</v>
      </c>
      <c r="T229" s="1">
        <f ca="1">OFFSET('Portfolio Summary Data'!$C$384,$B229*38-38+$B$202,'Tbl 9.16-9.32 Portfolio Tables'!T$1)</f>
        <v>0</v>
      </c>
      <c r="U229" s="1">
        <f ca="1">OFFSET('Portfolio Summary Data'!$C$384,$B229*38-38+$B$202,'Tbl 9.16-9.32 Portfolio Tables'!U$1)</f>
        <v>0</v>
      </c>
      <c r="V229" s="1">
        <f ca="1">OFFSET('Portfolio Summary Data'!$C$384,$B229*38-38+$B$202,'Tbl 9.16-9.32 Portfolio Tables'!V$1)</f>
        <v>0</v>
      </c>
      <c r="W229" s="1">
        <f ca="1">OFFSET('Portfolio Summary Data'!$C$384,$B229*38-38+$B$202,'Tbl 9.16-9.32 Portfolio Tables'!W$1)</f>
        <v>0</v>
      </c>
      <c r="X229" s="1">
        <f ca="1">OFFSET('Portfolio Summary Data'!$C$384,$B229*38-38+$B$202,'Tbl 9.16-9.32 Portfolio Tables'!X$1)</f>
        <v>0</v>
      </c>
      <c r="Y229" s="1">
        <f ca="1">OFFSET('Portfolio Summary Data'!$C$384,$B229*38-38+$B$202,'Tbl 9.16-9.32 Portfolio Tables'!Y$1)</f>
        <v>0</v>
      </c>
      <c r="AB229" s="8">
        <f t="shared" ca="1" si="42"/>
        <v>0</v>
      </c>
      <c r="AC229" s="8"/>
      <c r="AD229" s="8">
        <f t="shared" ca="1" si="43"/>
        <v>0</v>
      </c>
      <c r="AE229" s="8"/>
      <c r="AF229" s="8">
        <f t="shared" ca="1" si="44"/>
        <v>0</v>
      </c>
    </row>
    <row r="230" spans="2:32" ht="15.75" x14ac:dyDescent="0.25">
      <c r="B230" s="3">
        <f t="shared" si="45"/>
        <v>27</v>
      </c>
      <c r="C230" s="6">
        <f>C$32</f>
        <v>0</v>
      </c>
      <c r="D230" s="1">
        <f ca="1">OFFSET('Portfolio Summary Data'!$C$384,$B230*38-38+$B$202,'Tbl 9.16-9.32 Portfolio Tables'!D$1)</f>
        <v>0</v>
      </c>
      <c r="E230" s="1">
        <f ca="1">OFFSET('Portfolio Summary Data'!$C$384,$B230*38-38+$B$202,'Tbl 9.16-9.32 Portfolio Tables'!E$1)</f>
        <v>0</v>
      </c>
      <c r="F230" s="1">
        <f ca="1">OFFSET('Portfolio Summary Data'!$C$384,$B230*38-38+$B$202,'Tbl 9.16-9.32 Portfolio Tables'!F$1)</f>
        <v>0</v>
      </c>
      <c r="G230" s="1">
        <f ca="1">OFFSET('Portfolio Summary Data'!$C$384,$B230*38-38+$B$202,'Tbl 9.16-9.32 Portfolio Tables'!G$1)</f>
        <v>0</v>
      </c>
      <c r="H230" s="1">
        <f ca="1">OFFSET('Portfolio Summary Data'!$C$384,$B230*38-38+$B$202,'Tbl 9.16-9.32 Portfolio Tables'!H$1)</f>
        <v>0</v>
      </c>
      <c r="I230" s="1">
        <f ca="1">OFFSET('Portfolio Summary Data'!$C$384,$B230*38-38+$B$202,'Tbl 9.16-9.32 Portfolio Tables'!I$1)</f>
        <v>0</v>
      </c>
      <c r="J230" s="1">
        <f ca="1">OFFSET('Portfolio Summary Data'!$C$384,$B230*38-38+$B$202,'Tbl 9.16-9.32 Portfolio Tables'!J$1)</f>
        <v>0</v>
      </c>
      <c r="K230" s="1">
        <f ca="1">OFFSET('Portfolio Summary Data'!$C$384,$B230*38-38+$B$202,'Tbl 9.16-9.32 Portfolio Tables'!K$1)</f>
        <v>0</v>
      </c>
      <c r="L230" s="1">
        <f ca="1">OFFSET('Portfolio Summary Data'!$C$384,$B230*38-38+$B$202,'Tbl 9.16-9.32 Portfolio Tables'!L$1)</f>
        <v>0</v>
      </c>
      <c r="M230" s="1">
        <f ca="1">OFFSET('Portfolio Summary Data'!$C$384,$B230*38-38+$B$202,'Tbl 9.16-9.32 Portfolio Tables'!M$1)</f>
        <v>0</v>
      </c>
      <c r="N230" s="1">
        <f ca="1">OFFSET('Portfolio Summary Data'!$C$384,$B230*38-38+$B$202,'Tbl 9.16-9.32 Portfolio Tables'!N$1)</f>
        <v>0</v>
      </c>
      <c r="O230" s="1">
        <f ca="1">OFFSET('Portfolio Summary Data'!$C$384,$B230*38-38+$B$202,'Tbl 9.16-9.32 Portfolio Tables'!O$1)</f>
        <v>0</v>
      </c>
      <c r="P230" s="1">
        <f ca="1">OFFSET('Portfolio Summary Data'!$C$384,$B230*38-38+$B$202,'Tbl 9.16-9.32 Portfolio Tables'!P$1)</f>
        <v>0</v>
      </c>
      <c r="Q230" s="1">
        <f ca="1">OFFSET('Portfolio Summary Data'!$C$384,$B230*38-38+$B$202,'Tbl 9.16-9.32 Portfolio Tables'!Q$1)</f>
        <v>0</v>
      </c>
      <c r="R230" s="1">
        <f ca="1">OFFSET('Portfolio Summary Data'!$C$384,$B230*38-38+$B$202,'Tbl 9.16-9.32 Portfolio Tables'!R$1)</f>
        <v>0</v>
      </c>
      <c r="S230" s="1">
        <f ca="1">OFFSET('Portfolio Summary Data'!$C$384,$B230*38-38+$B$202,'Tbl 9.16-9.32 Portfolio Tables'!S$1)</f>
        <v>0</v>
      </c>
      <c r="T230" s="1">
        <f ca="1">OFFSET('Portfolio Summary Data'!$C$384,$B230*38-38+$B$202,'Tbl 9.16-9.32 Portfolio Tables'!T$1)</f>
        <v>0</v>
      </c>
      <c r="U230" s="1">
        <f ca="1">OFFSET('Portfolio Summary Data'!$C$384,$B230*38-38+$B$202,'Tbl 9.16-9.32 Portfolio Tables'!U$1)</f>
        <v>0</v>
      </c>
      <c r="V230" s="1">
        <f ca="1">OFFSET('Portfolio Summary Data'!$C$384,$B230*38-38+$B$202,'Tbl 9.16-9.32 Portfolio Tables'!V$1)</f>
        <v>0</v>
      </c>
      <c r="W230" s="1">
        <f ca="1">OFFSET('Portfolio Summary Data'!$C$384,$B230*38-38+$B$202,'Tbl 9.16-9.32 Portfolio Tables'!W$1)</f>
        <v>0</v>
      </c>
      <c r="X230" s="1">
        <f ca="1">OFFSET('Portfolio Summary Data'!$C$384,$B230*38-38+$B$202,'Tbl 9.16-9.32 Portfolio Tables'!X$1)</f>
        <v>0</v>
      </c>
      <c r="Y230" s="1">
        <f ca="1">OFFSET('Portfolio Summary Data'!$C$384,$B230*38-38+$B$202,'Tbl 9.16-9.32 Portfolio Tables'!Y$1)</f>
        <v>0</v>
      </c>
      <c r="AB230" s="8">
        <f t="shared" ca="1" si="42"/>
        <v>0</v>
      </c>
      <c r="AC230" s="8"/>
      <c r="AD230" s="8">
        <f t="shared" ca="1" si="43"/>
        <v>0</v>
      </c>
      <c r="AE230" s="8"/>
      <c r="AF230" s="8">
        <f t="shared" ca="1" si="44"/>
        <v>0</v>
      </c>
    </row>
    <row r="231" spans="2:32" ht="15.75" x14ac:dyDescent="0.25">
      <c r="B231" s="3">
        <f t="shared" si="45"/>
        <v>28</v>
      </c>
      <c r="C231" s="6">
        <f>C$33</f>
        <v>0</v>
      </c>
      <c r="D231" s="1">
        <f ca="1">OFFSET('Portfolio Summary Data'!$C$384,$B231*38-38+$B$202,'Tbl 9.16-9.32 Portfolio Tables'!D$1)</f>
        <v>0</v>
      </c>
      <c r="E231" s="1">
        <f ca="1">OFFSET('Portfolio Summary Data'!$C$384,$B231*38-38+$B$202,'Tbl 9.16-9.32 Portfolio Tables'!E$1)</f>
        <v>0</v>
      </c>
      <c r="F231" s="1">
        <f ca="1">OFFSET('Portfolio Summary Data'!$C$384,$B231*38-38+$B$202,'Tbl 9.16-9.32 Portfolio Tables'!F$1)</f>
        <v>0</v>
      </c>
      <c r="G231" s="1">
        <f ca="1">OFFSET('Portfolio Summary Data'!$C$384,$B231*38-38+$B$202,'Tbl 9.16-9.32 Portfolio Tables'!G$1)</f>
        <v>0</v>
      </c>
      <c r="H231" s="1">
        <f ca="1">OFFSET('Portfolio Summary Data'!$C$384,$B231*38-38+$B$202,'Tbl 9.16-9.32 Portfolio Tables'!H$1)</f>
        <v>0</v>
      </c>
      <c r="I231" s="1">
        <f ca="1">OFFSET('Portfolio Summary Data'!$C$384,$B231*38-38+$B$202,'Tbl 9.16-9.32 Portfolio Tables'!I$1)</f>
        <v>0</v>
      </c>
      <c r="J231" s="1">
        <f ca="1">OFFSET('Portfolio Summary Data'!$C$384,$B231*38-38+$B$202,'Tbl 9.16-9.32 Portfolio Tables'!J$1)</f>
        <v>0</v>
      </c>
      <c r="K231" s="1">
        <f ca="1">OFFSET('Portfolio Summary Data'!$C$384,$B231*38-38+$B$202,'Tbl 9.16-9.32 Portfolio Tables'!K$1)</f>
        <v>0</v>
      </c>
      <c r="L231" s="1">
        <f ca="1">OFFSET('Portfolio Summary Data'!$C$384,$B231*38-38+$B$202,'Tbl 9.16-9.32 Portfolio Tables'!L$1)</f>
        <v>0</v>
      </c>
      <c r="M231" s="1">
        <f ca="1">OFFSET('Portfolio Summary Data'!$C$384,$B231*38-38+$B$202,'Tbl 9.16-9.32 Portfolio Tables'!M$1)</f>
        <v>0</v>
      </c>
      <c r="N231" s="1">
        <f ca="1">OFFSET('Portfolio Summary Data'!$C$384,$B231*38-38+$B$202,'Tbl 9.16-9.32 Portfolio Tables'!N$1)</f>
        <v>0</v>
      </c>
      <c r="O231" s="1">
        <f ca="1">OFFSET('Portfolio Summary Data'!$C$384,$B231*38-38+$B$202,'Tbl 9.16-9.32 Portfolio Tables'!O$1)</f>
        <v>0</v>
      </c>
      <c r="P231" s="1">
        <f ca="1">OFFSET('Portfolio Summary Data'!$C$384,$B231*38-38+$B$202,'Tbl 9.16-9.32 Portfolio Tables'!P$1)</f>
        <v>0</v>
      </c>
      <c r="Q231" s="1">
        <f ca="1">OFFSET('Portfolio Summary Data'!$C$384,$B231*38-38+$B$202,'Tbl 9.16-9.32 Portfolio Tables'!Q$1)</f>
        <v>0</v>
      </c>
      <c r="R231" s="1">
        <f ca="1">OFFSET('Portfolio Summary Data'!$C$384,$B231*38-38+$B$202,'Tbl 9.16-9.32 Portfolio Tables'!R$1)</f>
        <v>0</v>
      </c>
      <c r="S231" s="1">
        <f ca="1">OFFSET('Portfolio Summary Data'!$C$384,$B231*38-38+$B$202,'Tbl 9.16-9.32 Portfolio Tables'!S$1)</f>
        <v>0</v>
      </c>
      <c r="T231" s="1">
        <f ca="1">OFFSET('Portfolio Summary Data'!$C$384,$B231*38-38+$B$202,'Tbl 9.16-9.32 Portfolio Tables'!T$1)</f>
        <v>0</v>
      </c>
      <c r="U231" s="1">
        <f ca="1">OFFSET('Portfolio Summary Data'!$C$384,$B231*38-38+$B$202,'Tbl 9.16-9.32 Portfolio Tables'!U$1)</f>
        <v>0</v>
      </c>
      <c r="V231" s="1">
        <f ca="1">OFFSET('Portfolio Summary Data'!$C$384,$B231*38-38+$B$202,'Tbl 9.16-9.32 Portfolio Tables'!V$1)</f>
        <v>0</v>
      </c>
      <c r="W231" s="1">
        <f ca="1">OFFSET('Portfolio Summary Data'!$C$384,$B231*38-38+$B$202,'Tbl 9.16-9.32 Portfolio Tables'!W$1)</f>
        <v>0</v>
      </c>
      <c r="X231" s="1">
        <f ca="1">OFFSET('Portfolio Summary Data'!$C$384,$B231*38-38+$B$202,'Tbl 9.16-9.32 Portfolio Tables'!X$1)</f>
        <v>0</v>
      </c>
      <c r="Y231" s="1">
        <f ca="1">OFFSET('Portfolio Summary Data'!$C$384,$B231*38-38+$B$202,'Tbl 9.16-9.32 Portfolio Tables'!Y$1)</f>
        <v>0</v>
      </c>
      <c r="AB231" s="8">
        <f t="shared" ca="1" si="42"/>
        <v>0</v>
      </c>
      <c r="AC231" s="8"/>
      <c r="AD231" s="8">
        <f t="shared" ca="1" si="43"/>
        <v>0</v>
      </c>
      <c r="AE231" s="8"/>
      <c r="AF231" s="8">
        <f t="shared" ca="1" si="44"/>
        <v>0</v>
      </c>
    </row>
    <row r="232" spans="2:32" ht="15.75" x14ac:dyDescent="0.25">
      <c r="B232" s="3">
        <f t="shared" si="45"/>
        <v>29</v>
      </c>
      <c r="C232" s="6">
        <f>C$34</f>
        <v>0</v>
      </c>
      <c r="D232" s="1">
        <f ca="1">OFFSET('Portfolio Summary Data'!$C$384,$B232*38-38+$B$202,'Tbl 9.16-9.32 Portfolio Tables'!D$1)</f>
        <v>0</v>
      </c>
      <c r="E232" s="1">
        <f ca="1">OFFSET('Portfolio Summary Data'!$C$384,$B232*38-38+$B$202,'Tbl 9.16-9.32 Portfolio Tables'!E$1)</f>
        <v>0</v>
      </c>
      <c r="F232" s="1">
        <f ca="1">OFFSET('Portfolio Summary Data'!$C$384,$B232*38-38+$B$202,'Tbl 9.16-9.32 Portfolio Tables'!F$1)</f>
        <v>0</v>
      </c>
      <c r="G232" s="1">
        <f ca="1">OFFSET('Portfolio Summary Data'!$C$384,$B232*38-38+$B$202,'Tbl 9.16-9.32 Portfolio Tables'!G$1)</f>
        <v>0</v>
      </c>
      <c r="H232" s="1">
        <f ca="1">OFFSET('Portfolio Summary Data'!$C$384,$B232*38-38+$B$202,'Tbl 9.16-9.32 Portfolio Tables'!H$1)</f>
        <v>0</v>
      </c>
      <c r="I232" s="1">
        <f ca="1">OFFSET('Portfolio Summary Data'!$C$384,$B232*38-38+$B$202,'Tbl 9.16-9.32 Portfolio Tables'!I$1)</f>
        <v>0</v>
      </c>
      <c r="J232" s="1">
        <f ca="1">OFFSET('Portfolio Summary Data'!$C$384,$B232*38-38+$B$202,'Tbl 9.16-9.32 Portfolio Tables'!J$1)</f>
        <v>0</v>
      </c>
      <c r="K232" s="1">
        <f ca="1">OFFSET('Portfolio Summary Data'!$C$384,$B232*38-38+$B$202,'Tbl 9.16-9.32 Portfolio Tables'!K$1)</f>
        <v>0</v>
      </c>
      <c r="L232" s="1">
        <f ca="1">OFFSET('Portfolio Summary Data'!$C$384,$B232*38-38+$B$202,'Tbl 9.16-9.32 Portfolio Tables'!L$1)</f>
        <v>0</v>
      </c>
      <c r="M232" s="1">
        <f ca="1">OFFSET('Portfolio Summary Data'!$C$384,$B232*38-38+$B$202,'Tbl 9.16-9.32 Portfolio Tables'!M$1)</f>
        <v>0</v>
      </c>
      <c r="N232" s="1">
        <f ca="1">OFFSET('Portfolio Summary Data'!$C$384,$B232*38-38+$B$202,'Tbl 9.16-9.32 Portfolio Tables'!N$1)</f>
        <v>0</v>
      </c>
      <c r="O232" s="1">
        <f ca="1">OFFSET('Portfolio Summary Data'!$C$384,$B232*38-38+$B$202,'Tbl 9.16-9.32 Portfolio Tables'!O$1)</f>
        <v>0</v>
      </c>
      <c r="P232" s="1">
        <f ca="1">OFFSET('Portfolio Summary Data'!$C$384,$B232*38-38+$B$202,'Tbl 9.16-9.32 Portfolio Tables'!P$1)</f>
        <v>0</v>
      </c>
      <c r="Q232" s="1">
        <f ca="1">OFFSET('Portfolio Summary Data'!$C$384,$B232*38-38+$B$202,'Tbl 9.16-9.32 Portfolio Tables'!Q$1)</f>
        <v>0</v>
      </c>
      <c r="R232" s="1">
        <f ca="1">OFFSET('Portfolio Summary Data'!$C$384,$B232*38-38+$B$202,'Tbl 9.16-9.32 Portfolio Tables'!R$1)</f>
        <v>0</v>
      </c>
      <c r="S232" s="1">
        <f ca="1">OFFSET('Portfolio Summary Data'!$C$384,$B232*38-38+$B$202,'Tbl 9.16-9.32 Portfolio Tables'!S$1)</f>
        <v>0</v>
      </c>
      <c r="T232" s="1">
        <f ca="1">OFFSET('Portfolio Summary Data'!$C$384,$B232*38-38+$B$202,'Tbl 9.16-9.32 Portfolio Tables'!T$1)</f>
        <v>0</v>
      </c>
      <c r="U232" s="1">
        <f ca="1">OFFSET('Portfolio Summary Data'!$C$384,$B232*38-38+$B$202,'Tbl 9.16-9.32 Portfolio Tables'!U$1)</f>
        <v>0</v>
      </c>
      <c r="V232" s="1">
        <f ca="1">OFFSET('Portfolio Summary Data'!$C$384,$B232*38-38+$B$202,'Tbl 9.16-9.32 Portfolio Tables'!V$1)</f>
        <v>0</v>
      </c>
      <c r="W232" s="1">
        <f ca="1">OFFSET('Portfolio Summary Data'!$C$384,$B232*38-38+$B$202,'Tbl 9.16-9.32 Portfolio Tables'!W$1)</f>
        <v>0</v>
      </c>
      <c r="X232" s="1">
        <f ca="1">OFFSET('Portfolio Summary Data'!$C$384,$B232*38-38+$B$202,'Tbl 9.16-9.32 Portfolio Tables'!X$1)</f>
        <v>0</v>
      </c>
      <c r="Y232" s="1">
        <f ca="1">OFFSET('Portfolio Summary Data'!$C$384,$B232*38-38+$B$202,'Tbl 9.16-9.32 Portfolio Tables'!Y$1)</f>
        <v>0</v>
      </c>
      <c r="AB232" s="8">
        <f t="shared" ca="1" si="42"/>
        <v>0</v>
      </c>
      <c r="AC232" s="8"/>
      <c r="AD232" s="8">
        <f t="shared" ca="1" si="43"/>
        <v>0</v>
      </c>
      <c r="AE232" s="8"/>
      <c r="AF232" s="8">
        <f t="shared" ca="1" si="44"/>
        <v>0</v>
      </c>
    </row>
    <row r="233" spans="2:32" ht="15.75" x14ac:dyDescent="0.25"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2:32" ht="15.75" x14ac:dyDescent="0.25">
      <c r="C234" s="5" t="str">
        <f ca="1">OFFSET('Portfolio Summary Data'!$B$384,'Tbl 9.16-9.32 Portfolio Tables'!B235,0)</f>
        <v>Renewable - Utility Solar</v>
      </c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2:32" ht="15.75" x14ac:dyDescent="0.25">
      <c r="B235" s="3">
        <v>6</v>
      </c>
      <c r="C235" s="22" t="s">
        <v>5</v>
      </c>
      <c r="D235" s="21" t="s">
        <v>0</v>
      </c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</row>
    <row r="236" spans="2:32" ht="15" customHeight="1" x14ac:dyDescent="0.25">
      <c r="C236" s="22"/>
      <c r="D236" s="9">
        <f>D203</f>
        <v>2025</v>
      </c>
      <c r="E236" s="9">
        <f t="shared" ref="E236:Y236" si="46">E203</f>
        <v>2026</v>
      </c>
      <c r="F236" s="9">
        <f t="shared" si="46"/>
        <v>2027</v>
      </c>
      <c r="G236" s="9">
        <f t="shared" si="46"/>
        <v>2028</v>
      </c>
      <c r="H236" s="9">
        <f t="shared" si="46"/>
        <v>2029</v>
      </c>
      <c r="I236" s="9">
        <f t="shared" si="46"/>
        <v>2030</v>
      </c>
      <c r="J236" s="9">
        <f t="shared" si="46"/>
        <v>2031</v>
      </c>
      <c r="K236" s="9">
        <f t="shared" si="46"/>
        <v>2032</v>
      </c>
      <c r="L236" s="9">
        <f t="shared" si="46"/>
        <v>2033</v>
      </c>
      <c r="M236" s="9">
        <f t="shared" si="46"/>
        <v>2034</v>
      </c>
      <c r="N236" s="9">
        <f t="shared" si="46"/>
        <v>2035</v>
      </c>
      <c r="O236" s="9">
        <f t="shared" si="46"/>
        <v>2036</v>
      </c>
      <c r="P236" s="9">
        <f t="shared" si="46"/>
        <v>2037</v>
      </c>
      <c r="Q236" s="9">
        <f t="shared" si="46"/>
        <v>2038</v>
      </c>
      <c r="R236" s="9">
        <f t="shared" si="46"/>
        <v>2039</v>
      </c>
      <c r="S236" s="9">
        <f t="shared" si="46"/>
        <v>2040</v>
      </c>
      <c r="T236" s="9">
        <f t="shared" si="46"/>
        <v>2041</v>
      </c>
      <c r="U236" s="9">
        <f t="shared" si="46"/>
        <v>2042</v>
      </c>
      <c r="V236" s="9">
        <f t="shared" si="46"/>
        <v>2043</v>
      </c>
      <c r="W236" s="9">
        <f t="shared" si="46"/>
        <v>2044</v>
      </c>
      <c r="X236" s="9">
        <f t="shared" ref="X236" si="47">X203</f>
        <v>2045</v>
      </c>
      <c r="Y236" s="9" t="str">
        <f t="shared" si="46"/>
        <v>Total</v>
      </c>
      <c r="AB236" s="4" t="s">
        <v>36</v>
      </c>
      <c r="AC236" s="4"/>
      <c r="AD236" s="4" t="s">
        <v>37</v>
      </c>
      <c r="AE236" s="4"/>
      <c r="AF236" s="4" t="s">
        <v>38</v>
      </c>
    </row>
    <row r="237" spans="2:32" ht="15.75" x14ac:dyDescent="0.25">
      <c r="B237" s="3">
        <v>1</v>
      </c>
      <c r="C237" s="6" t="str">
        <f>C$6</f>
        <v>MN Base</v>
      </c>
      <c r="D237" s="1">
        <f ca="1">OFFSET('Portfolio Summary Data'!$C$384,$B237*38-38+$B$235,'Tbl 9.16-9.32 Portfolio Tables'!D$1)</f>
        <v>0</v>
      </c>
      <c r="E237" s="1">
        <f ca="1">OFFSET('Portfolio Summary Data'!$C$384,$B237*38-38+$B$235,'Tbl 9.16-9.32 Portfolio Tables'!E$1)</f>
        <v>0</v>
      </c>
      <c r="F237" s="1">
        <f ca="1">OFFSET('Portfolio Summary Data'!$C$384,$B237*38-38+$B$235,'Tbl 9.16-9.32 Portfolio Tables'!F$1)</f>
        <v>0</v>
      </c>
      <c r="G237" s="1">
        <f ca="1">OFFSET('Portfolio Summary Data'!$C$384,$B237*38-38+$B$235,'Tbl 9.16-9.32 Portfolio Tables'!G$1)</f>
        <v>222</v>
      </c>
      <c r="H237" s="1">
        <f ca="1">OFFSET('Portfolio Summary Data'!$C$384,$B237*38-38+$B$235,'Tbl 9.16-9.32 Portfolio Tables'!H$1)</f>
        <v>180</v>
      </c>
      <c r="I237" s="1">
        <f ca="1">OFFSET('Portfolio Summary Data'!$C$384,$B237*38-38+$B$235,'Tbl 9.16-9.32 Portfolio Tables'!I$1)</f>
        <v>1690</v>
      </c>
      <c r="J237" s="1">
        <f ca="1">OFFSET('Portfolio Summary Data'!$C$384,$B237*38-38+$B$235,'Tbl 9.16-9.32 Portfolio Tables'!J$1)</f>
        <v>849</v>
      </c>
      <c r="K237" s="1">
        <f ca="1">OFFSET('Portfolio Summary Data'!$C$384,$B237*38-38+$B$235,'Tbl 9.16-9.32 Portfolio Tables'!K$1)</f>
        <v>240</v>
      </c>
      <c r="L237" s="1">
        <f ca="1">OFFSET('Portfolio Summary Data'!$C$384,$B237*38-38+$B$235,'Tbl 9.16-9.32 Portfolio Tables'!L$1)</f>
        <v>403</v>
      </c>
      <c r="M237" s="1">
        <f ca="1">OFFSET('Portfolio Summary Data'!$C$384,$B237*38-38+$B$235,'Tbl 9.16-9.32 Portfolio Tables'!M$1)</f>
        <v>225</v>
      </c>
      <c r="N237" s="1">
        <f ca="1">OFFSET('Portfolio Summary Data'!$C$384,$B237*38-38+$B$235,'Tbl 9.16-9.32 Portfolio Tables'!N$1)</f>
        <v>13</v>
      </c>
      <c r="O237" s="1">
        <f ca="1">OFFSET('Portfolio Summary Data'!$C$384,$B237*38-38+$B$235,'Tbl 9.16-9.32 Portfolio Tables'!O$1)</f>
        <v>0</v>
      </c>
      <c r="P237" s="1">
        <f ca="1">OFFSET('Portfolio Summary Data'!$C$384,$B237*38-38+$B$235,'Tbl 9.16-9.32 Portfolio Tables'!P$1)</f>
        <v>1</v>
      </c>
      <c r="Q237" s="1">
        <f ca="1">OFFSET('Portfolio Summary Data'!$C$384,$B237*38-38+$B$235,'Tbl 9.16-9.32 Portfolio Tables'!Q$1)</f>
        <v>0</v>
      </c>
      <c r="R237" s="1">
        <f ca="1">OFFSET('Portfolio Summary Data'!$C$384,$B237*38-38+$B$235,'Tbl 9.16-9.32 Portfolio Tables'!R$1)</f>
        <v>554</v>
      </c>
      <c r="S237" s="1">
        <f ca="1">OFFSET('Portfolio Summary Data'!$C$384,$B237*38-38+$B$235,'Tbl 9.16-9.32 Portfolio Tables'!S$1)</f>
        <v>104</v>
      </c>
      <c r="T237" s="1">
        <f ca="1">OFFSET('Portfolio Summary Data'!$C$384,$B237*38-38+$B$235,'Tbl 9.16-9.32 Portfolio Tables'!T$1)</f>
        <v>12</v>
      </c>
      <c r="U237" s="1">
        <f ca="1">OFFSET('Portfolio Summary Data'!$C$384,$B237*38-38+$B$235,'Tbl 9.16-9.32 Portfolio Tables'!U$1)</f>
        <v>0</v>
      </c>
      <c r="V237" s="1">
        <f ca="1">OFFSET('Portfolio Summary Data'!$C$384,$B237*38-38+$B$235,'Tbl 9.16-9.32 Portfolio Tables'!V$1)</f>
        <v>0</v>
      </c>
      <c r="W237" s="1">
        <f ca="1">OFFSET('Portfolio Summary Data'!$C$384,$B237*38-38+$B$235,'Tbl 9.16-9.32 Portfolio Tables'!W$1)</f>
        <v>197</v>
      </c>
      <c r="X237" s="1">
        <f ca="1">OFFSET('Portfolio Summary Data'!$C$384,$B237*38-38+$B$235,'Tbl 9.16-9.32 Portfolio Tables'!X$1)</f>
        <v>75</v>
      </c>
      <c r="Y237" s="1">
        <f ca="1">OFFSET('Portfolio Summary Data'!$C$384,$B237*38-38+$B$235,'Tbl 9.16-9.32 Portfolio Tables'!Y$1)</f>
        <v>4765</v>
      </c>
      <c r="AB237" s="8">
        <f t="shared" ref="AB237:AB265" ca="1" si="48">SUM(D237:G237)</f>
        <v>222</v>
      </c>
      <c r="AC237" s="8"/>
      <c r="AD237" s="8">
        <f t="shared" ref="AD237:AD265" ca="1" si="49">SUM(H237:M237)</f>
        <v>3587</v>
      </c>
      <c r="AE237" s="8"/>
      <c r="AF237" s="8">
        <f t="shared" ref="AF237:AF265" ca="1" si="50">SUM(N237:W237)</f>
        <v>881</v>
      </c>
    </row>
    <row r="238" spans="2:32" ht="15.75" x14ac:dyDescent="0.25">
      <c r="B238" s="3">
        <v>2</v>
      </c>
      <c r="C238" s="6" t="str">
        <f>C$7</f>
        <v>MR Base</v>
      </c>
      <c r="D238" s="1">
        <f ca="1">OFFSET('Portfolio Summary Data'!$C$384,$B238*38-38+$B$235,'Tbl 9.16-9.32 Portfolio Tables'!D$1)</f>
        <v>0</v>
      </c>
      <c r="E238" s="1">
        <f ca="1">OFFSET('Portfolio Summary Data'!$C$384,$B238*38-38+$B$235,'Tbl 9.16-9.32 Portfolio Tables'!E$1)</f>
        <v>0</v>
      </c>
      <c r="F238" s="1">
        <f ca="1">OFFSET('Portfolio Summary Data'!$C$384,$B238*38-38+$B$235,'Tbl 9.16-9.32 Portfolio Tables'!F$1)</f>
        <v>0</v>
      </c>
      <c r="G238" s="1">
        <f ca="1">OFFSET('Portfolio Summary Data'!$C$384,$B238*38-38+$B$235,'Tbl 9.16-9.32 Portfolio Tables'!G$1)</f>
        <v>222</v>
      </c>
      <c r="H238" s="1">
        <f ca="1">OFFSET('Portfolio Summary Data'!$C$384,$B238*38-38+$B$235,'Tbl 9.16-9.32 Portfolio Tables'!H$1)</f>
        <v>180</v>
      </c>
      <c r="I238" s="1">
        <f ca="1">OFFSET('Portfolio Summary Data'!$C$384,$B238*38-38+$B$235,'Tbl 9.16-9.32 Portfolio Tables'!I$1)</f>
        <v>1690</v>
      </c>
      <c r="J238" s="1">
        <f ca="1">OFFSET('Portfolio Summary Data'!$C$384,$B238*38-38+$B$235,'Tbl 9.16-9.32 Portfolio Tables'!J$1)</f>
        <v>863</v>
      </c>
      <c r="K238" s="1">
        <f ca="1">OFFSET('Portfolio Summary Data'!$C$384,$B238*38-38+$B$235,'Tbl 9.16-9.32 Portfolio Tables'!K$1)</f>
        <v>934</v>
      </c>
      <c r="L238" s="1">
        <f ca="1">OFFSET('Portfolio Summary Data'!$C$384,$B238*38-38+$B$235,'Tbl 9.16-9.32 Portfolio Tables'!L$1)</f>
        <v>420</v>
      </c>
      <c r="M238" s="1">
        <f ca="1">OFFSET('Portfolio Summary Data'!$C$384,$B238*38-38+$B$235,'Tbl 9.16-9.32 Portfolio Tables'!M$1)</f>
        <v>467</v>
      </c>
      <c r="N238" s="1">
        <f ca="1">OFFSET('Portfolio Summary Data'!$C$384,$B238*38-38+$B$235,'Tbl 9.16-9.32 Portfolio Tables'!N$1)</f>
        <v>213</v>
      </c>
      <c r="O238" s="1">
        <f ca="1">OFFSET('Portfolio Summary Data'!$C$384,$B238*38-38+$B$235,'Tbl 9.16-9.32 Portfolio Tables'!O$1)</f>
        <v>133</v>
      </c>
      <c r="P238" s="1">
        <f ca="1">OFFSET('Portfolio Summary Data'!$C$384,$B238*38-38+$B$235,'Tbl 9.16-9.32 Portfolio Tables'!P$1)</f>
        <v>1</v>
      </c>
      <c r="Q238" s="1">
        <f ca="1">OFFSET('Portfolio Summary Data'!$C$384,$B238*38-38+$B$235,'Tbl 9.16-9.32 Portfolio Tables'!Q$1)</f>
        <v>0</v>
      </c>
      <c r="R238" s="1">
        <f ca="1">OFFSET('Portfolio Summary Data'!$C$384,$B238*38-38+$B$235,'Tbl 9.16-9.32 Portfolio Tables'!R$1)</f>
        <v>554</v>
      </c>
      <c r="S238" s="1">
        <f ca="1">OFFSET('Portfolio Summary Data'!$C$384,$B238*38-38+$B$235,'Tbl 9.16-9.32 Portfolio Tables'!S$1)</f>
        <v>104</v>
      </c>
      <c r="T238" s="1">
        <f ca="1">OFFSET('Portfolio Summary Data'!$C$384,$B238*38-38+$B$235,'Tbl 9.16-9.32 Portfolio Tables'!T$1)</f>
        <v>12</v>
      </c>
      <c r="U238" s="1">
        <f ca="1">OFFSET('Portfolio Summary Data'!$C$384,$B238*38-38+$B$235,'Tbl 9.16-9.32 Portfolio Tables'!U$1)</f>
        <v>0</v>
      </c>
      <c r="V238" s="1">
        <f ca="1">OFFSET('Portfolio Summary Data'!$C$384,$B238*38-38+$B$235,'Tbl 9.16-9.32 Portfolio Tables'!V$1)</f>
        <v>0</v>
      </c>
      <c r="W238" s="1">
        <f ca="1">OFFSET('Portfolio Summary Data'!$C$384,$B238*38-38+$B$235,'Tbl 9.16-9.32 Portfolio Tables'!W$1)</f>
        <v>197</v>
      </c>
      <c r="X238" s="1">
        <f ca="1">OFFSET('Portfolio Summary Data'!$C$384,$B238*38-38+$B$235,'Tbl 9.16-9.32 Portfolio Tables'!X$1)</f>
        <v>75</v>
      </c>
      <c r="Y238" s="1">
        <f ca="1">OFFSET('Portfolio Summary Data'!$C$384,$B238*38-38+$B$235,'Tbl 9.16-9.32 Portfolio Tables'!Y$1)</f>
        <v>6065</v>
      </c>
      <c r="AB238" s="8">
        <f t="shared" ca="1" si="48"/>
        <v>222</v>
      </c>
      <c r="AC238" s="8"/>
      <c r="AD238" s="8">
        <f t="shared" ca="1" si="49"/>
        <v>4554</v>
      </c>
      <c r="AE238" s="8"/>
      <c r="AF238" s="8">
        <f t="shared" ca="1" si="50"/>
        <v>1214</v>
      </c>
    </row>
    <row r="239" spans="2:32" ht="15.75" x14ac:dyDescent="0.25">
      <c r="B239" s="3">
        <v>3</v>
      </c>
      <c r="C239" s="6" t="str">
        <f>C$8</f>
        <v>MN - No CCS</v>
      </c>
      <c r="D239" s="1">
        <f ca="1">OFFSET('Portfolio Summary Data'!$C$384,$B239*38-38+$B$235,'Tbl 9.16-9.32 Portfolio Tables'!D$1)</f>
        <v>0</v>
      </c>
      <c r="E239" s="1">
        <f ca="1">OFFSET('Portfolio Summary Data'!$C$384,$B239*38-38+$B$235,'Tbl 9.16-9.32 Portfolio Tables'!E$1)</f>
        <v>0</v>
      </c>
      <c r="F239" s="1">
        <f ca="1">OFFSET('Portfolio Summary Data'!$C$384,$B239*38-38+$B$235,'Tbl 9.16-9.32 Portfolio Tables'!F$1)</f>
        <v>0</v>
      </c>
      <c r="G239" s="1">
        <f ca="1">OFFSET('Portfolio Summary Data'!$C$384,$B239*38-38+$B$235,'Tbl 9.16-9.32 Portfolio Tables'!G$1)</f>
        <v>222</v>
      </c>
      <c r="H239" s="1">
        <f ca="1">OFFSET('Portfolio Summary Data'!$C$384,$B239*38-38+$B$235,'Tbl 9.16-9.32 Portfolio Tables'!H$1)</f>
        <v>180</v>
      </c>
      <c r="I239" s="1">
        <f ca="1">OFFSET('Portfolio Summary Data'!$C$384,$B239*38-38+$B$235,'Tbl 9.16-9.32 Portfolio Tables'!I$1)</f>
        <v>1690</v>
      </c>
      <c r="J239" s="1">
        <f ca="1">OFFSET('Portfolio Summary Data'!$C$384,$B239*38-38+$B$235,'Tbl 9.16-9.32 Portfolio Tables'!J$1)</f>
        <v>614</v>
      </c>
      <c r="K239" s="1">
        <f ca="1">OFFSET('Portfolio Summary Data'!$C$384,$B239*38-38+$B$235,'Tbl 9.16-9.32 Portfolio Tables'!K$1)</f>
        <v>240</v>
      </c>
      <c r="L239" s="1">
        <f ca="1">OFFSET('Portfolio Summary Data'!$C$384,$B239*38-38+$B$235,'Tbl 9.16-9.32 Portfolio Tables'!L$1)</f>
        <v>403</v>
      </c>
      <c r="M239" s="1">
        <f ca="1">OFFSET('Portfolio Summary Data'!$C$384,$B239*38-38+$B$235,'Tbl 9.16-9.32 Portfolio Tables'!M$1)</f>
        <v>225</v>
      </c>
      <c r="N239" s="1">
        <f ca="1">OFFSET('Portfolio Summary Data'!$C$384,$B239*38-38+$B$235,'Tbl 9.16-9.32 Portfolio Tables'!N$1)</f>
        <v>13</v>
      </c>
      <c r="O239" s="1">
        <f ca="1">OFFSET('Portfolio Summary Data'!$C$384,$B239*38-38+$B$235,'Tbl 9.16-9.32 Portfolio Tables'!O$1)</f>
        <v>0</v>
      </c>
      <c r="P239" s="1">
        <f ca="1">OFFSET('Portfolio Summary Data'!$C$384,$B239*38-38+$B$235,'Tbl 9.16-9.32 Portfolio Tables'!P$1)</f>
        <v>1</v>
      </c>
      <c r="Q239" s="1">
        <f ca="1">OFFSET('Portfolio Summary Data'!$C$384,$B239*38-38+$B$235,'Tbl 9.16-9.32 Portfolio Tables'!Q$1)</f>
        <v>0</v>
      </c>
      <c r="R239" s="1">
        <f ca="1">OFFSET('Portfolio Summary Data'!$C$384,$B239*38-38+$B$235,'Tbl 9.16-9.32 Portfolio Tables'!R$1)</f>
        <v>554</v>
      </c>
      <c r="S239" s="1">
        <f ca="1">OFFSET('Portfolio Summary Data'!$C$384,$B239*38-38+$B$235,'Tbl 9.16-9.32 Portfolio Tables'!S$1)</f>
        <v>104</v>
      </c>
      <c r="T239" s="1">
        <f ca="1">OFFSET('Portfolio Summary Data'!$C$384,$B239*38-38+$B$235,'Tbl 9.16-9.32 Portfolio Tables'!T$1)</f>
        <v>12</v>
      </c>
      <c r="U239" s="1">
        <f ca="1">OFFSET('Portfolio Summary Data'!$C$384,$B239*38-38+$B$235,'Tbl 9.16-9.32 Portfolio Tables'!U$1)</f>
        <v>0</v>
      </c>
      <c r="V239" s="1">
        <f ca="1">OFFSET('Portfolio Summary Data'!$C$384,$B239*38-38+$B$235,'Tbl 9.16-9.32 Portfolio Tables'!V$1)</f>
        <v>0</v>
      </c>
      <c r="W239" s="1">
        <f ca="1">OFFSET('Portfolio Summary Data'!$C$384,$B239*38-38+$B$235,'Tbl 9.16-9.32 Portfolio Tables'!W$1)</f>
        <v>197</v>
      </c>
      <c r="X239" s="1">
        <f ca="1">OFFSET('Portfolio Summary Data'!$C$384,$B239*38-38+$B$235,'Tbl 9.16-9.32 Portfolio Tables'!X$1)</f>
        <v>75</v>
      </c>
      <c r="Y239" s="1">
        <f ca="1">OFFSET('Portfolio Summary Data'!$C$384,$B239*38-38+$B$235,'Tbl 9.16-9.32 Portfolio Tables'!Y$1)</f>
        <v>4530</v>
      </c>
      <c r="AB239" s="8">
        <f t="shared" ca="1" si="48"/>
        <v>222</v>
      </c>
      <c r="AC239" s="8"/>
      <c r="AD239" s="8">
        <f t="shared" ca="1" si="49"/>
        <v>3352</v>
      </c>
      <c r="AE239" s="8"/>
      <c r="AF239" s="8">
        <f t="shared" ca="1" si="50"/>
        <v>881</v>
      </c>
    </row>
    <row r="240" spans="2:32" ht="15.75" x14ac:dyDescent="0.25">
      <c r="B240" s="3">
        <v>4</v>
      </c>
      <c r="C240" s="6" t="str">
        <f>C$9</f>
        <v>MN - No Nuclear</v>
      </c>
      <c r="D240" s="1">
        <f ca="1">OFFSET('Portfolio Summary Data'!$C$384,$B240*38-38+$B$235,'Tbl 9.16-9.32 Portfolio Tables'!D$1)</f>
        <v>0</v>
      </c>
      <c r="E240" s="1">
        <f ca="1">OFFSET('Portfolio Summary Data'!$C$384,$B240*38-38+$B$235,'Tbl 9.16-9.32 Portfolio Tables'!E$1)</f>
        <v>0</v>
      </c>
      <c r="F240" s="1">
        <f ca="1">OFFSET('Portfolio Summary Data'!$C$384,$B240*38-38+$B$235,'Tbl 9.16-9.32 Portfolio Tables'!F$1)</f>
        <v>0</v>
      </c>
      <c r="G240" s="1">
        <f ca="1">OFFSET('Portfolio Summary Data'!$C$384,$B240*38-38+$B$235,'Tbl 9.16-9.32 Portfolio Tables'!G$1)</f>
        <v>656</v>
      </c>
      <c r="H240" s="1">
        <f ca="1">OFFSET('Portfolio Summary Data'!$C$384,$B240*38-38+$B$235,'Tbl 9.16-9.32 Portfolio Tables'!H$1)</f>
        <v>0</v>
      </c>
      <c r="I240" s="1">
        <f ca="1">OFFSET('Portfolio Summary Data'!$C$384,$B240*38-38+$B$235,'Tbl 9.16-9.32 Portfolio Tables'!I$1)</f>
        <v>1444</v>
      </c>
      <c r="J240" s="1">
        <f ca="1">OFFSET('Portfolio Summary Data'!$C$384,$B240*38-38+$B$235,'Tbl 9.16-9.32 Portfolio Tables'!J$1)</f>
        <v>962</v>
      </c>
      <c r="K240" s="1">
        <f ca="1">OFFSET('Portfolio Summary Data'!$C$384,$B240*38-38+$B$235,'Tbl 9.16-9.32 Portfolio Tables'!K$1)</f>
        <v>299</v>
      </c>
      <c r="L240" s="1">
        <f ca="1">OFFSET('Portfolio Summary Data'!$C$384,$B240*38-38+$B$235,'Tbl 9.16-9.32 Portfolio Tables'!L$1)</f>
        <v>326</v>
      </c>
      <c r="M240" s="1">
        <f ca="1">OFFSET('Portfolio Summary Data'!$C$384,$B240*38-38+$B$235,'Tbl 9.16-9.32 Portfolio Tables'!M$1)</f>
        <v>395</v>
      </c>
      <c r="N240" s="1">
        <f ca="1">OFFSET('Portfolio Summary Data'!$C$384,$B240*38-38+$B$235,'Tbl 9.16-9.32 Portfolio Tables'!N$1)</f>
        <v>456</v>
      </c>
      <c r="O240" s="1">
        <f ca="1">OFFSET('Portfolio Summary Data'!$C$384,$B240*38-38+$B$235,'Tbl 9.16-9.32 Portfolio Tables'!O$1)</f>
        <v>391</v>
      </c>
      <c r="P240" s="1">
        <f ca="1">OFFSET('Portfolio Summary Data'!$C$384,$B240*38-38+$B$235,'Tbl 9.16-9.32 Portfolio Tables'!P$1)</f>
        <v>1</v>
      </c>
      <c r="Q240" s="1">
        <f ca="1">OFFSET('Portfolio Summary Data'!$C$384,$B240*38-38+$B$235,'Tbl 9.16-9.32 Portfolio Tables'!Q$1)</f>
        <v>0</v>
      </c>
      <c r="R240" s="1">
        <f ca="1">OFFSET('Portfolio Summary Data'!$C$384,$B240*38-38+$B$235,'Tbl 9.16-9.32 Portfolio Tables'!R$1)</f>
        <v>0</v>
      </c>
      <c r="S240" s="1">
        <f ca="1">OFFSET('Portfolio Summary Data'!$C$384,$B240*38-38+$B$235,'Tbl 9.16-9.32 Portfolio Tables'!S$1)</f>
        <v>0</v>
      </c>
      <c r="T240" s="1">
        <f ca="1">OFFSET('Portfolio Summary Data'!$C$384,$B240*38-38+$B$235,'Tbl 9.16-9.32 Portfolio Tables'!T$1)</f>
        <v>0</v>
      </c>
      <c r="U240" s="1">
        <f ca="1">OFFSET('Portfolio Summary Data'!$C$384,$B240*38-38+$B$235,'Tbl 9.16-9.32 Portfolio Tables'!U$1)</f>
        <v>0</v>
      </c>
      <c r="V240" s="1">
        <f ca="1">OFFSET('Portfolio Summary Data'!$C$384,$B240*38-38+$B$235,'Tbl 9.16-9.32 Portfolio Tables'!V$1)</f>
        <v>0</v>
      </c>
      <c r="W240" s="1">
        <f ca="1">OFFSET('Portfolio Summary Data'!$C$384,$B240*38-38+$B$235,'Tbl 9.16-9.32 Portfolio Tables'!W$1)</f>
        <v>22</v>
      </c>
      <c r="X240" s="1">
        <f ca="1">OFFSET('Portfolio Summary Data'!$C$384,$B240*38-38+$B$235,'Tbl 9.16-9.32 Portfolio Tables'!X$1)</f>
        <v>108</v>
      </c>
      <c r="Y240" s="1">
        <f ca="1">OFFSET('Portfolio Summary Data'!$C$384,$B240*38-38+$B$235,'Tbl 9.16-9.32 Portfolio Tables'!Y$1)</f>
        <v>5060</v>
      </c>
      <c r="AB240" s="8">
        <f t="shared" ca="1" si="48"/>
        <v>656</v>
      </c>
      <c r="AC240" s="8"/>
      <c r="AD240" s="8">
        <f t="shared" ca="1" si="49"/>
        <v>3426</v>
      </c>
      <c r="AE240" s="8"/>
      <c r="AF240" s="8">
        <f t="shared" ca="1" si="50"/>
        <v>870</v>
      </c>
    </row>
    <row r="241" spans="2:32" ht="15.75" x14ac:dyDescent="0.25">
      <c r="B241" s="3">
        <v>5</v>
      </c>
      <c r="C241" s="6" t="str">
        <f>C$10</f>
        <v>MN - No Coal 2032</v>
      </c>
      <c r="D241" s="1">
        <f ca="1">OFFSET('Portfolio Summary Data'!$C$384,$B241*38-38+$B$235,'Tbl 9.16-9.32 Portfolio Tables'!D$1)</f>
        <v>0</v>
      </c>
      <c r="E241" s="1">
        <f ca="1">OFFSET('Portfolio Summary Data'!$C$384,$B241*38-38+$B$235,'Tbl 9.16-9.32 Portfolio Tables'!E$1)</f>
        <v>0</v>
      </c>
      <c r="F241" s="1">
        <f ca="1">OFFSET('Portfolio Summary Data'!$C$384,$B241*38-38+$B$235,'Tbl 9.16-9.32 Portfolio Tables'!F$1)</f>
        <v>0</v>
      </c>
      <c r="G241" s="1">
        <f ca="1">OFFSET('Portfolio Summary Data'!$C$384,$B241*38-38+$B$235,'Tbl 9.16-9.32 Portfolio Tables'!G$1)</f>
        <v>222</v>
      </c>
      <c r="H241" s="1">
        <f ca="1">OFFSET('Portfolio Summary Data'!$C$384,$B241*38-38+$B$235,'Tbl 9.16-9.32 Portfolio Tables'!H$1)</f>
        <v>180</v>
      </c>
      <c r="I241" s="1">
        <f ca="1">OFFSET('Portfolio Summary Data'!$C$384,$B241*38-38+$B$235,'Tbl 9.16-9.32 Portfolio Tables'!I$1)</f>
        <v>1690</v>
      </c>
      <c r="J241" s="1">
        <f ca="1">OFFSET('Portfolio Summary Data'!$C$384,$B241*38-38+$B$235,'Tbl 9.16-9.32 Portfolio Tables'!J$1)</f>
        <v>494</v>
      </c>
      <c r="K241" s="1">
        <f ca="1">OFFSET('Portfolio Summary Data'!$C$384,$B241*38-38+$B$235,'Tbl 9.16-9.32 Portfolio Tables'!K$1)</f>
        <v>635</v>
      </c>
      <c r="L241" s="1">
        <f ca="1">OFFSET('Portfolio Summary Data'!$C$384,$B241*38-38+$B$235,'Tbl 9.16-9.32 Portfolio Tables'!L$1)</f>
        <v>545</v>
      </c>
      <c r="M241" s="1">
        <f ca="1">OFFSET('Portfolio Summary Data'!$C$384,$B241*38-38+$B$235,'Tbl 9.16-9.32 Portfolio Tables'!M$1)</f>
        <v>792</v>
      </c>
      <c r="N241" s="1">
        <f ca="1">OFFSET('Portfolio Summary Data'!$C$384,$B241*38-38+$B$235,'Tbl 9.16-9.32 Portfolio Tables'!N$1)</f>
        <v>114</v>
      </c>
      <c r="O241" s="1">
        <f ca="1">OFFSET('Portfolio Summary Data'!$C$384,$B241*38-38+$B$235,'Tbl 9.16-9.32 Portfolio Tables'!O$1)</f>
        <v>100</v>
      </c>
      <c r="P241" s="1">
        <f ca="1">OFFSET('Portfolio Summary Data'!$C$384,$B241*38-38+$B$235,'Tbl 9.16-9.32 Portfolio Tables'!P$1)</f>
        <v>1</v>
      </c>
      <c r="Q241" s="1">
        <f ca="1">OFFSET('Portfolio Summary Data'!$C$384,$B241*38-38+$B$235,'Tbl 9.16-9.32 Portfolio Tables'!Q$1)</f>
        <v>0</v>
      </c>
      <c r="R241" s="1">
        <f ca="1">OFFSET('Portfolio Summary Data'!$C$384,$B241*38-38+$B$235,'Tbl 9.16-9.32 Portfolio Tables'!R$1)</f>
        <v>554</v>
      </c>
      <c r="S241" s="1">
        <f ca="1">OFFSET('Portfolio Summary Data'!$C$384,$B241*38-38+$B$235,'Tbl 9.16-9.32 Portfolio Tables'!S$1)</f>
        <v>104</v>
      </c>
      <c r="T241" s="1">
        <f ca="1">OFFSET('Portfolio Summary Data'!$C$384,$B241*38-38+$B$235,'Tbl 9.16-9.32 Portfolio Tables'!T$1)</f>
        <v>12</v>
      </c>
      <c r="U241" s="1">
        <f ca="1">OFFSET('Portfolio Summary Data'!$C$384,$B241*38-38+$B$235,'Tbl 9.16-9.32 Portfolio Tables'!U$1)</f>
        <v>0</v>
      </c>
      <c r="V241" s="1">
        <f ca="1">OFFSET('Portfolio Summary Data'!$C$384,$B241*38-38+$B$235,'Tbl 9.16-9.32 Portfolio Tables'!V$1)</f>
        <v>0</v>
      </c>
      <c r="W241" s="1">
        <f ca="1">OFFSET('Portfolio Summary Data'!$C$384,$B241*38-38+$B$235,'Tbl 9.16-9.32 Portfolio Tables'!W$1)</f>
        <v>197</v>
      </c>
      <c r="X241" s="10">
        <f ca="1">OFFSET('Portfolio Summary Data'!$C$384,$B241*38-38+$B$235,'Tbl 9.16-9.32 Portfolio Tables'!X$1)</f>
        <v>75</v>
      </c>
      <c r="Y241" s="10">
        <f ca="1">OFFSET('Portfolio Summary Data'!$C$384,$B241*38-38+$B$235,'Tbl 9.16-9.32 Portfolio Tables'!Y$1)</f>
        <v>5715</v>
      </c>
      <c r="AB241" s="8">
        <f t="shared" ca="1" si="48"/>
        <v>222</v>
      </c>
      <c r="AC241" s="8"/>
      <c r="AD241" s="8">
        <f t="shared" ca="1" si="49"/>
        <v>4336</v>
      </c>
      <c r="AE241" s="8"/>
      <c r="AF241" s="8">
        <f t="shared" ca="1" si="50"/>
        <v>1082</v>
      </c>
    </row>
    <row r="242" spans="2:32" ht="15.75" x14ac:dyDescent="0.25">
      <c r="B242" s="3">
        <v>6</v>
      </c>
      <c r="C242" s="6" t="str">
        <f>C$11</f>
        <v>MN - Offshore Wind</v>
      </c>
      <c r="D242" s="1">
        <f ca="1">OFFSET('Portfolio Summary Data'!$C$384,$B242*38-38+$B$235,'Tbl 9.16-9.32 Portfolio Tables'!D$1)</f>
        <v>0</v>
      </c>
      <c r="E242" s="1">
        <f ca="1">OFFSET('Portfolio Summary Data'!$C$384,$B242*38-38+$B$235,'Tbl 9.16-9.32 Portfolio Tables'!E$1)</f>
        <v>0</v>
      </c>
      <c r="F242" s="1">
        <f ca="1">OFFSET('Portfolio Summary Data'!$C$384,$B242*38-38+$B$235,'Tbl 9.16-9.32 Portfolio Tables'!F$1)</f>
        <v>103</v>
      </c>
      <c r="G242" s="1">
        <f ca="1">OFFSET('Portfolio Summary Data'!$C$384,$B242*38-38+$B$235,'Tbl 9.16-9.32 Portfolio Tables'!G$1)</f>
        <v>237</v>
      </c>
      <c r="H242" s="1">
        <f ca="1">OFFSET('Portfolio Summary Data'!$C$384,$B242*38-38+$B$235,'Tbl 9.16-9.32 Portfolio Tables'!H$1)</f>
        <v>205</v>
      </c>
      <c r="I242" s="1">
        <f ca="1">OFFSET('Portfolio Summary Data'!$C$384,$B242*38-38+$B$235,'Tbl 9.16-9.32 Portfolio Tables'!I$1)</f>
        <v>1382</v>
      </c>
      <c r="J242" s="1">
        <f ca="1">OFFSET('Portfolio Summary Data'!$C$384,$B242*38-38+$B$235,'Tbl 9.16-9.32 Portfolio Tables'!J$1)</f>
        <v>885</v>
      </c>
      <c r="K242" s="1">
        <f ca="1">OFFSET('Portfolio Summary Data'!$C$384,$B242*38-38+$B$235,'Tbl 9.16-9.32 Portfolio Tables'!K$1)</f>
        <v>249</v>
      </c>
      <c r="L242" s="1">
        <f ca="1">OFFSET('Portfolio Summary Data'!$C$384,$B242*38-38+$B$235,'Tbl 9.16-9.32 Portfolio Tables'!L$1)</f>
        <v>104</v>
      </c>
      <c r="M242" s="1">
        <f ca="1">OFFSET('Portfolio Summary Data'!$C$384,$B242*38-38+$B$235,'Tbl 9.16-9.32 Portfolio Tables'!M$1)</f>
        <v>100</v>
      </c>
      <c r="N242" s="1">
        <f ca="1">OFFSET('Portfolio Summary Data'!$C$384,$B242*38-38+$B$235,'Tbl 9.16-9.32 Portfolio Tables'!N$1)</f>
        <v>100</v>
      </c>
      <c r="O242" s="1">
        <f ca="1">OFFSET('Portfolio Summary Data'!$C$384,$B242*38-38+$B$235,'Tbl 9.16-9.32 Portfolio Tables'!O$1)</f>
        <v>100</v>
      </c>
      <c r="P242" s="1">
        <f ca="1">OFFSET('Portfolio Summary Data'!$C$384,$B242*38-38+$B$235,'Tbl 9.16-9.32 Portfolio Tables'!P$1)</f>
        <v>103</v>
      </c>
      <c r="Q242" s="1">
        <f ca="1">OFFSET('Portfolio Summary Data'!$C$384,$B242*38-38+$B$235,'Tbl 9.16-9.32 Portfolio Tables'!Q$1)</f>
        <v>392</v>
      </c>
      <c r="R242" s="1">
        <f ca="1">OFFSET('Portfolio Summary Data'!$C$384,$B242*38-38+$B$235,'Tbl 9.16-9.32 Portfolio Tables'!R$1)</f>
        <v>444</v>
      </c>
      <c r="S242" s="1">
        <f ca="1">OFFSET('Portfolio Summary Data'!$C$384,$B242*38-38+$B$235,'Tbl 9.16-9.32 Portfolio Tables'!S$1)</f>
        <v>100</v>
      </c>
      <c r="T242" s="1">
        <f ca="1">OFFSET('Portfolio Summary Data'!$C$384,$B242*38-38+$B$235,'Tbl 9.16-9.32 Portfolio Tables'!T$1)</f>
        <v>0</v>
      </c>
      <c r="U242" s="1">
        <f ca="1">OFFSET('Portfolio Summary Data'!$C$384,$B242*38-38+$B$235,'Tbl 9.16-9.32 Portfolio Tables'!U$1)</f>
        <v>0</v>
      </c>
      <c r="V242" s="1">
        <f ca="1">OFFSET('Portfolio Summary Data'!$C$384,$B242*38-38+$B$235,'Tbl 9.16-9.32 Portfolio Tables'!V$1)</f>
        <v>0</v>
      </c>
      <c r="W242" s="1">
        <f ca="1">OFFSET('Portfolio Summary Data'!$C$384,$B242*38-38+$B$235,'Tbl 9.16-9.32 Portfolio Tables'!W$1)</f>
        <v>116</v>
      </c>
      <c r="X242" s="1">
        <f ca="1">OFFSET('Portfolio Summary Data'!$C$384,$B242*38-38+$B$235,'Tbl 9.16-9.32 Portfolio Tables'!X$1)</f>
        <v>26</v>
      </c>
      <c r="Y242" s="1">
        <f ca="1">OFFSET('Portfolio Summary Data'!$C$384,$B242*38-38+$B$235,'Tbl 9.16-9.32 Portfolio Tables'!Y$1)</f>
        <v>4646</v>
      </c>
      <c r="AB242" s="8">
        <f t="shared" ca="1" si="48"/>
        <v>340</v>
      </c>
      <c r="AC242" s="8"/>
      <c r="AD242" s="8">
        <f t="shared" ca="1" si="49"/>
        <v>2925</v>
      </c>
      <c r="AE242" s="8"/>
      <c r="AF242" s="8">
        <f t="shared" ca="1" si="50"/>
        <v>1355</v>
      </c>
    </row>
    <row r="243" spans="2:32" ht="15.75" x14ac:dyDescent="0.25">
      <c r="B243" s="3">
        <v>7</v>
      </c>
      <c r="C243" s="6" t="str">
        <f>C$12</f>
        <v>MN - No Forward Technology</v>
      </c>
      <c r="D243" s="1">
        <f ca="1">OFFSET('Portfolio Summary Data'!$C$384,$B243*38-38+$B$235,'Tbl 9.16-9.32 Portfolio Tables'!D$1)</f>
        <v>0</v>
      </c>
      <c r="E243" s="1">
        <f ca="1">OFFSET('Portfolio Summary Data'!$C$384,$B243*38-38+$B$235,'Tbl 9.16-9.32 Portfolio Tables'!E$1)</f>
        <v>0</v>
      </c>
      <c r="F243" s="1">
        <f ca="1">OFFSET('Portfolio Summary Data'!$C$384,$B243*38-38+$B$235,'Tbl 9.16-9.32 Portfolio Tables'!F$1)</f>
        <v>119</v>
      </c>
      <c r="G243" s="1">
        <f ca="1">OFFSET('Portfolio Summary Data'!$C$384,$B243*38-38+$B$235,'Tbl 9.16-9.32 Portfolio Tables'!G$1)</f>
        <v>13</v>
      </c>
      <c r="H243" s="1">
        <f ca="1">OFFSET('Portfolio Summary Data'!$C$384,$B243*38-38+$B$235,'Tbl 9.16-9.32 Portfolio Tables'!H$1)</f>
        <v>0</v>
      </c>
      <c r="I243" s="1">
        <f ca="1">OFFSET('Portfolio Summary Data'!$C$384,$B243*38-38+$B$235,'Tbl 9.16-9.32 Portfolio Tables'!I$1)</f>
        <v>1968</v>
      </c>
      <c r="J243" s="1">
        <f ca="1">OFFSET('Portfolio Summary Data'!$C$384,$B243*38-38+$B$235,'Tbl 9.16-9.32 Portfolio Tables'!J$1)</f>
        <v>962</v>
      </c>
      <c r="K243" s="1">
        <f ca="1">OFFSET('Portfolio Summary Data'!$C$384,$B243*38-38+$B$235,'Tbl 9.16-9.32 Portfolio Tables'!K$1)</f>
        <v>220</v>
      </c>
      <c r="L243" s="1">
        <f ca="1">OFFSET('Portfolio Summary Data'!$C$384,$B243*38-38+$B$235,'Tbl 9.16-9.32 Portfolio Tables'!L$1)</f>
        <v>327</v>
      </c>
      <c r="M243" s="1">
        <f ca="1">OFFSET('Portfolio Summary Data'!$C$384,$B243*38-38+$B$235,'Tbl 9.16-9.32 Portfolio Tables'!M$1)</f>
        <v>316</v>
      </c>
      <c r="N243" s="1">
        <f ca="1">OFFSET('Portfolio Summary Data'!$C$384,$B243*38-38+$B$235,'Tbl 9.16-9.32 Portfolio Tables'!N$1)</f>
        <v>49</v>
      </c>
      <c r="O243" s="1">
        <f ca="1">OFFSET('Portfolio Summary Data'!$C$384,$B243*38-38+$B$235,'Tbl 9.16-9.32 Portfolio Tables'!O$1)</f>
        <v>0</v>
      </c>
      <c r="P243" s="1">
        <f ca="1">OFFSET('Portfolio Summary Data'!$C$384,$B243*38-38+$B$235,'Tbl 9.16-9.32 Portfolio Tables'!P$1)</f>
        <v>1</v>
      </c>
      <c r="Q243" s="1">
        <f ca="1">OFFSET('Portfolio Summary Data'!$C$384,$B243*38-38+$B$235,'Tbl 9.16-9.32 Portfolio Tables'!Q$1)</f>
        <v>0</v>
      </c>
      <c r="R243" s="1">
        <f ca="1">OFFSET('Portfolio Summary Data'!$C$384,$B243*38-38+$B$235,'Tbl 9.16-9.32 Portfolio Tables'!R$1)</f>
        <v>577</v>
      </c>
      <c r="S243" s="1">
        <f ca="1">OFFSET('Portfolio Summary Data'!$C$384,$B243*38-38+$B$235,'Tbl 9.16-9.32 Portfolio Tables'!S$1)</f>
        <v>85</v>
      </c>
      <c r="T243" s="1">
        <f ca="1">OFFSET('Portfolio Summary Data'!$C$384,$B243*38-38+$B$235,'Tbl 9.16-9.32 Portfolio Tables'!T$1)</f>
        <v>34</v>
      </c>
      <c r="U243" s="1">
        <f ca="1">OFFSET('Portfolio Summary Data'!$C$384,$B243*38-38+$B$235,'Tbl 9.16-9.32 Portfolio Tables'!U$1)</f>
        <v>0</v>
      </c>
      <c r="V243" s="1">
        <f ca="1">OFFSET('Portfolio Summary Data'!$C$384,$B243*38-38+$B$235,'Tbl 9.16-9.32 Portfolio Tables'!V$1)</f>
        <v>0</v>
      </c>
      <c r="W243" s="1">
        <f ca="1">OFFSET('Portfolio Summary Data'!$C$384,$B243*38-38+$B$235,'Tbl 9.16-9.32 Portfolio Tables'!W$1)</f>
        <v>239</v>
      </c>
      <c r="X243" s="1">
        <f ca="1">OFFSET('Portfolio Summary Data'!$C$384,$B243*38-38+$B$235,'Tbl 9.16-9.32 Portfolio Tables'!X$1)</f>
        <v>111</v>
      </c>
      <c r="Y243" s="1">
        <f ca="1">OFFSET('Portfolio Summary Data'!$C$384,$B243*38-38+$B$235,'Tbl 9.16-9.32 Portfolio Tables'!Y$1)</f>
        <v>5021</v>
      </c>
      <c r="AB243" s="8">
        <f t="shared" ca="1" si="48"/>
        <v>132</v>
      </c>
      <c r="AC243" s="8"/>
      <c r="AD243" s="8">
        <f t="shared" ca="1" si="49"/>
        <v>3793</v>
      </c>
      <c r="AE243" s="8"/>
      <c r="AF243" s="8">
        <f t="shared" ca="1" si="50"/>
        <v>985</v>
      </c>
    </row>
    <row r="244" spans="2:32" ht="15.75" x14ac:dyDescent="0.25">
      <c r="B244" s="3">
        <v>8</v>
      </c>
      <c r="C244" s="6" t="str">
        <f>C$13</f>
        <v>MN - Geothermal</v>
      </c>
      <c r="D244" s="1">
        <f ca="1">OFFSET('Portfolio Summary Data'!$C$384,$B244*38-38+$B$235,'Tbl 9.16-9.32 Portfolio Tables'!D$1)</f>
        <v>0</v>
      </c>
      <c r="E244" s="1">
        <f ca="1">OFFSET('Portfolio Summary Data'!$C$384,$B244*38-38+$B$235,'Tbl 9.16-9.32 Portfolio Tables'!E$1)</f>
        <v>0</v>
      </c>
      <c r="F244" s="1">
        <f ca="1">OFFSET('Portfolio Summary Data'!$C$384,$B244*38-38+$B$235,'Tbl 9.16-9.32 Portfolio Tables'!F$1)</f>
        <v>29</v>
      </c>
      <c r="G244" s="1">
        <f ca="1">OFFSET('Portfolio Summary Data'!$C$384,$B244*38-38+$B$235,'Tbl 9.16-9.32 Portfolio Tables'!G$1)</f>
        <v>505</v>
      </c>
      <c r="H244" s="1">
        <f ca="1">OFFSET('Portfolio Summary Data'!$C$384,$B244*38-38+$B$235,'Tbl 9.16-9.32 Portfolio Tables'!H$1)</f>
        <v>1</v>
      </c>
      <c r="I244" s="1">
        <f ca="1">OFFSET('Portfolio Summary Data'!$C$384,$B244*38-38+$B$235,'Tbl 9.16-9.32 Portfolio Tables'!I$1)</f>
        <v>1168</v>
      </c>
      <c r="J244" s="1">
        <f ca="1">OFFSET('Portfolio Summary Data'!$C$384,$B244*38-38+$B$235,'Tbl 9.16-9.32 Portfolio Tables'!J$1)</f>
        <v>200</v>
      </c>
      <c r="K244" s="1">
        <f ca="1">OFFSET('Portfolio Summary Data'!$C$384,$B244*38-38+$B$235,'Tbl 9.16-9.32 Portfolio Tables'!K$1)</f>
        <v>163</v>
      </c>
      <c r="L244" s="1">
        <f ca="1">OFFSET('Portfolio Summary Data'!$C$384,$B244*38-38+$B$235,'Tbl 9.16-9.32 Portfolio Tables'!L$1)</f>
        <v>349</v>
      </c>
      <c r="M244" s="1">
        <f ca="1">OFFSET('Portfolio Summary Data'!$C$384,$B244*38-38+$B$235,'Tbl 9.16-9.32 Portfolio Tables'!M$1)</f>
        <v>199</v>
      </c>
      <c r="N244" s="1">
        <f ca="1">OFFSET('Portfolio Summary Data'!$C$384,$B244*38-38+$B$235,'Tbl 9.16-9.32 Portfolio Tables'!N$1)</f>
        <v>103</v>
      </c>
      <c r="O244" s="1">
        <f ca="1">OFFSET('Portfolio Summary Data'!$C$384,$B244*38-38+$B$235,'Tbl 9.16-9.32 Portfolio Tables'!O$1)</f>
        <v>0</v>
      </c>
      <c r="P244" s="1">
        <f ca="1">OFFSET('Portfolio Summary Data'!$C$384,$B244*38-38+$B$235,'Tbl 9.16-9.32 Portfolio Tables'!P$1)</f>
        <v>2</v>
      </c>
      <c r="Q244" s="1">
        <f ca="1">OFFSET('Portfolio Summary Data'!$C$384,$B244*38-38+$B$235,'Tbl 9.16-9.32 Portfolio Tables'!Q$1)</f>
        <v>27</v>
      </c>
      <c r="R244" s="1">
        <f ca="1">OFFSET('Portfolio Summary Data'!$C$384,$B244*38-38+$B$235,'Tbl 9.16-9.32 Portfolio Tables'!R$1)</f>
        <v>82</v>
      </c>
      <c r="S244" s="1">
        <f ca="1">OFFSET('Portfolio Summary Data'!$C$384,$B244*38-38+$B$235,'Tbl 9.16-9.32 Portfolio Tables'!S$1)</f>
        <v>229</v>
      </c>
      <c r="T244" s="1">
        <f ca="1">OFFSET('Portfolio Summary Data'!$C$384,$B244*38-38+$B$235,'Tbl 9.16-9.32 Portfolio Tables'!T$1)</f>
        <v>211</v>
      </c>
      <c r="U244" s="1">
        <f ca="1">OFFSET('Portfolio Summary Data'!$C$384,$B244*38-38+$B$235,'Tbl 9.16-9.32 Portfolio Tables'!U$1)</f>
        <v>0</v>
      </c>
      <c r="V244" s="1">
        <f ca="1">OFFSET('Portfolio Summary Data'!$C$384,$B244*38-38+$B$235,'Tbl 9.16-9.32 Portfolio Tables'!V$1)</f>
        <v>0</v>
      </c>
      <c r="W244" s="1">
        <f ca="1">OFFSET('Portfolio Summary Data'!$C$384,$B244*38-38+$B$235,'Tbl 9.16-9.32 Portfolio Tables'!W$1)</f>
        <v>333</v>
      </c>
      <c r="X244" s="1">
        <f ca="1">OFFSET('Portfolio Summary Data'!$C$384,$B244*38-38+$B$235,'Tbl 9.16-9.32 Portfolio Tables'!X$1)</f>
        <v>104</v>
      </c>
      <c r="Y244" s="1">
        <f ca="1">OFFSET('Portfolio Summary Data'!$C$384,$B244*38-38+$B$235,'Tbl 9.16-9.32 Portfolio Tables'!Y$1)</f>
        <v>3705</v>
      </c>
      <c r="AB244" s="8">
        <f t="shared" ca="1" si="48"/>
        <v>534</v>
      </c>
      <c r="AC244" s="8"/>
      <c r="AD244" s="8">
        <f t="shared" ca="1" si="49"/>
        <v>2080</v>
      </c>
      <c r="AE244" s="8"/>
      <c r="AF244" s="8">
        <f t="shared" ca="1" si="50"/>
        <v>987</v>
      </c>
    </row>
    <row r="245" spans="2:32" ht="15.75" x14ac:dyDescent="0.25">
      <c r="B245" s="3">
        <v>9</v>
      </c>
      <c r="C245" s="6" t="str">
        <f>C$14</f>
        <v>MN - Hunter Retire</v>
      </c>
      <c r="D245" s="1">
        <f ca="1">OFFSET('Portfolio Summary Data'!$C$384,$B245*38-38+$B$235,'Tbl 9.16-9.32 Portfolio Tables'!D$1)</f>
        <v>0</v>
      </c>
      <c r="E245" s="1">
        <f ca="1">OFFSET('Portfolio Summary Data'!$C$384,$B245*38-38+$B$235,'Tbl 9.16-9.32 Portfolio Tables'!E$1)</f>
        <v>0</v>
      </c>
      <c r="F245" s="1">
        <f ca="1">OFFSET('Portfolio Summary Data'!$C$384,$B245*38-38+$B$235,'Tbl 9.16-9.32 Portfolio Tables'!F$1)</f>
        <v>0</v>
      </c>
      <c r="G245" s="1">
        <f ca="1">OFFSET('Portfolio Summary Data'!$C$384,$B245*38-38+$B$235,'Tbl 9.16-9.32 Portfolio Tables'!G$1)</f>
        <v>222</v>
      </c>
      <c r="H245" s="1">
        <f ca="1">OFFSET('Portfolio Summary Data'!$C$384,$B245*38-38+$B$235,'Tbl 9.16-9.32 Portfolio Tables'!H$1)</f>
        <v>180</v>
      </c>
      <c r="I245" s="1">
        <f ca="1">OFFSET('Portfolio Summary Data'!$C$384,$B245*38-38+$B$235,'Tbl 9.16-9.32 Portfolio Tables'!I$1)</f>
        <v>2352</v>
      </c>
      <c r="J245" s="1">
        <f ca="1">OFFSET('Portfolio Summary Data'!$C$384,$B245*38-38+$B$235,'Tbl 9.16-9.32 Portfolio Tables'!J$1)</f>
        <v>1173</v>
      </c>
      <c r="K245" s="1">
        <f ca="1">OFFSET('Portfolio Summary Data'!$C$384,$B245*38-38+$B$235,'Tbl 9.16-9.32 Portfolio Tables'!K$1)</f>
        <v>240</v>
      </c>
      <c r="L245" s="1">
        <f ca="1">OFFSET('Portfolio Summary Data'!$C$384,$B245*38-38+$B$235,'Tbl 9.16-9.32 Portfolio Tables'!L$1)</f>
        <v>403</v>
      </c>
      <c r="M245" s="1">
        <f ca="1">OFFSET('Portfolio Summary Data'!$C$384,$B245*38-38+$B$235,'Tbl 9.16-9.32 Portfolio Tables'!M$1)</f>
        <v>225</v>
      </c>
      <c r="N245" s="1">
        <f ca="1">OFFSET('Portfolio Summary Data'!$C$384,$B245*38-38+$B$235,'Tbl 9.16-9.32 Portfolio Tables'!N$1)</f>
        <v>13</v>
      </c>
      <c r="O245" s="1">
        <f ca="1">OFFSET('Portfolio Summary Data'!$C$384,$B245*38-38+$B$235,'Tbl 9.16-9.32 Portfolio Tables'!O$1)</f>
        <v>0</v>
      </c>
      <c r="P245" s="1">
        <f ca="1">OFFSET('Portfolio Summary Data'!$C$384,$B245*38-38+$B$235,'Tbl 9.16-9.32 Portfolio Tables'!P$1)</f>
        <v>1</v>
      </c>
      <c r="Q245" s="1">
        <f ca="1">OFFSET('Portfolio Summary Data'!$C$384,$B245*38-38+$B$235,'Tbl 9.16-9.32 Portfolio Tables'!Q$1)</f>
        <v>0</v>
      </c>
      <c r="R245" s="1">
        <f ca="1">OFFSET('Portfolio Summary Data'!$C$384,$B245*38-38+$B$235,'Tbl 9.16-9.32 Portfolio Tables'!R$1)</f>
        <v>554</v>
      </c>
      <c r="S245" s="1">
        <f ca="1">OFFSET('Portfolio Summary Data'!$C$384,$B245*38-38+$B$235,'Tbl 9.16-9.32 Portfolio Tables'!S$1)</f>
        <v>104</v>
      </c>
      <c r="T245" s="1">
        <f ca="1">OFFSET('Portfolio Summary Data'!$C$384,$B245*38-38+$B$235,'Tbl 9.16-9.32 Portfolio Tables'!T$1)</f>
        <v>12</v>
      </c>
      <c r="U245" s="1">
        <f ca="1">OFFSET('Portfolio Summary Data'!$C$384,$B245*38-38+$B$235,'Tbl 9.16-9.32 Portfolio Tables'!U$1)</f>
        <v>0</v>
      </c>
      <c r="V245" s="1">
        <f ca="1">OFFSET('Portfolio Summary Data'!$C$384,$B245*38-38+$B$235,'Tbl 9.16-9.32 Portfolio Tables'!V$1)</f>
        <v>0</v>
      </c>
      <c r="W245" s="1">
        <f ca="1">OFFSET('Portfolio Summary Data'!$C$384,$B245*38-38+$B$235,'Tbl 9.16-9.32 Portfolio Tables'!W$1)</f>
        <v>197</v>
      </c>
      <c r="X245" s="1">
        <f ca="1">OFFSET('Portfolio Summary Data'!$C$384,$B245*38-38+$B$235,'Tbl 9.16-9.32 Portfolio Tables'!X$1)</f>
        <v>75</v>
      </c>
      <c r="Y245" s="1">
        <f ca="1">OFFSET('Portfolio Summary Data'!$C$384,$B245*38-38+$B$235,'Tbl 9.16-9.32 Portfolio Tables'!Y$1)</f>
        <v>5751</v>
      </c>
      <c r="AB245" s="8">
        <f t="shared" ca="1" si="48"/>
        <v>222</v>
      </c>
      <c r="AC245" s="8"/>
      <c r="AD245" s="8">
        <f t="shared" ca="1" si="49"/>
        <v>4573</v>
      </c>
      <c r="AE245" s="8"/>
      <c r="AF245" s="8">
        <f t="shared" ca="1" si="50"/>
        <v>881</v>
      </c>
    </row>
    <row r="246" spans="2:32" ht="15.75" x14ac:dyDescent="0.25">
      <c r="B246" s="3">
        <v>10</v>
      </c>
      <c r="C246" s="6" t="str">
        <f>C$15</f>
        <v>LN Base</v>
      </c>
      <c r="D246" s="1">
        <f ca="1">OFFSET('Portfolio Summary Data'!$C$384,$B246*38-38+$B$235,'Tbl 9.16-9.32 Portfolio Tables'!D$1)</f>
        <v>0</v>
      </c>
      <c r="E246" s="1">
        <f ca="1">OFFSET('Portfolio Summary Data'!$C$384,$B246*38-38+$B$235,'Tbl 9.16-9.32 Portfolio Tables'!E$1)</f>
        <v>0</v>
      </c>
      <c r="F246" s="1">
        <f ca="1">OFFSET('Portfolio Summary Data'!$C$384,$B246*38-38+$B$235,'Tbl 9.16-9.32 Portfolio Tables'!F$1)</f>
        <v>0</v>
      </c>
      <c r="G246" s="1">
        <f ca="1">OFFSET('Portfolio Summary Data'!$C$384,$B246*38-38+$B$235,'Tbl 9.16-9.32 Portfolio Tables'!G$1)</f>
        <v>200</v>
      </c>
      <c r="H246" s="1">
        <f ca="1">OFFSET('Portfolio Summary Data'!$C$384,$B246*38-38+$B$235,'Tbl 9.16-9.32 Portfolio Tables'!H$1)</f>
        <v>138</v>
      </c>
      <c r="I246" s="1">
        <f ca="1">OFFSET('Portfolio Summary Data'!$C$384,$B246*38-38+$B$235,'Tbl 9.16-9.32 Portfolio Tables'!I$1)</f>
        <v>1761</v>
      </c>
      <c r="J246" s="1">
        <f ca="1">OFFSET('Portfolio Summary Data'!$C$384,$B246*38-38+$B$235,'Tbl 9.16-9.32 Portfolio Tables'!J$1)</f>
        <v>517</v>
      </c>
      <c r="K246" s="1">
        <f ca="1">OFFSET('Portfolio Summary Data'!$C$384,$B246*38-38+$B$235,'Tbl 9.16-9.32 Portfolio Tables'!K$1)</f>
        <v>239</v>
      </c>
      <c r="L246" s="1">
        <f ca="1">OFFSET('Portfolio Summary Data'!$C$384,$B246*38-38+$B$235,'Tbl 9.16-9.32 Portfolio Tables'!L$1)</f>
        <v>398</v>
      </c>
      <c r="M246" s="1">
        <f ca="1">OFFSET('Portfolio Summary Data'!$C$384,$B246*38-38+$B$235,'Tbl 9.16-9.32 Portfolio Tables'!M$1)</f>
        <v>230</v>
      </c>
      <c r="N246" s="1">
        <f ca="1">OFFSET('Portfolio Summary Data'!$C$384,$B246*38-38+$B$235,'Tbl 9.16-9.32 Portfolio Tables'!N$1)</f>
        <v>7</v>
      </c>
      <c r="O246" s="1">
        <f ca="1">OFFSET('Portfolio Summary Data'!$C$384,$B246*38-38+$B$235,'Tbl 9.16-9.32 Portfolio Tables'!O$1)</f>
        <v>0</v>
      </c>
      <c r="P246" s="1">
        <f ca="1">OFFSET('Portfolio Summary Data'!$C$384,$B246*38-38+$B$235,'Tbl 9.16-9.32 Portfolio Tables'!P$1)</f>
        <v>1</v>
      </c>
      <c r="Q246" s="1">
        <f ca="1">OFFSET('Portfolio Summary Data'!$C$384,$B246*38-38+$B$235,'Tbl 9.16-9.32 Portfolio Tables'!Q$1)</f>
        <v>0</v>
      </c>
      <c r="R246" s="1">
        <f ca="1">OFFSET('Portfolio Summary Data'!$C$384,$B246*38-38+$B$235,'Tbl 9.16-9.32 Portfolio Tables'!R$1)</f>
        <v>570</v>
      </c>
      <c r="S246" s="1">
        <f ca="1">OFFSET('Portfolio Summary Data'!$C$384,$B246*38-38+$B$235,'Tbl 9.16-9.32 Portfolio Tables'!S$1)</f>
        <v>93</v>
      </c>
      <c r="T246" s="1">
        <f ca="1">OFFSET('Portfolio Summary Data'!$C$384,$B246*38-38+$B$235,'Tbl 9.16-9.32 Portfolio Tables'!T$1)</f>
        <v>61</v>
      </c>
      <c r="U246" s="1">
        <f ca="1">OFFSET('Portfolio Summary Data'!$C$384,$B246*38-38+$B$235,'Tbl 9.16-9.32 Portfolio Tables'!U$1)</f>
        <v>0</v>
      </c>
      <c r="V246" s="1">
        <f ca="1">OFFSET('Portfolio Summary Data'!$C$384,$B246*38-38+$B$235,'Tbl 9.16-9.32 Portfolio Tables'!V$1)</f>
        <v>0</v>
      </c>
      <c r="W246" s="1">
        <f ca="1">OFFSET('Portfolio Summary Data'!$C$384,$B246*38-38+$B$235,'Tbl 9.16-9.32 Portfolio Tables'!W$1)</f>
        <v>44</v>
      </c>
      <c r="X246" s="1">
        <f ca="1">OFFSET('Portfolio Summary Data'!$C$384,$B246*38-38+$B$235,'Tbl 9.16-9.32 Portfolio Tables'!X$1)</f>
        <v>110</v>
      </c>
      <c r="Y246" s="1">
        <f ca="1">OFFSET('Portfolio Summary Data'!$C$384,$B246*38-38+$B$235,'Tbl 9.16-9.32 Portfolio Tables'!Y$1)</f>
        <v>4369</v>
      </c>
      <c r="AB246" s="8">
        <f t="shared" ca="1" si="48"/>
        <v>200</v>
      </c>
      <c r="AC246" s="8"/>
      <c r="AD246" s="8">
        <f t="shared" ca="1" si="49"/>
        <v>3283</v>
      </c>
      <c r="AE246" s="8"/>
      <c r="AF246" s="8">
        <f t="shared" ca="1" si="50"/>
        <v>776</v>
      </c>
    </row>
    <row r="247" spans="2:32" ht="15.75" x14ac:dyDescent="0.25">
      <c r="B247" s="3">
        <v>11</v>
      </c>
      <c r="C247" s="6" t="str">
        <f>C$16</f>
        <v>HH Base</v>
      </c>
      <c r="D247" s="1">
        <f ca="1">OFFSET('Portfolio Summary Data'!$C$384,$B247*38-38+$B$235,'Tbl 9.16-9.32 Portfolio Tables'!D$1)</f>
        <v>0</v>
      </c>
      <c r="E247" s="1">
        <f ca="1">OFFSET('Portfolio Summary Data'!$C$384,$B247*38-38+$B$235,'Tbl 9.16-9.32 Portfolio Tables'!E$1)</f>
        <v>0</v>
      </c>
      <c r="F247" s="1">
        <f ca="1">OFFSET('Portfolio Summary Data'!$C$384,$B247*38-38+$B$235,'Tbl 9.16-9.32 Portfolio Tables'!F$1)</f>
        <v>0</v>
      </c>
      <c r="G247" s="1">
        <f ca="1">OFFSET('Portfolio Summary Data'!$C$384,$B247*38-38+$B$235,'Tbl 9.16-9.32 Portfolio Tables'!G$1)</f>
        <v>222</v>
      </c>
      <c r="H247" s="1">
        <f ca="1">OFFSET('Portfolio Summary Data'!$C$384,$B247*38-38+$B$235,'Tbl 9.16-9.32 Portfolio Tables'!H$1)</f>
        <v>181</v>
      </c>
      <c r="I247" s="1">
        <f ca="1">OFFSET('Portfolio Summary Data'!$C$384,$B247*38-38+$B$235,'Tbl 9.16-9.32 Portfolio Tables'!I$1)</f>
        <v>1813</v>
      </c>
      <c r="J247" s="1">
        <f ca="1">OFFSET('Portfolio Summary Data'!$C$384,$B247*38-38+$B$235,'Tbl 9.16-9.32 Portfolio Tables'!J$1)</f>
        <v>1904</v>
      </c>
      <c r="K247" s="1">
        <f ca="1">OFFSET('Portfolio Summary Data'!$C$384,$B247*38-38+$B$235,'Tbl 9.16-9.32 Portfolio Tables'!K$1)</f>
        <v>734</v>
      </c>
      <c r="L247" s="1">
        <f ca="1">OFFSET('Portfolio Summary Data'!$C$384,$B247*38-38+$B$235,'Tbl 9.16-9.32 Portfolio Tables'!L$1)</f>
        <v>603</v>
      </c>
      <c r="M247" s="1">
        <f ca="1">OFFSET('Portfolio Summary Data'!$C$384,$B247*38-38+$B$235,'Tbl 9.16-9.32 Portfolio Tables'!M$1)</f>
        <v>360</v>
      </c>
      <c r="N247" s="1">
        <f ca="1">OFFSET('Portfolio Summary Data'!$C$384,$B247*38-38+$B$235,'Tbl 9.16-9.32 Portfolio Tables'!N$1)</f>
        <v>196</v>
      </c>
      <c r="O247" s="1">
        <f ca="1">OFFSET('Portfolio Summary Data'!$C$384,$B247*38-38+$B$235,'Tbl 9.16-9.32 Portfolio Tables'!O$1)</f>
        <v>0</v>
      </c>
      <c r="P247" s="1">
        <f ca="1">OFFSET('Portfolio Summary Data'!$C$384,$B247*38-38+$B$235,'Tbl 9.16-9.32 Portfolio Tables'!P$1)</f>
        <v>1</v>
      </c>
      <c r="Q247" s="1">
        <f ca="1">OFFSET('Portfolio Summary Data'!$C$384,$B247*38-38+$B$235,'Tbl 9.16-9.32 Portfolio Tables'!Q$1)</f>
        <v>0</v>
      </c>
      <c r="R247" s="1">
        <f ca="1">OFFSET('Portfolio Summary Data'!$C$384,$B247*38-38+$B$235,'Tbl 9.16-9.32 Portfolio Tables'!R$1)</f>
        <v>554</v>
      </c>
      <c r="S247" s="1">
        <f ca="1">OFFSET('Portfolio Summary Data'!$C$384,$B247*38-38+$B$235,'Tbl 9.16-9.32 Portfolio Tables'!S$1)</f>
        <v>104</v>
      </c>
      <c r="T247" s="1">
        <f ca="1">OFFSET('Portfolio Summary Data'!$C$384,$B247*38-38+$B$235,'Tbl 9.16-9.32 Portfolio Tables'!T$1)</f>
        <v>12</v>
      </c>
      <c r="U247" s="1">
        <f ca="1">OFFSET('Portfolio Summary Data'!$C$384,$B247*38-38+$B$235,'Tbl 9.16-9.32 Portfolio Tables'!U$1)</f>
        <v>0</v>
      </c>
      <c r="V247" s="1">
        <f ca="1">OFFSET('Portfolio Summary Data'!$C$384,$B247*38-38+$B$235,'Tbl 9.16-9.32 Portfolio Tables'!V$1)</f>
        <v>0</v>
      </c>
      <c r="W247" s="1">
        <f ca="1">OFFSET('Portfolio Summary Data'!$C$384,$B247*38-38+$B$235,'Tbl 9.16-9.32 Portfolio Tables'!W$1)</f>
        <v>197</v>
      </c>
      <c r="X247" s="1">
        <f ca="1">OFFSET('Portfolio Summary Data'!$C$384,$B247*38-38+$B$235,'Tbl 9.16-9.32 Portfolio Tables'!X$1)</f>
        <v>75</v>
      </c>
      <c r="Y247" s="1">
        <f ca="1">OFFSET('Portfolio Summary Data'!$C$384,$B247*38-38+$B$235,'Tbl 9.16-9.32 Portfolio Tables'!Y$1)</f>
        <v>6956</v>
      </c>
      <c r="AB247" s="8">
        <f t="shared" ca="1" si="48"/>
        <v>222</v>
      </c>
      <c r="AC247" s="8"/>
      <c r="AD247" s="8">
        <f t="shared" ca="1" si="49"/>
        <v>5595</v>
      </c>
      <c r="AE247" s="8"/>
      <c r="AF247" s="8">
        <f t="shared" ca="1" si="50"/>
        <v>1064</v>
      </c>
    </row>
    <row r="248" spans="2:32" ht="15.75" x14ac:dyDescent="0.25">
      <c r="B248" s="3">
        <v>12</v>
      </c>
      <c r="C248" s="6" t="str">
        <f>C$17</f>
        <v>SC Base</v>
      </c>
      <c r="D248" s="1">
        <f ca="1">OFFSET('Portfolio Summary Data'!$C$384,$B248*38-38+$B$235,'Tbl 9.16-9.32 Portfolio Tables'!D$1)</f>
        <v>0</v>
      </c>
      <c r="E248" s="1">
        <f ca="1">OFFSET('Portfolio Summary Data'!$C$384,$B248*38-38+$B$235,'Tbl 9.16-9.32 Portfolio Tables'!E$1)</f>
        <v>0</v>
      </c>
      <c r="F248" s="1">
        <f ca="1">OFFSET('Portfolio Summary Data'!$C$384,$B248*38-38+$B$235,'Tbl 9.16-9.32 Portfolio Tables'!F$1)</f>
        <v>22</v>
      </c>
      <c r="G248" s="1">
        <f ca="1">OFFSET('Portfolio Summary Data'!$C$384,$B248*38-38+$B$235,'Tbl 9.16-9.32 Portfolio Tables'!G$1)</f>
        <v>381</v>
      </c>
      <c r="H248" s="1">
        <f ca="1">OFFSET('Portfolio Summary Data'!$C$384,$B248*38-38+$B$235,'Tbl 9.16-9.32 Portfolio Tables'!H$1)</f>
        <v>144</v>
      </c>
      <c r="I248" s="1">
        <f ca="1">OFFSET('Portfolio Summary Data'!$C$384,$B248*38-38+$B$235,'Tbl 9.16-9.32 Portfolio Tables'!I$1)</f>
        <v>2005</v>
      </c>
      <c r="J248" s="1">
        <f ca="1">OFFSET('Portfolio Summary Data'!$C$384,$B248*38-38+$B$235,'Tbl 9.16-9.32 Portfolio Tables'!J$1)</f>
        <v>1259</v>
      </c>
      <c r="K248" s="1">
        <f ca="1">OFFSET('Portfolio Summary Data'!$C$384,$B248*38-38+$B$235,'Tbl 9.16-9.32 Portfolio Tables'!K$1)</f>
        <v>335</v>
      </c>
      <c r="L248" s="1">
        <f ca="1">OFFSET('Portfolio Summary Data'!$C$384,$B248*38-38+$B$235,'Tbl 9.16-9.32 Portfolio Tables'!L$1)</f>
        <v>400</v>
      </c>
      <c r="M248" s="1">
        <f ca="1">OFFSET('Portfolio Summary Data'!$C$384,$B248*38-38+$B$235,'Tbl 9.16-9.32 Portfolio Tables'!M$1)</f>
        <v>206</v>
      </c>
      <c r="N248" s="1">
        <f ca="1">OFFSET('Portfolio Summary Data'!$C$384,$B248*38-38+$B$235,'Tbl 9.16-9.32 Portfolio Tables'!N$1)</f>
        <v>225</v>
      </c>
      <c r="O248" s="1">
        <f ca="1">OFFSET('Portfolio Summary Data'!$C$384,$B248*38-38+$B$235,'Tbl 9.16-9.32 Portfolio Tables'!O$1)</f>
        <v>90</v>
      </c>
      <c r="P248" s="1">
        <f ca="1">OFFSET('Portfolio Summary Data'!$C$384,$B248*38-38+$B$235,'Tbl 9.16-9.32 Portfolio Tables'!P$1)</f>
        <v>1</v>
      </c>
      <c r="Q248" s="1">
        <f ca="1">OFFSET('Portfolio Summary Data'!$C$384,$B248*38-38+$B$235,'Tbl 9.16-9.32 Portfolio Tables'!Q$1)</f>
        <v>0</v>
      </c>
      <c r="R248" s="1">
        <f ca="1">OFFSET('Portfolio Summary Data'!$C$384,$B248*38-38+$B$235,'Tbl 9.16-9.32 Portfolio Tables'!R$1)</f>
        <v>471</v>
      </c>
      <c r="S248" s="1">
        <f ca="1">OFFSET('Portfolio Summary Data'!$C$384,$B248*38-38+$B$235,'Tbl 9.16-9.32 Portfolio Tables'!S$1)</f>
        <v>115</v>
      </c>
      <c r="T248" s="1">
        <f ca="1">OFFSET('Portfolio Summary Data'!$C$384,$B248*38-38+$B$235,'Tbl 9.16-9.32 Portfolio Tables'!T$1)</f>
        <v>0</v>
      </c>
      <c r="U248" s="1">
        <f ca="1">OFFSET('Portfolio Summary Data'!$C$384,$B248*38-38+$B$235,'Tbl 9.16-9.32 Portfolio Tables'!U$1)</f>
        <v>0</v>
      </c>
      <c r="V248" s="1">
        <f ca="1">OFFSET('Portfolio Summary Data'!$C$384,$B248*38-38+$B$235,'Tbl 9.16-9.32 Portfolio Tables'!V$1)</f>
        <v>0</v>
      </c>
      <c r="W248" s="1">
        <f ca="1">OFFSET('Portfolio Summary Data'!$C$384,$B248*38-38+$B$235,'Tbl 9.16-9.32 Portfolio Tables'!W$1)</f>
        <v>288</v>
      </c>
      <c r="X248" s="1">
        <f ca="1">OFFSET('Portfolio Summary Data'!$C$384,$B248*38-38+$B$235,'Tbl 9.16-9.32 Portfolio Tables'!X$1)</f>
        <v>92</v>
      </c>
      <c r="Y248" s="1">
        <f ca="1">OFFSET('Portfolio Summary Data'!$C$384,$B248*38-38+$B$235,'Tbl 9.16-9.32 Portfolio Tables'!Y$1)</f>
        <v>6034</v>
      </c>
      <c r="AB248" s="8">
        <f t="shared" ca="1" si="48"/>
        <v>403</v>
      </c>
      <c r="AC248" s="8"/>
      <c r="AD248" s="8">
        <f t="shared" ca="1" si="49"/>
        <v>4349</v>
      </c>
      <c r="AE248" s="8"/>
      <c r="AF248" s="8">
        <f t="shared" ca="1" si="50"/>
        <v>1190</v>
      </c>
    </row>
    <row r="249" spans="2:32" ht="15.75" x14ac:dyDescent="0.25">
      <c r="B249" s="3">
        <v>13</v>
      </c>
      <c r="C249" s="6">
        <f>C$18</f>
        <v>0</v>
      </c>
      <c r="D249" s="1">
        <f ca="1">OFFSET('Portfolio Summary Data'!$C$384,$B249*38-38+$B$235,'Tbl 9.16-9.32 Portfolio Tables'!D$1)</f>
        <v>0</v>
      </c>
      <c r="E249" s="1">
        <f ca="1">OFFSET('Portfolio Summary Data'!$C$384,$B249*38-38+$B$235,'Tbl 9.16-9.32 Portfolio Tables'!E$1)</f>
        <v>0</v>
      </c>
      <c r="F249" s="1">
        <f ca="1">OFFSET('Portfolio Summary Data'!$C$384,$B249*38-38+$B$235,'Tbl 9.16-9.32 Portfolio Tables'!F$1)</f>
        <v>0</v>
      </c>
      <c r="G249" s="1">
        <f ca="1">OFFSET('Portfolio Summary Data'!$C$384,$B249*38-38+$B$235,'Tbl 9.16-9.32 Portfolio Tables'!G$1)</f>
        <v>0</v>
      </c>
      <c r="H249" s="1">
        <f ca="1">OFFSET('Portfolio Summary Data'!$C$384,$B249*38-38+$B$235,'Tbl 9.16-9.32 Portfolio Tables'!H$1)</f>
        <v>0</v>
      </c>
      <c r="I249" s="1">
        <f ca="1">OFFSET('Portfolio Summary Data'!$C$384,$B249*38-38+$B$235,'Tbl 9.16-9.32 Portfolio Tables'!I$1)</f>
        <v>0</v>
      </c>
      <c r="J249" s="1">
        <f ca="1">OFFSET('Portfolio Summary Data'!$C$384,$B249*38-38+$B$235,'Tbl 9.16-9.32 Portfolio Tables'!J$1)</f>
        <v>0</v>
      </c>
      <c r="K249" s="1">
        <f ca="1">OFFSET('Portfolio Summary Data'!$C$384,$B249*38-38+$B$235,'Tbl 9.16-9.32 Portfolio Tables'!K$1)</f>
        <v>0</v>
      </c>
      <c r="L249" s="1">
        <f ca="1">OFFSET('Portfolio Summary Data'!$C$384,$B249*38-38+$B$235,'Tbl 9.16-9.32 Portfolio Tables'!L$1)</f>
        <v>0</v>
      </c>
      <c r="M249" s="1">
        <f ca="1">OFFSET('Portfolio Summary Data'!$C$384,$B249*38-38+$B$235,'Tbl 9.16-9.32 Portfolio Tables'!M$1)</f>
        <v>0</v>
      </c>
      <c r="N249" s="1">
        <f ca="1">OFFSET('Portfolio Summary Data'!$C$384,$B249*38-38+$B$235,'Tbl 9.16-9.32 Portfolio Tables'!N$1)</f>
        <v>0</v>
      </c>
      <c r="O249" s="1">
        <f ca="1">OFFSET('Portfolio Summary Data'!$C$384,$B249*38-38+$B$235,'Tbl 9.16-9.32 Portfolio Tables'!O$1)</f>
        <v>0</v>
      </c>
      <c r="P249" s="1">
        <f ca="1">OFFSET('Portfolio Summary Data'!$C$384,$B249*38-38+$B$235,'Tbl 9.16-9.32 Portfolio Tables'!P$1)</f>
        <v>0</v>
      </c>
      <c r="Q249" s="1">
        <f ca="1">OFFSET('Portfolio Summary Data'!$C$384,$B249*38-38+$B$235,'Tbl 9.16-9.32 Portfolio Tables'!Q$1)</f>
        <v>0</v>
      </c>
      <c r="R249" s="1">
        <f ca="1">OFFSET('Portfolio Summary Data'!$C$384,$B249*38-38+$B$235,'Tbl 9.16-9.32 Portfolio Tables'!R$1)</f>
        <v>0</v>
      </c>
      <c r="S249" s="1">
        <f ca="1">OFFSET('Portfolio Summary Data'!$C$384,$B249*38-38+$B$235,'Tbl 9.16-9.32 Portfolio Tables'!S$1)</f>
        <v>0</v>
      </c>
      <c r="T249" s="1">
        <f ca="1">OFFSET('Portfolio Summary Data'!$C$384,$B249*38-38+$B$235,'Tbl 9.16-9.32 Portfolio Tables'!T$1)</f>
        <v>0</v>
      </c>
      <c r="U249" s="1">
        <f ca="1">OFFSET('Portfolio Summary Data'!$C$384,$B249*38-38+$B$235,'Tbl 9.16-9.32 Portfolio Tables'!U$1)</f>
        <v>0</v>
      </c>
      <c r="V249" s="1">
        <f ca="1">OFFSET('Portfolio Summary Data'!$C$384,$B249*38-38+$B$235,'Tbl 9.16-9.32 Portfolio Tables'!V$1)</f>
        <v>0</v>
      </c>
      <c r="W249" s="1">
        <f ca="1">OFFSET('Portfolio Summary Data'!$C$384,$B249*38-38+$B$235,'Tbl 9.16-9.32 Portfolio Tables'!W$1)</f>
        <v>0</v>
      </c>
      <c r="X249" s="1">
        <f ca="1">OFFSET('Portfolio Summary Data'!$C$384,$B249*38-38+$B$235,'Tbl 9.16-9.32 Portfolio Tables'!X$1)</f>
        <v>0</v>
      </c>
      <c r="Y249" s="1">
        <f ca="1">OFFSET('Portfolio Summary Data'!$C$384,$B249*38-38+$B$235,'Tbl 9.16-9.32 Portfolio Tables'!Y$1)</f>
        <v>0</v>
      </c>
      <c r="AB249" s="8">
        <f t="shared" ca="1" si="48"/>
        <v>0</v>
      </c>
      <c r="AC249" s="8"/>
      <c r="AD249" s="8">
        <f t="shared" ca="1" si="49"/>
        <v>0</v>
      </c>
      <c r="AE249" s="8"/>
      <c r="AF249" s="8">
        <f t="shared" ca="1" si="50"/>
        <v>0</v>
      </c>
    </row>
    <row r="250" spans="2:32" ht="15.75" x14ac:dyDescent="0.25">
      <c r="B250" s="3">
        <v>14</v>
      </c>
      <c r="C250" s="6">
        <f>C$19</f>
        <v>0</v>
      </c>
      <c r="D250" s="1">
        <f ca="1">OFFSET('Portfolio Summary Data'!$C$384,$B250*38-38+$B$235,'Tbl 9.16-9.32 Portfolio Tables'!D$1)</f>
        <v>0</v>
      </c>
      <c r="E250" s="1">
        <f ca="1">OFFSET('Portfolio Summary Data'!$C$384,$B250*38-38+$B$235,'Tbl 9.16-9.32 Portfolio Tables'!E$1)</f>
        <v>0</v>
      </c>
      <c r="F250" s="1">
        <f ca="1">OFFSET('Portfolio Summary Data'!$C$384,$B250*38-38+$B$235,'Tbl 9.16-9.32 Portfolio Tables'!F$1)</f>
        <v>0</v>
      </c>
      <c r="G250" s="1">
        <f ca="1">OFFSET('Portfolio Summary Data'!$C$384,$B250*38-38+$B$235,'Tbl 9.16-9.32 Portfolio Tables'!G$1)</f>
        <v>0</v>
      </c>
      <c r="H250" s="1">
        <f ca="1">OFFSET('Portfolio Summary Data'!$C$384,$B250*38-38+$B$235,'Tbl 9.16-9.32 Portfolio Tables'!H$1)</f>
        <v>0</v>
      </c>
      <c r="I250" s="1">
        <f ca="1">OFFSET('Portfolio Summary Data'!$C$384,$B250*38-38+$B$235,'Tbl 9.16-9.32 Portfolio Tables'!I$1)</f>
        <v>0</v>
      </c>
      <c r="J250" s="1">
        <f ca="1">OFFSET('Portfolio Summary Data'!$C$384,$B250*38-38+$B$235,'Tbl 9.16-9.32 Portfolio Tables'!J$1)</f>
        <v>0</v>
      </c>
      <c r="K250" s="1">
        <f ca="1">OFFSET('Portfolio Summary Data'!$C$384,$B250*38-38+$B$235,'Tbl 9.16-9.32 Portfolio Tables'!K$1)</f>
        <v>0</v>
      </c>
      <c r="L250" s="1">
        <f ca="1">OFFSET('Portfolio Summary Data'!$C$384,$B250*38-38+$B$235,'Tbl 9.16-9.32 Portfolio Tables'!L$1)</f>
        <v>0</v>
      </c>
      <c r="M250" s="1">
        <f ca="1">OFFSET('Portfolio Summary Data'!$C$384,$B250*38-38+$B$235,'Tbl 9.16-9.32 Portfolio Tables'!M$1)</f>
        <v>0</v>
      </c>
      <c r="N250" s="1">
        <f ca="1">OFFSET('Portfolio Summary Data'!$C$384,$B250*38-38+$B$235,'Tbl 9.16-9.32 Portfolio Tables'!N$1)</f>
        <v>0</v>
      </c>
      <c r="O250" s="1">
        <f ca="1">OFFSET('Portfolio Summary Data'!$C$384,$B250*38-38+$B$235,'Tbl 9.16-9.32 Portfolio Tables'!O$1)</f>
        <v>0</v>
      </c>
      <c r="P250" s="1">
        <f ca="1">OFFSET('Portfolio Summary Data'!$C$384,$B250*38-38+$B$235,'Tbl 9.16-9.32 Portfolio Tables'!P$1)</f>
        <v>0</v>
      </c>
      <c r="Q250" s="1">
        <f ca="1">OFFSET('Portfolio Summary Data'!$C$384,$B250*38-38+$B$235,'Tbl 9.16-9.32 Portfolio Tables'!Q$1)</f>
        <v>0</v>
      </c>
      <c r="R250" s="1">
        <f ca="1">OFFSET('Portfolio Summary Data'!$C$384,$B250*38-38+$B$235,'Tbl 9.16-9.32 Portfolio Tables'!R$1)</f>
        <v>0</v>
      </c>
      <c r="S250" s="1">
        <f ca="1">OFFSET('Portfolio Summary Data'!$C$384,$B250*38-38+$B$235,'Tbl 9.16-9.32 Portfolio Tables'!S$1)</f>
        <v>0</v>
      </c>
      <c r="T250" s="1">
        <f ca="1">OFFSET('Portfolio Summary Data'!$C$384,$B250*38-38+$B$235,'Tbl 9.16-9.32 Portfolio Tables'!T$1)</f>
        <v>0</v>
      </c>
      <c r="U250" s="1">
        <f ca="1">OFFSET('Portfolio Summary Data'!$C$384,$B250*38-38+$B$235,'Tbl 9.16-9.32 Portfolio Tables'!U$1)</f>
        <v>0</v>
      </c>
      <c r="V250" s="1">
        <f ca="1">OFFSET('Portfolio Summary Data'!$C$384,$B250*38-38+$B$235,'Tbl 9.16-9.32 Portfolio Tables'!V$1)</f>
        <v>0</v>
      </c>
      <c r="W250" s="1">
        <f ca="1">OFFSET('Portfolio Summary Data'!$C$384,$B250*38-38+$B$235,'Tbl 9.16-9.32 Portfolio Tables'!W$1)</f>
        <v>0</v>
      </c>
      <c r="X250" s="1">
        <f ca="1">OFFSET('Portfolio Summary Data'!$C$384,$B250*38-38+$B$235,'Tbl 9.16-9.32 Portfolio Tables'!X$1)</f>
        <v>0</v>
      </c>
      <c r="Y250" s="1">
        <f ca="1">OFFSET('Portfolio Summary Data'!$C$384,$B250*38-38+$B$235,'Tbl 9.16-9.32 Portfolio Tables'!Y$1)</f>
        <v>0</v>
      </c>
      <c r="AB250" s="8">
        <f t="shared" ca="1" si="48"/>
        <v>0</v>
      </c>
      <c r="AC250" s="8"/>
      <c r="AD250" s="8">
        <f t="shared" ca="1" si="49"/>
        <v>0</v>
      </c>
      <c r="AE250" s="8"/>
      <c r="AF250" s="8">
        <f t="shared" ca="1" si="50"/>
        <v>0</v>
      </c>
    </row>
    <row r="251" spans="2:32" ht="15.75" x14ac:dyDescent="0.25">
      <c r="B251" s="3">
        <v>15</v>
      </c>
      <c r="C251" s="6">
        <f>C$20</f>
        <v>0</v>
      </c>
      <c r="D251" s="1">
        <f ca="1">OFFSET('Portfolio Summary Data'!$C$384,$B251*38-38+$B$235,'Tbl 9.16-9.32 Portfolio Tables'!D$1)</f>
        <v>0</v>
      </c>
      <c r="E251" s="1">
        <f ca="1">OFFSET('Portfolio Summary Data'!$C$384,$B251*38-38+$B$235,'Tbl 9.16-9.32 Portfolio Tables'!E$1)</f>
        <v>0</v>
      </c>
      <c r="F251" s="1">
        <f ca="1">OFFSET('Portfolio Summary Data'!$C$384,$B251*38-38+$B$235,'Tbl 9.16-9.32 Portfolio Tables'!F$1)</f>
        <v>0</v>
      </c>
      <c r="G251" s="1">
        <f ca="1">OFFSET('Portfolio Summary Data'!$C$384,$B251*38-38+$B$235,'Tbl 9.16-9.32 Portfolio Tables'!G$1)</f>
        <v>0</v>
      </c>
      <c r="H251" s="1">
        <f ca="1">OFFSET('Portfolio Summary Data'!$C$384,$B251*38-38+$B$235,'Tbl 9.16-9.32 Portfolio Tables'!H$1)</f>
        <v>0</v>
      </c>
      <c r="I251" s="1">
        <f ca="1">OFFSET('Portfolio Summary Data'!$C$384,$B251*38-38+$B$235,'Tbl 9.16-9.32 Portfolio Tables'!I$1)</f>
        <v>0</v>
      </c>
      <c r="J251" s="1">
        <f ca="1">OFFSET('Portfolio Summary Data'!$C$384,$B251*38-38+$B$235,'Tbl 9.16-9.32 Portfolio Tables'!J$1)</f>
        <v>0</v>
      </c>
      <c r="K251" s="1">
        <f ca="1">OFFSET('Portfolio Summary Data'!$C$384,$B251*38-38+$B$235,'Tbl 9.16-9.32 Portfolio Tables'!K$1)</f>
        <v>0</v>
      </c>
      <c r="L251" s="1">
        <f ca="1">OFFSET('Portfolio Summary Data'!$C$384,$B251*38-38+$B$235,'Tbl 9.16-9.32 Portfolio Tables'!L$1)</f>
        <v>0</v>
      </c>
      <c r="M251" s="1">
        <f ca="1">OFFSET('Portfolio Summary Data'!$C$384,$B251*38-38+$B$235,'Tbl 9.16-9.32 Portfolio Tables'!M$1)</f>
        <v>0</v>
      </c>
      <c r="N251" s="1">
        <f ca="1">OFFSET('Portfolio Summary Data'!$C$384,$B251*38-38+$B$235,'Tbl 9.16-9.32 Portfolio Tables'!N$1)</f>
        <v>0</v>
      </c>
      <c r="O251" s="1">
        <f ca="1">OFFSET('Portfolio Summary Data'!$C$384,$B251*38-38+$B$235,'Tbl 9.16-9.32 Portfolio Tables'!O$1)</f>
        <v>0</v>
      </c>
      <c r="P251" s="1">
        <f ca="1">OFFSET('Portfolio Summary Data'!$C$384,$B251*38-38+$B$235,'Tbl 9.16-9.32 Portfolio Tables'!P$1)</f>
        <v>0</v>
      </c>
      <c r="Q251" s="1">
        <f ca="1">OFFSET('Portfolio Summary Data'!$C$384,$B251*38-38+$B$235,'Tbl 9.16-9.32 Portfolio Tables'!Q$1)</f>
        <v>0</v>
      </c>
      <c r="R251" s="1">
        <f ca="1">OFFSET('Portfolio Summary Data'!$C$384,$B251*38-38+$B$235,'Tbl 9.16-9.32 Portfolio Tables'!R$1)</f>
        <v>0</v>
      </c>
      <c r="S251" s="1">
        <f ca="1">OFFSET('Portfolio Summary Data'!$C$384,$B251*38-38+$B$235,'Tbl 9.16-9.32 Portfolio Tables'!S$1)</f>
        <v>0</v>
      </c>
      <c r="T251" s="1">
        <f ca="1">OFFSET('Portfolio Summary Data'!$C$384,$B251*38-38+$B$235,'Tbl 9.16-9.32 Portfolio Tables'!T$1)</f>
        <v>0</v>
      </c>
      <c r="U251" s="1">
        <f ca="1">OFFSET('Portfolio Summary Data'!$C$384,$B251*38-38+$B$235,'Tbl 9.16-9.32 Portfolio Tables'!U$1)</f>
        <v>0</v>
      </c>
      <c r="V251" s="1">
        <f ca="1">OFFSET('Portfolio Summary Data'!$C$384,$B251*38-38+$B$235,'Tbl 9.16-9.32 Portfolio Tables'!V$1)</f>
        <v>0</v>
      </c>
      <c r="W251" s="1">
        <f ca="1">OFFSET('Portfolio Summary Data'!$C$384,$B251*38-38+$B$235,'Tbl 9.16-9.32 Portfolio Tables'!W$1)</f>
        <v>0</v>
      </c>
      <c r="X251" s="1">
        <f ca="1">OFFSET('Portfolio Summary Data'!$C$384,$B251*38-38+$B$235,'Tbl 9.16-9.32 Portfolio Tables'!X$1)</f>
        <v>0</v>
      </c>
      <c r="Y251" s="1">
        <f ca="1">OFFSET('Portfolio Summary Data'!$C$384,$B251*38-38+$B$235,'Tbl 9.16-9.32 Portfolio Tables'!Y$1)</f>
        <v>0</v>
      </c>
      <c r="AB251" s="8">
        <f t="shared" ca="1" si="48"/>
        <v>0</v>
      </c>
      <c r="AC251" s="8"/>
      <c r="AD251" s="8">
        <f t="shared" ca="1" si="49"/>
        <v>0</v>
      </c>
      <c r="AE251" s="8"/>
      <c r="AF251" s="8">
        <f t="shared" ca="1" si="50"/>
        <v>0</v>
      </c>
    </row>
    <row r="252" spans="2:32" ht="15.75" x14ac:dyDescent="0.25">
      <c r="B252" s="3">
        <v>16</v>
      </c>
      <c r="C252" s="6">
        <f>C$21</f>
        <v>0</v>
      </c>
      <c r="D252" s="1">
        <f ca="1">OFFSET('Portfolio Summary Data'!$C$384,$B252*38-38+$B$235,'Tbl 9.16-9.32 Portfolio Tables'!D$1)</f>
        <v>0</v>
      </c>
      <c r="E252" s="1">
        <f ca="1">OFFSET('Portfolio Summary Data'!$C$384,$B252*38-38+$B$235,'Tbl 9.16-9.32 Portfolio Tables'!E$1)</f>
        <v>0</v>
      </c>
      <c r="F252" s="1">
        <f ca="1">OFFSET('Portfolio Summary Data'!$C$384,$B252*38-38+$B$235,'Tbl 9.16-9.32 Portfolio Tables'!F$1)</f>
        <v>0</v>
      </c>
      <c r="G252" s="1">
        <f ca="1">OFFSET('Portfolio Summary Data'!$C$384,$B252*38-38+$B$235,'Tbl 9.16-9.32 Portfolio Tables'!G$1)</f>
        <v>0</v>
      </c>
      <c r="H252" s="1">
        <f ca="1">OFFSET('Portfolio Summary Data'!$C$384,$B252*38-38+$B$235,'Tbl 9.16-9.32 Portfolio Tables'!H$1)</f>
        <v>0</v>
      </c>
      <c r="I252" s="1">
        <f ca="1">OFFSET('Portfolio Summary Data'!$C$384,$B252*38-38+$B$235,'Tbl 9.16-9.32 Portfolio Tables'!I$1)</f>
        <v>0</v>
      </c>
      <c r="J252" s="1">
        <f ca="1">OFFSET('Portfolio Summary Data'!$C$384,$B252*38-38+$B$235,'Tbl 9.16-9.32 Portfolio Tables'!J$1)</f>
        <v>0</v>
      </c>
      <c r="K252" s="1">
        <f ca="1">OFFSET('Portfolio Summary Data'!$C$384,$B252*38-38+$B$235,'Tbl 9.16-9.32 Portfolio Tables'!K$1)</f>
        <v>0</v>
      </c>
      <c r="L252" s="1">
        <f ca="1">OFFSET('Portfolio Summary Data'!$C$384,$B252*38-38+$B$235,'Tbl 9.16-9.32 Portfolio Tables'!L$1)</f>
        <v>0</v>
      </c>
      <c r="M252" s="1">
        <f ca="1">OFFSET('Portfolio Summary Data'!$C$384,$B252*38-38+$B$235,'Tbl 9.16-9.32 Portfolio Tables'!M$1)</f>
        <v>0</v>
      </c>
      <c r="N252" s="1">
        <f ca="1">OFFSET('Portfolio Summary Data'!$C$384,$B252*38-38+$B$235,'Tbl 9.16-9.32 Portfolio Tables'!N$1)</f>
        <v>0</v>
      </c>
      <c r="O252" s="1">
        <f ca="1">OFFSET('Portfolio Summary Data'!$C$384,$B252*38-38+$B$235,'Tbl 9.16-9.32 Portfolio Tables'!O$1)</f>
        <v>0</v>
      </c>
      <c r="P252" s="1">
        <f ca="1">OFFSET('Portfolio Summary Data'!$C$384,$B252*38-38+$B$235,'Tbl 9.16-9.32 Portfolio Tables'!P$1)</f>
        <v>0</v>
      </c>
      <c r="Q252" s="1">
        <f ca="1">OFFSET('Portfolio Summary Data'!$C$384,$B252*38-38+$B$235,'Tbl 9.16-9.32 Portfolio Tables'!Q$1)</f>
        <v>0</v>
      </c>
      <c r="R252" s="1">
        <f ca="1">OFFSET('Portfolio Summary Data'!$C$384,$B252*38-38+$B$235,'Tbl 9.16-9.32 Portfolio Tables'!R$1)</f>
        <v>0</v>
      </c>
      <c r="S252" s="1">
        <f ca="1">OFFSET('Portfolio Summary Data'!$C$384,$B252*38-38+$B$235,'Tbl 9.16-9.32 Portfolio Tables'!S$1)</f>
        <v>0</v>
      </c>
      <c r="T252" s="1">
        <f ca="1">OFFSET('Portfolio Summary Data'!$C$384,$B252*38-38+$B$235,'Tbl 9.16-9.32 Portfolio Tables'!T$1)</f>
        <v>0</v>
      </c>
      <c r="U252" s="1">
        <f ca="1">OFFSET('Portfolio Summary Data'!$C$384,$B252*38-38+$B$235,'Tbl 9.16-9.32 Portfolio Tables'!U$1)</f>
        <v>0</v>
      </c>
      <c r="V252" s="1">
        <f ca="1">OFFSET('Portfolio Summary Data'!$C$384,$B252*38-38+$B$235,'Tbl 9.16-9.32 Portfolio Tables'!V$1)</f>
        <v>0</v>
      </c>
      <c r="W252" s="1">
        <f ca="1">OFFSET('Portfolio Summary Data'!$C$384,$B252*38-38+$B$235,'Tbl 9.16-9.32 Portfolio Tables'!W$1)</f>
        <v>0</v>
      </c>
      <c r="X252" s="1">
        <f ca="1">OFFSET('Portfolio Summary Data'!$C$384,$B252*38-38+$B$235,'Tbl 9.16-9.32 Portfolio Tables'!X$1)</f>
        <v>0</v>
      </c>
      <c r="Y252" s="1">
        <f ca="1">OFFSET('Portfolio Summary Data'!$C$384,$B252*38-38+$B$235,'Tbl 9.16-9.32 Portfolio Tables'!Y$1)</f>
        <v>0</v>
      </c>
      <c r="AB252" s="8">
        <f t="shared" ca="1" si="48"/>
        <v>0</v>
      </c>
      <c r="AC252" s="8"/>
      <c r="AD252" s="8">
        <f t="shared" ca="1" si="49"/>
        <v>0</v>
      </c>
      <c r="AE252" s="8"/>
      <c r="AF252" s="8">
        <f t="shared" ca="1" si="50"/>
        <v>0</v>
      </c>
    </row>
    <row r="253" spans="2:32" ht="15.75" x14ac:dyDescent="0.25">
      <c r="B253" s="3">
        <v>17</v>
      </c>
      <c r="C253" s="6">
        <f>C$22</f>
        <v>0</v>
      </c>
      <c r="D253" s="1">
        <f ca="1">OFFSET('Portfolio Summary Data'!$C$384,$B253*38-38+$B$235,'Tbl 9.16-9.32 Portfolio Tables'!D$1)</f>
        <v>0</v>
      </c>
      <c r="E253" s="1">
        <f ca="1">OFFSET('Portfolio Summary Data'!$C$384,$B253*38-38+$B$235,'Tbl 9.16-9.32 Portfolio Tables'!E$1)</f>
        <v>0</v>
      </c>
      <c r="F253" s="1">
        <f ca="1">OFFSET('Portfolio Summary Data'!$C$384,$B253*38-38+$B$235,'Tbl 9.16-9.32 Portfolio Tables'!F$1)</f>
        <v>0</v>
      </c>
      <c r="G253" s="1">
        <f ca="1">OFFSET('Portfolio Summary Data'!$C$384,$B253*38-38+$B$235,'Tbl 9.16-9.32 Portfolio Tables'!G$1)</f>
        <v>0</v>
      </c>
      <c r="H253" s="1">
        <f ca="1">OFFSET('Portfolio Summary Data'!$C$384,$B253*38-38+$B$235,'Tbl 9.16-9.32 Portfolio Tables'!H$1)</f>
        <v>0</v>
      </c>
      <c r="I253" s="1">
        <f ca="1">OFFSET('Portfolio Summary Data'!$C$384,$B253*38-38+$B$235,'Tbl 9.16-9.32 Portfolio Tables'!I$1)</f>
        <v>0</v>
      </c>
      <c r="J253" s="1">
        <f ca="1">OFFSET('Portfolio Summary Data'!$C$384,$B253*38-38+$B$235,'Tbl 9.16-9.32 Portfolio Tables'!J$1)</f>
        <v>0</v>
      </c>
      <c r="K253" s="1">
        <f ca="1">OFFSET('Portfolio Summary Data'!$C$384,$B253*38-38+$B$235,'Tbl 9.16-9.32 Portfolio Tables'!K$1)</f>
        <v>0</v>
      </c>
      <c r="L253" s="1">
        <f ca="1">OFFSET('Portfolio Summary Data'!$C$384,$B253*38-38+$B$235,'Tbl 9.16-9.32 Portfolio Tables'!L$1)</f>
        <v>0</v>
      </c>
      <c r="M253" s="1">
        <f ca="1">OFFSET('Portfolio Summary Data'!$C$384,$B253*38-38+$B$235,'Tbl 9.16-9.32 Portfolio Tables'!M$1)</f>
        <v>0</v>
      </c>
      <c r="N253" s="1">
        <f ca="1">OFFSET('Portfolio Summary Data'!$C$384,$B253*38-38+$B$235,'Tbl 9.16-9.32 Portfolio Tables'!N$1)</f>
        <v>0</v>
      </c>
      <c r="O253" s="1">
        <f ca="1">OFFSET('Portfolio Summary Data'!$C$384,$B253*38-38+$B$235,'Tbl 9.16-9.32 Portfolio Tables'!O$1)</f>
        <v>0</v>
      </c>
      <c r="P253" s="1">
        <f ca="1">OFFSET('Portfolio Summary Data'!$C$384,$B253*38-38+$B$235,'Tbl 9.16-9.32 Portfolio Tables'!P$1)</f>
        <v>0</v>
      </c>
      <c r="Q253" s="1">
        <f ca="1">OFFSET('Portfolio Summary Data'!$C$384,$B253*38-38+$B$235,'Tbl 9.16-9.32 Portfolio Tables'!Q$1)</f>
        <v>0</v>
      </c>
      <c r="R253" s="1">
        <f ca="1">OFFSET('Portfolio Summary Data'!$C$384,$B253*38-38+$B$235,'Tbl 9.16-9.32 Portfolio Tables'!R$1)</f>
        <v>0</v>
      </c>
      <c r="S253" s="1">
        <f ca="1">OFFSET('Portfolio Summary Data'!$C$384,$B253*38-38+$B$235,'Tbl 9.16-9.32 Portfolio Tables'!S$1)</f>
        <v>0</v>
      </c>
      <c r="T253" s="1">
        <f ca="1">OFFSET('Portfolio Summary Data'!$C$384,$B253*38-38+$B$235,'Tbl 9.16-9.32 Portfolio Tables'!T$1)</f>
        <v>0</v>
      </c>
      <c r="U253" s="1">
        <f ca="1">OFFSET('Portfolio Summary Data'!$C$384,$B253*38-38+$B$235,'Tbl 9.16-9.32 Portfolio Tables'!U$1)</f>
        <v>0</v>
      </c>
      <c r="V253" s="1">
        <f ca="1">OFFSET('Portfolio Summary Data'!$C$384,$B253*38-38+$B$235,'Tbl 9.16-9.32 Portfolio Tables'!V$1)</f>
        <v>0</v>
      </c>
      <c r="W253" s="1">
        <f ca="1">OFFSET('Portfolio Summary Data'!$C$384,$B253*38-38+$B$235,'Tbl 9.16-9.32 Portfolio Tables'!W$1)</f>
        <v>0</v>
      </c>
      <c r="X253" s="1">
        <f ca="1">OFFSET('Portfolio Summary Data'!$C$384,$B253*38-38+$B$235,'Tbl 9.16-9.32 Portfolio Tables'!X$1)</f>
        <v>0</v>
      </c>
      <c r="Y253" s="1">
        <f ca="1">OFFSET('Portfolio Summary Data'!$C$384,$B253*38-38+$B$235,'Tbl 9.16-9.32 Portfolio Tables'!Y$1)</f>
        <v>0</v>
      </c>
      <c r="AB253" s="8">
        <f t="shared" ca="1" si="48"/>
        <v>0</v>
      </c>
      <c r="AC253" s="8"/>
      <c r="AD253" s="8">
        <f t="shared" ca="1" si="49"/>
        <v>0</v>
      </c>
      <c r="AE253" s="8"/>
      <c r="AF253" s="8">
        <f t="shared" ca="1" si="50"/>
        <v>0</v>
      </c>
    </row>
    <row r="254" spans="2:32" ht="15.75" x14ac:dyDescent="0.25">
      <c r="B254" s="3">
        <v>18</v>
      </c>
      <c r="C254" s="6">
        <f>C$23</f>
        <v>0</v>
      </c>
      <c r="D254" s="1">
        <f ca="1">OFFSET('Portfolio Summary Data'!$C$384,$B254*38-38+$B$235,'Tbl 9.16-9.32 Portfolio Tables'!D$1)</f>
        <v>0</v>
      </c>
      <c r="E254" s="1">
        <f ca="1">OFFSET('Portfolio Summary Data'!$C$384,$B254*38-38+$B$235,'Tbl 9.16-9.32 Portfolio Tables'!E$1)</f>
        <v>0</v>
      </c>
      <c r="F254" s="1">
        <f ca="1">OFFSET('Portfolio Summary Data'!$C$384,$B254*38-38+$B$235,'Tbl 9.16-9.32 Portfolio Tables'!F$1)</f>
        <v>0</v>
      </c>
      <c r="G254" s="1">
        <f ca="1">OFFSET('Portfolio Summary Data'!$C$384,$B254*38-38+$B$235,'Tbl 9.16-9.32 Portfolio Tables'!G$1)</f>
        <v>0</v>
      </c>
      <c r="H254" s="1">
        <f ca="1">OFFSET('Portfolio Summary Data'!$C$384,$B254*38-38+$B$235,'Tbl 9.16-9.32 Portfolio Tables'!H$1)</f>
        <v>0</v>
      </c>
      <c r="I254" s="1">
        <f ca="1">OFFSET('Portfolio Summary Data'!$C$384,$B254*38-38+$B$235,'Tbl 9.16-9.32 Portfolio Tables'!I$1)</f>
        <v>0</v>
      </c>
      <c r="J254" s="1">
        <f ca="1">OFFSET('Portfolio Summary Data'!$C$384,$B254*38-38+$B$235,'Tbl 9.16-9.32 Portfolio Tables'!J$1)</f>
        <v>0</v>
      </c>
      <c r="K254" s="1">
        <f ca="1">OFFSET('Portfolio Summary Data'!$C$384,$B254*38-38+$B$235,'Tbl 9.16-9.32 Portfolio Tables'!K$1)</f>
        <v>0</v>
      </c>
      <c r="L254" s="1">
        <f ca="1">OFFSET('Portfolio Summary Data'!$C$384,$B254*38-38+$B$235,'Tbl 9.16-9.32 Portfolio Tables'!L$1)</f>
        <v>0</v>
      </c>
      <c r="M254" s="1">
        <f ca="1">OFFSET('Portfolio Summary Data'!$C$384,$B254*38-38+$B$235,'Tbl 9.16-9.32 Portfolio Tables'!M$1)</f>
        <v>0</v>
      </c>
      <c r="N254" s="1">
        <f ca="1">OFFSET('Portfolio Summary Data'!$C$384,$B254*38-38+$B$235,'Tbl 9.16-9.32 Portfolio Tables'!N$1)</f>
        <v>0</v>
      </c>
      <c r="O254" s="1">
        <f ca="1">OFFSET('Portfolio Summary Data'!$C$384,$B254*38-38+$B$235,'Tbl 9.16-9.32 Portfolio Tables'!O$1)</f>
        <v>0</v>
      </c>
      <c r="P254" s="1">
        <f ca="1">OFFSET('Portfolio Summary Data'!$C$384,$B254*38-38+$B$235,'Tbl 9.16-9.32 Portfolio Tables'!P$1)</f>
        <v>0</v>
      </c>
      <c r="Q254" s="1">
        <f ca="1">OFFSET('Portfolio Summary Data'!$C$384,$B254*38-38+$B$235,'Tbl 9.16-9.32 Portfolio Tables'!Q$1)</f>
        <v>0</v>
      </c>
      <c r="R254" s="1">
        <f ca="1">OFFSET('Portfolio Summary Data'!$C$384,$B254*38-38+$B$235,'Tbl 9.16-9.32 Portfolio Tables'!R$1)</f>
        <v>0</v>
      </c>
      <c r="S254" s="1">
        <f ca="1">OFFSET('Portfolio Summary Data'!$C$384,$B254*38-38+$B$235,'Tbl 9.16-9.32 Portfolio Tables'!S$1)</f>
        <v>0</v>
      </c>
      <c r="T254" s="1">
        <f ca="1">OFFSET('Portfolio Summary Data'!$C$384,$B254*38-38+$B$235,'Tbl 9.16-9.32 Portfolio Tables'!T$1)</f>
        <v>0</v>
      </c>
      <c r="U254" s="1">
        <f ca="1">OFFSET('Portfolio Summary Data'!$C$384,$B254*38-38+$B$235,'Tbl 9.16-9.32 Portfolio Tables'!U$1)</f>
        <v>0</v>
      </c>
      <c r="V254" s="1">
        <f ca="1">OFFSET('Portfolio Summary Data'!$C$384,$B254*38-38+$B$235,'Tbl 9.16-9.32 Portfolio Tables'!V$1)</f>
        <v>0</v>
      </c>
      <c r="W254" s="1">
        <f ca="1">OFFSET('Portfolio Summary Data'!$C$384,$B254*38-38+$B$235,'Tbl 9.16-9.32 Portfolio Tables'!W$1)</f>
        <v>0</v>
      </c>
      <c r="X254" s="1">
        <f ca="1">OFFSET('Portfolio Summary Data'!$C$384,$B254*38-38+$B$235,'Tbl 9.16-9.32 Portfolio Tables'!X$1)</f>
        <v>0</v>
      </c>
      <c r="Y254" s="1">
        <f ca="1">OFFSET('Portfolio Summary Data'!$C$384,$B254*38-38+$B$235,'Tbl 9.16-9.32 Portfolio Tables'!Y$1)</f>
        <v>0</v>
      </c>
      <c r="AB254" s="8">
        <f t="shared" ca="1" si="48"/>
        <v>0</v>
      </c>
      <c r="AC254" s="8"/>
      <c r="AD254" s="8">
        <f t="shared" ca="1" si="49"/>
        <v>0</v>
      </c>
      <c r="AE254" s="8"/>
      <c r="AF254" s="8">
        <f t="shared" ca="1" si="50"/>
        <v>0</v>
      </c>
    </row>
    <row r="255" spans="2:32" ht="15.75" x14ac:dyDescent="0.25">
      <c r="B255" s="3">
        <v>19</v>
      </c>
      <c r="C255" s="6">
        <f>C$24</f>
        <v>0</v>
      </c>
      <c r="D255" s="1">
        <f ca="1">OFFSET('Portfolio Summary Data'!$C$384,$B255*38-38+$B$235,'Tbl 9.16-9.32 Portfolio Tables'!D$1)</f>
        <v>0</v>
      </c>
      <c r="E255" s="1">
        <f ca="1">OFFSET('Portfolio Summary Data'!$C$384,$B255*38-38+$B$235,'Tbl 9.16-9.32 Portfolio Tables'!E$1)</f>
        <v>0</v>
      </c>
      <c r="F255" s="1">
        <f ca="1">OFFSET('Portfolio Summary Data'!$C$384,$B255*38-38+$B$235,'Tbl 9.16-9.32 Portfolio Tables'!F$1)</f>
        <v>0</v>
      </c>
      <c r="G255" s="1">
        <f ca="1">OFFSET('Portfolio Summary Data'!$C$384,$B255*38-38+$B$235,'Tbl 9.16-9.32 Portfolio Tables'!G$1)</f>
        <v>0</v>
      </c>
      <c r="H255" s="1">
        <f ca="1">OFFSET('Portfolio Summary Data'!$C$384,$B255*38-38+$B$235,'Tbl 9.16-9.32 Portfolio Tables'!H$1)</f>
        <v>0</v>
      </c>
      <c r="I255" s="1">
        <f ca="1">OFFSET('Portfolio Summary Data'!$C$384,$B255*38-38+$B$235,'Tbl 9.16-9.32 Portfolio Tables'!I$1)</f>
        <v>0</v>
      </c>
      <c r="J255" s="1">
        <f ca="1">OFFSET('Portfolio Summary Data'!$C$384,$B255*38-38+$B$235,'Tbl 9.16-9.32 Portfolio Tables'!J$1)</f>
        <v>0</v>
      </c>
      <c r="K255" s="1">
        <f ca="1">OFFSET('Portfolio Summary Data'!$C$384,$B255*38-38+$B$235,'Tbl 9.16-9.32 Portfolio Tables'!K$1)</f>
        <v>0</v>
      </c>
      <c r="L255" s="1">
        <f ca="1">OFFSET('Portfolio Summary Data'!$C$384,$B255*38-38+$B$235,'Tbl 9.16-9.32 Portfolio Tables'!L$1)</f>
        <v>0</v>
      </c>
      <c r="M255" s="1">
        <f ca="1">OFFSET('Portfolio Summary Data'!$C$384,$B255*38-38+$B$235,'Tbl 9.16-9.32 Portfolio Tables'!M$1)</f>
        <v>0</v>
      </c>
      <c r="N255" s="1">
        <f ca="1">OFFSET('Portfolio Summary Data'!$C$384,$B255*38-38+$B$235,'Tbl 9.16-9.32 Portfolio Tables'!N$1)</f>
        <v>0</v>
      </c>
      <c r="O255" s="1">
        <f ca="1">OFFSET('Portfolio Summary Data'!$C$384,$B255*38-38+$B$235,'Tbl 9.16-9.32 Portfolio Tables'!O$1)</f>
        <v>0</v>
      </c>
      <c r="P255" s="1">
        <f ca="1">OFFSET('Portfolio Summary Data'!$C$384,$B255*38-38+$B$235,'Tbl 9.16-9.32 Portfolio Tables'!P$1)</f>
        <v>0</v>
      </c>
      <c r="Q255" s="1">
        <f ca="1">OFFSET('Portfolio Summary Data'!$C$384,$B255*38-38+$B$235,'Tbl 9.16-9.32 Portfolio Tables'!Q$1)</f>
        <v>0</v>
      </c>
      <c r="R255" s="1">
        <f ca="1">OFFSET('Portfolio Summary Data'!$C$384,$B255*38-38+$B$235,'Tbl 9.16-9.32 Portfolio Tables'!R$1)</f>
        <v>0</v>
      </c>
      <c r="S255" s="1">
        <f ca="1">OFFSET('Portfolio Summary Data'!$C$384,$B255*38-38+$B$235,'Tbl 9.16-9.32 Portfolio Tables'!S$1)</f>
        <v>0</v>
      </c>
      <c r="T255" s="1">
        <f ca="1">OFFSET('Portfolio Summary Data'!$C$384,$B255*38-38+$B$235,'Tbl 9.16-9.32 Portfolio Tables'!T$1)</f>
        <v>0</v>
      </c>
      <c r="U255" s="1">
        <f ca="1">OFFSET('Portfolio Summary Data'!$C$384,$B255*38-38+$B$235,'Tbl 9.16-9.32 Portfolio Tables'!U$1)</f>
        <v>0</v>
      </c>
      <c r="V255" s="1">
        <f ca="1">OFFSET('Portfolio Summary Data'!$C$384,$B255*38-38+$B$235,'Tbl 9.16-9.32 Portfolio Tables'!V$1)</f>
        <v>0</v>
      </c>
      <c r="W255" s="1">
        <f ca="1">OFFSET('Portfolio Summary Data'!$C$384,$B255*38-38+$B$235,'Tbl 9.16-9.32 Portfolio Tables'!W$1)</f>
        <v>0</v>
      </c>
      <c r="X255" s="1">
        <f ca="1">OFFSET('Portfolio Summary Data'!$C$384,$B255*38-38+$B$235,'Tbl 9.16-9.32 Portfolio Tables'!X$1)</f>
        <v>0</v>
      </c>
      <c r="Y255" s="1">
        <f ca="1">OFFSET('Portfolio Summary Data'!$C$384,$B255*38-38+$B$235,'Tbl 9.16-9.32 Portfolio Tables'!Y$1)</f>
        <v>0</v>
      </c>
      <c r="AB255" s="8">
        <f t="shared" ca="1" si="48"/>
        <v>0</v>
      </c>
      <c r="AC255" s="8"/>
      <c r="AD255" s="8">
        <f t="shared" ca="1" si="49"/>
        <v>0</v>
      </c>
      <c r="AE255" s="8"/>
      <c r="AF255" s="8">
        <f t="shared" ca="1" si="50"/>
        <v>0</v>
      </c>
    </row>
    <row r="256" spans="2:32" ht="15.75" x14ac:dyDescent="0.25">
      <c r="B256" s="3">
        <v>20</v>
      </c>
      <c r="C256" s="6">
        <f>C$25</f>
        <v>0</v>
      </c>
      <c r="D256" s="1">
        <f ca="1">OFFSET('Portfolio Summary Data'!$C$384,$B256*38-38+$B$235,'Tbl 9.16-9.32 Portfolio Tables'!D$1)</f>
        <v>0</v>
      </c>
      <c r="E256" s="1">
        <f ca="1">OFFSET('Portfolio Summary Data'!$C$384,$B256*38-38+$B$235,'Tbl 9.16-9.32 Portfolio Tables'!E$1)</f>
        <v>0</v>
      </c>
      <c r="F256" s="1">
        <f ca="1">OFFSET('Portfolio Summary Data'!$C$384,$B256*38-38+$B$235,'Tbl 9.16-9.32 Portfolio Tables'!F$1)</f>
        <v>0</v>
      </c>
      <c r="G256" s="1">
        <f ca="1">OFFSET('Portfolio Summary Data'!$C$384,$B256*38-38+$B$235,'Tbl 9.16-9.32 Portfolio Tables'!G$1)</f>
        <v>0</v>
      </c>
      <c r="H256" s="1">
        <f ca="1">OFFSET('Portfolio Summary Data'!$C$384,$B256*38-38+$B$235,'Tbl 9.16-9.32 Portfolio Tables'!H$1)</f>
        <v>0</v>
      </c>
      <c r="I256" s="1">
        <f ca="1">OFFSET('Portfolio Summary Data'!$C$384,$B256*38-38+$B$235,'Tbl 9.16-9.32 Portfolio Tables'!I$1)</f>
        <v>0</v>
      </c>
      <c r="J256" s="1">
        <f ca="1">OFFSET('Portfolio Summary Data'!$C$384,$B256*38-38+$B$235,'Tbl 9.16-9.32 Portfolio Tables'!J$1)</f>
        <v>0</v>
      </c>
      <c r="K256" s="1">
        <f ca="1">OFFSET('Portfolio Summary Data'!$C$384,$B256*38-38+$B$235,'Tbl 9.16-9.32 Portfolio Tables'!K$1)</f>
        <v>0</v>
      </c>
      <c r="L256" s="1">
        <f ca="1">OFFSET('Portfolio Summary Data'!$C$384,$B256*38-38+$B$235,'Tbl 9.16-9.32 Portfolio Tables'!L$1)</f>
        <v>0</v>
      </c>
      <c r="M256" s="1">
        <f ca="1">OFFSET('Portfolio Summary Data'!$C$384,$B256*38-38+$B$235,'Tbl 9.16-9.32 Portfolio Tables'!M$1)</f>
        <v>0</v>
      </c>
      <c r="N256" s="1">
        <f ca="1">OFFSET('Portfolio Summary Data'!$C$384,$B256*38-38+$B$235,'Tbl 9.16-9.32 Portfolio Tables'!N$1)</f>
        <v>0</v>
      </c>
      <c r="O256" s="1">
        <f ca="1">OFFSET('Portfolio Summary Data'!$C$384,$B256*38-38+$B$235,'Tbl 9.16-9.32 Portfolio Tables'!O$1)</f>
        <v>0</v>
      </c>
      <c r="P256" s="1">
        <f ca="1">OFFSET('Portfolio Summary Data'!$C$384,$B256*38-38+$B$235,'Tbl 9.16-9.32 Portfolio Tables'!P$1)</f>
        <v>0</v>
      </c>
      <c r="Q256" s="1">
        <f ca="1">OFFSET('Portfolio Summary Data'!$C$384,$B256*38-38+$B$235,'Tbl 9.16-9.32 Portfolio Tables'!Q$1)</f>
        <v>0</v>
      </c>
      <c r="R256" s="1">
        <f ca="1">OFFSET('Portfolio Summary Data'!$C$384,$B256*38-38+$B$235,'Tbl 9.16-9.32 Portfolio Tables'!R$1)</f>
        <v>0</v>
      </c>
      <c r="S256" s="1">
        <f ca="1">OFFSET('Portfolio Summary Data'!$C$384,$B256*38-38+$B$235,'Tbl 9.16-9.32 Portfolio Tables'!S$1)</f>
        <v>0</v>
      </c>
      <c r="T256" s="1">
        <f ca="1">OFFSET('Portfolio Summary Data'!$C$384,$B256*38-38+$B$235,'Tbl 9.16-9.32 Portfolio Tables'!T$1)</f>
        <v>0</v>
      </c>
      <c r="U256" s="1">
        <f ca="1">OFFSET('Portfolio Summary Data'!$C$384,$B256*38-38+$B$235,'Tbl 9.16-9.32 Portfolio Tables'!U$1)</f>
        <v>0</v>
      </c>
      <c r="V256" s="1">
        <f ca="1">OFFSET('Portfolio Summary Data'!$C$384,$B256*38-38+$B$235,'Tbl 9.16-9.32 Portfolio Tables'!V$1)</f>
        <v>0</v>
      </c>
      <c r="W256" s="1">
        <f ca="1">OFFSET('Portfolio Summary Data'!$C$384,$B256*38-38+$B$235,'Tbl 9.16-9.32 Portfolio Tables'!W$1)</f>
        <v>0</v>
      </c>
      <c r="X256" s="1">
        <f ca="1">OFFSET('Portfolio Summary Data'!$C$384,$B256*38-38+$B$235,'Tbl 9.16-9.32 Portfolio Tables'!X$1)</f>
        <v>0</v>
      </c>
      <c r="Y256" s="1">
        <f ca="1">OFFSET('Portfolio Summary Data'!$C$384,$B256*38-38+$B$235,'Tbl 9.16-9.32 Portfolio Tables'!Y$1)</f>
        <v>0</v>
      </c>
      <c r="AB256" s="8">
        <f t="shared" ca="1" si="48"/>
        <v>0</v>
      </c>
      <c r="AC256" s="8"/>
      <c r="AD256" s="8">
        <f t="shared" ca="1" si="49"/>
        <v>0</v>
      </c>
      <c r="AE256" s="8"/>
      <c r="AF256" s="8">
        <f t="shared" ca="1" si="50"/>
        <v>0</v>
      </c>
    </row>
    <row r="257" spans="2:32" ht="15.75" x14ac:dyDescent="0.25">
      <c r="B257" s="3">
        <v>21</v>
      </c>
      <c r="C257" s="6">
        <f>C$26</f>
        <v>0</v>
      </c>
      <c r="D257" s="1">
        <f ca="1">OFFSET('Portfolio Summary Data'!$C$384,$B257*38-38+$B$235,'Tbl 9.16-9.32 Portfolio Tables'!D$1)</f>
        <v>0</v>
      </c>
      <c r="E257" s="1">
        <f ca="1">OFFSET('Portfolio Summary Data'!$C$384,$B257*38-38+$B$235,'Tbl 9.16-9.32 Portfolio Tables'!E$1)</f>
        <v>0</v>
      </c>
      <c r="F257" s="1">
        <f ca="1">OFFSET('Portfolio Summary Data'!$C$384,$B257*38-38+$B$235,'Tbl 9.16-9.32 Portfolio Tables'!F$1)</f>
        <v>0</v>
      </c>
      <c r="G257" s="1">
        <f ca="1">OFFSET('Portfolio Summary Data'!$C$384,$B257*38-38+$B$235,'Tbl 9.16-9.32 Portfolio Tables'!G$1)</f>
        <v>0</v>
      </c>
      <c r="H257" s="1">
        <f ca="1">OFFSET('Portfolio Summary Data'!$C$384,$B257*38-38+$B$235,'Tbl 9.16-9.32 Portfolio Tables'!H$1)</f>
        <v>0</v>
      </c>
      <c r="I257" s="1">
        <f ca="1">OFFSET('Portfolio Summary Data'!$C$384,$B257*38-38+$B$235,'Tbl 9.16-9.32 Portfolio Tables'!I$1)</f>
        <v>0</v>
      </c>
      <c r="J257" s="1">
        <f ca="1">OFFSET('Portfolio Summary Data'!$C$384,$B257*38-38+$B$235,'Tbl 9.16-9.32 Portfolio Tables'!J$1)</f>
        <v>0</v>
      </c>
      <c r="K257" s="1">
        <f ca="1">OFFSET('Portfolio Summary Data'!$C$384,$B257*38-38+$B$235,'Tbl 9.16-9.32 Portfolio Tables'!K$1)</f>
        <v>0</v>
      </c>
      <c r="L257" s="1">
        <f ca="1">OFFSET('Portfolio Summary Data'!$C$384,$B257*38-38+$B$235,'Tbl 9.16-9.32 Portfolio Tables'!L$1)</f>
        <v>0</v>
      </c>
      <c r="M257" s="1">
        <f ca="1">OFFSET('Portfolio Summary Data'!$C$384,$B257*38-38+$B$235,'Tbl 9.16-9.32 Portfolio Tables'!M$1)</f>
        <v>0</v>
      </c>
      <c r="N257" s="1">
        <f ca="1">OFFSET('Portfolio Summary Data'!$C$384,$B257*38-38+$B$235,'Tbl 9.16-9.32 Portfolio Tables'!N$1)</f>
        <v>0</v>
      </c>
      <c r="O257" s="1">
        <f ca="1">OFFSET('Portfolio Summary Data'!$C$384,$B257*38-38+$B$235,'Tbl 9.16-9.32 Portfolio Tables'!O$1)</f>
        <v>0</v>
      </c>
      <c r="P257" s="1">
        <f ca="1">OFFSET('Portfolio Summary Data'!$C$384,$B257*38-38+$B$235,'Tbl 9.16-9.32 Portfolio Tables'!P$1)</f>
        <v>0</v>
      </c>
      <c r="Q257" s="1">
        <f ca="1">OFFSET('Portfolio Summary Data'!$C$384,$B257*38-38+$B$235,'Tbl 9.16-9.32 Portfolio Tables'!Q$1)</f>
        <v>0</v>
      </c>
      <c r="R257" s="1">
        <f ca="1">OFFSET('Portfolio Summary Data'!$C$384,$B257*38-38+$B$235,'Tbl 9.16-9.32 Portfolio Tables'!R$1)</f>
        <v>0</v>
      </c>
      <c r="S257" s="1">
        <f ca="1">OFFSET('Portfolio Summary Data'!$C$384,$B257*38-38+$B$235,'Tbl 9.16-9.32 Portfolio Tables'!S$1)</f>
        <v>0</v>
      </c>
      <c r="T257" s="1">
        <f ca="1">OFFSET('Portfolio Summary Data'!$C$384,$B257*38-38+$B$235,'Tbl 9.16-9.32 Portfolio Tables'!T$1)</f>
        <v>0</v>
      </c>
      <c r="U257" s="1">
        <f ca="1">OFFSET('Portfolio Summary Data'!$C$384,$B257*38-38+$B$235,'Tbl 9.16-9.32 Portfolio Tables'!U$1)</f>
        <v>0</v>
      </c>
      <c r="V257" s="1">
        <f ca="1">OFFSET('Portfolio Summary Data'!$C$384,$B257*38-38+$B$235,'Tbl 9.16-9.32 Portfolio Tables'!V$1)</f>
        <v>0</v>
      </c>
      <c r="W257" s="1">
        <f ca="1">OFFSET('Portfolio Summary Data'!$C$384,$B257*38-38+$B$235,'Tbl 9.16-9.32 Portfolio Tables'!W$1)</f>
        <v>0</v>
      </c>
      <c r="X257" s="1">
        <f ca="1">OFFSET('Portfolio Summary Data'!$C$384,$B257*38-38+$B$235,'Tbl 9.16-9.32 Portfolio Tables'!X$1)</f>
        <v>0</v>
      </c>
      <c r="Y257" s="1">
        <f ca="1">OFFSET('Portfolio Summary Data'!$C$384,$B257*38-38+$B$235,'Tbl 9.16-9.32 Portfolio Tables'!Y$1)</f>
        <v>0</v>
      </c>
      <c r="AB257" s="8">
        <f t="shared" ca="1" si="48"/>
        <v>0</v>
      </c>
      <c r="AC257" s="8"/>
      <c r="AD257" s="8">
        <f t="shared" ca="1" si="49"/>
        <v>0</v>
      </c>
      <c r="AE257" s="8"/>
      <c r="AF257" s="8">
        <f t="shared" ca="1" si="50"/>
        <v>0</v>
      </c>
    </row>
    <row r="258" spans="2:32" ht="15.75" x14ac:dyDescent="0.25">
      <c r="B258" s="3">
        <v>22</v>
      </c>
      <c r="C258" s="6">
        <f>C$27</f>
        <v>0</v>
      </c>
      <c r="D258" s="1">
        <f ca="1">OFFSET('Portfolio Summary Data'!$C$384,$B258*38-38+$B$235,'Tbl 9.16-9.32 Portfolio Tables'!D$1)</f>
        <v>0</v>
      </c>
      <c r="E258" s="1">
        <f ca="1">OFFSET('Portfolio Summary Data'!$C$384,$B258*38-38+$B$235,'Tbl 9.16-9.32 Portfolio Tables'!E$1)</f>
        <v>0</v>
      </c>
      <c r="F258" s="1">
        <f ca="1">OFFSET('Portfolio Summary Data'!$C$384,$B258*38-38+$B$235,'Tbl 9.16-9.32 Portfolio Tables'!F$1)</f>
        <v>0</v>
      </c>
      <c r="G258" s="1">
        <f ca="1">OFFSET('Portfolio Summary Data'!$C$384,$B258*38-38+$B$235,'Tbl 9.16-9.32 Portfolio Tables'!G$1)</f>
        <v>0</v>
      </c>
      <c r="H258" s="1">
        <f ca="1">OFFSET('Portfolio Summary Data'!$C$384,$B258*38-38+$B$235,'Tbl 9.16-9.32 Portfolio Tables'!H$1)</f>
        <v>0</v>
      </c>
      <c r="I258" s="1">
        <f ca="1">OFFSET('Portfolio Summary Data'!$C$384,$B258*38-38+$B$235,'Tbl 9.16-9.32 Portfolio Tables'!I$1)</f>
        <v>0</v>
      </c>
      <c r="J258" s="1">
        <f ca="1">OFFSET('Portfolio Summary Data'!$C$384,$B258*38-38+$B$235,'Tbl 9.16-9.32 Portfolio Tables'!J$1)</f>
        <v>0</v>
      </c>
      <c r="K258" s="1">
        <f ca="1">OFFSET('Portfolio Summary Data'!$C$384,$B258*38-38+$B$235,'Tbl 9.16-9.32 Portfolio Tables'!K$1)</f>
        <v>0</v>
      </c>
      <c r="L258" s="1">
        <f ca="1">OFFSET('Portfolio Summary Data'!$C$384,$B258*38-38+$B$235,'Tbl 9.16-9.32 Portfolio Tables'!L$1)</f>
        <v>0</v>
      </c>
      <c r="M258" s="1">
        <f ca="1">OFFSET('Portfolio Summary Data'!$C$384,$B258*38-38+$B$235,'Tbl 9.16-9.32 Portfolio Tables'!M$1)</f>
        <v>0</v>
      </c>
      <c r="N258" s="1">
        <f ca="1">OFFSET('Portfolio Summary Data'!$C$384,$B258*38-38+$B$235,'Tbl 9.16-9.32 Portfolio Tables'!N$1)</f>
        <v>0</v>
      </c>
      <c r="O258" s="1">
        <f ca="1">OFFSET('Portfolio Summary Data'!$C$384,$B258*38-38+$B$235,'Tbl 9.16-9.32 Portfolio Tables'!O$1)</f>
        <v>0</v>
      </c>
      <c r="P258" s="1">
        <f ca="1">OFFSET('Portfolio Summary Data'!$C$384,$B258*38-38+$B$235,'Tbl 9.16-9.32 Portfolio Tables'!P$1)</f>
        <v>0</v>
      </c>
      <c r="Q258" s="1">
        <f ca="1">OFFSET('Portfolio Summary Data'!$C$384,$B258*38-38+$B$235,'Tbl 9.16-9.32 Portfolio Tables'!Q$1)</f>
        <v>0</v>
      </c>
      <c r="R258" s="1">
        <f ca="1">OFFSET('Portfolio Summary Data'!$C$384,$B258*38-38+$B$235,'Tbl 9.16-9.32 Portfolio Tables'!R$1)</f>
        <v>0</v>
      </c>
      <c r="S258" s="1">
        <f ca="1">OFFSET('Portfolio Summary Data'!$C$384,$B258*38-38+$B$235,'Tbl 9.16-9.32 Portfolio Tables'!S$1)</f>
        <v>0</v>
      </c>
      <c r="T258" s="1">
        <f ca="1">OFFSET('Portfolio Summary Data'!$C$384,$B258*38-38+$B$235,'Tbl 9.16-9.32 Portfolio Tables'!T$1)</f>
        <v>0</v>
      </c>
      <c r="U258" s="1">
        <f ca="1">OFFSET('Portfolio Summary Data'!$C$384,$B258*38-38+$B$235,'Tbl 9.16-9.32 Portfolio Tables'!U$1)</f>
        <v>0</v>
      </c>
      <c r="V258" s="1">
        <f ca="1">OFFSET('Portfolio Summary Data'!$C$384,$B258*38-38+$B$235,'Tbl 9.16-9.32 Portfolio Tables'!V$1)</f>
        <v>0</v>
      </c>
      <c r="W258" s="1">
        <f ca="1">OFFSET('Portfolio Summary Data'!$C$384,$B258*38-38+$B$235,'Tbl 9.16-9.32 Portfolio Tables'!W$1)</f>
        <v>0</v>
      </c>
      <c r="X258" s="1">
        <f ca="1">OFFSET('Portfolio Summary Data'!$C$384,$B258*38-38+$B$235,'Tbl 9.16-9.32 Portfolio Tables'!X$1)</f>
        <v>0</v>
      </c>
      <c r="Y258" s="1">
        <f ca="1">OFFSET('Portfolio Summary Data'!$C$384,$B258*38-38+$B$235,'Tbl 9.16-9.32 Portfolio Tables'!Y$1)</f>
        <v>0</v>
      </c>
      <c r="AB258" s="8">
        <f t="shared" ca="1" si="48"/>
        <v>0</v>
      </c>
      <c r="AC258" s="8"/>
      <c r="AD258" s="8">
        <f t="shared" ca="1" si="49"/>
        <v>0</v>
      </c>
      <c r="AE258" s="8"/>
      <c r="AF258" s="8">
        <f t="shared" ca="1" si="50"/>
        <v>0</v>
      </c>
    </row>
    <row r="259" spans="2:32" ht="15.75" x14ac:dyDescent="0.25">
      <c r="B259" s="3">
        <v>23</v>
      </c>
      <c r="C259" s="6">
        <f>C$28</f>
        <v>0</v>
      </c>
      <c r="D259" s="1">
        <f ca="1">OFFSET('Portfolio Summary Data'!$C$384,$B259*38-38+$B$235,'Tbl 9.16-9.32 Portfolio Tables'!D$1)</f>
        <v>0</v>
      </c>
      <c r="E259" s="1">
        <f ca="1">OFFSET('Portfolio Summary Data'!$C$384,$B259*38-38+$B$235,'Tbl 9.16-9.32 Portfolio Tables'!E$1)</f>
        <v>0</v>
      </c>
      <c r="F259" s="1">
        <f ca="1">OFFSET('Portfolio Summary Data'!$C$384,$B259*38-38+$B$235,'Tbl 9.16-9.32 Portfolio Tables'!F$1)</f>
        <v>0</v>
      </c>
      <c r="G259" s="1">
        <f ca="1">OFFSET('Portfolio Summary Data'!$C$384,$B259*38-38+$B$235,'Tbl 9.16-9.32 Portfolio Tables'!G$1)</f>
        <v>0</v>
      </c>
      <c r="H259" s="1">
        <f ca="1">OFFSET('Portfolio Summary Data'!$C$384,$B259*38-38+$B$235,'Tbl 9.16-9.32 Portfolio Tables'!H$1)</f>
        <v>0</v>
      </c>
      <c r="I259" s="1">
        <f ca="1">OFFSET('Portfolio Summary Data'!$C$384,$B259*38-38+$B$235,'Tbl 9.16-9.32 Portfolio Tables'!I$1)</f>
        <v>0</v>
      </c>
      <c r="J259" s="1">
        <f ca="1">OFFSET('Portfolio Summary Data'!$C$384,$B259*38-38+$B$235,'Tbl 9.16-9.32 Portfolio Tables'!J$1)</f>
        <v>0</v>
      </c>
      <c r="K259" s="1">
        <f ca="1">OFFSET('Portfolio Summary Data'!$C$384,$B259*38-38+$B$235,'Tbl 9.16-9.32 Portfolio Tables'!K$1)</f>
        <v>0</v>
      </c>
      <c r="L259" s="1">
        <f ca="1">OFFSET('Portfolio Summary Data'!$C$384,$B259*38-38+$B$235,'Tbl 9.16-9.32 Portfolio Tables'!L$1)</f>
        <v>0</v>
      </c>
      <c r="M259" s="1">
        <f ca="1">OFFSET('Portfolio Summary Data'!$C$384,$B259*38-38+$B$235,'Tbl 9.16-9.32 Portfolio Tables'!M$1)</f>
        <v>0</v>
      </c>
      <c r="N259" s="1">
        <f ca="1">OFFSET('Portfolio Summary Data'!$C$384,$B259*38-38+$B$235,'Tbl 9.16-9.32 Portfolio Tables'!N$1)</f>
        <v>0</v>
      </c>
      <c r="O259" s="1">
        <f ca="1">OFFSET('Portfolio Summary Data'!$C$384,$B259*38-38+$B$235,'Tbl 9.16-9.32 Portfolio Tables'!O$1)</f>
        <v>0</v>
      </c>
      <c r="P259" s="1">
        <f ca="1">OFFSET('Portfolio Summary Data'!$C$384,$B259*38-38+$B$235,'Tbl 9.16-9.32 Portfolio Tables'!P$1)</f>
        <v>0</v>
      </c>
      <c r="Q259" s="1">
        <f ca="1">OFFSET('Portfolio Summary Data'!$C$384,$B259*38-38+$B$235,'Tbl 9.16-9.32 Portfolio Tables'!Q$1)</f>
        <v>0</v>
      </c>
      <c r="R259" s="1">
        <f ca="1">OFFSET('Portfolio Summary Data'!$C$384,$B259*38-38+$B$235,'Tbl 9.16-9.32 Portfolio Tables'!R$1)</f>
        <v>0</v>
      </c>
      <c r="S259" s="1">
        <f ca="1">OFFSET('Portfolio Summary Data'!$C$384,$B259*38-38+$B$235,'Tbl 9.16-9.32 Portfolio Tables'!S$1)</f>
        <v>0</v>
      </c>
      <c r="T259" s="1">
        <f ca="1">OFFSET('Portfolio Summary Data'!$C$384,$B259*38-38+$B$235,'Tbl 9.16-9.32 Portfolio Tables'!T$1)</f>
        <v>0</v>
      </c>
      <c r="U259" s="1">
        <f ca="1">OFFSET('Portfolio Summary Data'!$C$384,$B259*38-38+$B$235,'Tbl 9.16-9.32 Portfolio Tables'!U$1)</f>
        <v>0</v>
      </c>
      <c r="V259" s="1">
        <f ca="1">OFFSET('Portfolio Summary Data'!$C$384,$B259*38-38+$B$235,'Tbl 9.16-9.32 Portfolio Tables'!V$1)</f>
        <v>0</v>
      </c>
      <c r="W259" s="1">
        <f ca="1">OFFSET('Portfolio Summary Data'!$C$384,$B259*38-38+$B$235,'Tbl 9.16-9.32 Portfolio Tables'!W$1)</f>
        <v>0</v>
      </c>
      <c r="X259" s="1">
        <f ca="1">OFFSET('Portfolio Summary Data'!$C$384,$B259*38-38+$B$235,'Tbl 9.16-9.32 Portfolio Tables'!X$1)</f>
        <v>0</v>
      </c>
      <c r="Y259" s="1">
        <f ca="1">OFFSET('Portfolio Summary Data'!$C$384,$B259*38-38+$B$235,'Tbl 9.16-9.32 Portfolio Tables'!Y$1)</f>
        <v>0</v>
      </c>
      <c r="AB259" s="8">
        <f t="shared" ca="1" si="48"/>
        <v>0</v>
      </c>
      <c r="AC259" s="8"/>
      <c r="AD259" s="8">
        <f t="shared" ca="1" si="49"/>
        <v>0</v>
      </c>
      <c r="AE259" s="8"/>
      <c r="AF259" s="8">
        <f t="shared" ca="1" si="50"/>
        <v>0</v>
      </c>
    </row>
    <row r="260" spans="2:32" ht="15.75" x14ac:dyDescent="0.25">
      <c r="B260" s="3">
        <v>24</v>
      </c>
      <c r="C260" s="6">
        <f>C$29</f>
        <v>0</v>
      </c>
      <c r="D260" s="1">
        <f ca="1">OFFSET('Portfolio Summary Data'!$C$384,$B260*38-38+$B$235,'Tbl 9.16-9.32 Portfolio Tables'!D$1)</f>
        <v>0</v>
      </c>
      <c r="E260" s="1">
        <f ca="1">OFFSET('Portfolio Summary Data'!$C$384,$B260*38-38+$B$235,'Tbl 9.16-9.32 Portfolio Tables'!E$1)</f>
        <v>0</v>
      </c>
      <c r="F260" s="1">
        <f ca="1">OFFSET('Portfolio Summary Data'!$C$384,$B260*38-38+$B$235,'Tbl 9.16-9.32 Portfolio Tables'!F$1)</f>
        <v>0</v>
      </c>
      <c r="G260" s="1">
        <f ca="1">OFFSET('Portfolio Summary Data'!$C$384,$B260*38-38+$B$235,'Tbl 9.16-9.32 Portfolio Tables'!G$1)</f>
        <v>0</v>
      </c>
      <c r="H260" s="1">
        <f ca="1">OFFSET('Portfolio Summary Data'!$C$384,$B260*38-38+$B$235,'Tbl 9.16-9.32 Portfolio Tables'!H$1)</f>
        <v>0</v>
      </c>
      <c r="I260" s="1">
        <f ca="1">OFFSET('Portfolio Summary Data'!$C$384,$B260*38-38+$B$235,'Tbl 9.16-9.32 Portfolio Tables'!I$1)</f>
        <v>0</v>
      </c>
      <c r="J260" s="1">
        <f ca="1">OFFSET('Portfolio Summary Data'!$C$384,$B260*38-38+$B$235,'Tbl 9.16-9.32 Portfolio Tables'!J$1)</f>
        <v>0</v>
      </c>
      <c r="K260" s="1">
        <f ca="1">OFFSET('Portfolio Summary Data'!$C$384,$B260*38-38+$B$235,'Tbl 9.16-9.32 Portfolio Tables'!K$1)</f>
        <v>0</v>
      </c>
      <c r="L260" s="1">
        <f ca="1">OFFSET('Portfolio Summary Data'!$C$384,$B260*38-38+$B$235,'Tbl 9.16-9.32 Portfolio Tables'!L$1)</f>
        <v>0</v>
      </c>
      <c r="M260" s="1">
        <f ca="1">OFFSET('Portfolio Summary Data'!$C$384,$B260*38-38+$B$235,'Tbl 9.16-9.32 Portfolio Tables'!M$1)</f>
        <v>0</v>
      </c>
      <c r="N260" s="1">
        <f ca="1">OFFSET('Portfolio Summary Data'!$C$384,$B260*38-38+$B$235,'Tbl 9.16-9.32 Portfolio Tables'!N$1)</f>
        <v>0</v>
      </c>
      <c r="O260" s="1">
        <f ca="1">OFFSET('Portfolio Summary Data'!$C$384,$B260*38-38+$B$235,'Tbl 9.16-9.32 Portfolio Tables'!O$1)</f>
        <v>0</v>
      </c>
      <c r="P260" s="1">
        <f ca="1">OFFSET('Portfolio Summary Data'!$C$384,$B260*38-38+$B$235,'Tbl 9.16-9.32 Portfolio Tables'!P$1)</f>
        <v>0</v>
      </c>
      <c r="Q260" s="1">
        <f ca="1">OFFSET('Portfolio Summary Data'!$C$384,$B260*38-38+$B$235,'Tbl 9.16-9.32 Portfolio Tables'!Q$1)</f>
        <v>0</v>
      </c>
      <c r="R260" s="1">
        <f ca="1">OFFSET('Portfolio Summary Data'!$C$384,$B260*38-38+$B$235,'Tbl 9.16-9.32 Portfolio Tables'!R$1)</f>
        <v>0</v>
      </c>
      <c r="S260" s="1">
        <f ca="1">OFFSET('Portfolio Summary Data'!$C$384,$B260*38-38+$B$235,'Tbl 9.16-9.32 Portfolio Tables'!S$1)</f>
        <v>0</v>
      </c>
      <c r="T260" s="1">
        <f ca="1">OFFSET('Portfolio Summary Data'!$C$384,$B260*38-38+$B$235,'Tbl 9.16-9.32 Portfolio Tables'!T$1)</f>
        <v>0</v>
      </c>
      <c r="U260" s="1">
        <f ca="1">OFFSET('Portfolio Summary Data'!$C$384,$B260*38-38+$B$235,'Tbl 9.16-9.32 Portfolio Tables'!U$1)</f>
        <v>0</v>
      </c>
      <c r="V260" s="1">
        <f ca="1">OFFSET('Portfolio Summary Data'!$C$384,$B260*38-38+$B$235,'Tbl 9.16-9.32 Portfolio Tables'!V$1)</f>
        <v>0</v>
      </c>
      <c r="W260" s="1">
        <f ca="1">OFFSET('Portfolio Summary Data'!$C$384,$B260*38-38+$B$235,'Tbl 9.16-9.32 Portfolio Tables'!W$1)</f>
        <v>0</v>
      </c>
      <c r="X260" s="1">
        <f ca="1">OFFSET('Portfolio Summary Data'!$C$384,$B260*38-38+$B$235,'Tbl 9.16-9.32 Portfolio Tables'!X$1)</f>
        <v>0</v>
      </c>
      <c r="Y260" s="1">
        <f ca="1">OFFSET('Portfolio Summary Data'!$C$384,$B260*38-38+$B$235,'Tbl 9.16-9.32 Portfolio Tables'!Y$1)</f>
        <v>0</v>
      </c>
      <c r="AB260" s="8">
        <f t="shared" ca="1" si="48"/>
        <v>0</v>
      </c>
      <c r="AC260" s="8"/>
      <c r="AD260" s="8">
        <f t="shared" ca="1" si="49"/>
        <v>0</v>
      </c>
      <c r="AE260" s="8"/>
      <c r="AF260" s="8">
        <f t="shared" ca="1" si="50"/>
        <v>0</v>
      </c>
    </row>
    <row r="261" spans="2:32" ht="15.75" x14ac:dyDescent="0.25">
      <c r="B261" s="3">
        <v>25</v>
      </c>
      <c r="C261" s="6">
        <f>C$30</f>
        <v>0</v>
      </c>
      <c r="D261" s="1">
        <f ca="1">OFFSET('Portfolio Summary Data'!$C$384,$B261*38-38+$B$235,'Tbl 9.16-9.32 Portfolio Tables'!D$1)</f>
        <v>0</v>
      </c>
      <c r="E261" s="1">
        <f ca="1">OFFSET('Portfolio Summary Data'!$C$384,$B261*38-38+$B$235,'Tbl 9.16-9.32 Portfolio Tables'!E$1)</f>
        <v>0</v>
      </c>
      <c r="F261" s="1">
        <f ca="1">OFFSET('Portfolio Summary Data'!$C$384,$B261*38-38+$B$235,'Tbl 9.16-9.32 Portfolio Tables'!F$1)</f>
        <v>0</v>
      </c>
      <c r="G261" s="1">
        <f ca="1">OFFSET('Portfolio Summary Data'!$C$384,$B261*38-38+$B$235,'Tbl 9.16-9.32 Portfolio Tables'!G$1)</f>
        <v>0</v>
      </c>
      <c r="H261" s="1">
        <f ca="1">OFFSET('Portfolio Summary Data'!$C$384,$B261*38-38+$B$235,'Tbl 9.16-9.32 Portfolio Tables'!H$1)</f>
        <v>0</v>
      </c>
      <c r="I261" s="1">
        <f ca="1">OFFSET('Portfolio Summary Data'!$C$384,$B261*38-38+$B$235,'Tbl 9.16-9.32 Portfolio Tables'!I$1)</f>
        <v>0</v>
      </c>
      <c r="J261" s="1">
        <f ca="1">OFFSET('Portfolio Summary Data'!$C$384,$B261*38-38+$B$235,'Tbl 9.16-9.32 Portfolio Tables'!J$1)</f>
        <v>0</v>
      </c>
      <c r="K261" s="1">
        <f ca="1">OFFSET('Portfolio Summary Data'!$C$384,$B261*38-38+$B$235,'Tbl 9.16-9.32 Portfolio Tables'!K$1)</f>
        <v>0</v>
      </c>
      <c r="L261" s="1">
        <f ca="1">OFFSET('Portfolio Summary Data'!$C$384,$B261*38-38+$B$235,'Tbl 9.16-9.32 Portfolio Tables'!L$1)</f>
        <v>0</v>
      </c>
      <c r="M261" s="1">
        <f ca="1">OFFSET('Portfolio Summary Data'!$C$384,$B261*38-38+$B$235,'Tbl 9.16-9.32 Portfolio Tables'!M$1)</f>
        <v>0</v>
      </c>
      <c r="N261" s="1">
        <f ca="1">OFFSET('Portfolio Summary Data'!$C$384,$B261*38-38+$B$235,'Tbl 9.16-9.32 Portfolio Tables'!N$1)</f>
        <v>0</v>
      </c>
      <c r="O261" s="1">
        <f ca="1">OFFSET('Portfolio Summary Data'!$C$384,$B261*38-38+$B$235,'Tbl 9.16-9.32 Portfolio Tables'!O$1)</f>
        <v>0</v>
      </c>
      <c r="P261" s="1">
        <f ca="1">OFFSET('Portfolio Summary Data'!$C$384,$B261*38-38+$B$235,'Tbl 9.16-9.32 Portfolio Tables'!P$1)</f>
        <v>0</v>
      </c>
      <c r="Q261" s="1">
        <f ca="1">OFFSET('Portfolio Summary Data'!$C$384,$B261*38-38+$B$235,'Tbl 9.16-9.32 Portfolio Tables'!Q$1)</f>
        <v>0</v>
      </c>
      <c r="R261" s="1">
        <f ca="1">OFFSET('Portfolio Summary Data'!$C$384,$B261*38-38+$B$235,'Tbl 9.16-9.32 Portfolio Tables'!R$1)</f>
        <v>0</v>
      </c>
      <c r="S261" s="1">
        <f ca="1">OFFSET('Portfolio Summary Data'!$C$384,$B261*38-38+$B$235,'Tbl 9.16-9.32 Portfolio Tables'!S$1)</f>
        <v>0</v>
      </c>
      <c r="T261" s="1">
        <f ca="1">OFFSET('Portfolio Summary Data'!$C$384,$B261*38-38+$B$235,'Tbl 9.16-9.32 Portfolio Tables'!T$1)</f>
        <v>0</v>
      </c>
      <c r="U261" s="1">
        <f ca="1">OFFSET('Portfolio Summary Data'!$C$384,$B261*38-38+$B$235,'Tbl 9.16-9.32 Portfolio Tables'!U$1)</f>
        <v>0</v>
      </c>
      <c r="V261" s="1">
        <f ca="1">OFFSET('Portfolio Summary Data'!$C$384,$B261*38-38+$B$235,'Tbl 9.16-9.32 Portfolio Tables'!V$1)</f>
        <v>0</v>
      </c>
      <c r="W261" s="1">
        <f ca="1">OFFSET('Portfolio Summary Data'!$C$384,$B261*38-38+$B$235,'Tbl 9.16-9.32 Portfolio Tables'!W$1)</f>
        <v>0</v>
      </c>
      <c r="X261" s="1">
        <f ca="1">OFFSET('Portfolio Summary Data'!$C$384,$B261*38-38+$B$235,'Tbl 9.16-9.32 Portfolio Tables'!X$1)</f>
        <v>0</v>
      </c>
      <c r="Y261" s="1">
        <f ca="1">OFFSET('Portfolio Summary Data'!$C$384,$B261*38-38+$B$235,'Tbl 9.16-9.32 Portfolio Tables'!Y$1)</f>
        <v>0</v>
      </c>
      <c r="AB261" s="8">
        <f t="shared" ca="1" si="48"/>
        <v>0</v>
      </c>
      <c r="AC261" s="8"/>
      <c r="AD261" s="8">
        <f t="shared" ca="1" si="49"/>
        <v>0</v>
      </c>
      <c r="AE261" s="8"/>
      <c r="AF261" s="8">
        <f t="shared" ca="1" si="50"/>
        <v>0</v>
      </c>
    </row>
    <row r="262" spans="2:32" ht="15.75" x14ac:dyDescent="0.25">
      <c r="B262" s="3">
        <f t="shared" ref="B262:B265" si="51">B261+1</f>
        <v>26</v>
      </c>
      <c r="C262" s="6">
        <f>C$31</f>
        <v>0</v>
      </c>
      <c r="D262" s="1">
        <f ca="1">OFFSET('Portfolio Summary Data'!$C$384,$B262*38-38+$B$235,'Tbl 9.16-9.32 Portfolio Tables'!D$1)</f>
        <v>0</v>
      </c>
      <c r="E262" s="1">
        <f ca="1">OFFSET('Portfolio Summary Data'!$C$384,$B262*38-38+$B$235,'Tbl 9.16-9.32 Portfolio Tables'!E$1)</f>
        <v>0</v>
      </c>
      <c r="F262" s="1">
        <f ca="1">OFFSET('Portfolio Summary Data'!$C$384,$B262*38-38+$B$235,'Tbl 9.16-9.32 Portfolio Tables'!F$1)</f>
        <v>0</v>
      </c>
      <c r="G262" s="1">
        <f ca="1">OFFSET('Portfolio Summary Data'!$C$384,$B262*38-38+$B$235,'Tbl 9.16-9.32 Portfolio Tables'!G$1)</f>
        <v>0</v>
      </c>
      <c r="H262" s="1">
        <f ca="1">OFFSET('Portfolio Summary Data'!$C$384,$B262*38-38+$B$235,'Tbl 9.16-9.32 Portfolio Tables'!H$1)</f>
        <v>0</v>
      </c>
      <c r="I262" s="1">
        <f ca="1">OFFSET('Portfolio Summary Data'!$C$384,$B262*38-38+$B$235,'Tbl 9.16-9.32 Portfolio Tables'!I$1)</f>
        <v>0</v>
      </c>
      <c r="J262" s="1">
        <f ca="1">OFFSET('Portfolio Summary Data'!$C$384,$B262*38-38+$B$235,'Tbl 9.16-9.32 Portfolio Tables'!J$1)</f>
        <v>0</v>
      </c>
      <c r="K262" s="1">
        <f ca="1">OFFSET('Portfolio Summary Data'!$C$384,$B262*38-38+$B$235,'Tbl 9.16-9.32 Portfolio Tables'!K$1)</f>
        <v>0</v>
      </c>
      <c r="L262" s="1">
        <f ca="1">OFFSET('Portfolio Summary Data'!$C$384,$B262*38-38+$B$235,'Tbl 9.16-9.32 Portfolio Tables'!L$1)</f>
        <v>0</v>
      </c>
      <c r="M262" s="1">
        <f ca="1">OFFSET('Portfolio Summary Data'!$C$384,$B262*38-38+$B$235,'Tbl 9.16-9.32 Portfolio Tables'!M$1)</f>
        <v>0</v>
      </c>
      <c r="N262" s="1">
        <f ca="1">OFFSET('Portfolio Summary Data'!$C$384,$B262*38-38+$B$235,'Tbl 9.16-9.32 Portfolio Tables'!N$1)</f>
        <v>0</v>
      </c>
      <c r="O262" s="1">
        <f ca="1">OFFSET('Portfolio Summary Data'!$C$384,$B262*38-38+$B$235,'Tbl 9.16-9.32 Portfolio Tables'!O$1)</f>
        <v>0</v>
      </c>
      <c r="P262" s="1">
        <f ca="1">OFFSET('Portfolio Summary Data'!$C$384,$B262*38-38+$B$235,'Tbl 9.16-9.32 Portfolio Tables'!P$1)</f>
        <v>0</v>
      </c>
      <c r="Q262" s="1">
        <f ca="1">OFFSET('Portfolio Summary Data'!$C$384,$B262*38-38+$B$235,'Tbl 9.16-9.32 Portfolio Tables'!Q$1)</f>
        <v>0</v>
      </c>
      <c r="R262" s="1">
        <f ca="1">OFFSET('Portfolio Summary Data'!$C$384,$B262*38-38+$B$235,'Tbl 9.16-9.32 Portfolio Tables'!R$1)</f>
        <v>0</v>
      </c>
      <c r="S262" s="1">
        <f ca="1">OFFSET('Portfolio Summary Data'!$C$384,$B262*38-38+$B$235,'Tbl 9.16-9.32 Portfolio Tables'!S$1)</f>
        <v>0</v>
      </c>
      <c r="T262" s="1">
        <f ca="1">OFFSET('Portfolio Summary Data'!$C$384,$B262*38-38+$B$235,'Tbl 9.16-9.32 Portfolio Tables'!T$1)</f>
        <v>0</v>
      </c>
      <c r="U262" s="1">
        <f ca="1">OFFSET('Portfolio Summary Data'!$C$384,$B262*38-38+$B$235,'Tbl 9.16-9.32 Portfolio Tables'!U$1)</f>
        <v>0</v>
      </c>
      <c r="V262" s="1">
        <f ca="1">OFFSET('Portfolio Summary Data'!$C$384,$B262*38-38+$B$235,'Tbl 9.16-9.32 Portfolio Tables'!V$1)</f>
        <v>0</v>
      </c>
      <c r="W262" s="1">
        <f ca="1">OFFSET('Portfolio Summary Data'!$C$384,$B262*38-38+$B$235,'Tbl 9.16-9.32 Portfolio Tables'!W$1)</f>
        <v>0</v>
      </c>
      <c r="X262" s="1">
        <f ca="1">OFFSET('Portfolio Summary Data'!$C$384,$B262*38-38+$B$235,'Tbl 9.16-9.32 Portfolio Tables'!X$1)</f>
        <v>0</v>
      </c>
      <c r="Y262" s="1">
        <f ca="1">OFFSET('Portfolio Summary Data'!$C$384,$B262*38-38+$B$235,'Tbl 9.16-9.32 Portfolio Tables'!Y$1)</f>
        <v>0</v>
      </c>
      <c r="AB262" s="8">
        <f t="shared" ca="1" si="48"/>
        <v>0</v>
      </c>
      <c r="AC262" s="8"/>
      <c r="AD262" s="8">
        <f t="shared" ca="1" si="49"/>
        <v>0</v>
      </c>
      <c r="AE262" s="8"/>
      <c r="AF262" s="8">
        <f t="shared" ca="1" si="50"/>
        <v>0</v>
      </c>
    </row>
    <row r="263" spans="2:32" ht="15.75" x14ac:dyDescent="0.25">
      <c r="B263" s="3">
        <f t="shared" si="51"/>
        <v>27</v>
      </c>
      <c r="C263" s="6">
        <f>C$32</f>
        <v>0</v>
      </c>
      <c r="D263" s="1">
        <f ca="1">OFFSET('Portfolio Summary Data'!$C$384,$B263*38-38+$B$235,'Tbl 9.16-9.32 Portfolio Tables'!D$1)</f>
        <v>0</v>
      </c>
      <c r="E263" s="1">
        <f ca="1">OFFSET('Portfolio Summary Data'!$C$384,$B263*38-38+$B$235,'Tbl 9.16-9.32 Portfolio Tables'!E$1)</f>
        <v>0</v>
      </c>
      <c r="F263" s="1">
        <f ca="1">OFFSET('Portfolio Summary Data'!$C$384,$B263*38-38+$B$235,'Tbl 9.16-9.32 Portfolio Tables'!F$1)</f>
        <v>0</v>
      </c>
      <c r="G263" s="1">
        <f ca="1">OFFSET('Portfolio Summary Data'!$C$384,$B263*38-38+$B$235,'Tbl 9.16-9.32 Portfolio Tables'!G$1)</f>
        <v>0</v>
      </c>
      <c r="H263" s="1">
        <f ca="1">OFFSET('Portfolio Summary Data'!$C$384,$B263*38-38+$B$235,'Tbl 9.16-9.32 Portfolio Tables'!H$1)</f>
        <v>0</v>
      </c>
      <c r="I263" s="1">
        <f ca="1">OFFSET('Portfolio Summary Data'!$C$384,$B263*38-38+$B$235,'Tbl 9.16-9.32 Portfolio Tables'!I$1)</f>
        <v>0</v>
      </c>
      <c r="J263" s="1">
        <f ca="1">OFFSET('Portfolio Summary Data'!$C$384,$B263*38-38+$B$235,'Tbl 9.16-9.32 Portfolio Tables'!J$1)</f>
        <v>0</v>
      </c>
      <c r="K263" s="1">
        <f ca="1">OFFSET('Portfolio Summary Data'!$C$384,$B263*38-38+$B$235,'Tbl 9.16-9.32 Portfolio Tables'!K$1)</f>
        <v>0</v>
      </c>
      <c r="L263" s="1">
        <f ca="1">OFFSET('Portfolio Summary Data'!$C$384,$B263*38-38+$B$235,'Tbl 9.16-9.32 Portfolio Tables'!L$1)</f>
        <v>0</v>
      </c>
      <c r="M263" s="1">
        <f ca="1">OFFSET('Portfolio Summary Data'!$C$384,$B263*38-38+$B$235,'Tbl 9.16-9.32 Portfolio Tables'!M$1)</f>
        <v>0</v>
      </c>
      <c r="N263" s="1">
        <f ca="1">OFFSET('Portfolio Summary Data'!$C$384,$B263*38-38+$B$235,'Tbl 9.16-9.32 Portfolio Tables'!N$1)</f>
        <v>0</v>
      </c>
      <c r="O263" s="1">
        <f ca="1">OFFSET('Portfolio Summary Data'!$C$384,$B263*38-38+$B$235,'Tbl 9.16-9.32 Portfolio Tables'!O$1)</f>
        <v>0</v>
      </c>
      <c r="P263" s="1">
        <f ca="1">OFFSET('Portfolio Summary Data'!$C$384,$B263*38-38+$B$235,'Tbl 9.16-9.32 Portfolio Tables'!P$1)</f>
        <v>0</v>
      </c>
      <c r="Q263" s="1">
        <f ca="1">OFFSET('Portfolio Summary Data'!$C$384,$B263*38-38+$B$235,'Tbl 9.16-9.32 Portfolio Tables'!Q$1)</f>
        <v>0</v>
      </c>
      <c r="R263" s="1">
        <f ca="1">OFFSET('Portfolio Summary Data'!$C$384,$B263*38-38+$B$235,'Tbl 9.16-9.32 Portfolio Tables'!R$1)</f>
        <v>0</v>
      </c>
      <c r="S263" s="1">
        <f ca="1">OFFSET('Portfolio Summary Data'!$C$384,$B263*38-38+$B$235,'Tbl 9.16-9.32 Portfolio Tables'!S$1)</f>
        <v>0</v>
      </c>
      <c r="T263" s="1">
        <f ca="1">OFFSET('Portfolio Summary Data'!$C$384,$B263*38-38+$B$235,'Tbl 9.16-9.32 Portfolio Tables'!T$1)</f>
        <v>0</v>
      </c>
      <c r="U263" s="1">
        <f ca="1">OFFSET('Portfolio Summary Data'!$C$384,$B263*38-38+$B$235,'Tbl 9.16-9.32 Portfolio Tables'!U$1)</f>
        <v>0</v>
      </c>
      <c r="V263" s="1">
        <f ca="1">OFFSET('Portfolio Summary Data'!$C$384,$B263*38-38+$B$235,'Tbl 9.16-9.32 Portfolio Tables'!V$1)</f>
        <v>0</v>
      </c>
      <c r="W263" s="1">
        <f ca="1">OFFSET('Portfolio Summary Data'!$C$384,$B263*38-38+$B$235,'Tbl 9.16-9.32 Portfolio Tables'!W$1)</f>
        <v>0</v>
      </c>
      <c r="X263" s="1">
        <f ca="1">OFFSET('Portfolio Summary Data'!$C$384,$B263*38-38+$B$235,'Tbl 9.16-9.32 Portfolio Tables'!X$1)</f>
        <v>0</v>
      </c>
      <c r="Y263" s="1">
        <f ca="1">OFFSET('Portfolio Summary Data'!$C$384,$B263*38-38+$B$235,'Tbl 9.16-9.32 Portfolio Tables'!Y$1)</f>
        <v>0</v>
      </c>
      <c r="AB263" s="8">
        <f t="shared" ca="1" si="48"/>
        <v>0</v>
      </c>
      <c r="AC263" s="8"/>
      <c r="AD263" s="8">
        <f t="shared" ca="1" si="49"/>
        <v>0</v>
      </c>
      <c r="AE263" s="8"/>
      <c r="AF263" s="8">
        <f t="shared" ca="1" si="50"/>
        <v>0</v>
      </c>
    </row>
    <row r="264" spans="2:32" ht="15.75" x14ac:dyDescent="0.25">
      <c r="B264" s="3">
        <f t="shared" si="51"/>
        <v>28</v>
      </c>
      <c r="C264" s="6">
        <f>C$33</f>
        <v>0</v>
      </c>
      <c r="D264" s="1">
        <f ca="1">OFFSET('Portfolio Summary Data'!$C$384,$B264*38-38+$B$235,'Tbl 9.16-9.32 Portfolio Tables'!D$1)</f>
        <v>0</v>
      </c>
      <c r="E264" s="1">
        <f ca="1">OFFSET('Portfolio Summary Data'!$C$384,$B264*38-38+$B$235,'Tbl 9.16-9.32 Portfolio Tables'!E$1)</f>
        <v>0</v>
      </c>
      <c r="F264" s="1">
        <f ca="1">OFFSET('Portfolio Summary Data'!$C$384,$B264*38-38+$B$235,'Tbl 9.16-9.32 Portfolio Tables'!F$1)</f>
        <v>0</v>
      </c>
      <c r="G264" s="1">
        <f ca="1">OFFSET('Portfolio Summary Data'!$C$384,$B264*38-38+$B$235,'Tbl 9.16-9.32 Portfolio Tables'!G$1)</f>
        <v>0</v>
      </c>
      <c r="H264" s="1">
        <f ca="1">OFFSET('Portfolio Summary Data'!$C$384,$B264*38-38+$B$235,'Tbl 9.16-9.32 Portfolio Tables'!H$1)</f>
        <v>0</v>
      </c>
      <c r="I264" s="1">
        <f ca="1">OFFSET('Portfolio Summary Data'!$C$384,$B264*38-38+$B$235,'Tbl 9.16-9.32 Portfolio Tables'!I$1)</f>
        <v>0</v>
      </c>
      <c r="J264" s="1">
        <f ca="1">OFFSET('Portfolio Summary Data'!$C$384,$B264*38-38+$B$235,'Tbl 9.16-9.32 Portfolio Tables'!J$1)</f>
        <v>0</v>
      </c>
      <c r="K264" s="1">
        <f ca="1">OFFSET('Portfolio Summary Data'!$C$384,$B264*38-38+$B$235,'Tbl 9.16-9.32 Portfolio Tables'!K$1)</f>
        <v>0</v>
      </c>
      <c r="L264" s="1">
        <f ca="1">OFFSET('Portfolio Summary Data'!$C$384,$B264*38-38+$B$235,'Tbl 9.16-9.32 Portfolio Tables'!L$1)</f>
        <v>0</v>
      </c>
      <c r="M264" s="1">
        <f ca="1">OFFSET('Portfolio Summary Data'!$C$384,$B264*38-38+$B$235,'Tbl 9.16-9.32 Portfolio Tables'!M$1)</f>
        <v>0</v>
      </c>
      <c r="N264" s="1">
        <f ca="1">OFFSET('Portfolio Summary Data'!$C$384,$B264*38-38+$B$235,'Tbl 9.16-9.32 Portfolio Tables'!N$1)</f>
        <v>0</v>
      </c>
      <c r="O264" s="1">
        <f ca="1">OFFSET('Portfolio Summary Data'!$C$384,$B264*38-38+$B$235,'Tbl 9.16-9.32 Portfolio Tables'!O$1)</f>
        <v>0</v>
      </c>
      <c r="P264" s="1">
        <f ca="1">OFFSET('Portfolio Summary Data'!$C$384,$B264*38-38+$B$235,'Tbl 9.16-9.32 Portfolio Tables'!P$1)</f>
        <v>0</v>
      </c>
      <c r="Q264" s="1">
        <f ca="1">OFFSET('Portfolio Summary Data'!$C$384,$B264*38-38+$B$235,'Tbl 9.16-9.32 Portfolio Tables'!Q$1)</f>
        <v>0</v>
      </c>
      <c r="R264" s="1">
        <f ca="1">OFFSET('Portfolio Summary Data'!$C$384,$B264*38-38+$B$235,'Tbl 9.16-9.32 Portfolio Tables'!R$1)</f>
        <v>0</v>
      </c>
      <c r="S264" s="1">
        <f ca="1">OFFSET('Portfolio Summary Data'!$C$384,$B264*38-38+$B$235,'Tbl 9.16-9.32 Portfolio Tables'!S$1)</f>
        <v>0</v>
      </c>
      <c r="T264" s="1">
        <f ca="1">OFFSET('Portfolio Summary Data'!$C$384,$B264*38-38+$B$235,'Tbl 9.16-9.32 Portfolio Tables'!T$1)</f>
        <v>0</v>
      </c>
      <c r="U264" s="1">
        <f ca="1">OFFSET('Portfolio Summary Data'!$C$384,$B264*38-38+$B$235,'Tbl 9.16-9.32 Portfolio Tables'!U$1)</f>
        <v>0</v>
      </c>
      <c r="V264" s="1">
        <f ca="1">OFFSET('Portfolio Summary Data'!$C$384,$B264*38-38+$B$235,'Tbl 9.16-9.32 Portfolio Tables'!V$1)</f>
        <v>0</v>
      </c>
      <c r="W264" s="1">
        <f ca="1">OFFSET('Portfolio Summary Data'!$C$384,$B264*38-38+$B$235,'Tbl 9.16-9.32 Portfolio Tables'!W$1)</f>
        <v>0</v>
      </c>
      <c r="X264" s="1">
        <f ca="1">OFFSET('Portfolio Summary Data'!$C$384,$B264*38-38+$B$235,'Tbl 9.16-9.32 Portfolio Tables'!X$1)</f>
        <v>0</v>
      </c>
      <c r="Y264" s="1">
        <f ca="1">OFFSET('Portfolio Summary Data'!$C$384,$B264*38-38+$B$235,'Tbl 9.16-9.32 Portfolio Tables'!Y$1)</f>
        <v>0</v>
      </c>
      <c r="AB264" s="8">
        <f t="shared" ca="1" si="48"/>
        <v>0</v>
      </c>
      <c r="AC264" s="8"/>
      <c r="AD264" s="8">
        <f t="shared" ca="1" si="49"/>
        <v>0</v>
      </c>
      <c r="AE264" s="8"/>
      <c r="AF264" s="8">
        <f t="shared" ca="1" si="50"/>
        <v>0</v>
      </c>
    </row>
    <row r="265" spans="2:32" ht="15.75" x14ac:dyDescent="0.25">
      <c r="B265" s="3">
        <f t="shared" si="51"/>
        <v>29</v>
      </c>
      <c r="C265" s="6">
        <f>C$34</f>
        <v>0</v>
      </c>
      <c r="D265" s="1">
        <f ca="1">OFFSET('Portfolio Summary Data'!$C$384,$B265*38-38+$B$235,'Tbl 9.16-9.32 Portfolio Tables'!D$1)</f>
        <v>0</v>
      </c>
      <c r="E265" s="1">
        <f ca="1">OFFSET('Portfolio Summary Data'!$C$384,$B265*38-38+$B$235,'Tbl 9.16-9.32 Portfolio Tables'!E$1)</f>
        <v>0</v>
      </c>
      <c r="F265" s="1">
        <f ca="1">OFFSET('Portfolio Summary Data'!$C$384,$B265*38-38+$B$235,'Tbl 9.16-9.32 Portfolio Tables'!F$1)</f>
        <v>0</v>
      </c>
      <c r="G265" s="1">
        <f ca="1">OFFSET('Portfolio Summary Data'!$C$384,$B265*38-38+$B$235,'Tbl 9.16-9.32 Portfolio Tables'!G$1)</f>
        <v>0</v>
      </c>
      <c r="H265" s="1">
        <f ca="1">OFFSET('Portfolio Summary Data'!$C$384,$B265*38-38+$B$235,'Tbl 9.16-9.32 Portfolio Tables'!H$1)</f>
        <v>0</v>
      </c>
      <c r="I265" s="1">
        <f ca="1">OFFSET('Portfolio Summary Data'!$C$384,$B265*38-38+$B$235,'Tbl 9.16-9.32 Portfolio Tables'!I$1)</f>
        <v>0</v>
      </c>
      <c r="J265" s="1">
        <f ca="1">OFFSET('Portfolio Summary Data'!$C$384,$B265*38-38+$B$235,'Tbl 9.16-9.32 Portfolio Tables'!J$1)</f>
        <v>0</v>
      </c>
      <c r="K265" s="1">
        <f ca="1">OFFSET('Portfolio Summary Data'!$C$384,$B265*38-38+$B$235,'Tbl 9.16-9.32 Portfolio Tables'!K$1)</f>
        <v>0</v>
      </c>
      <c r="L265" s="1">
        <f ca="1">OFFSET('Portfolio Summary Data'!$C$384,$B265*38-38+$B$235,'Tbl 9.16-9.32 Portfolio Tables'!L$1)</f>
        <v>0</v>
      </c>
      <c r="M265" s="1">
        <f ca="1">OFFSET('Portfolio Summary Data'!$C$384,$B265*38-38+$B$235,'Tbl 9.16-9.32 Portfolio Tables'!M$1)</f>
        <v>0</v>
      </c>
      <c r="N265" s="1">
        <f ca="1">OFFSET('Portfolio Summary Data'!$C$384,$B265*38-38+$B$235,'Tbl 9.16-9.32 Portfolio Tables'!N$1)</f>
        <v>0</v>
      </c>
      <c r="O265" s="1">
        <f ca="1">OFFSET('Portfolio Summary Data'!$C$384,$B265*38-38+$B$235,'Tbl 9.16-9.32 Portfolio Tables'!O$1)</f>
        <v>0</v>
      </c>
      <c r="P265" s="1">
        <f ca="1">OFFSET('Portfolio Summary Data'!$C$384,$B265*38-38+$B$235,'Tbl 9.16-9.32 Portfolio Tables'!P$1)</f>
        <v>0</v>
      </c>
      <c r="Q265" s="1">
        <f ca="1">OFFSET('Portfolio Summary Data'!$C$384,$B265*38-38+$B$235,'Tbl 9.16-9.32 Portfolio Tables'!Q$1)</f>
        <v>0</v>
      </c>
      <c r="R265" s="1">
        <f ca="1">OFFSET('Portfolio Summary Data'!$C$384,$B265*38-38+$B$235,'Tbl 9.16-9.32 Portfolio Tables'!R$1)</f>
        <v>0</v>
      </c>
      <c r="S265" s="1">
        <f ca="1">OFFSET('Portfolio Summary Data'!$C$384,$B265*38-38+$B$235,'Tbl 9.16-9.32 Portfolio Tables'!S$1)</f>
        <v>0</v>
      </c>
      <c r="T265" s="1">
        <f ca="1">OFFSET('Portfolio Summary Data'!$C$384,$B265*38-38+$B$235,'Tbl 9.16-9.32 Portfolio Tables'!T$1)</f>
        <v>0</v>
      </c>
      <c r="U265" s="1">
        <f ca="1">OFFSET('Portfolio Summary Data'!$C$384,$B265*38-38+$B$235,'Tbl 9.16-9.32 Portfolio Tables'!U$1)</f>
        <v>0</v>
      </c>
      <c r="V265" s="1">
        <f ca="1">OFFSET('Portfolio Summary Data'!$C$384,$B265*38-38+$B$235,'Tbl 9.16-9.32 Portfolio Tables'!V$1)</f>
        <v>0</v>
      </c>
      <c r="W265" s="1">
        <f ca="1">OFFSET('Portfolio Summary Data'!$C$384,$B265*38-38+$B$235,'Tbl 9.16-9.32 Portfolio Tables'!W$1)</f>
        <v>0</v>
      </c>
      <c r="X265" s="1">
        <f ca="1">OFFSET('Portfolio Summary Data'!$C$384,$B265*38-38+$B$235,'Tbl 9.16-9.32 Portfolio Tables'!X$1)</f>
        <v>0</v>
      </c>
      <c r="Y265" s="1">
        <f ca="1">OFFSET('Portfolio Summary Data'!$C$384,$B265*38-38+$B$235,'Tbl 9.16-9.32 Portfolio Tables'!Y$1)</f>
        <v>0</v>
      </c>
      <c r="AB265" s="8">
        <f t="shared" ca="1" si="48"/>
        <v>0</v>
      </c>
      <c r="AC265" s="8"/>
      <c r="AD265" s="8">
        <f t="shared" ca="1" si="49"/>
        <v>0</v>
      </c>
      <c r="AE265" s="8"/>
      <c r="AF265" s="8">
        <f t="shared" ca="1" si="50"/>
        <v>0</v>
      </c>
    </row>
    <row r="266" spans="2:32" ht="15.75" x14ac:dyDescent="0.25"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</row>
    <row r="267" spans="2:32" ht="15.75" x14ac:dyDescent="0.25">
      <c r="C267" s="5" t="str">
        <f ca="1">OFFSET('Portfolio Summary Data'!$B$384,'Tbl 9.16-9.32 Portfolio Tables'!B268,0)</f>
        <v>Renewable - Small Scale Solar</v>
      </c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</row>
    <row r="268" spans="2:32" ht="15.75" x14ac:dyDescent="0.25">
      <c r="B268" s="3">
        <v>7</v>
      </c>
      <c r="C268" s="22" t="s">
        <v>5</v>
      </c>
      <c r="D268" s="21" t="s">
        <v>0</v>
      </c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</row>
    <row r="269" spans="2:32" ht="15" customHeight="1" x14ac:dyDescent="0.25">
      <c r="C269" s="22"/>
      <c r="D269" s="9">
        <f>D236</f>
        <v>2025</v>
      </c>
      <c r="E269" s="9">
        <f t="shared" ref="E269:Y269" si="52">E236</f>
        <v>2026</v>
      </c>
      <c r="F269" s="9">
        <f t="shared" si="52"/>
        <v>2027</v>
      </c>
      <c r="G269" s="9">
        <f t="shared" si="52"/>
        <v>2028</v>
      </c>
      <c r="H269" s="9">
        <f t="shared" si="52"/>
        <v>2029</v>
      </c>
      <c r="I269" s="9">
        <f t="shared" si="52"/>
        <v>2030</v>
      </c>
      <c r="J269" s="9">
        <f t="shared" si="52"/>
        <v>2031</v>
      </c>
      <c r="K269" s="9">
        <f t="shared" si="52"/>
        <v>2032</v>
      </c>
      <c r="L269" s="9">
        <f t="shared" si="52"/>
        <v>2033</v>
      </c>
      <c r="M269" s="9">
        <f t="shared" si="52"/>
        <v>2034</v>
      </c>
      <c r="N269" s="9">
        <f t="shared" si="52"/>
        <v>2035</v>
      </c>
      <c r="O269" s="9">
        <f t="shared" si="52"/>
        <v>2036</v>
      </c>
      <c r="P269" s="9">
        <f t="shared" si="52"/>
        <v>2037</v>
      </c>
      <c r="Q269" s="9">
        <f t="shared" si="52"/>
        <v>2038</v>
      </c>
      <c r="R269" s="9">
        <f t="shared" si="52"/>
        <v>2039</v>
      </c>
      <c r="S269" s="9">
        <f t="shared" si="52"/>
        <v>2040</v>
      </c>
      <c r="T269" s="9">
        <f t="shared" si="52"/>
        <v>2041</v>
      </c>
      <c r="U269" s="9">
        <f t="shared" si="52"/>
        <v>2042</v>
      </c>
      <c r="V269" s="9">
        <f t="shared" si="52"/>
        <v>2043</v>
      </c>
      <c r="W269" s="9">
        <f t="shared" si="52"/>
        <v>2044</v>
      </c>
      <c r="X269" s="9">
        <f t="shared" ref="X269" si="53">X236</f>
        <v>2045</v>
      </c>
      <c r="Y269" s="9" t="str">
        <f t="shared" si="52"/>
        <v>Total</v>
      </c>
      <c r="AB269" s="4" t="s">
        <v>36</v>
      </c>
      <c r="AC269" s="4"/>
      <c r="AD269" s="4" t="s">
        <v>37</v>
      </c>
      <c r="AE269" s="4"/>
      <c r="AF269" s="4" t="s">
        <v>38</v>
      </c>
    </row>
    <row r="270" spans="2:32" ht="15.75" x14ac:dyDescent="0.25">
      <c r="B270" s="3">
        <v>1</v>
      </c>
      <c r="C270" s="6" t="str">
        <f>C$6</f>
        <v>MN Base</v>
      </c>
      <c r="D270" s="1">
        <f ca="1">OFFSET('Portfolio Summary Data'!$C$384,$B270*38-38+$B$268,'Tbl 9.16-9.32 Portfolio Tables'!D$1)</f>
        <v>0</v>
      </c>
      <c r="E270" s="1">
        <f ca="1">OFFSET('Portfolio Summary Data'!$C$384,$B270*38-38+$B$268,'Tbl 9.16-9.32 Portfolio Tables'!E$1)</f>
        <v>0</v>
      </c>
      <c r="F270" s="1">
        <f ca="1">OFFSET('Portfolio Summary Data'!$C$384,$B270*38-38+$B$268,'Tbl 9.16-9.32 Portfolio Tables'!F$1)</f>
        <v>0</v>
      </c>
      <c r="G270" s="1">
        <f ca="1">OFFSET('Portfolio Summary Data'!$C$384,$B270*38-38+$B$268,'Tbl 9.16-9.32 Portfolio Tables'!G$1)</f>
        <v>0</v>
      </c>
      <c r="H270" s="1">
        <f ca="1">OFFSET('Portfolio Summary Data'!$C$384,$B270*38-38+$B$268,'Tbl 9.16-9.32 Portfolio Tables'!H$1)</f>
        <v>0</v>
      </c>
      <c r="I270" s="1">
        <f ca="1">OFFSET('Portfolio Summary Data'!$C$384,$B270*38-38+$B$268,'Tbl 9.16-9.32 Portfolio Tables'!I$1)</f>
        <v>320</v>
      </c>
      <c r="J270" s="1">
        <f ca="1">OFFSET('Portfolio Summary Data'!$C$384,$B270*38-38+$B$268,'Tbl 9.16-9.32 Portfolio Tables'!J$1)</f>
        <v>2</v>
      </c>
      <c r="K270" s="1">
        <f ca="1">OFFSET('Portfolio Summary Data'!$C$384,$B270*38-38+$B$268,'Tbl 9.16-9.32 Portfolio Tables'!K$1)</f>
        <v>18</v>
      </c>
      <c r="L270" s="1">
        <f ca="1">OFFSET('Portfolio Summary Data'!$C$384,$B270*38-38+$B$268,'Tbl 9.16-9.32 Portfolio Tables'!L$1)</f>
        <v>26</v>
      </c>
      <c r="M270" s="1">
        <f ca="1">OFFSET('Portfolio Summary Data'!$C$384,$B270*38-38+$B$268,'Tbl 9.16-9.32 Portfolio Tables'!M$1)</f>
        <v>21</v>
      </c>
      <c r="N270" s="1">
        <f ca="1">OFFSET('Portfolio Summary Data'!$C$384,$B270*38-38+$B$268,'Tbl 9.16-9.32 Portfolio Tables'!N$1)</f>
        <v>30</v>
      </c>
      <c r="O270" s="1">
        <f ca="1">OFFSET('Portfolio Summary Data'!$C$384,$B270*38-38+$B$268,'Tbl 9.16-9.32 Portfolio Tables'!O$1)</f>
        <v>132</v>
      </c>
      <c r="P270" s="1">
        <f ca="1">OFFSET('Portfolio Summary Data'!$C$384,$B270*38-38+$B$268,'Tbl 9.16-9.32 Portfolio Tables'!P$1)</f>
        <v>0</v>
      </c>
      <c r="Q270" s="1">
        <f ca="1">OFFSET('Portfolio Summary Data'!$C$384,$B270*38-38+$B$268,'Tbl 9.16-9.32 Portfolio Tables'!Q$1)</f>
        <v>309</v>
      </c>
      <c r="R270" s="1">
        <f ca="1">OFFSET('Portfolio Summary Data'!$C$384,$B270*38-38+$B$268,'Tbl 9.16-9.32 Portfolio Tables'!R$1)</f>
        <v>0</v>
      </c>
      <c r="S270" s="1">
        <f ca="1">OFFSET('Portfolio Summary Data'!$C$384,$B270*38-38+$B$268,'Tbl 9.16-9.32 Portfolio Tables'!S$1)</f>
        <v>0</v>
      </c>
      <c r="T270" s="1">
        <f ca="1">OFFSET('Portfolio Summary Data'!$C$384,$B270*38-38+$B$268,'Tbl 9.16-9.32 Portfolio Tables'!T$1)</f>
        <v>110</v>
      </c>
      <c r="U270" s="1">
        <f ca="1">OFFSET('Portfolio Summary Data'!$C$384,$B270*38-38+$B$268,'Tbl 9.16-9.32 Portfolio Tables'!U$1)</f>
        <v>0</v>
      </c>
      <c r="V270" s="1">
        <f ca="1">OFFSET('Portfolio Summary Data'!$C$384,$B270*38-38+$B$268,'Tbl 9.16-9.32 Portfolio Tables'!V$1)</f>
        <v>0</v>
      </c>
      <c r="W270" s="1">
        <f ca="1">OFFSET('Portfolio Summary Data'!$C$384,$B270*38-38+$B$268,'Tbl 9.16-9.32 Portfolio Tables'!W$1)</f>
        <v>143</v>
      </c>
      <c r="X270" s="1">
        <f ca="1">OFFSET('Portfolio Summary Data'!$C$384,$B270*38-38+$B$268,'Tbl 9.16-9.32 Portfolio Tables'!X$1)</f>
        <v>36</v>
      </c>
      <c r="Y270" s="1">
        <f ca="1">OFFSET('Portfolio Summary Data'!$C$384,$B270*38-38+$B$268,'Tbl 9.16-9.32 Portfolio Tables'!Y$1)</f>
        <v>1147</v>
      </c>
      <c r="AB270" s="8">
        <f t="shared" ref="AB270:AB298" ca="1" si="54">SUM(D270:G270)</f>
        <v>0</v>
      </c>
      <c r="AC270" s="8"/>
      <c r="AD270" s="8">
        <f t="shared" ref="AD270:AD298" ca="1" si="55">SUM(H270:M270)</f>
        <v>387</v>
      </c>
      <c r="AE270" s="8"/>
      <c r="AF270" s="8">
        <f t="shared" ref="AF270:AF298" ca="1" si="56">SUM(N270:W270)</f>
        <v>724</v>
      </c>
    </row>
    <row r="271" spans="2:32" ht="15.75" x14ac:dyDescent="0.25">
      <c r="B271" s="3">
        <v>2</v>
      </c>
      <c r="C271" s="6" t="str">
        <f>C$7</f>
        <v>MR Base</v>
      </c>
      <c r="D271" s="1">
        <f ca="1">OFFSET('Portfolio Summary Data'!$C$384,$B271*38-38+$B$268,'Tbl 9.16-9.32 Portfolio Tables'!D$1)</f>
        <v>0</v>
      </c>
      <c r="E271" s="1">
        <f ca="1">OFFSET('Portfolio Summary Data'!$C$384,$B271*38-38+$B$268,'Tbl 9.16-9.32 Portfolio Tables'!E$1)</f>
        <v>0</v>
      </c>
      <c r="F271" s="1">
        <f ca="1">OFFSET('Portfolio Summary Data'!$C$384,$B271*38-38+$B$268,'Tbl 9.16-9.32 Portfolio Tables'!F$1)</f>
        <v>0</v>
      </c>
      <c r="G271" s="1">
        <f ca="1">OFFSET('Portfolio Summary Data'!$C$384,$B271*38-38+$B$268,'Tbl 9.16-9.32 Portfolio Tables'!G$1)</f>
        <v>0</v>
      </c>
      <c r="H271" s="1">
        <f ca="1">OFFSET('Portfolio Summary Data'!$C$384,$B271*38-38+$B$268,'Tbl 9.16-9.32 Portfolio Tables'!H$1)</f>
        <v>0</v>
      </c>
      <c r="I271" s="1">
        <f ca="1">OFFSET('Portfolio Summary Data'!$C$384,$B271*38-38+$B$268,'Tbl 9.16-9.32 Portfolio Tables'!I$1)</f>
        <v>320</v>
      </c>
      <c r="J271" s="1">
        <f ca="1">OFFSET('Portfolio Summary Data'!$C$384,$B271*38-38+$B$268,'Tbl 9.16-9.32 Portfolio Tables'!J$1)</f>
        <v>2</v>
      </c>
      <c r="K271" s="1">
        <f ca="1">OFFSET('Portfolio Summary Data'!$C$384,$B271*38-38+$B$268,'Tbl 9.16-9.32 Portfolio Tables'!K$1)</f>
        <v>18</v>
      </c>
      <c r="L271" s="1">
        <f ca="1">OFFSET('Portfolio Summary Data'!$C$384,$B271*38-38+$B$268,'Tbl 9.16-9.32 Portfolio Tables'!L$1)</f>
        <v>26</v>
      </c>
      <c r="M271" s="1">
        <f ca="1">OFFSET('Portfolio Summary Data'!$C$384,$B271*38-38+$B$268,'Tbl 9.16-9.32 Portfolio Tables'!M$1)</f>
        <v>21</v>
      </c>
      <c r="N271" s="1">
        <f ca="1">OFFSET('Portfolio Summary Data'!$C$384,$B271*38-38+$B$268,'Tbl 9.16-9.32 Portfolio Tables'!N$1)</f>
        <v>30</v>
      </c>
      <c r="O271" s="1">
        <f ca="1">OFFSET('Portfolio Summary Data'!$C$384,$B271*38-38+$B$268,'Tbl 9.16-9.32 Portfolio Tables'!O$1)</f>
        <v>132</v>
      </c>
      <c r="P271" s="1">
        <f ca="1">OFFSET('Portfolio Summary Data'!$C$384,$B271*38-38+$B$268,'Tbl 9.16-9.32 Portfolio Tables'!P$1)</f>
        <v>0</v>
      </c>
      <c r="Q271" s="1">
        <f ca="1">OFFSET('Portfolio Summary Data'!$C$384,$B271*38-38+$B$268,'Tbl 9.16-9.32 Portfolio Tables'!Q$1)</f>
        <v>309</v>
      </c>
      <c r="R271" s="1">
        <f ca="1">OFFSET('Portfolio Summary Data'!$C$384,$B271*38-38+$B$268,'Tbl 9.16-9.32 Portfolio Tables'!R$1)</f>
        <v>0</v>
      </c>
      <c r="S271" s="1">
        <f ca="1">OFFSET('Portfolio Summary Data'!$C$384,$B271*38-38+$B$268,'Tbl 9.16-9.32 Portfolio Tables'!S$1)</f>
        <v>0</v>
      </c>
      <c r="T271" s="1">
        <f ca="1">OFFSET('Portfolio Summary Data'!$C$384,$B271*38-38+$B$268,'Tbl 9.16-9.32 Portfolio Tables'!T$1)</f>
        <v>110</v>
      </c>
      <c r="U271" s="1">
        <f ca="1">OFFSET('Portfolio Summary Data'!$C$384,$B271*38-38+$B$268,'Tbl 9.16-9.32 Portfolio Tables'!U$1)</f>
        <v>0</v>
      </c>
      <c r="V271" s="1">
        <f ca="1">OFFSET('Portfolio Summary Data'!$C$384,$B271*38-38+$B$268,'Tbl 9.16-9.32 Portfolio Tables'!V$1)</f>
        <v>0</v>
      </c>
      <c r="W271" s="1">
        <f ca="1">OFFSET('Portfolio Summary Data'!$C$384,$B271*38-38+$B$268,'Tbl 9.16-9.32 Portfolio Tables'!W$1)</f>
        <v>143</v>
      </c>
      <c r="X271" s="1">
        <f ca="1">OFFSET('Portfolio Summary Data'!$C$384,$B271*38-38+$B$268,'Tbl 9.16-9.32 Portfolio Tables'!X$1)</f>
        <v>36</v>
      </c>
      <c r="Y271" s="1">
        <f ca="1">OFFSET('Portfolio Summary Data'!$C$384,$B271*38-38+$B$268,'Tbl 9.16-9.32 Portfolio Tables'!Y$1)</f>
        <v>1147</v>
      </c>
      <c r="AB271" s="8">
        <f t="shared" ca="1" si="54"/>
        <v>0</v>
      </c>
      <c r="AC271" s="8"/>
      <c r="AD271" s="8">
        <f t="shared" ca="1" si="55"/>
        <v>387</v>
      </c>
      <c r="AE271" s="8"/>
      <c r="AF271" s="8">
        <f t="shared" ca="1" si="56"/>
        <v>724</v>
      </c>
    </row>
    <row r="272" spans="2:32" ht="15.75" x14ac:dyDescent="0.25">
      <c r="B272" s="3">
        <v>3</v>
      </c>
      <c r="C272" s="6" t="str">
        <f>C$8</f>
        <v>MN - No CCS</v>
      </c>
      <c r="D272" s="1">
        <f ca="1">OFFSET('Portfolio Summary Data'!$C$384,$B272*38-38+$B$268,'Tbl 9.16-9.32 Portfolio Tables'!D$1)</f>
        <v>0</v>
      </c>
      <c r="E272" s="1">
        <f ca="1">OFFSET('Portfolio Summary Data'!$C$384,$B272*38-38+$B$268,'Tbl 9.16-9.32 Portfolio Tables'!E$1)</f>
        <v>0</v>
      </c>
      <c r="F272" s="1">
        <f ca="1">OFFSET('Portfolio Summary Data'!$C$384,$B272*38-38+$B$268,'Tbl 9.16-9.32 Portfolio Tables'!F$1)</f>
        <v>0</v>
      </c>
      <c r="G272" s="1">
        <f ca="1">OFFSET('Portfolio Summary Data'!$C$384,$B272*38-38+$B$268,'Tbl 9.16-9.32 Portfolio Tables'!G$1)</f>
        <v>0</v>
      </c>
      <c r="H272" s="1">
        <f ca="1">OFFSET('Portfolio Summary Data'!$C$384,$B272*38-38+$B$268,'Tbl 9.16-9.32 Portfolio Tables'!H$1)</f>
        <v>0</v>
      </c>
      <c r="I272" s="1">
        <f ca="1">OFFSET('Portfolio Summary Data'!$C$384,$B272*38-38+$B$268,'Tbl 9.16-9.32 Portfolio Tables'!I$1)</f>
        <v>320</v>
      </c>
      <c r="J272" s="1">
        <f ca="1">OFFSET('Portfolio Summary Data'!$C$384,$B272*38-38+$B$268,'Tbl 9.16-9.32 Portfolio Tables'!J$1)</f>
        <v>2</v>
      </c>
      <c r="K272" s="1">
        <f ca="1">OFFSET('Portfolio Summary Data'!$C$384,$B272*38-38+$B$268,'Tbl 9.16-9.32 Portfolio Tables'!K$1)</f>
        <v>18</v>
      </c>
      <c r="L272" s="1">
        <f ca="1">OFFSET('Portfolio Summary Data'!$C$384,$B272*38-38+$B$268,'Tbl 9.16-9.32 Portfolio Tables'!L$1)</f>
        <v>26</v>
      </c>
      <c r="M272" s="1">
        <f ca="1">OFFSET('Portfolio Summary Data'!$C$384,$B272*38-38+$B$268,'Tbl 9.16-9.32 Portfolio Tables'!M$1)</f>
        <v>21</v>
      </c>
      <c r="N272" s="1">
        <f ca="1">OFFSET('Portfolio Summary Data'!$C$384,$B272*38-38+$B$268,'Tbl 9.16-9.32 Portfolio Tables'!N$1)</f>
        <v>30</v>
      </c>
      <c r="O272" s="1">
        <f ca="1">OFFSET('Portfolio Summary Data'!$C$384,$B272*38-38+$B$268,'Tbl 9.16-9.32 Portfolio Tables'!O$1)</f>
        <v>132</v>
      </c>
      <c r="P272" s="1">
        <f ca="1">OFFSET('Portfolio Summary Data'!$C$384,$B272*38-38+$B$268,'Tbl 9.16-9.32 Portfolio Tables'!P$1)</f>
        <v>0</v>
      </c>
      <c r="Q272" s="1">
        <f ca="1">OFFSET('Portfolio Summary Data'!$C$384,$B272*38-38+$B$268,'Tbl 9.16-9.32 Portfolio Tables'!Q$1)</f>
        <v>309</v>
      </c>
      <c r="R272" s="1">
        <f ca="1">OFFSET('Portfolio Summary Data'!$C$384,$B272*38-38+$B$268,'Tbl 9.16-9.32 Portfolio Tables'!R$1)</f>
        <v>0</v>
      </c>
      <c r="S272" s="1">
        <f ca="1">OFFSET('Portfolio Summary Data'!$C$384,$B272*38-38+$B$268,'Tbl 9.16-9.32 Portfolio Tables'!S$1)</f>
        <v>0</v>
      </c>
      <c r="T272" s="1">
        <f ca="1">OFFSET('Portfolio Summary Data'!$C$384,$B272*38-38+$B$268,'Tbl 9.16-9.32 Portfolio Tables'!T$1)</f>
        <v>110</v>
      </c>
      <c r="U272" s="1">
        <f ca="1">OFFSET('Portfolio Summary Data'!$C$384,$B272*38-38+$B$268,'Tbl 9.16-9.32 Portfolio Tables'!U$1)</f>
        <v>0</v>
      </c>
      <c r="V272" s="1">
        <f ca="1">OFFSET('Portfolio Summary Data'!$C$384,$B272*38-38+$B$268,'Tbl 9.16-9.32 Portfolio Tables'!V$1)</f>
        <v>0</v>
      </c>
      <c r="W272" s="1">
        <f ca="1">OFFSET('Portfolio Summary Data'!$C$384,$B272*38-38+$B$268,'Tbl 9.16-9.32 Portfolio Tables'!W$1)</f>
        <v>143</v>
      </c>
      <c r="X272" s="1">
        <f ca="1">OFFSET('Portfolio Summary Data'!$C$384,$B272*38-38+$B$268,'Tbl 9.16-9.32 Portfolio Tables'!X$1)</f>
        <v>36</v>
      </c>
      <c r="Y272" s="1">
        <f ca="1">OFFSET('Portfolio Summary Data'!$C$384,$B272*38-38+$B$268,'Tbl 9.16-9.32 Portfolio Tables'!Y$1)</f>
        <v>1147</v>
      </c>
      <c r="AB272" s="8">
        <f t="shared" ca="1" si="54"/>
        <v>0</v>
      </c>
      <c r="AC272" s="8"/>
      <c r="AD272" s="8">
        <f t="shared" ca="1" si="55"/>
        <v>387</v>
      </c>
      <c r="AE272" s="8"/>
      <c r="AF272" s="8">
        <f t="shared" ca="1" si="56"/>
        <v>724</v>
      </c>
    </row>
    <row r="273" spans="2:32" ht="15.75" x14ac:dyDescent="0.25">
      <c r="B273" s="3">
        <v>4</v>
      </c>
      <c r="C273" s="6" t="str">
        <f>C$9</f>
        <v>MN - No Nuclear</v>
      </c>
      <c r="D273" s="1">
        <f ca="1">OFFSET('Portfolio Summary Data'!$C$384,$B273*38-38+$B$268,'Tbl 9.16-9.32 Portfolio Tables'!D$1)</f>
        <v>0</v>
      </c>
      <c r="E273" s="1">
        <f ca="1">OFFSET('Portfolio Summary Data'!$C$384,$B273*38-38+$B$268,'Tbl 9.16-9.32 Portfolio Tables'!E$1)</f>
        <v>0</v>
      </c>
      <c r="F273" s="1">
        <f ca="1">OFFSET('Portfolio Summary Data'!$C$384,$B273*38-38+$B$268,'Tbl 9.16-9.32 Portfolio Tables'!F$1)</f>
        <v>0</v>
      </c>
      <c r="G273" s="1">
        <f ca="1">OFFSET('Portfolio Summary Data'!$C$384,$B273*38-38+$B$268,'Tbl 9.16-9.32 Portfolio Tables'!G$1)</f>
        <v>0</v>
      </c>
      <c r="H273" s="1">
        <f ca="1">OFFSET('Portfolio Summary Data'!$C$384,$B273*38-38+$B$268,'Tbl 9.16-9.32 Portfolio Tables'!H$1)</f>
        <v>0</v>
      </c>
      <c r="I273" s="1">
        <f ca="1">OFFSET('Portfolio Summary Data'!$C$384,$B273*38-38+$B$268,'Tbl 9.16-9.32 Portfolio Tables'!I$1)</f>
        <v>320</v>
      </c>
      <c r="J273" s="1">
        <f ca="1">OFFSET('Portfolio Summary Data'!$C$384,$B273*38-38+$B$268,'Tbl 9.16-9.32 Portfolio Tables'!J$1)</f>
        <v>2</v>
      </c>
      <c r="K273" s="1">
        <f ca="1">OFFSET('Portfolio Summary Data'!$C$384,$B273*38-38+$B$268,'Tbl 9.16-9.32 Portfolio Tables'!K$1)</f>
        <v>18</v>
      </c>
      <c r="L273" s="1">
        <f ca="1">OFFSET('Portfolio Summary Data'!$C$384,$B273*38-38+$B$268,'Tbl 9.16-9.32 Portfolio Tables'!L$1)</f>
        <v>26</v>
      </c>
      <c r="M273" s="1">
        <f ca="1">OFFSET('Portfolio Summary Data'!$C$384,$B273*38-38+$B$268,'Tbl 9.16-9.32 Portfolio Tables'!M$1)</f>
        <v>21</v>
      </c>
      <c r="N273" s="1">
        <f ca="1">OFFSET('Portfolio Summary Data'!$C$384,$B273*38-38+$B$268,'Tbl 9.16-9.32 Portfolio Tables'!N$1)</f>
        <v>26</v>
      </c>
      <c r="O273" s="1">
        <f ca="1">OFFSET('Portfolio Summary Data'!$C$384,$B273*38-38+$B$268,'Tbl 9.16-9.32 Portfolio Tables'!O$1)</f>
        <v>53</v>
      </c>
      <c r="P273" s="1">
        <f ca="1">OFFSET('Portfolio Summary Data'!$C$384,$B273*38-38+$B$268,'Tbl 9.16-9.32 Portfolio Tables'!P$1)</f>
        <v>0</v>
      </c>
      <c r="Q273" s="1">
        <f ca="1">OFFSET('Portfolio Summary Data'!$C$384,$B273*38-38+$B$268,'Tbl 9.16-9.32 Portfolio Tables'!Q$1)</f>
        <v>307</v>
      </c>
      <c r="R273" s="1">
        <f ca="1">OFFSET('Portfolio Summary Data'!$C$384,$B273*38-38+$B$268,'Tbl 9.16-9.32 Portfolio Tables'!R$1)</f>
        <v>0</v>
      </c>
      <c r="S273" s="1">
        <f ca="1">OFFSET('Portfolio Summary Data'!$C$384,$B273*38-38+$B$268,'Tbl 9.16-9.32 Portfolio Tables'!S$1)</f>
        <v>49</v>
      </c>
      <c r="T273" s="1">
        <f ca="1">OFFSET('Portfolio Summary Data'!$C$384,$B273*38-38+$B$268,'Tbl 9.16-9.32 Portfolio Tables'!T$1)</f>
        <v>153</v>
      </c>
      <c r="U273" s="1">
        <f ca="1">OFFSET('Portfolio Summary Data'!$C$384,$B273*38-38+$B$268,'Tbl 9.16-9.32 Portfolio Tables'!U$1)</f>
        <v>0</v>
      </c>
      <c r="V273" s="1">
        <f ca="1">OFFSET('Portfolio Summary Data'!$C$384,$B273*38-38+$B$268,'Tbl 9.16-9.32 Portfolio Tables'!V$1)</f>
        <v>10</v>
      </c>
      <c r="W273" s="1">
        <f ca="1">OFFSET('Portfolio Summary Data'!$C$384,$B273*38-38+$B$268,'Tbl 9.16-9.32 Portfolio Tables'!W$1)</f>
        <v>126</v>
      </c>
      <c r="X273" s="1">
        <f ca="1">OFFSET('Portfolio Summary Data'!$C$384,$B273*38-38+$B$268,'Tbl 9.16-9.32 Portfolio Tables'!X$1)</f>
        <v>36</v>
      </c>
      <c r="Y273" s="1">
        <f ca="1">OFFSET('Portfolio Summary Data'!$C$384,$B273*38-38+$B$268,'Tbl 9.16-9.32 Portfolio Tables'!Y$1)</f>
        <v>1147</v>
      </c>
      <c r="AB273" s="8">
        <f t="shared" ca="1" si="54"/>
        <v>0</v>
      </c>
      <c r="AC273" s="8"/>
      <c r="AD273" s="8">
        <f t="shared" ca="1" si="55"/>
        <v>387</v>
      </c>
      <c r="AE273" s="8"/>
      <c r="AF273" s="8">
        <f t="shared" ca="1" si="56"/>
        <v>724</v>
      </c>
    </row>
    <row r="274" spans="2:32" ht="15.75" x14ac:dyDescent="0.25">
      <c r="B274" s="3">
        <v>5</v>
      </c>
      <c r="C274" s="6" t="str">
        <f>C$10</f>
        <v>MN - No Coal 2032</v>
      </c>
      <c r="D274" s="1">
        <f ca="1">OFFSET('Portfolio Summary Data'!$C$384,$B274*38-38+$B$268,'Tbl 9.16-9.32 Portfolio Tables'!D$1)</f>
        <v>0</v>
      </c>
      <c r="E274" s="1">
        <f ca="1">OFFSET('Portfolio Summary Data'!$C$384,$B274*38-38+$B$268,'Tbl 9.16-9.32 Portfolio Tables'!E$1)</f>
        <v>0</v>
      </c>
      <c r="F274" s="1">
        <f ca="1">OFFSET('Portfolio Summary Data'!$C$384,$B274*38-38+$B$268,'Tbl 9.16-9.32 Portfolio Tables'!F$1)</f>
        <v>0</v>
      </c>
      <c r="G274" s="1">
        <f ca="1">OFFSET('Portfolio Summary Data'!$C$384,$B274*38-38+$B$268,'Tbl 9.16-9.32 Portfolio Tables'!G$1)</f>
        <v>0</v>
      </c>
      <c r="H274" s="1">
        <f ca="1">OFFSET('Portfolio Summary Data'!$C$384,$B274*38-38+$B$268,'Tbl 9.16-9.32 Portfolio Tables'!H$1)</f>
        <v>0</v>
      </c>
      <c r="I274" s="1">
        <f ca="1">OFFSET('Portfolio Summary Data'!$C$384,$B274*38-38+$B$268,'Tbl 9.16-9.32 Portfolio Tables'!I$1)</f>
        <v>320</v>
      </c>
      <c r="J274" s="1">
        <f ca="1">OFFSET('Portfolio Summary Data'!$C$384,$B274*38-38+$B$268,'Tbl 9.16-9.32 Portfolio Tables'!J$1)</f>
        <v>2</v>
      </c>
      <c r="K274" s="1">
        <f ca="1">OFFSET('Portfolio Summary Data'!$C$384,$B274*38-38+$B$268,'Tbl 9.16-9.32 Portfolio Tables'!K$1)</f>
        <v>18</v>
      </c>
      <c r="L274" s="1">
        <f ca="1">OFFSET('Portfolio Summary Data'!$C$384,$B274*38-38+$B$268,'Tbl 9.16-9.32 Portfolio Tables'!L$1)</f>
        <v>26</v>
      </c>
      <c r="M274" s="1">
        <f ca="1">OFFSET('Portfolio Summary Data'!$C$384,$B274*38-38+$B$268,'Tbl 9.16-9.32 Portfolio Tables'!M$1)</f>
        <v>21</v>
      </c>
      <c r="N274" s="1">
        <f ca="1">OFFSET('Portfolio Summary Data'!$C$384,$B274*38-38+$B$268,'Tbl 9.16-9.32 Portfolio Tables'!N$1)</f>
        <v>30</v>
      </c>
      <c r="O274" s="1">
        <f ca="1">OFFSET('Portfolio Summary Data'!$C$384,$B274*38-38+$B$268,'Tbl 9.16-9.32 Portfolio Tables'!O$1)</f>
        <v>132</v>
      </c>
      <c r="P274" s="1">
        <f ca="1">OFFSET('Portfolio Summary Data'!$C$384,$B274*38-38+$B$268,'Tbl 9.16-9.32 Portfolio Tables'!P$1)</f>
        <v>0</v>
      </c>
      <c r="Q274" s="1">
        <f ca="1">OFFSET('Portfolio Summary Data'!$C$384,$B274*38-38+$B$268,'Tbl 9.16-9.32 Portfolio Tables'!Q$1)</f>
        <v>309</v>
      </c>
      <c r="R274" s="1">
        <f ca="1">OFFSET('Portfolio Summary Data'!$C$384,$B274*38-38+$B$268,'Tbl 9.16-9.32 Portfolio Tables'!R$1)</f>
        <v>0</v>
      </c>
      <c r="S274" s="1">
        <f ca="1">OFFSET('Portfolio Summary Data'!$C$384,$B274*38-38+$B$268,'Tbl 9.16-9.32 Portfolio Tables'!S$1)</f>
        <v>0</v>
      </c>
      <c r="T274" s="1">
        <f ca="1">OFFSET('Portfolio Summary Data'!$C$384,$B274*38-38+$B$268,'Tbl 9.16-9.32 Portfolio Tables'!T$1)</f>
        <v>110</v>
      </c>
      <c r="U274" s="1">
        <f ca="1">OFFSET('Portfolio Summary Data'!$C$384,$B274*38-38+$B$268,'Tbl 9.16-9.32 Portfolio Tables'!U$1)</f>
        <v>0</v>
      </c>
      <c r="V274" s="1">
        <f ca="1">OFFSET('Portfolio Summary Data'!$C$384,$B274*38-38+$B$268,'Tbl 9.16-9.32 Portfolio Tables'!V$1)</f>
        <v>0</v>
      </c>
      <c r="W274" s="1">
        <f ca="1">OFFSET('Portfolio Summary Data'!$C$384,$B274*38-38+$B$268,'Tbl 9.16-9.32 Portfolio Tables'!W$1)</f>
        <v>143</v>
      </c>
      <c r="X274" s="10">
        <f ca="1">OFFSET('Portfolio Summary Data'!$C$384,$B274*38-38+$B$268,'Tbl 9.16-9.32 Portfolio Tables'!X$1)</f>
        <v>36</v>
      </c>
      <c r="Y274" s="10">
        <f ca="1">OFFSET('Portfolio Summary Data'!$C$384,$B274*38-38+$B$268,'Tbl 9.16-9.32 Portfolio Tables'!Y$1)</f>
        <v>1147</v>
      </c>
      <c r="AB274" s="8">
        <f t="shared" ca="1" si="54"/>
        <v>0</v>
      </c>
      <c r="AC274" s="8"/>
      <c r="AD274" s="8">
        <f t="shared" ca="1" si="55"/>
        <v>387</v>
      </c>
      <c r="AE274" s="8"/>
      <c r="AF274" s="8">
        <f t="shared" ca="1" si="56"/>
        <v>724</v>
      </c>
    </row>
    <row r="275" spans="2:32" ht="15.75" x14ac:dyDescent="0.25">
      <c r="B275" s="3">
        <v>6</v>
      </c>
      <c r="C275" s="6" t="str">
        <f>C$11</f>
        <v>MN - Offshore Wind</v>
      </c>
      <c r="D275" s="1">
        <f ca="1">OFFSET('Portfolio Summary Data'!$C$384,$B275*38-38+$B$268,'Tbl 9.16-9.32 Portfolio Tables'!D$1)</f>
        <v>0</v>
      </c>
      <c r="E275" s="1">
        <f ca="1">OFFSET('Portfolio Summary Data'!$C$384,$B275*38-38+$B$268,'Tbl 9.16-9.32 Portfolio Tables'!E$1)</f>
        <v>0</v>
      </c>
      <c r="F275" s="1">
        <f ca="1">OFFSET('Portfolio Summary Data'!$C$384,$B275*38-38+$B$268,'Tbl 9.16-9.32 Portfolio Tables'!F$1)</f>
        <v>0</v>
      </c>
      <c r="G275" s="1">
        <f ca="1">OFFSET('Portfolio Summary Data'!$C$384,$B275*38-38+$B$268,'Tbl 9.16-9.32 Portfolio Tables'!G$1)</f>
        <v>0</v>
      </c>
      <c r="H275" s="1">
        <f ca="1">OFFSET('Portfolio Summary Data'!$C$384,$B275*38-38+$B$268,'Tbl 9.16-9.32 Portfolio Tables'!H$1)</f>
        <v>0</v>
      </c>
      <c r="I275" s="1">
        <f ca="1">OFFSET('Portfolio Summary Data'!$C$384,$B275*38-38+$B$268,'Tbl 9.16-9.32 Portfolio Tables'!I$1)</f>
        <v>416</v>
      </c>
      <c r="J275" s="1">
        <f ca="1">OFFSET('Portfolio Summary Data'!$C$384,$B275*38-38+$B$268,'Tbl 9.16-9.32 Portfolio Tables'!J$1)</f>
        <v>0</v>
      </c>
      <c r="K275" s="1">
        <f ca="1">OFFSET('Portfolio Summary Data'!$C$384,$B275*38-38+$B$268,'Tbl 9.16-9.32 Portfolio Tables'!K$1)</f>
        <v>0</v>
      </c>
      <c r="L275" s="1">
        <f ca="1">OFFSET('Portfolio Summary Data'!$C$384,$B275*38-38+$B$268,'Tbl 9.16-9.32 Portfolio Tables'!L$1)</f>
        <v>0</v>
      </c>
      <c r="M275" s="1">
        <f ca="1">OFFSET('Portfolio Summary Data'!$C$384,$B275*38-38+$B$268,'Tbl 9.16-9.32 Portfolio Tables'!M$1)</f>
        <v>0</v>
      </c>
      <c r="N275" s="1">
        <f ca="1">OFFSET('Portfolio Summary Data'!$C$384,$B275*38-38+$B$268,'Tbl 9.16-9.32 Portfolio Tables'!N$1)</f>
        <v>0</v>
      </c>
      <c r="O275" s="1">
        <f ca="1">OFFSET('Portfolio Summary Data'!$C$384,$B275*38-38+$B$268,'Tbl 9.16-9.32 Portfolio Tables'!O$1)</f>
        <v>0</v>
      </c>
      <c r="P275" s="1">
        <f ca="1">OFFSET('Portfolio Summary Data'!$C$384,$B275*38-38+$B$268,'Tbl 9.16-9.32 Portfolio Tables'!P$1)</f>
        <v>0</v>
      </c>
      <c r="Q275" s="1">
        <f ca="1">OFFSET('Portfolio Summary Data'!$C$384,$B275*38-38+$B$268,'Tbl 9.16-9.32 Portfolio Tables'!Q$1)</f>
        <v>24</v>
      </c>
      <c r="R275" s="1">
        <f ca="1">OFFSET('Portfolio Summary Data'!$C$384,$B275*38-38+$B$268,'Tbl 9.16-9.32 Portfolio Tables'!R$1)</f>
        <v>29</v>
      </c>
      <c r="S275" s="1">
        <f ca="1">OFFSET('Portfolio Summary Data'!$C$384,$B275*38-38+$B$268,'Tbl 9.16-9.32 Portfolio Tables'!S$1)</f>
        <v>114</v>
      </c>
      <c r="T275" s="1">
        <f ca="1">OFFSET('Portfolio Summary Data'!$C$384,$B275*38-38+$B$268,'Tbl 9.16-9.32 Portfolio Tables'!T$1)</f>
        <v>142</v>
      </c>
      <c r="U275" s="1">
        <f ca="1">OFFSET('Portfolio Summary Data'!$C$384,$B275*38-38+$B$268,'Tbl 9.16-9.32 Portfolio Tables'!U$1)</f>
        <v>0</v>
      </c>
      <c r="V275" s="1">
        <f ca="1">OFFSET('Portfolio Summary Data'!$C$384,$B275*38-38+$B$268,'Tbl 9.16-9.32 Portfolio Tables'!V$1)</f>
        <v>36</v>
      </c>
      <c r="W275" s="1">
        <f ca="1">OFFSET('Portfolio Summary Data'!$C$384,$B275*38-38+$B$268,'Tbl 9.16-9.32 Portfolio Tables'!W$1)</f>
        <v>250</v>
      </c>
      <c r="X275" s="1">
        <f ca="1">OFFSET('Portfolio Summary Data'!$C$384,$B275*38-38+$B$268,'Tbl 9.16-9.32 Portfolio Tables'!X$1)</f>
        <v>26</v>
      </c>
      <c r="Y275" s="1">
        <f ca="1">OFFSET('Portfolio Summary Data'!$C$384,$B275*38-38+$B$268,'Tbl 9.16-9.32 Portfolio Tables'!Y$1)</f>
        <v>1037</v>
      </c>
      <c r="AB275" s="8">
        <f t="shared" ca="1" si="54"/>
        <v>0</v>
      </c>
      <c r="AC275" s="8"/>
      <c r="AD275" s="8">
        <f t="shared" ca="1" si="55"/>
        <v>416</v>
      </c>
      <c r="AE275" s="8"/>
      <c r="AF275" s="8">
        <f t="shared" ca="1" si="56"/>
        <v>595</v>
      </c>
    </row>
    <row r="276" spans="2:32" ht="15.75" x14ac:dyDescent="0.25">
      <c r="B276" s="3">
        <v>7</v>
      </c>
      <c r="C276" s="6" t="str">
        <f>C$12</f>
        <v>MN - No Forward Technology</v>
      </c>
      <c r="D276" s="1">
        <f ca="1">OFFSET('Portfolio Summary Data'!$C$384,$B276*38-38+$B$268,'Tbl 9.16-9.32 Portfolio Tables'!D$1)</f>
        <v>0</v>
      </c>
      <c r="E276" s="1">
        <f ca="1">OFFSET('Portfolio Summary Data'!$C$384,$B276*38-38+$B$268,'Tbl 9.16-9.32 Portfolio Tables'!E$1)</f>
        <v>0</v>
      </c>
      <c r="F276" s="1">
        <f ca="1">OFFSET('Portfolio Summary Data'!$C$384,$B276*38-38+$B$268,'Tbl 9.16-9.32 Portfolio Tables'!F$1)</f>
        <v>0</v>
      </c>
      <c r="G276" s="1">
        <f ca="1">OFFSET('Portfolio Summary Data'!$C$384,$B276*38-38+$B$268,'Tbl 9.16-9.32 Portfolio Tables'!G$1)</f>
        <v>0</v>
      </c>
      <c r="H276" s="1">
        <f ca="1">OFFSET('Portfolio Summary Data'!$C$384,$B276*38-38+$B$268,'Tbl 9.16-9.32 Portfolio Tables'!H$1)</f>
        <v>0</v>
      </c>
      <c r="I276" s="1">
        <f ca="1">OFFSET('Portfolio Summary Data'!$C$384,$B276*38-38+$B$268,'Tbl 9.16-9.32 Portfolio Tables'!I$1)</f>
        <v>320</v>
      </c>
      <c r="J276" s="1">
        <f ca="1">OFFSET('Portfolio Summary Data'!$C$384,$B276*38-38+$B$268,'Tbl 9.16-9.32 Portfolio Tables'!J$1)</f>
        <v>2</v>
      </c>
      <c r="K276" s="1">
        <f ca="1">OFFSET('Portfolio Summary Data'!$C$384,$B276*38-38+$B$268,'Tbl 9.16-9.32 Portfolio Tables'!K$1)</f>
        <v>18</v>
      </c>
      <c r="L276" s="1">
        <f ca="1">OFFSET('Portfolio Summary Data'!$C$384,$B276*38-38+$B$268,'Tbl 9.16-9.32 Portfolio Tables'!L$1)</f>
        <v>26</v>
      </c>
      <c r="M276" s="1">
        <f ca="1">OFFSET('Portfolio Summary Data'!$C$384,$B276*38-38+$B$268,'Tbl 9.16-9.32 Portfolio Tables'!M$1)</f>
        <v>21</v>
      </c>
      <c r="N276" s="1">
        <f ca="1">OFFSET('Portfolio Summary Data'!$C$384,$B276*38-38+$B$268,'Tbl 9.16-9.32 Portfolio Tables'!N$1)</f>
        <v>30</v>
      </c>
      <c r="O276" s="1">
        <f ca="1">OFFSET('Portfolio Summary Data'!$C$384,$B276*38-38+$B$268,'Tbl 9.16-9.32 Portfolio Tables'!O$1)</f>
        <v>127</v>
      </c>
      <c r="P276" s="1">
        <f ca="1">OFFSET('Portfolio Summary Data'!$C$384,$B276*38-38+$B$268,'Tbl 9.16-9.32 Portfolio Tables'!P$1)</f>
        <v>0</v>
      </c>
      <c r="Q276" s="1">
        <f ca="1">OFFSET('Portfolio Summary Data'!$C$384,$B276*38-38+$B$268,'Tbl 9.16-9.32 Portfolio Tables'!Q$1)</f>
        <v>307</v>
      </c>
      <c r="R276" s="1">
        <f ca="1">OFFSET('Portfolio Summary Data'!$C$384,$B276*38-38+$B$268,'Tbl 9.16-9.32 Portfolio Tables'!R$1)</f>
        <v>0</v>
      </c>
      <c r="S276" s="1">
        <f ca="1">OFFSET('Portfolio Summary Data'!$C$384,$B276*38-38+$B$268,'Tbl 9.16-9.32 Portfolio Tables'!S$1)</f>
        <v>0</v>
      </c>
      <c r="T276" s="1">
        <f ca="1">OFFSET('Portfolio Summary Data'!$C$384,$B276*38-38+$B$268,'Tbl 9.16-9.32 Portfolio Tables'!T$1)</f>
        <v>117</v>
      </c>
      <c r="U276" s="1">
        <f ca="1">OFFSET('Portfolio Summary Data'!$C$384,$B276*38-38+$B$268,'Tbl 9.16-9.32 Portfolio Tables'!U$1)</f>
        <v>0</v>
      </c>
      <c r="V276" s="1">
        <f ca="1">OFFSET('Portfolio Summary Data'!$C$384,$B276*38-38+$B$268,'Tbl 9.16-9.32 Portfolio Tables'!V$1)</f>
        <v>35</v>
      </c>
      <c r="W276" s="1">
        <f ca="1">OFFSET('Portfolio Summary Data'!$C$384,$B276*38-38+$B$268,'Tbl 9.16-9.32 Portfolio Tables'!W$1)</f>
        <v>108</v>
      </c>
      <c r="X276" s="1">
        <f ca="1">OFFSET('Portfolio Summary Data'!$C$384,$B276*38-38+$B$268,'Tbl 9.16-9.32 Portfolio Tables'!X$1)</f>
        <v>36</v>
      </c>
      <c r="Y276" s="1">
        <f ca="1">OFFSET('Portfolio Summary Data'!$C$384,$B276*38-38+$B$268,'Tbl 9.16-9.32 Portfolio Tables'!Y$1)</f>
        <v>1147</v>
      </c>
      <c r="AB276" s="8">
        <f t="shared" ca="1" si="54"/>
        <v>0</v>
      </c>
      <c r="AC276" s="8"/>
      <c r="AD276" s="8">
        <f t="shared" ca="1" si="55"/>
        <v>387</v>
      </c>
      <c r="AE276" s="8"/>
      <c r="AF276" s="8">
        <f t="shared" ca="1" si="56"/>
        <v>724</v>
      </c>
    </row>
    <row r="277" spans="2:32" ht="15.75" x14ac:dyDescent="0.25">
      <c r="B277" s="3">
        <v>8</v>
      </c>
      <c r="C277" s="6" t="str">
        <f>C$13</f>
        <v>MN - Geothermal</v>
      </c>
      <c r="D277" s="1">
        <f ca="1">OFFSET('Portfolio Summary Data'!$C$384,$B277*38-38+$B$268,'Tbl 9.16-9.32 Portfolio Tables'!D$1)</f>
        <v>0</v>
      </c>
      <c r="E277" s="1">
        <f ca="1">OFFSET('Portfolio Summary Data'!$C$384,$B277*38-38+$B$268,'Tbl 9.16-9.32 Portfolio Tables'!E$1)</f>
        <v>0</v>
      </c>
      <c r="F277" s="1">
        <f ca="1">OFFSET('Portfolio Summary Data'!$C$384,$B277*38-38+$B$268,'Tbl 9.16-9.32 Portfolio Tables'!F$1)</f>
        <v>0</v>
      </c>
      <c r="G277" s="1">
        <f ca="1">OFFSET('Portfolio Summary Data'!$C$384,$B277*38-38+$B$268,'Tbl 9.16-9.32 Portfolio Tables'!G$1)</f>
        <v>0</v>
      </c>
      <c r="H277" s="1">
        <f ca="1">OFFSET('Portfolio Summary Data'!$C$384,$B277*38-38+$B$268,'Tbl 9.16-9.32 Portfolio Tables'!H$1)</f>
        <v>0</v>
      </c>
      <c r="I277" s="1">
        <f ca="1">OFFSET('Portfolio Summary Data'!$C$384,$B277*38-38+$B$268,'Tbl 9.16-9.32 Portfolio Tables'!I$1)</f>
        <v>304</v>
      </c>
      <c r="J277" s="1">
        <f ca="1">OFFSET('Portfolio Summary Data'!$C$384,$B277*38-38+$B$268,'Tbl 9.16-9.32 Portfolio Tables'!J$1)</f>
        <v>0</v>
      </c>
      <c r="K277" s="1">
        <f ca="1">OFFSET('Portfolio Summary Data'!$C$384,$B277*38-38+$B$268,'Tbl 9.16-9.32 Portfolio Tables'!K$1)</f>
        <v>11</v>
      </c>
      <c r="L277" s="1">
        <f ca="1">OFFSET('Portfolio Summary Data'!$C$384,$B277*38-38+$B$268,'Tbl 9.16-9.32 Portfolio Tables'!L$1)</f>
        <v>29</v>
      </c>
      <c r="M277" s="1">
        <f ca="1">OFFSET('Portfolio Summary Data'!$C$384,$B277*38-38+$B$268,'Tbl 9.16-9.32 Portfolio Tables'!M$1)</f>
        <v>17</v>
      </c>
      <c r="N277" s="1">
        <f ca="1">OFFSET('Portfolio Summary Data'!$C$384,$B277*38-38+$B$268,'Tbl 9.16-9.32 Portfolio Tables'!N$1)</f>
        <v>23</v>
      </c>
      <c r="O277" s="1">
        <f ca="1">OFFSET('Portfolio Summary Data'!$C$384,$B277*38-38+$B$268,'Tbl 9.16-9.32 Portfolio Tables'!O$1)</f>
        <v>17</v>
      </c>
      <c r="P277" s="1">
        <f ca="1">OFFSET('Portfolio Summary Data'!$C$384,$B277*38-38+$B$268,'Tbl 9.16-9.32 Portfolio Tables'!P$1)</f>
        <v>15</v>
      </c>
      <c r="Q277" s="1">
        <f ca="1">OFFSET('Portfolio Summary Data'!$C$384,$B277*38-38+$B$268,'Tbl 9.16-9.32 Portfolio Tables'!Q$1)</f>
        <v>201</v>
      </c>
      <c r="R277" s="1">
        <f ca="1">OFFSET('Portfolio Summary Data'!$C$384,$B277*38-38+$B$268,'Tbl 9.16-9.32 Portfolio Tables'!R$1)</f>
        <v>331</v>
      </c>
      <c r="S277" s="1">
        <f ca="1">OFFSET('Portfolio Summary Data'!$C$384,$B277*38-38+$B$268,'Tbl 9.16-9.32 Portfolio Tables'!S$1)</f>
        <v>13</v>
      </c>
      <c r="T277" s="1">
        <f ca="1">OFFSET('Portfolio Summary Data'!$C$384,$B277*38-38+$B$268,'Tbl 9.16-9.32 Portfolio Tables'!T$1)</f>
        <v>21</v>
      </c>
      <c r="U277" s="1">
        <f ca="1">OFFSET('Portfolio Summary Data'!$C$384,$B277*38-38+$B$268,'Tbl 9.16-9.32 Portfolio Tables'!U$1)</f>
        <v>0</v>
      </c>
      <c r="V277" s="1">
        <f ca="1">OFFSET('Portfolio Summary Data'!$C$384,$B277*38-38+$B$268,'Tbl 9.16-9.32 Portfolio Tables'!V$1)</f>
        <v>35</v>
      </c>
      <c r="W277" s="1">
        <f ca="1">OFFSET('Portfolio Summary Data'!$C$384,$B277*38-38+$B$268,'Tbl 9.16-9.32 Portfolio Tables'!W$1)</f>
        <v>18</v>
      </c>
      <c r="X277" s="1">
        <f ca="1">OFFSET('Portfolio Summary Data'!$C$384,$B277*38-38+$B$268,'Tbl 9.16-9.32 Portfolio Tables'!X$1)</f>
        <v>26</v>
      </c>
      <c r="Y277" s="1">
        <f ca="1">OFFSET('Portfolio Summary Data'!$C$384,$B277*38-38+$B$268,'Tbl 9.16-9.32 Portfolio Tables'!Y$1)</f>
        <v>1061</v>
      </c>
      <c r="AB277" s="8">
        <f t="shared" ca="1" si="54"/>
        <v>0</v>
      </c>
      <c r="AC277" s="8"/>
      <c r="AD277" s="8">
        <f t="shared" ca="1" si="55"/>
        <v>361</v>
      </c>
      <c r="AE277" s="8"/>
      <c r="AF277" s="8">
        <f t="shared" ca="1" si="56"/>
        <v>674</v>
      </c>
    </row>
    <row r="278" spans="2:32" ht="15.75" x14ac:dyDescent="0.25">
      <c r="B278" s="3">
        <v>9</v>
      </c>
      <c r="C278" s="6" t="str">
        <f>C$14</f>
        <v>MN - Hunter Retire</v>
      </c>
      <c r="D278" s="1">
        <f ca="1">OFFSET('Portfolio Summary Data'!$C$384,$B278*38-38+$B$268,'Tbl 9.16-9.32 Portfolio Tables'!D$1)</f>
        <v>0</v>
      </c>
      <c r="E278" s="1">
        <f ca="1">OFFSET('Portfolio Summary Data'!$C$384,$B278*38-38+$B$268,'Tbl 9.16-9.32 Portfolio Tables'!E$1)</f>
        <v>0</v>
      </c>
      <c r="F278" s="1">
        <f ca="1">OFFSET('Portfolio Summary Data'!$C$384,$B278*38-38+$B$268,'Tbl 9.16-9.32 Portfolio Tables'!F$1)</f>
        <v>0</v>
      </c>
      <c r="G278" s="1">
        <f ca="1">OFFSET('Portfolio Summary Data'!$C$384,$B278*38-38+$B$268,'Tbl 9.16-9.32 Portfolio Tables'!G$1)</f>
        <v>0</v>
      </c>
      <c r="H278" s="1">
        <f ca="1">OFFSET('Portfolio Summary Data'!$C$384,$B278*38-38+$B$268,'Tbl 9.16-9.32 Portfolio Tables'!H$1)</f>
        <v>0</v>
      </c>
      <c r="I278" s="1">
        <f ca="1">OFFSET('Portfolio Summary Data'!$C$384,$B278*38-38+$B$268,'Tbl 9.16-9.32 Portfolio Tables'!I$1)</f>
        <v>320</v>
      </c>
      <c r="J278" s="1">
        <f ca="1">OFFSET('Portfolio Summary Data'!$C$384,$B278*38-38+$B$268,'Tbl 9.16-9.32 Portfolio Tables'!J$1)</f>
        <v>2</v>
      </c>
      <c r="K278" s="1">
        <f ca="1">OFFSET('Portfolio Summary Data'!$C$384,$B278*38-38+$B$268,'Tbl 9.16-9.32 Portfolio Tables'!K$1)</f>
        <v>18</v>
      </c>
      <c r="L278" s="1">
        <f ca="1">OFFSET('Portfolio Summary Data'!$C$384,$B278*38-38+$B$268,'Tbl 9.16-9.32 Portfolio Tables'!L$1)</f>
        <v>26</v>
      </c>
      <c r="M278" s="1">
        <f ca="1">OFFSET('Portfolio Summary Data'!$C$384,$B278*38-38+$B$268,'Tbl 9.16-9.32 Portfolio Tables'!M$1)</f>
        <v>21</v>
      </c>
      <c r="N278" s="1">
        <f ca="1">OFFSET('Portfolio Summary Data'!$C$384,$B278*38-38+$B$268,'Tbl 9.16-9.32 Portfolio Tables'!N$1)</f>
        <v>30</v>
      </c>
      <c r="O278" s="1">
        <f ca="1">OFFSET('Portfolio Summary Data'!$C$384,$B278*38-38+$B$268,'Tbl 9.16-9.32 Portfolio Tables'!O$1)</f>
        <v>132</v>
      </c>
      <c r="P278" s="1">
        <f ca="1">OFFSET('Portfolio Summary Data'!$C$384,$B278*38-38+$B$268,'Tbl 9.16-9.32 Portfolio Tables'!P$1)</f>
        <v>0</v>
      </c>
      <c r="Q278" s="1">
        <f ca="1">OFFSET('Portfolio Summary Data'!$C$384,$B278*38-38+$B$268,'Tbl 9.16-9.32 Portfolio Tables'!Q$1)</f>
        <v>309</v>
      </c>
      <c r="R278" s="1">
        <f ca="1">OFFSET('Portfolio Summary Data'!$C$384,$B278*38-38+$B$268,'Tbl 9.16-9.32 Portfolio Tables'!R$1)</f>
        <v>0</v>
      </c>
      <c r="S278" s="1">
        <f ca="1">OFFSET('Portfolio Summary Data'!$C$384,$B278*38-38+$B$268,'Tbl 9.16-9.32 Portfolio Tables'!S$1)</f>
        <v>0</v>
      </c>
      <c r="T278" s="1">
        <f ca="1">OFFSET('Portfolio Summary Data'!$C$384,$B278*38-38+$B$268,'Tbl 9.16-9.32 Portfolio Tables'!T$1)</f>
        <v>110</v>
      </c>
      <c r="U278" s="1">
        <f ca="1">OFFSET('Portfolio Summary Data'!$C$384,$B278*38-38+$B$268,'Tbl 9.16-9.32 Portfolio Tables'!U$1)</f>
        <v>0</v>
      </c>
      <c r="V278" s="1">
        <f ca="1">OFFSET('Portfolio Summary Data'!$C$384,$B278*38-38+$B$268,'Tbl 9.16-9.32 Portfolio Tables'!V$1)</f>
        <v>0</v>
      </c>
      <c r="W278" s="1">
        <f ca="1">OFFSET('Portfolio Summary Data'!$C$384,$B278*38-38+$B$268,'Tbl 9.16-9.32 Portfolio Tables'!W$1)</f>
        <v>143</v>
      </c>
      <c r="X278" s="1">
        <f ca="1">OFFSET('Portfolio Summary Data'!$C$384,$B278*38-38+$B$268,'Tbl 9.16-9.32 Portfolio Tables'!X$1)</f>
        <v>36</v>
      </c>
      <c r="Y278" s="1">
        <f ca="1">OFFSET('Portfolio Summary Data'!$C$384,$B278*38-38+$B$268,'Tbl 9.16-9.32 Portfolio Tables'!Y$1)</f>
        <v>1147</v>
      </c>
      <c r="AB278" s="8">
        <f t="shared" ca="1" si="54"/>
        <v>0</v>
      </c>
      <c r="AC278" s="8"/>
      <c r="AD278" s="8">
        <f t="shared" ca="1" si="55"/>
        <v>387</v>
      </c>
      <c r="AE278" s="8"/>
      <c r="AF278" s="8">
        <f t="shared" ca="1" si="56"/>
        <v>724</v>
      </c>
    </row>
    <row r="279" spans="2:32" ht="15.75" x14ac:dyDescent="0.25">
      <c r="B279" s="3">
        <v>10</v>
      </c>
      <c r="C279" s="6" t="str">
        <f>C$15</f>
        <v>LN Base</v>
      </c>
      <c r="D279" s="1">
        <f ca="1">OFFSET('Portfolio Summary Data'!$C$384,$B279*38-38+$B$268,'Tbl 9.16-9.32 Portfolio Tables'!D$1)</f>
        <v>0</v>
      </c>
      <c r="E279" s="1">
        <f ca="1">OFFSET('Portfolio Summary Data'!$C$384,$B279*38-38+$B$268,'Tbl 9.16-9.32 Portfolio Tables'!E$1)</f>
        <v>0</v>
      </c>
      <c r="F279" s="1">
        <f ca="1">OFFSET('Portfolio Summary Data'!$C$384,$B279*38-38+$B$268,'Tbl 9.16-9.32 Portfolio Tables'!F$1)</f>
        <v>0</v>
      </c>
      <c r="G279" s="1">
        <f ca="1">OFFSET('Portfolio Summary Data'!$C$384,$B279*38-38+$B$268,'Tbl 9.16-9.32 Portfolio Tables'!G$1)</f>
        <v>0</v>
      </c>
      <c r="H279" s="1">
        <f ca="1">OFFSET('Portfolio Summary Data'!$C$384,$B279*38-38+$B$268,'Tbl 9.16-9.32 Portfolio Tables'!H$1)</f>
        <v>0</v>
      </c>
      <c r="I279" s="1">
        <f ca="1">OFFSET('Portfolio Summary Data'!$C$384,$B279*38-38+$B$268,'Tbl 9.16-9.32 Portfolio Tables'!I$1)</f>
        <v>320</v>
      </c>
      <c r="J279" s="1">
        <f ca="1">OFFSET('Portfolio Summary Data'!$C$384,$B279*38-38+$B$268,'Tbl 9.16-9.32 Portfolio Tables'!J$1)</f>
        <v>2</v>
      </c>
      <c r="K279" s="1">
        <f ca="1">OFFSET('Portfolio Summary Data'!$C$384,$B279*38-38+$B$268,'Tbl 9.16-9.32 Portfolio Tables'!K$1)</f>
        <v>18</v>
      </c>
      <c r="L279" s="1">
        <f ca="1">OFFSET('Portfolio Summary Data'!$C$384,$B279*38-38+$B$268,'Tbl 9.16-9.32 Portfolio Tables'!L$1)</f>
        <v>26</v>
      </c>
      <c r="M279" s="1">
        <f ca="1">OFFSET('Portfolio Summary Data'!$C$384,$B279*38-38+$B$268,'Tbl 9.16-9.32 Portfolio Tables'!M$1)</f>
        <v>21</v>
      </c>
      <c r="N279" s="1">
        <f ca="1">OFFSET('Portfolio Summary Data'!$C$384,$B279*38-38+$B$268,'Tbl 9.16-9.32 Portfolio Tables'!N$1)</f>
        <v>31</v>
      </c>
      <c r="O279" s="1">
        <f ca="1">OFFSET('Portfolio Summary Data'!$C$384,$B279*38-38+$B$268,'Tbl 9.16-9.32 Portfolio Tables'!O$1)</f>
        <v>153</v>
      </c>
      <c r="P279" s="1">
        <f ca="1">OFFSET('Portfolio Summary Data'!$C$384,$B279*38-38+$B$268,'Tbl 9.16-9.32 Portfolio Tables'!P$1)</f>
        <v>0</v>
      </c>
      <c r="Q279" s="1">
        <f ca="1">OFFSET('Portfolio Summary Data'!$C$384,$B279*38-38+$B$268,'Tbl 9.16-9.32 Portfolio Tables'!Q$1)</f>
        <v>306</v>
      </c>
      <c r="R279" s="1">
        <f ca="1">OFFSET('Portfolio Summary Data'!$C$384,$B279*38-38+$B$268,'Tbl 9.16-9.32 Portfolio Tables'!R$1)</f>
        <v>0</v>
      </c>
      <c r="S279" s="1">
        <f ca="1">OFFSET('Portfolio Summary Data'!$C$384,$B279*38-38+$B$268,'Tbl 9.16-9.32 Portfolio Tables'!S$1)</f>
        <v>0</v>
      </c>
      <c r="T279" s="1">
        <f ca="1">OFFSET('Portfolio Summary Data'!$C$384,$B279*38-38+$B$268,'Tbl 9.16-9.32 Portfolio Tables'!T$1)</f>
        <v>97</v>
      </c>
      <c r="U279" s="1">
        <f ca="1">OFFSET('Portfolio Summary Data'!$C$384,$B279*38-38+$B$268,'Tbl 9.16-9.32 Portfolio Tables'!U$1)</f>
        <v>0</v>
      </c>
      <c r="V279" s="1">
        <f ca="1">OFFSET('Portfolio Summary Data'!$C$384,$B279*38-38+$B$268,'Tbl 9.16-9.32 Portfolio Tables'!V$1)</f>
        <v>35</v>
      </c>
      <c r="W279" s="1">
        <f ca="1">OFFSET('Portfolio Summary Data'!$C$384,$B279*38-38+$B$268,'Tbl 9.16-9.32 Portfolio Tables'!W$1)</f>
        <v>101</v>
      </c>
      <c r="X279" s="1">
        <f ca="1">OFFSET('Portfolio Summary Data'!$C$384,$B279*38-38+$B$268,'Tbl 9.16-9.32 Portfolio Tables'!X$1)</f>
        <v>36</v>
      </c>
      <c r="Y279" s="1">
        <f ca="1">OFFSET('Portfolio Summary Data'!$C$384,$B279*38-38+$B$268,'Tbl 9.16-9.32 Portfolio Tables'!Y$1)</f>
        <v>1146</v>
      </c>
      <c r="AB279" s="8">
        <f t="shared" ca="1" si="54"/>
        <v>0</v>
      </c>
      <c r="AC279" s="8"/>
      <c r="AD279" s="8">
        <f t="shared" ca="1" si="55"/>
        <v>387</v>
      </c>
      <c r="AE279" s="8"/>
      <c r="AF279" s="8">
        <f t="shared" ca="1" si="56"/>
        <v>723</v>
      </c>
    </row>
    <row r="280" spans="2:32" ht="15.75" x14ac:dyDescent="0.25">
      <c r="B280" s="3">
        <v>11</v>
      </c>
      <c r="C280" s="6" t="str">
        <f>C$16</f>
        <v>HH Base</v>
      </c>
      <c r="D280" s="1">
        <f ca="1">OFFSET('Portfolio Summary Data'!$C$384,$B280*38-38+$B$268,'Tbl 9.16-9.32 Portfolio Tables'!D$1)</f>
        <v>0</v>
      </c>
      <c r="E280" s="1">
        <f ca="1">OFFSET('Portfolio Summary Data'!$C$384,$B280*38-38+$B$268,'Tbl 9.16-9.32 Portfolio Tables'!E$1)</f>
        <v>0</v>
      </c>
      <c r="F280" s="1">
        <f ca="1">OFFSET('Portfolio Summary Data'!$C$384,$B280*38-38+$B$268,'Tbl 9.16-9.32 Portfolio Tables'!F$1)</f>
        <v>0</v>
      </c>
      <c r="G280" s="1">
        <f ca="1">OFFSET('Portfolio Summary Data'!$C$384,$B280*38-38+$B$268,'Tbl 9.16-9.32 Portfolio Tables'!G$1)</f>
        <v>0</v>
      </c>
      <c r="H280" s="1">
        <f ca="1">OFFSET('Portfolio Summary Data'!$C$384,$B280*38-38+$B$268,'Tbl 9.16-9.32 Portfolio Tables'!H$1)</f>
        <v>0</v>
      </c>
      <c r="I280" s="1">
        <f ca="1">OFFSET('Portfolio Summary Data'!$C$384,$B280*38-38+$B$268,'Tbl 9.16-9.32 Portfolio Tables'!I$1)</f>
        <v>320</v>
      </c>
      <c r="J280" s="1">
        <f ca="1">OFFSET('Portfolio Summary Data'!$C$384,$B280*38-38+$B$268,'Tbl 9.16-9.32 Portfolio Tables'!J$1)</f>
        <v>2</v>
      </c>
      <c r="K280" s="1">
        <f ca="1">OFFSET('Portfolio Summary Data'!$C$384,$B280*38-38+$B$268,'Tbl 9.16-9.32 Portfolio Tables'!K$1)</f>
        <v>18</v>
      </c>
      <c r="L280" s="1">
        <f ca="1">OFFSET('Portfolio Summary Data'!$C$384,$B280*38-38+$B$268,'Tbl 9.16-9.32 Portfolio Tables'!L$1)</f>
        <v>26</v>
      </c>
      <c r="M280" s="1">
        <f ca="1">OFFSET('Portfolio Summary Data'!$C$384,$B280*38-38+$B$268,'Tbl 9.16-9.32 Portfolio Tables'!M$1)</f>
        <v>21</v>
      </c>
      <c r="N280" s="1">
        <f ca="1">OFFSET('Portfolio Summary Data'!$C$384,$B280*38-38+$B$268,'Tbl 9.16-9.32 Portfolio Tables'!N$1)</f>
        <v>30</v>
      </c>
      <c r="O280" s="1">
        <f ca="1">OFFSET('Portfolio Summary Data'!$C$384,$B280*38-38+$B$268,'Tbl 9.16-9.32 Portfolio Tables'!O$1)</f>
        <v>132</v>
      </c>
      <c r="P280" s="1">
        <f ca="1">OFFSET('Portfolio Summary Data'!$C$384,$B280*38-38+$B$268,'Tbl 9.16-9.32 Portfolio Tables'!P$1)</f>
        <v>0</v>
      </c>
      <c r="Q280" s="1">
        <f ca="1">OFFSET('Portfolio Summary Data'!$C$384,$B280*38-38+$B$268,'Tbl 9.16-9.32 Portfolio Tables'!Q$1)</f>
        <v>309</v>
      </c>
      <c r="R280" s="1">
        <f ca="1">OFFSET('Portfolio Summary Data'!$C$384,$B280*38-38+$B$268,'Tbl 9.16-9.32 Portfolio Tables'!R$1)</f>
        <v>0</v>
      </c>
      <c r="S280" s="1">
        <f ca="1">OFFSET('Portfolio Summary Data'!$C$384,$B280*38-38+$B$268,'Tbl 9.16-9.32 Portfolio Tables'!S$1)</f>
        <v>0</v>
      </c>
      <c r="T280" s="1">
        <f ca="1">OFFSET('Portfolio Summary Data'!$C$384,$B280*38-38+$B$268,'Tbl 9.16-9.32 Portfolio Tables'!T$1)</f>
        <v>110</v>
      </c>
      <c r="U280" s="1">
        <f ca="1">OFFSET('Portfolio Summary Data'!$C$384,$B280*38-38+$B$268,'Tbl 9.16-9.32 Portfolio Tables'!U$1)</f>
        <v>0</v>
      </c>
      <c r="V280" s="1">
        <f ca="1">OFFSET('Portfolio Summary Data'!$C$384,$B280*38-38+$B$268,'Tbl 9.16-9.32 Portfolio Tables'!V$1)</f>
        <v>0</v>
      </c>
      <c r="W280" s="1">
        <f ca="1">OFFSET('Portfolio Summary Data'!$C$384,$B280*38-38+$B$268,'Tbl 9.16-9.32 Portfolio Tables'!W$1)</f>
        <v>143</v>
      </c>
      <c r="X280" s="1">
        <f ca="1">OFFSET('Portfolio Summary Data'!$C$384,$B280*38-38+$B$268,'Tbl 9.16-9.32 Portfolio Tables'!X$1)</f>
        <v>36</v>
      </c>
      <c r="Y280" s="1">
        <f ca="1">OFFSET('Portfolio Summary Data'!$C$384,$B280*38-38+$B$268,'Tbl 9.16-9.32 Portfolio Tables'!Y$1)</f>
        <v>1147</v>
      </c>
      <c r="AB280" s="8">
        <f t="shared" ca="1" si="54"/>
        <v>0</v>
      </c>
      <c r="AC280" s="8"/>
      <c r="AD280" s="8">
        <f t="shared" ca="1" si="55"/>
        <v>387</v>
      </c>
      <c r="AE280" s="8"/>
      <c r="AF280" s="8">
        <f t="shared" ca="1" si="56"/>
        <v>724</v>
      </c>
    </row>
    <row r="281" spans="2:32" ht="15.75" x14ac:dyDescent="0.25">
      <c r="B281" s="3">
        <v>12</v>
      </c>
      <c r="C281" s="6" t="str">
        <f>C$17</f>
        <v>SC Base</v>
      </c>
      <c r="D281" s="1">
        <f ca="1">OFFSET('Portfolio Summary Data'!$C$384,$B281*38-38+$B$268,'Tbl 9.16-9.32 Portfolio Tables'!D$1)</f>
        <v>0</v>
      </c>
      <c r="E281" s="1">
        <f ca="1">OFFSET('Portfolio Summary Data'!$C$384,$B281*38-38+$B$268,'Tbl 9.16-9.32 Portfolio Tables'!E$1)</f>
        <v>0</v>
      </c>
      <c r="F281" s="1">
        <f ca="1">OFFSET('Portfolio Summary Data'!$C$384,$B281*38-38+$B$268,'Tbl 9.16-9.32 Portfolio Tables'!F$1)</f>
        <v>0</v>
      </c>
      <c r="G281" s="1">
        <f ca="1">OFFSET('Portfolio Summary Data'!$C$384,$B281*38-38+$B$268,'Tbl 9.16-9.32 Portfolio Tables'!G$1)</f>
        <v>0</v>
      </c>
      <c r="H281" s="1">
        <f ca="1">OFFSET('Portfolio Summary Data'!$C$384,$B281*38-38+$B$268,'Tbl 9.16-9.32 Portfolio Tables'!H$1)</f>
        <v>0</v>
      </c>
      <c r="I281" s="1">
        <f ca="1">OFFSET('Portfolio Summary Data'!$C$384,$B281*38-38+$B$268,'Tbl 9.16-9.32 Portfolio Tables'!I$1)</f>
        <v>320</v>
      </c>
      <c r="J281" s="1">
        <f ca="1">OFFSET('Portfolio Summary Data'!$C$384,$B281*38-38+$B$268,'Tbl 9.16-9.32 Portfolio Tables'!J$1)</f>
        <v>2</v>
      </c>
      <c r="K281" s="1">
        <f ca="1">OFFSET('Portfolio Summary Data'!$C$384,$B281*38-38+$B$268,'Tbl 9.16-9.32 Portfolio Tables'!K$1)</f>
        <v>19</v>
      </c>
      <c r="L281" s="1">
        <f ca="1">OFFSET('Portfolio Summary Data'!$C$384,$B281*38-38+$B$268,'Tbl 9.16-9.32 Portfolio Tables'!L$1)</f>
        <v>26</v>
      </c>
      <c r="M281" s="1">
        <f ca="1">OFFSET('Portfolio Summary Data'!$C$384,$B281*38-38+$B$268,'Tbl 9.16-9.32 Portfolio Tables'!M$1)</f>
        <v>23</v>
      </c>
      <c r="N281" s="1">
        <f ca="1">OFFSET('Portfolio Summary Data'!$C$384,$B281*38-38+$B$268,'Tbl 9.16-9.32 Portfolio Tables'!N$1)</f>
        <v>24</v>
      </c>
      <c r="O281" s="1">
        <f ca="1">OFFSET('Portfolio Summary Data'!$C$384,$B281*38-38+$B$268,'Tbl 9.16-9.32 Portfolio Tables'!O$1)</f>
        <v>20</v>
      </c>
      <c r="P281" s="1">
        <f ca="1">OFFSET('Portfolio Summary Data'!$C$384,$B281*38-38+$B$268,'Tbl 9.16-9.32 Portfolio Tables'!P$1)</f>
        <v>9</v>
      </c>
      <c r="Q281" s="1">
        <f ca="1">OFFSET('Portfolio Summary Data'!$C$384,$B281*38-38+$B$268,'Tbl 9.16-9.32 Portfolio Tables'!Q$1)</f>
        <v>312</v>
      </c>
      <c r="R281" s="1">
        <f ca="1">OFFSET('Portfolio Summary Data'!$C$384,$B281*38-38+$B$268,'Tbl 9.16-9.32 Portfolio Tables'!R$1)</f>
        <v>0</v>
      </c>
      <c r="S281" s="1">
        <f ca="1">OFFSET('Portfolio Summary Data'!$C$384,$B281*38-38+$B$268,'Tbl 9.16-9.32 Portfolio Tables'!S$1)</f>
        <v>42</v>
      </c>
      <c r="T281" s="1">
        <f ca="1">OFFSET('Portfolio Summary Data'!$C$384,$B281*38-38+$B$268,'Tbl 9.16-9.32 Portfolio Tables'!T$1)</f>
        <v>170</v>
      </c>
      <c r="U281" s="1">
        <f ca="1">OFFSET('Portfolio Summary Data'!$C$384,$B281*38-38+$B$268,'Tbl 9.16-9.32 Portfolio Tables'!U$1)</f>
        <v>0</v>
      </c>
      <c r="V281" s="1">
        <f ca="1">OFFSET('Portfolio Summary Data'!$C$384,$B281*38-38+$B$268,'Tbl 9.16-9.32 Portfolio Tables'!V$1)</f>
        <v>0</v>
      </c>
      <c r="W281" s="1">
        <f ca="1">OFFSET('Portfolio Summary Data'!$C$384,$B281*38-38+$B$268,'Tbl 9.16-9.32 Portfolio Tables'!W$1)</f>
        <v>56</v>
      </c>
      <c r="X281" s="1">
        <f ca="1">OFFSET('Portfolio Summary Data'!$C$384,$B281*38-38+$B$268,'Tbl 9.16-9.32 Portfolio Tables'!X$1)</f>
        <v>26</v>
      </c>
      <c r="Y281" s="1">
        <f ca="1">OFFSET('Portfolio Summary Data'!$C$384,$B281*38-38+$B$268,'Tbl 9.16-9.32 Portfolio Tables'!Y$1)</f>
        <v>1049</v>
      </c>
      <c r="AB281" s="8">
        <f t="shared" ca="1" si="54"/>
        <v>0</v>
      </c>
      <c r="AC281" s="8"/>
      <c r="AD281" s="8">
        <f t="shared" ca="1" si="55"/>
        <v>390</v>
      </c>
      <c r="AE281" s="8"/>
      <c r="AF281" s="8">
        <f t="shared" ca="1" si="56"/>
        <v>633</v>
      </c>
    </row>
    <row r="282" spans="2:32" ht="15.75" x14ac:dyDescent="0.25">
      <c r="B282" s="3">
        <v>13</v>
      </c>
      <c r="C282" s="6">
        <f>C$18</f>
        <v>0</v>
      </c>
      <c r="D282" s="1">
        <f ca="1">OFFSET('Portfolio Summary Data'!$C$384,$B282*38-38+$B$268,'Tbl 9.16-9.32 Portfolio Tables'!D$1)</f>
        <v>0</v>
      </c>
      <c r="E282" s="1">
        <f ca="1">OFFSET('Portfolio Summary Data'!$C$384,$B282*38-38+$B$268,'Tbl 9.16-9.32 Portfolio Tables'!E$1)</f>
        <v>0</v>
      </c>
      <c r="F282" s="1">
        <f ca="1">OFFSET('Portfolio Summary Data'!$C$384,$B282*38-38+$B$268,'Tbl 9.16-9.32 Portfolio Tables'!F$1)</f>
        <v>0</v>
      </c>
      <c r="G282" s="1">
        <f ca="1">OFFSET('Portfolio Summary Data'!$C$384,$B282*38-38+$B$268,'Tbl 9.16-9.32 Portfolio Tables'!G$1)</f>
        <v>0</v>
      </c>
      <c r="H282" s="1">
        <f ca="1">OFFSET('Portfolio Summary Data'!$C$384,$B282*38-38+$B$268,'Tbl 9.16-9.32 Portfolio Tables'!H$1)</f>
        <v>0</v>
      </c>
      <c r="I282" s="1">
        <f ca="1">OFFSET('Portfolio Summary Data'!$C$384,$B282*38-38+$B$268,'Tbl 9.16-9.32 Portfolio Tables'!I$1)</f>
        <v>0</v>
      </c>
      <c r="J282" s="1">
        <f ca="1">OFFSET('Portfolio Summary Data'!$C$384,$B282*38-38+$B$268,'Tbl 9.16-9.32 Portfolio Tables'!J$1)</f>
        <v>0</v>
      </c>
      <c r="K282" s="1">
        <f ca="1">OFFSET('Portfolio Summary Data'!$C$384,$B282*38-38+$B$268,'Tbl 9.16-9.32 Portfolio Tables'!K$1)</f>
        <v>0</v>
      </c>
      <c r="L282" s="1">
        <f ca="1">OFFSET('Portfolio Summary Data'!$C$384,$B282*38-38+$B$268,'Tbl 9.16-9.32 Portfolio Tables'!L$1)</f>
        <v>0</v>
      </c>
      <c r="M282" s="1">
        <f ca="1">OFFSET('Portfolio Summary Data'!$C$384,$B282*38-38+$B$268,'Tbl 9.16-9.32 Portfolio Tables'!M$1)</f>
        <v>0</v>
      </c>
      <c r="N282" s="1">
        <f ca="1">OFFSET('Portfolio Summary Data'!$C$384,$B282*38-38+$B$268,'Tbl 9.16-9.32 Portfolio Tables'!N$1)</f>
        <v>0</v>
      </c>
      <c r="O282" s="1">
        <f ca="1">OFFSET('Portfolio Summary Data'!$C$384,$B282*38-38+$B$268,'Tbl 9.16-9.32 Portfolio Tables'!O$1)</f>
        <v>0</v>
      </c>
      <c r="P282" s="1">
        <f ca="1">OFFSET('Portfolio Summary Data'!$C$384,$B282*38-38+$B$268,'Tbl 9.16-9.32 Portfolio Tables'!P$1)</f>
        <v>0</v>
      </c>
      <c r="Q282" s="1">
        <f ca="1">OFFSET('Portfolio Summary Data'!$C$384,$B282*38-38+$B$268,'Tbl 9.16-9.32 Portfolio Tables'!Q$1)</f>
        <v>0</v>
      </c>
      <c r="R282" s="1">
        <f ca="1">OFFSET('Portfolio Summary Data'!$C$384,$B282*38-38+$B$268,'Tbl 9.16-9.32 Portfolio Tables'!R$1)</f>
        <v>0</v>
      </c>
      <c r="S282" s="1">
        <f ca="1">OFFSET('Portfolio Summary Data'!$C$384,$B282*38-38+$B$268,'Tbl 9.16-9.32 Portfolio Tables'!S$1)</f>
        <v>0</v>
      </c>
      <c r="T282" s="1">
        <f ca="1">OFFSET('Portfolio Summary Data'!$C$384,$B282*38-38+$B$268,'Tbl 9.16-9.32 Portfolio Tables'!T$1)</f>
        <v>0</v>
      </c>
      <c r="U282" s="1">
        <f ca="1">OFFSET('Portfolio Summary Data'!$C$384,$B282*38-38+$B$268,'Tbl 9.16-9.32 Portfolio Tables'!U$1)</f>
        <v>0</v>
      </c>
      <c r="V282" s="1">
        <f ca="1">OFFSET('Portfolio Summary Data'!$C$384,$B282*38-38+$B$268,'Tbl 9.16-9.32 Portfolio Tables'!V$1)</f>
        <v>0</v>
      </c>
      <c r="W282" s="1">
        <f ca="1">OFFSET('Portfolio Summary Data'!$C$384,$B282*38-38+$B$268,'Tbl 9.16-9.32 Portfolio Tables'!W$1)</f>
        <v>0</v>
      </c>
      <c r="X282" s="1">
        <f ca="1">OFFSET('Portfolio Summary Data'!$C$384,$B282*38-38+$B$268,'Tbl 9.16-9.32 Portfolio Tables'!X$1)</f>
        <v>0</v>
      </c>
      <c r="Y282" s="1">
        <f ca="1">OFFSET('Portfolio Summary Data'!$C$384,$B282*38-38+$B$268,'Tbl 9.16-9.32 Portfolio Tables'!Y$1)</f>
        <v>0</v>
      </c>
      <c r="AB282" s="8">
        <f t="shared" ca="1" si="54"/>
        <v>0</v>
      </c>
      <c r="AC282" s="8"/>
      <c r="AD282" s="8">
        <f t="shared" ca="1" si="55"/>
        <v>0</v>
      </c>
      <c r="AE282" s="8"/>
      <c r="AF282" s="8">
        <f t="shared" ca="1" si="56"/>
        <v>0</v>
      </c>
    </row>
    <row r="283" spans="2:32" ht="15.75" x14ac:dyDescent="0.25">
      <c r="B283" s="3">
        <v>14</v>
      </c>
      <c r="C283" s="6">
        <f>C$19</f>
        <v>0</v>
      </c>
      <c r="D283" s="1">
        <f ca="1">OFFSET('Portfolio Summary Data'!$C$384,$B283*38-38+$B$268,'Tbl 9.16-9.32 Portfolio Tables'!D$1)</f>
        <v>0</v>
      </c>
      <c r="E283" s="1">
        <f ca="1">OFFSET('Portfolio Summary Data'!$C$384,$B283*38-38+$B$268,'Tbl 9.16-9.32 Portfolio Tables'!E$1)</f>
        <v>0</v>
      </c>
      <c r="F283" s="1">
        <f ca="1">OFFSET('Portfolio Summary Data'!$C$384,$B283*38-38+$B$268,'Tbl 9.16-9.32 Portfolio Tables'!F$1)</f>
        <v>0</v>
      </c>
      <c r="G283" s="1">
        <f ca="1">OFFSET('Portfolio Summary Data'!$C$384,$B283*38-38+$B$268,'Tbl 9.16-9.32 Portfolio Tables'!G$1)</f>
        <v>0</v>
      </c>
      <c r="H283" s="1">
        <f ca="1">OFFSET('Portfolio Summary Data'!$C$384,$B283*38-38+$B$268,'Tbl 9.16-9.32 Portfolio Tables'!H$1)</f>
        <v>0</v>
      </c>
      <c r="I283" s="1">
        <f ca="1">OFFSET('Portfolio Summary Data'!$C$384,$B283*38-38+$B$268,'Tbl 9.16-9.32 Portfolio Tables'!I$1)</f>
        <v>0</v>
      </c>
      <c r="J283" s="1">
        <f ca="1">OFFSET('Portfolio Summary Data'!$C$384,$B283*38-38+$B$268,'Tbl 9.16-9.32 Portfolio Tables'!J$1)</f>
        <v>0</v>
      </c>
      <c r="K283" s="1">
        <f ca="1">OFFSET('Portfolio Summary Data'!$C$384,$B283*38-38+$B$268,'Tbl 9.16-9.32 Portfolio Tables'!K$1)</f>
        <v>0</v>
      </c>
      <c r="L283" s="1">
        <f ca="1">OFFSET('Portfolio Summary Data'!$C$384,$B283*38-38+$B$268,'Tbl 9.16-9.32 Portfolio Tables'!L$1)</f>
        <v>0</v>
      </c>
      <c r="M283" s="1">
        <f ca="1">OFFSET('Portfolio Summary Data'!$C$384,$B283*38-38+$B$268,'Tbl 9.16-9.32 Portfolio Tables'!M$1)</f>
        <v>0</v>
      </c>
      <c r="N283" s="1">
        <f ca="1">OFFSET('Portfolio Summary Data'!$C$384,$B283*38-38+$B$268,'Tbl 9.16-9.32 Portfolio Tables'!N$1)</f>
        <v>0</v>
      </c>
      <c r="O283" s="1">
        <f ca="1">OFFSET('Portfolio Summary Data'!$C$384,$B283*38-38+$B$268,'Tbl 9.16-9.32 Portfolio Tables'!O$1)</f>
        <v>0</v>
      </c>
      <c r="P283" s="1">
        <f ca="1">OFFSET('Portfolio Summary Data'!$C$384,$B283*38-38+$B$268,'Tbl 9.16-9.32 Portfolio Tables'!P$1)</f>
        <v>0</v>
      </c>
      <c r="Q283" s="1">
        <f ca="1">OFFSET('Portfolio Summary Data'!$C$384,$B283*38-38+$B$268,'Tbl 9.16-9.32 Portfolio Tables'!Q$1)</f>
        <v>0</v>
      </c>
      <c r="R283" s="1">
        <f ca="1">OFFSET('Portfolio Summary Data'!$C$384,$B283*38-38+$B$268,'Tbl 9.16-9.32 Portfolio Tables'!R$1)</f>
        <v>0</v>
      </c>
      <c r="S283" s="1">
        <f ca="1">OFFSET('Portfolio Summary Data'!$C$384,$B283*38-38+$B$268,'Tbl 9.16-9.32 Portfolio Tables'!S$1)</f>
        <v>0</v>
      </c>
      <c r="T283" s="1">
        <f ca="1">OFFSET('Portfolio Summary Data'!$C$384,$B283*38-38+$B$268,'Tbl 9.16-9.32 Portfolio Tables'!T$1)</f>
        <v>0</v>
      </c>
      <c r="U283" s="1">
        <f ca="1">OFFSET('Portfolio Summary Data'!$C$384,$B283*38-38+$B$268,'Tbl 9.16-9.32 Portfolio Tables'!U$1)</f>
        <v>0</v>
      </c>
      <c r="V283" s="1">
        <f ca="1">OFFSET('Portfolio Summary Data'!$C$384,$B283*38-38+$B$268,'Tbl 9.16-9.32 Portfolio Tables'!V$1)</f>
        <v>0</v>
      </c>
      <c r="W283" s="1">
        <f ca="1">OFFSET('Portfolio Summary Data'!$C$384,$B283*38-38+$B$268,'Tbl 9.16-9.32 Portfolio Tables'!W$1)</f>
        <v>0</v>
      </c>
      <c r="X283" s="1">
        <f ca="1">OFFSET('Portfolio Summary Data'!$C$384,$B283*38-38+$B$268,'Tbl 9.16-9.32 Portfolio Tables'!X$1)</f>
        <v>0</v>
      </c>
      <c r="Y283" s="1">
        <f ca="1">OFFSET('Portfolio Summary Data'!$C$384,$B283*38-38+$B$268,'Tbl 9.16-9.32 Portfolio Tables'!Y$1)</f>
        <v>0</v>
      </c>
      <c r="AB283" s="8">
        <f t="shared" ca="1" si="54"/>
        <v>0</v>
      </c>
      <c r="AC283" s="8"/>
      <c r="AD283" s="8">
        <f t="shared" ca="1" si="55"/>
        <v>0</v>
      </c>
      <c r="AE283" s="8"/>
      <c r="AF283" s="8">
        <f t="shared" ca="1" si="56"/>
        <v>0</v>
      </c>
    </row>
    <row r="284" spans="2:32" ht="15.75" x14ac:dyDescent="0.25">
      <c r="B284" s="3">
        <v>15</v>
      </c>
      <c r="C284" s="6">
        <f>C$20</f>
        <v>0</v>
      </c>
      <c r="D284" s="1">
        <f ca="1">OFFSET('Portfolio Summary Data'!$C$384,$B284*38-38+$B$268,'Tbl 9.16-9.32 Portfolio Tables'!D$1)</f>
        <v>0</v>
      </c>
      <c r="E284" s="1">
        <f ca="1">OFFSET('Portfolio Summary Data'!$C$384,$B284*38-38+$B$268,'Tbl 9.16-9.32 Portfolio Tables'!E$1)</f>
        <v>0</v>
      </c>
      <c r="F284" s="1">
        <f ca="1">OFFSET('Portfolio Summary Data'!$C$384,$B284*38-38+$B$268,'Tbl 9.16-9.32 Portfolio Tables'!F$1)</f>
        <v>0</v>
      </c>
      <c r="G284" s="1">
        <f ca="1">OFFSET('Portfolio Summary Data'!$C$384,$B284*38-38+$B$268,'Tbl 9.16-9.32 Portfolio Tables'!G$1)</f>
        <v>0</v>
      </c>
      <c r="H284" s="1">
        <f ca="1">OFFSET('Portfolio Summary Data'!$C$384,$B284*38-38+$B$268,'Tbl 9.16-9.32 Portfolio Tables'!H$1)</f>
        <v>0</v>
      </c>
      <c r="I284" s="1">
        <f ca="1">OFFSET('Portfolio Summary Data'!$C$384,$B284*38-38+$B$268,'Tbl 9.16-9.32 Portfolio Tables'!I$1)</f>
        <v>0</v>
      </c>
      <c r="J284" s="1">
        <f ca="1">OFFSET('Portfolio Summary Data'!$C$384,$B284*38-38+$B$268,'Tbl 9.16-9.32 Portfolio Tables'!J$1)</f>
        <v>0</v>
      </c>
      <c r="K284" s="1">
        <f ca="1">OFFSET('Portfolio Summary Data'!$C$384,$B284*38-38+$B$268,'Tbl 9.16-9.32 Portfolio Tables'!K$1)</f>
        <v>0</v>
      </c>
      <c r="L284" s="1">
        <f ca="1">OFFSET('Portfolio Summary Data'!$C$384,$B284*38-38+$B$268,'Tbl 9.16-9.32 Portfolio Tables'!L$1)</f>
        <v>0</v>
      </c>
      <c r="M284" s="1">
        <f ca="1">OFFSET('Portfolio Summary Data'!$C$384,$B284*38-38+$B$268,'Tbl 9.16-9.32 Portfolio Tables'!M$1)</f>
        <v>0</v>
      </c>
      <c r="N284" s="1">
        <f ca="1">OFFSET('Portfolio Summary Data'!$C$384,$B284*38-38+$B$268,'Tbl 9.16-9.32 Portfolio Tables'!N$1)</f>
        <v>0</v>
      </c>
      <c r="O284" s="1">
        <f ca="1">OFFSET('Portfolio Summary Data'!$C$384,$B284*38-38+$B$268,'Tbl 9.16-9.32 Portfolio Tables'!O$1)</f>
        <v>0</v>
      </c>
      <c r="P284" s="1">
        <f ca="1">OFFSET('Portfolio Summary Data'!$C$384,$B284*38-38+$B$268,'Tbl 9.16-9.32 Portfolio Tables'!P$1)</f>
        <v>0</v>
      </c>
      <c r="Q284" s="1">
        <f ca="1">OFFSET('Portfolio Summary Data'!$C$384,$B284*38-38+$B$268,'Tbl 9.16-9.32 Portfolio Tables'!Q$1)</f>
        <v>0</v>
      </c>
      <c r="R284" s="1">
        <f ca="1">OFFSET('Portfolio Summary Data'!$C$384,$B284*38-38+$B$268,'Tbl 9.16-9.32 Portfolio Tables'!R$1)</f>
        <v>0</v>
      </c>
      <c r="S284" s="1">
        <f ca="1">OFFSET('Portfolio Summary Data'!$C$384,$B284*38-38+$B$268,'Tbl 9.16-9.32 Portfolio Tables'!S$1)</f>
        <v>0</v>
      </c>
      <c r="T284" s="1">
        <f ca="1">OFFSET('Portfolio Summary Data'!$C$384,$B284*38-38+$B$268,'Tbl 9.16-9.32 Portfolio Tables'!T$1)</f>
        <v>0</v>
      </c>
      <c r="U284" s="1">
        <f ca="1">OFFSET('Portfolio Summary Data'!$C$384,$B284*38-38+$B$268,'Tbl 9.16-9.32 Portfolio Tables'!U$1)</f>
        <v>0</v>
      </c>
      <c r="V284" s="1">
        <f ca="1">OFFSET('Portfolio Summary Data'!$C$384,$B284*38-38+$B$268,'Tbl 9.16-9.32 Portfolio Tables'!V$1)</f>
        <v>0</v>
      </c>
      <c r="W284" s="1">
        <f ca="1">OFFSET('Portfolio Summary Data'!$C$384,$B284*38-38+$B$268,'Tbl 9.16-9.32 Portfolio Tables'!W$1)</f>
        <v>0</v>
      </c>
      <c r="X284" s="1">
        <f ca="1">OFFSET('Portfolio Summary Data'!$C$384,$B284*38-38+$B$268,'Tbl 9.16-9.32 Portfolio Tables'!X$1)</f>
        <v>0</v>
      </c>
      <c r="Y284" s="1">
        <f ca="1">OFFSET('Portfolio Summary Data'!$C$384,$B284*38-38+$B$268,'Tbl 9.16-9.32 Portfolio Tables'!Y$1)</f>
        <v>0</v>
      </c>
      <c r="AB284" s="8">
        <f t="shared" ca="1" si="54"/>
        <v>0</v>
      </c>
      <c r="AC284" s="8"/>
      <c r="AD284" s="8">
        <f t="shared" ca="1" si="55"/>
        <v>0</v>
      </c>
      <c r="AE284" s="8"/>
      <c r="AF284" s="8">
        <f t="shared" ca="1" si="56"/>
        <v>0</v>
      </c>
    </row>
    <row r="285" spans="2:32" ht="15.75" x14ac:dyDescent="0.25">
      <c r="B285" s="3">
        <v>16</v>
      </c>
      <c r="C285" s="6">
        <f>C$21</f>
        <v>0</v>
      </c>
      <c r="D285" s="1">
        <f ca="1">OFFSET('Portfolio Summary Data'!$C$384,$B285*38-38+$B$268,'Tbl 9.16-9.32 Portfolio Tables'!D$1)</f>
        <v>0</v>
      </c>
      <c r="E285" s="1">
        <f ca="1">OFFSET('Portfolio Summary Data'!$C$384,$B285*38-38+$B$268,'Tbl 9.16-9.32 Portfolio Tables'!E$1)</f>
        <v>0</v>
      </c>
      <c r="F285" s="1">
        <f ca="1">OFFSET('Portfolio Summary Data'!$C$384,$B285*38-38+$B$268,'Tbl 9.16-9.32 Portfolio Tables'!F$1)</f>
        <v>0</v>
      </c>
      <c r="G285" s="1">
        <f ca="1">OFFSET('Portfolio Summary Data'!$C$384,$B285*38-38+$B$268,'Tbl 9.16-9.32 Portfolio Tables'!G$1)</f>
        <v>0</v>
      </c>
      <c r="H285" s="1">
        <f ca="1">OFFSET('Portfolio Summary Data'!$C$384,$B285*38-38+$B$268,'Tbl 9.16-9.32 Portfolio Tables'!H$1)</f>
        <v>0</v>
      </c>
      <c r="I285" s="1">
        <f ca="1">OFFSET('Portfolio Summary Data'!$C$384,$B285*38-38+$B$268,'Tbl 9.16-9.32 Portfolio Tables'!I$1)</f>
        <v>0</v>
      </c>
      <c r="J285" s="1">
        <f ca="1">OFFSET('Portfolio Summary Data'!$C$384,$B285*38-38+$B$268,'Tbl 9.16-9.32 Portfolio Tables'!J$1)</f>
        <v>0</v>
      </c>
      <c r="K285" s="1">
        <f ca="1">OFFSET('Portfolio Summary Data'!$C$384,$B285*38-38+$B$268,'Tbl 9.16-9.32 Portfolio Tables'!K$1)</f>
        <v>0</v>
      </c>
      <c r="L285" s="1">
        <f ca="1">OFFSET('Portfolio Summary Data'!$C$384,$B285*38-38+$B$268,'Tbl 9.16-9.32 Portfolio Tables'!L$1)</f>
        <v>0</v>
      </c>
      <c r="M285" s="1">
        <f ca="1">OFFSET('Portfolio Summary Data'!$C$384,$B285*38-38+$B$268,'Tbl 9.16-9.32 Portfolio Tables'!M$1)</f>
        <v>0</v>
      </c>
      <c r="N285" s="1">
        <f ca="1">OFFSET('Portfolio Summary Data'!$C$384,$B285*38-38+$B$268,'Tbl 9.16-9.32 Portfolio Tables'!N$1)</f>
        <v>0</v>
      </c>
      <c r="O285" s="1">
        <f ca="1">OFFSET('Portfolio Summary Data'!$C$384,$B285*38-38+$B$268,'Tbl 9.16-9.32 Portfolio Tables'!O$1)</f>
        <v>0</v>
      </c>
      <c r="P285" s="1">
        <f ca="1">OFFSET('Portfolio Summary Data'!$C$384,$B285*38-38+$B$268,'Tbl 9.16-9.32 Portfolio Tables'!P$1)</f>
        <v>0</v>
      </c>
      <c r="Q285" s="1">
        <f ca="1">OFFSET('Portfolio Summary Data'!$C$384,$B285*38-38+$B$268,'Tbl 9.16-9.32 Portfolio Tables'!Q$1)</f>
        <v>0</v>
      </c>
      <c r="R285" s="1">
        <f ca="1">OFFSET('Portfolio Summary Data'!$C$384,$B285*38-38+$B$268,'Tbl 9.16-9.32 Portfolio Tables'!R$1)</f>
        <v>0</v>
      </c>
      <c r="S285" s="1">
        <f ca="1">OFFSET('Portfolio Summary Data'!$C$384,$B285*38-38+$B$268,'Tbl 9.16-9.32 Portfolio Tables'!S$1)</f>
        <v>0</v>
      </c>
      <c r="T285" s="1">
        <f ca="1">OFFSET('Portfolio Summary Data'!$C$384,$B285*38-38+$B$268,'Tbl 9.16-9.32 Portfolio Tables'!T$1)</f>
        <v>0</v>
      </c>
      <c r="U285" s="1">
        <f ca="1">OFFSET('Portfolio Summary Data'!$C$384,$B285*38-38+$B$268,'Tbl 9.16-9.32 Portfolio Tables'!U$1)</f>
        <v>0</v>
      </c>
      <c r="V285" s="1">
        <f ca="1">OFFSET('Portfolio Summary Data'!$C$384,$B285*38-38+$B$268,'Tbl 9.16-9.32 Portfolio Tables'!V$1)</f>
        <v>0</v>
      </c>
      <c r="W285" s="1">
        <f ca="1">OFFSET('Portfolio Summary Data'!$C$384,$B285*38-38+$B$268,'Tbl 9.16-9.32 Portfolio Tables'!W$1)</f>
        <v>0</v>
      </c>
      <c r="X285" s="1">
        <f ca="1">OFFSET('Portfolio Summary Data'!$C$384,$B285*38-38+$B$268,'Tbl 9.16-9.32 Portfolio Tables'!X$1)</f>
        <v>0</v>
      </c>
      <c r="Y285" s="1">
        <f ca="1">OFFSET('Portfolio Summary Data'!$C$384,$B285*38-38+$B$268,'Tbl 9.16-9.32 Portfolio Tables'!Y$1)</f>
        <v>0</v>
      </c>
      <c r="AB285" s="8">
        <f t="shared" ca="1" si="54"/>
        <v>0</v>
      </c>
      <c r="AC285" s="8"/>
      <c r="AD285" s="8">
        <f t="shared" ca="1" si="55"/>
        <v>0</v>
      </c>
      <c r="AE285" s="8"/>
      <c r="AF285" s="8">
        <f t="shared" ca="1" si="56"/>
        <v>0</v>
      </c>
    </row>
    <row r="286" spans="2:32" ht="15.75" x14ac:dyDescent="0.25">
      <c r="B286" s="3">
        <v>17</v>
      </c>
      <c r="C286" s="6">
        <f>C$22</f>
        <v>0</v>
      </c>
      <c r="D286" s="1">
        <f ca="1">OFFSET('Portfolio Summary Data'!$C$384,$B286*38-38+$B$268,'Tbl 9.16-9.32 Portfolio Tables'!D$1)</f>
        <v>0</v>
      </c>
      <c r="E286" s="1">
        <f ca="1">OFFSET('Portfolio Summary Data'!$C$384,$B286*38-38+$B$268,'Tbl 9.16-9.32 Portfolio Tables'!E$1)</f>
        <v>0</v>
      </c>
      <c r="F286" s="1">
        <f ca="1">OFFSET('Portfolio Summary Data'!$C$384,$B286*38-38+$B$268,'Tbl 9.16-9.32 Portfolio Tables'!F$1)</f>
        <v>0</v>
      </c>
      <c r="G286" s="1">
        <f ca="1">OFFSET('Portfolio Summary Data'!$C$384,$B286*38-38+$B$268,'Tbl 9.16-9.32 Portfolio Tables'!G$1)</f>
        <v>0</v>
      </c>
      <c r="H286" s="1">
        <f ca="1">OFFSET('Portfolio Summary Data'!$C$384,$B286*38-38+$B$268,'Tbl 9.16-9.32 Portfolio Tables'!H$1)</f>
        <v>0</v>
      </c>
      <c r="I286" s="1">
        <f ca="1">OFFSET('Portfolio Summary Data'!$C$384,$B286*38-38+$B$268,'Tbl 9.16-9.32 Portfolio Tables'!I$1)</f>
        <v>0</v>
      </c>
      <c r="J286" s="1">
        <f ca="1">OFFSET('Portfolio Summary Data'!$C$384,$B286*38-38+$B$268,'Tbl 9.16-9.32 Portfolio Tables'!J$1)</f>
        <v>0</v>
      </c>
      <c r="K286" s="1">
        <f ca="1">OFFSET('Portfolio Summary Data'!$C$384,$B286*38-38+$B$268,'Tbl 9.16-9.32 Portfolio Tables'!K$1)</f>
        <v>0</v>
      </c>
      <c r="L286" s="1">
        <f ca="1">OFFSET('Portfolio Summary Data'!$C$384,$B286*38-38+$B$268,'Tbl 9.16-9.32 Portfolio Tables'!L$1)</f>
        <v>0</v>
      </c>
      <c r="M286" s="1">
        <f ca="1">OFFSET('Portfolio Summary Data'!$C$384,$B286*38-38+$B$268,'Tbl 9.16-9.32 Portfolio Tables'!M$1)</f>
        <v>0</v>
      </c>
      <c r="N286" s="1">
        <f ca="1">OFFSET('Portfolio Summary Data'!$C$384,$B286*38-38+$B$268,'Tbl 9.16-9.32 Portfolio Tables'!N$1)</f>
        <v>0</v>
      </c>
      <c r="O286" s="1">
        <f ca="1">OFFSET('Portfolio Summary Data'!$C$384,$B286*38-38+$B$268,'Tbl 9.16-9.32 Portfolio Tables'!O$1)</f>
        <v>0</v>
      </c>
      <c r="P286" s="1">
        <f ca="1">OFFSET('Portfolio Summary Data'!$C$384,$B286*38-38+$B$268,'Tbl 9.16-9.32 Portfolio Tables'!P$1)</f>
        <v>0</v>
      </c>
      <c r="Q286" s="1">
        <f ca="1">OFFSET('Portfolio Summary Data'!$C$384,$B286*38-38+$B$268,'Tbl 9.16-9.32 Portfolio Tables'!Q$1)</f>
        <v>0</v>
      </c>
      <c r="R286" s="1">
        <f ca="1">OFFSET('Portfolio Summary Data'!$C$384,$B286*38-38+$B$268,'Tbl 9.16-9.32 Portfolio Tables'!R$1)</f>
        <v>0</v>
      </c>
      <c r="S286" s="1">
        <f ca="1">OFFSET('Portfolio Summary Data'!$C$384,$B286*38-38+$B$268,'Tbl 9.16-9.32 Portfolio Tables'!S$1)</f>
        <v>0</v>
      </c>
      <c r="T286" s="1">
        <f ca="1">OFFSET('Portfolio Summary Data'!$C$384,$B286*38-38+$B$268,'Tbl 9.16-9.32 Portfolio Tables'!T$1)</f>
        <v>0</v>
      </c>
      <c r="U286" s="1">
        <f ca="1">OFFSET('Portfolio Summary Data'!$C$384,$B286*38-38+$B$268,'Tbl 9.16-9.32 Portfolio Tables'!U$1)</f>
        <v>0</v>
      </c>
      <c r="V286" s="1">
        <f ca="1">OFFSET('Portfolio Summary Data'!$C$384,$B286*38-38+$B$268,'Tbl 9.16-9.32 Portfolio Tables'!V$1)</f>
        <v>0</v>
      </c>
      <c r="W286" s="1">
        <f ca="1">OFFSET('Portfolio Summary Data'!$C$384,$B286*38-38+$B$268,'Tbl 9.16-9.32 Portfolio Tables'!W$1)</f>
        <v>0</v>
      </c>
      <c r="X286" s="1">
        <f ca="1">OFFSET('Portfolio Summary Data'!$C$384,$B286*38-38+$B$268,'Tbl 9.16-9.32 Portfolio Tables'!X$1)</f>
        <v>0</v>
      </c>
      <c r="Y286" s="1">
        <f ca="1">OFFSET('Portfolio Summary Data'!$C$384,$B286*38-38+$B$268,'Tbl 9.16-9.32 Portfolio Tables'!Y$1)</f>
        <v>0</v>
      </c>
      <c r="AB286" s="8">
        <f t="shared" ca="1" si="54"/>
        <v>0</v>
      </c>
      <c r="AC286" s="8"/>
      <c r="AD286" s="8">
        <f t="shared" ca="1" si="55"/>
        <v>0</v>
      </c>
      <c r="AE286" s="8"/>
      <c r="AF286" s="8">
        <f t="shared" ca="1" si="56"/>
        <v>0</v>
      </c>
    </row>
    <row r="287" spans="2:32" ht="15.75" x14ac:dyDescent="0.25">
      <c r="B287" s="3">
        <v>18</v>
      </c>
      <c r="C287" s="6">
        <f>C$23</f>
        <v>0</v>
      </c>
      <c r="D287" s="1">
        <f ca="1">OFFSET('Portfolio Summary Data'!$C$384,$B287*38-38+$B$268,'Tbl 9.16-9.32 Portfolio Tables'!D$1)</f>
        <v>0</v>
      </c>
      <c r="E287" s="1">
        <f ca="1">OFFSET('Portfolio Summary Data'!$C$384,$B287*38-38+$B$268,'Tbl 9.16-9.32 Portfolio Tables'!E$1)</f>
        <v>0</v>
      </c>
      <c r="F287" s="1">
        <f ca="1">OFFSET('Portfolio Summary Data'!$C$384,$B287*38-38+$B$268,'Tbl 9.16-9.32 Portfolio Tables'!F$1)</f>
        <v>0</v>
      </c>
      <c r="G287" s="1">
        <f ca="1">OFFSET('Portfolio Summary Data'!$C$384,$B287*38-38+$B$268,'Tbl 9.16-9.32 Portfolio Tables'!G$1)</f>
        <v>0</v>
      </c>
      <c r="H287" s="1">
        <f ca="1">OFFSET('Portfolio Summary Data'!$C$384,$B287*38-38+$B$268,'Tbl 9.16-9.32 Portfolio Tables'!H$1)</f>
        <v>0</v>
      </c>
      <c r="I287" s="1">
        <f ca="1">OFFSET('Portfolio Summary Data'!$C$384,$B287*38-38+$B$268,'Tbl 9.16-9.32 Portfolio Tables'!I$1)</f>
        <v>0</v>
      </c>
      <c r="J287" s="1">
        <f ca="1">OFFSET('Portfolio Summary Data'!$C$384,$B287*38-38+$B$268,'Tbl 9.16-9.32 Portfolio Tables'!J$1)</f>
        <v>0</v>
      </c>
      <c r="K287" s="1">
        <f ca="1">OFFSET('Portfolio Summary Data'!$C$384,$B287*38-38+$B$268,'Tbl 9.16-9.32 Portfolio Tables'!K$1)</f>
        <v>0</v>
      </c>
      <c r="L287" s="1">
        <f ca="1">OFFSET('Portfolio Summary Data'!$C$384,$B287*38-38+$B$268,'Tbl 9.16-9.32 Portfolio Tables'!L$1)</f>
        <v>0</v>
      </c>
      <c r="M287" s="1">
        <f ca="1">OFFSET('Portfolio Summary Data'!$C$384,$B287*38-38+$B$268,'Tbl 9.16-9.32 Portfolio Tables'!M$1)</f>
        <v>0</v>
      </c>
      <c r="N287" s="1">
        <f ca="1">OFFSET('Portfolio Summary Data'!$C$384,$B287*38-38+$B$268,'Tbl 9.16-9.32 Portfolio Tables'!N$1)</f>
        <v>0</v>
      </c>
      <c r="O287" s="1">
        <f ca="1">OFFSET('Portfolio Summary Data'!$C$384,$B287*38-38+$B$268,'Tbl 9.16-9.32 Portfolio Tables'!O$1)</f>
        <v>0</v>
      </c>
      <c r="P287" s="1">
        <f ca="1">OFFSET('Portfolio Summary Data'!$C$384,$B287*38-38+$B$268,'Tbl 9.16-9.32 Portfolio Tables'!P$1)</f>
        <v>0</v>
      </c>
      <c r="Q287" s="1">
        <f ca="1">OFFSET('Portfolio Summary Data'!$C$384,$B287*38-38+$B$268,'Tbl 9.16-9.32 Portfolio Tables'!Q$1)</f>
        <v>0</v>
      </c>
      <c r="R287" s="1">
        <f ca="1">OFFSET('Portfolio Summary Data'!$C$384,$B287*38-38+$B$268,'Tbl 9.16-9.32 Portfolio Tables'!R$1)</f>
        <v>0</v>
      </c>
      <c r="S287" s="1">
        <f ca="1">OFFSET('Portfolio Summary Data'!$C$384,$B287*38-38+$B$268,'Tbl 9.16-9.32 Portfolio Tables'!S$1)</f>
        <v>0</v>
      </c>
      <c r="T287" s="1">
        <f ca="1">OFFSET('Portfolio Summary Data'!$C$384,$B287*38-38+$B$268,'Tbl 9.16-9.32 Portfolio Tables'!T$1)</f>
        <v>0</v>
      </c>
      <c r="U287" s="1">
        <f ca="1">OFFSET('Portfolio Summary Data'!$C$384,$B287*38-38+$B$268,'Tbl 9.16-9.32 Portfolio Tables'!U$1)</f>
        <v>0</v>
      </c>
      <c r="V287" s="1">
        <f ca="1">OFFSET('Portfolio Summary Data'!$C$384,$B287*38-38+$B$268,'Tbl 9.16-9.32 Portfolio Tables'!V$1)</f>
        <v>0</v>
      </c>
      <c r="W287" s="1">
        <f ca="1">OFFSET('Portfolio Summary Data'!$C$384,$B287*38-38+$B$268,'Tbl 9.16-9.32 Portfolio Tables'!W$1)</f>
        <v>0</v>
      </c>
      <c r="X287" s="1">
        <f ca="1">OFFSET('Portfolio Summary Data'!$C$384,$B287*38-38+$B$268,'Tbl 9.16-9.32 Portfolio Tables'!X$1)</f>
        <v>0</v>
      </c>
      <c r="Y287" s="1">
        <f ca="1">OFFSET('Portfolio Summary Data'!$C$384,$B287*38-38+$B$268,'Tbl 9.16-9.32 Portfolio Tables'!Y$1)</f>
        <v>0</v>
      </c>
      <c r="AB287" s="8">
        <f t="shared" ca="1" si="54"/>
        <v>0</v>
      </c>
      <c r="AC287" s="8"/>
      <c r="AD287" s="8">
        <f t="shared" ca="1" si="55"/>
        <v>0</v>
      </c>
      <c r="AE287" s="8"/>
      <c r="AF287" s="8">
        <f t="shared" ca="1" si="56"/>
        <v>0</v>
      </c>
    </row>
    <row r="288" spans="2:32" ht="15.75" x14ac:dyDescent="0.25">
      <c r="B288" s="3">
        <v>19</v>
      </c>
      <c r="C288" s="6">
        <f>C$24</f>
        <v>0</v>
      </c>
      <c r="D288" s="1">
        <f ca="1">OFFSET('Portfolio Summary Data'!$C$384,$B288*38-38+$B$268,'Tbl 9.16-9.32 Portfolio Tables'!D$1)</f>
        <v>0</v>
      </c>
      <c r="E288" s="1">
        <f ca="1">OFFSET('Portfolio Summary Data'!$C$384,$B288*38-38+$B$268,'Tbl 9.16-9.32 Portfolio Tables'!E$1)</f>
        <v>0</v>
      </c>
      <c r="F288" s="1">
        <f ca="1">OFFSET('Portfolio Summary Data'!$C$384,$B288*38-38+$B$268,'Tbl 9.16-9.32 Portfolio Tables'!F$1)</f>
        <v>0</v>
      </c>
      <c r="G288" s="1">
        <f ca="1">OFFSET('Portfolio Summary Data'!$C$384,$B288*38-38+$B$268,'Tbl 9.16-9.32 Portfolio Tables'!G$1)</f>
        <v>0</v>
      </c>
      <c r="H288" s="1">
        <f ca="1">OFFSET('Portfolio Summary Data'!$C$384,$B288*38-38+$B$268,'Tbl 9.16-9.32 Portfolio Tables'!H$1)</f>
        <v>0</v>
      </c>
      <c r="I288" s="1">
        <f ca="1">OFFSET('Portfolio Summary Data'!$C$384,$B288*38-38+$B$268,'Tbl 9.16-9.32 Portfolio Tables'!I$1)</f>
        <v>0</v>
      </c>
      <c r="J288" s="1">
        <f ca="1">OFFSET('Portfolio Summary Data'!$C$384,$B288*38-38+$B$268,'Tbl 9.16-9.32 Portfolio Tables'!J$1)</f>
        <v>0</v>
      </c>
      <c r="K288" s="1">
        <f ca="1">OFFSET('Portfolio Summary Data'!$C$384,$B288*38-38+$B$268,'Tbl 9.16-9.32 Portfolio Tables'!K$1)</f>
        <v>0</v>
      </c>
      <c r="L288" s="1">
        <f ca="1">OFFSET('Portfolio Summary Data'!$C$384,$B288*38-38+$B$268,'Tbl 9.16-9.32 Portfolio Tables'!L$1)</f>
        <v>0</v>
      </c>
      <c r="M288" s="1">
        <f ca="1">OFFSET('Portfolio Summary Data'!$C$384,$B288*38-38+$B$268,'Tbl 9.16-9.32 Portfolio Tables'!M$1)</f>
        <v>0</v>
      </c>
      <c r="N288" s="1">
        <f ca="1">OFFSET('Portfolio Summary Data'!$C$384,$B288*38-38+$B$268,'Tbl 9.16-9.32 Portfolio Tables'!N$1)</f>
        <v>0</v>
      </c>
      <c r="O288" s="1">
        <f ca="1">OFFSET('Portfolio Summary Data'!$C$384,$B288*38-38+$B$268,'Tbl 9.16-9.32 Portfolio Tables'!O$1)</f>
        <v>0</v>
      </c>
      <c r="P288" s="1">
        <f ca="1">OFFSET('Portfolio Summary Data'!$C$384,$B288*38-38+$B$268,'Tbl 9.16-9.32 Portfolio Tables'!P$1)</f>
        <v>0</v>
      </c>
      <c r="Q288" s="1">
        <f ca="1">OFFSET('Portfolio Summary Data'!$C$384,$B288*38-38+$B$268,'Tbl 9.16-9.32 Portfolio Tables'!Q$1)</f>
        <v>0</v>
      </c>
      <c r="R288" s="1">
        <f ca="1">OFFSET('Portfolio Summary Data'!$C$384,$B288*38-38+$B$268,'Tbl 9.16-9.32 Portfolio Tables'!R$1)</f>
        <v>0</v>
      </c>
      <c r="S288" s="1">
        <f ca="1">OFFSET('Portfolio Summary Data'!$C$384,$B288*38-38+$B$268,'Tbl 9.16-9.32 Portfolio Tables'!S$1)</f>
        <v>0</v>
      </c>
      <c r="T288" s="1">
        <f ca="1">OFFSET('Portfolio Summary Data'!$C$384,$B288*38-38+$B$268,'Tbl 9.16-9.32 Portfolio Tables'!T$1)</f>
        <v>0</v>
      </c>
      <c r="U288" s="1">
        <f ca="1">OFFSET('Portfolio Summary Data'!$C$384,$B288*38-38+$B$268,'Tbl 9.16-9.32 Portfolio Tables'!U$1)</f>
        <v>0</v>
      </c>
      <c r="V288" s="1">
        <f ca="1">OFFSET('Portfolio Summary Data'!$C$384,$B288*38-38+$B$268,'Tbl 9.16-9.32 Portfolio Tables'!V$1)</f>
        <v>0</v>
      </c>
      <c r="W288" s="1">
        <f ca="1">OFFSET('Portfolio Summary Data'!$C$384,$B288*38-38+$B$268,'Tbl 9.16-9.32 Portfolio Tables'!W$1)</f>
        <v>0</v>
      </c>
      <c r="X288" s="1">
        <f ca="1">OFFSET('Portfolio Summary Data'!$C$384,$B288*38-38+$B$268,'Tbl 9.16-9.32 Portfolio Tables'!X$1)</f>
        <v>0</v>
      </c>
      <c r="Y288" s="1">
        <f ca="1">OFFSET('Portfolio Summary Data'!$C$384,$B288*38-38+$B$268,'Tbl 9.16-9.32 Portfolio Tables'!Y$1)</f>
        <v>0</v>
      </c>
      <c r="AB288" s="8">
        <f t="shared" ca="1" si="54"/>
        <v>0</v>
      </c>
      <c r="AC288" s="8"/>
      <c r="AD288" s="8">
        <f t="shared" ca="1" si="55"/>
        <v>0</v>
      </c>
      <c r="AE288" s="8"/>
      <c r="AF288" s="8">
        <f t="shared" ca="1" si="56"/>
        <v>0</v>
      </c>
    </row>
    <row r="289" spans="2:32" ht="15.75" x14ac:dyDescent="0.25">
      <c r="B289" s="3">
        <v>20</v>
      </c>
      <c r="C289" s="6">
        <f>C$25</f>
        <v>0</v>
      </c>
      <c r="D289" s="1">
        <f ca="1">OFFSET('Portfolio Summary Data'!$C$384,$B289*38-38+$B$268,'Tbl 9.16-9.32 Portfolio Tables'!D$1)</f>
        <v>0</v>
      </c>
      <c r="E289" s="1">
        <f ca="1">OFFSET('Portfolio Summary Data'!$C$384,$B289*38-38+$B$268,'Tbl 9.16-9.32 Portfolio Tables'!E$1)</f>
        <v>0</v>
      </c>
      <c r="F289" s="1">
        <f ca="1">OFFSET('Portfolio Summary Data'!$C$384,$B289*38-38+$B$268,'Tbl 9.16-9.32 Portfolio Tables'!F$1)</f>
        <v>0</v>
      </c>
      <c r="G289" s="1">
        <f ca="1">OFFSET('Portfolio Summary Data'!$C$384,$B289*38-38+$B$268,'Tbl 9.16-9.32 Portfolio Tables'!G$1)</f>
        <v>0</v>
      </c>
      <c r="H289" s="1">
        <f ca="1">OFFSET('Portfolio Summary Data'!$C$384,$B289*38-38+$B$268,'Tbl 9.16-9.32 Portfolio Tables'!H$1)</f>
        <v>0</v>
      </c>
      <c r="I289" s="1">
        <f ca="1">OFFSET('Portfolio Summary Data'!$C$384,$B289*38-38+$B$268,'Tbl 9.16-9.32 Portfolio Tables'!I$1)</f>
        <v>0</v>
      </c>
      <c r="J289" s="1">
        <f ca="1">OFFSET('Portfolio Summary Data'!$C$384,$B289*38-38+$B$268,'Tbl 9.16-9.32 Portfolio Tables'!J$1)</f>
        <v>0</v>
      </c>
      <c r="K289" s="1">
        <f ca="1">OFFSET('Portfolio Summary Data'!$C$384,$B289*38-38+$B$268,'Tbl 9.16-9.32 Portfolio Tables'!K$1)</f>
        <v>0</v>
      </c>
      <c r="L289" s="1">
        <f ca="1">OFFSET('Portfolio Summary Data'!$C$384,$B289*38-38+$B$268,'Tbl 9.16-9.32 Portfolio Tables'!L$1)</f>
        <v>0</v>
      </c>
      <c r="M289" s="1">
        <f ca="1">OFFSET('Portfolio Summary Data'!$C$384,$B289*38-38+$B$268,'Tbl 9.16-9.32 Portfolio Tables'!M$1)</f>
        <v>0</v>
      </c>
      <c r="N289" s="1">
        <f ca="1">OFFSET('Portfolio Summary Data'!$C$384,$B289*38-38+$B$268,'Tbl 9.16-9.32 Portfolio Tables'!N$1)</f>
        <v>0</v>
      </c>
      <c r="O289" s="1">
        <f ca="1">OFFSET('Portfolio Summary Data'!$C$384,$B289*38-38+$B$268,'Tbl 9.16-9.32 Portfolio Tables'!O$1)</f>
        <v>0</v>
      </c>
      <c r="P289" s="1">
        <f ca="1">OFFSET('Portfolio Summary Data'!$C$384,$B289*38-38+$B$268,'Tbl 9.16-9.32 Portfolio Tables'!P$1)</f>
        <v>0</v>
      </c>
      <c r="Q289" s="1">
        <f ca="1">OFFSET('Portfolio Summary Data'!$C$384,$B289*38-38+$B$268,'Tbl 9.16-9.32 Portfolio Tables'!Q$1)</f>
        <v>0</v>
      </c>
      <c r="R289" s="1">
        <f ca="1">OFFSET('Portfolio Summary Data'!$C$384,$B289*38-38+$B$268,'Tbl 9.16-9.32 Portfolio Tables'!R$1)</f>
        <v>0</v>
      </c>
      <c r="S289" s="1">
        <f ca="1">OFFSET('Portfolio Summary Data'!$C$384,$B289*38-38+$B$268,'Tbl 9.16-9.32 Portfolio Tables'!S$1)</f>
        <v>0</v>
      </c>
      <c r="T289" s="1">
        <f ca="1">OFFSET('Portfolio Summary Data'!$C$384,$B289*38-38+$B$268,'Tbl 9.16-9.32 Portfolio Tables'!T$1)</f>
        <v>0</v>
      </c>
      <c r="U289" s="1">
        <f ca="1">OFFSET('Portfolio Summary Data'!$C$384,$B289*38-38+$B$268,'Tbl 9.16-9.32 Portfolio Tables'!U$1)</f>
        <v>0</v>
      </c>
      <c r="V289" s="1">
        <f ca="1">OFFSET('Portfolio Summary Data'!$C$384,$B289*38-38+$B$268,'Tbl 9.16-9.32 Portfolio Tables'!V$1)</f>
        <v>0</v>
      </c>
      <c r="W289" s="1">
        <f ca="1">OFFSET('Portfolio Summary Data'!$C$384,$B289*38-38+$B$268,'Tbl 9.16-9.32 Portfolio Tables'!W$1)</f>
        <v>0</v>
      </c>
      <c r="X289" s="1">
        <f ca="1">OFFSET('Portfolio Summary Data'!$C$384,$B289*38-38+$B$268,'Tbl 9.16-9.32 Portfolio Tables'!X$1)</f>
        <v>0</v>
      </c>
      <c r="Y289" s="1">
        <f ca="1">OFFSET('Portfolio Summary Data'!$C$384,$B289*38-38+$B$268,'Tbl 9.16-9.32 Portfolio Tables'!Y$1)</f>
        <v>0</v>
      </c>
      <c r="AB289" s="8">
        <f t="shared" ca="1" si="54"/>
        <v>0</v>
      </c>
      <c r="AC289" s="8"/>
      <c r="AD289" s="8">
        <f t="shared" ca="1" si="55"/>
        <v>0</v>
      </c>
      <c r="AE289" s="8"/>
      <c r="AF289" s="8">
        <f t="shared" ca="1" si="56"/>
        <v>0</v>
      </c>
    </row>
    <row r="290" spans="2:32" ht="15.75" x14ac:dyDescent="0.25">
      <c r="B290" s="3">
        <v>21</v>
      </c>
      <c r="C290" s="6">
        <f>C$26</f>
        <v>0</v>
      </c>
      <c r="D290" s="1">
        <f ca="1">OFFSET('Portfolio Summary Data'!$C$384,$B290*38-38+$B$268,'Tbl 9.16-9.32 Portfolio Tables'!D$1)</f>
        <v>0</v>
      </c>
      <c r="E290" s="1">
        <f ca="1">OFFSET('Portfolio Summary Data'!$C$384,$B290*38-38+$B$268,'Tbl 9.16-9.32 Portfolio Tables'!E$1)</f>
        <v>0</v>
      </c>
      <c r="F290" s="1">
        <f ca="1">OFFSET('Portfolio Summary Data'!$C$384,$B290*38-38+$B$268,'Tbl 9.16-9.32 Portfolio Tables'!F$1)</f>
        <v>0</v>
      </c>
      <c r="G290" s="1">
        <f ca="1">OFFSET('Portfolio Summary Data'!$C$384,$B290*38-38+$B$268,'Tbl 9.16-9.32 Portfolio Tables'!G$1)</f>
        <v>0</v>
      </c>
      <c r="H290" s="1">
        <f ca="1">OFFSET('Portfolio Summary Data'!$C$384,$B290*38-38+$B$268,'Tbl 9.16-9.32 Portfolio Tables'!H$1)</f>
        <v>0</v>
      </c>
      <c r="I290" s="1">
        <f ca="1">OFFSET('Portfolio Summary Data'!$C$384,$B290*38-38+$B$268,'Tbl 9.16-9.32 Portfolio Tables'!I$1)</f>
        <v>0</v>
      </c>
      <c r="J290" s="1">
        <f ca="1">OFFSET('Portfolio Summary Data'!$C$384,$B290*38-38+$B$268,'Tbl 9.16-9.32 Portfolio Tables'!J$1)</f>
        <v>0</v>
      </c>
      <c r="K290" s="1">
        <f ca="1">OFFSET('Portfolio Summary Data'!$C$384,$B290*38-38+$B$268,'Tbl 9.16-9.32 Portfolio Tables'!K$1)</f>
        <v>0</v>
      </c>
      <c r="L290" s="1">
        <f ca="1">OFFSET('Portfolio Summary Data'!$C$384,$B290*38-38+$B$268,'Tbl 9.16-9.32 Portfolio Tables'!L$1)</f>
        <v>0</v>
      </c>
      <c r="M290" s="1">
        <f ca="1">OFFSET('Portfolio Summary Data'!$C$384,$B290*38-38+$B$268,'Tbl 9.16-9.32 Portfolio Tables'!M$1)</f>
        <v>0</v>
      </c>
      <c r="N290" s="1">
        <f ca="1">OFFSET('Portfolio Summary Data'!$C$384,$B290*38-38+$B$268,'Tbl 9.16-9.32 Portfolio Tables'!N$1)</f>
        <v>0</v>
      </c>
      <c r="O290" s="1">
        <f ca="1">OFFSET('Portfolio Summary Data'!$C$384,$B290*38-38+$B$268,'Tbl 9.16-9.32 Portfolio Tables'!O$1)</f>
        <v>0</v>
      </c>
      <c r="P290" s="1">
        <f ca="1">OFFSET('Portfolio Summary Data'!$C$384,$B290*38-38+$B$268,'Tbl 9.16-9.32 Portfolio Tables'!P$1)</f>
        <v>0</v>
      </c>
      <c r="Q290" s="1">
        <f ca="1">OFFSET('Portfolio Summary Data'!$C$384,$B290*38-38+$B$268,'Tbl 9.16-9.32 Portfolio Tables'!Q$1)</f>
        <v>0</v>
      </c>
      <c r="R290" s="1">
        <f ca="1">OFFSET('Portfolio Summary Data'!$C$384,$B290*38-38+$B$268,'Tbl 9.16-9.32 Portfolio Tables'!R$1)</f>
        <v>0</v>
      </c>
      <c r="S290" s="1">
        <f ca="1">OFFSET('Portfolio Summary Data'!$C$384,$B290*38-38+$B$268,'Tbl 9.16-9.32 Portfolio Tables'!S$1)</f>
        <v>0</v>
      </c>
      <c r="T290" s="1">
        <f ca="1">OFFSET('Portfolio Summary Data'!$C$384,$B290*38-38+$B$268,'Tbl 9.16-9.32 Portfolio Tables'!T$1)</f>
        <v>0</v>
      </c>
      <c r="U290" s="1">
        <f ca="1">OFFSET('Portfolio Summary Data'!$C$384,$B290*38-38+$B$268,'Tbl 9.16-9.32 Portfolio Tables'!U$1)</f>
        <v>0</v>
      </c>
      <c r="V290" s="1">
        <f ca="1">OFFSET('Portfolio Summary Data'!$C$384,$B290*38-38+$B$268,'Tbl 9.16-9.32 Portfolio Tables'!V$1)</f>
        <v>0</v>
      </c>
      <c r="W290" s="1">
        <f ca="1">OFFSET('Portfolio Summary Data'!$C$384,$B290*38-38+$B$268,'Tbl 9.16-9.32 Portfolio Tables'!W$1)</f>
        <v>0</v>
      </c>
      <c r="X290" s="1">
        <f ca="1">OFFSET('Portfolio Summary Data'!$C$384,$B290*38-38+$B$268,'Tbl 9.16-9.32 Portfolio Tables'!X$1)</f>
        <v>0</v>
      </c>
      <c r="Y290" s="1">
        <f ca="1">OFFSET('Portfolio Summary Data'!$C$384,$B290*38-38+$B$268,'Tbl 9.16-9.32 Portfolio Tables'!Y$1)</f>
        <v>0</v>
      </c>
      <c r="AB290" s="8">
        <f t="shared" ca="1" si="54"/>
        <v>0</v>
      </c>
      <c r="AC290" s="8"/>
      <c r="AD290" s="8">
        <f t="shared" ca="1" si="55"/>
        <v>0</v>
      </c>
      <c r="AE290" s="8"/>
      <c r="AF290" s="8">
        <f t="shared" ca="1" si="56"/>
        <v>0</v>
      </c>
    </row>
    <row r="291" spans="2:32" ht="15.75" x14ac:dyDescent="0.25">
      <c r="B291" s="3">
        <v>22</v>
      </c>
      <c r="C291" s="6">
        <f>C$27</f>
        <v>0</v>
      </c>
      <c r="D291" s="1">
        <f ca="1">OFFSET('Portfolio Summary Data'!$C$384,$B291*38-38+$B$268,'Tbl 9.16-9.32 Portfolio Tables'!D$1)</f>
        <v>0</v>
      </c>
      <c r="E291" s="1">
        <f ca="1">OFFSET('Portfolio Summary Data'!$C$384,$B291*38-38+$B$268,'Tbl 9.16-9.32 Portfolio Tables'!E$1)</f>
        <v>0</v>
      </c>
      <c r="F291" s="1">
        <f ca="1">OFFSET('Portfolio Summary Data'!$C$384,$B291*38-38+$B$268,'Tbl 9.16-9.32 Portfolio Tables'!F$1)</f>
        <v>0</v>
      </c>
      <c r="G291" s="1">
        <f ca="1">OFFSET('Portfolio Summary Data'!$C$384,$B291*38-38+$B$268,'Tbl 9.16-9.32 Portfolio Tables'!G$1)</f>
        <v>0</v>
      </c>
      <c r="H291" s="1">
        <f ca="1">OFFSET('Portfolio Summary Data'!$C$384,$B291*38-38+$B$268,'Tbl 9.16-9.32 Portfolio Tables'!H$1)</f>
        <v>0</v>
      </c>
      <c r="I291" s="1">
        <f ca="1">OFFSET('Portfolio Summary Data'!$C$384,$B291*38-38+$B$268,'Tbl 9.16-9.32 Portfolio Tables'!I$1)</f>
        <v>0</v>
      </c>
      <c r="J291" s="1">
        <f ca="1">OFFSET('Portfolio Summary Data'!$C$384,$B291*38-38+$B$268,'Tbl 9.16-9.32 Portfolio Tables'!J$1)</f>
        <v>0</v>
      </c>
      <c r="K291" s="1">
        <f ca="1">OFFSET('Portfolio Summary Data'!$C$384,$B291*38-38+$B$268,'Tbl 9.16-9.32 Portfolio Tables'!K$1)</f>
        <v>0</v>
      </c>
      <c r="L291" s="1">
        <f ca="1">OFFSET('Portfolio Summary Data'!$C$384,$B291*38-38+$B$268,'Tbl 9.16-9.32 Portfolio Tables'!L$1)</f>
        <v>0</v>
      </c>
      <c r="M291" s="1">
        <f ca="1">OFFSET('Portfolio Summary Data'!$C$384,$B291*38-38+$B$268,'Tbl 9.16-9.32 Portfolio Tables'!M$1)</f>
        <v>0</v>
      </c>
      <c r="N291" s="1">
        <f ca="1">OFFSET('Portfolio Summary Data'!$C$384,$B291*38-38+$B$268,'Tbl 9.16-9.32 Portfolio Tables'!N$1)</f>
        <v>0</v>
      </c>
      <c r="O291" s="1">
        <f ca="1">OFFSET('Portfolio Summary Data'!$C$384,$B291*38-38+$B$268,'Tbl 9.16-9.32 Portfolio Tables'!O$1)</f>
        <v>0</v>
      </c>
      <c r="P291" s="1">
        <f ca="1">OFFSET('Portfolio Summary Data'!$C$384,$B291*38-38+$B$268,'Tbl 9.16-9.32 Portfolio Tables'!P$1)</f>
        <v>0</v>
      </c>
      <c r="Q291" s="1">
        <f ca="1">OFFSET('Portfolio Summary Data'!$C$384,$B291*38-38+$B$268,'Tbl 9.16-9.32 Portfolio Tables'!Q$1)</f>
        <v>0</v>
      </c>
      <c r="R291" s="1">
        <f ca="1">OFFSET('Portfolio Summary Data'!$C$384,$B291*38-38+$B$268,'Tbl 9.16-9.32 Portfolio Tables'!R$1)</f>
        <v>0</v>
      </c>
      <c r="S291" s="1">
        <f ca="1">OFFSET('Portfolio Summary Data'!$C$384,$B291*38-38+$B$268,'Tbl 9.16-9.32 Portfolio Tables'!S$1)</f>
        <v>0</v>
      </c>
      <c r="T291" s="1">
        <f ca="1">OFFSET('Portfolio Summary Data'!$C$384,$B291*38-38+$B$268,'Tbl 9.16-9.32 Portfolio Tables'!T$1)</f>
        <v>0</v>
      </c>
      <c r="U291" s="1">
        <f ca="1">OFFSET('Portfolio Summary Data'!$C$384,$B291*38-38+$B$268,'Tbl 9.16-9.32 Portfolio Tables'!U$1)</f>
        <v>0</v>
      </c>
      <c r="V291" s="1">
        <f ca="1">OFFSET('Portfolio Summary Data'!$C$384,$B291*38-38+$B$268,'Tbl 9.16-9.32 Portfolio Tables'!V$1)</f>
        <v>0</v>
      </c>
      <c r="W291" s="1">
        <f ca="1">OFFSET('Portfolio Summary Data'!$C$384,$B291*38-38+$B$268,'Tbl 9.16-9.32 Portfolio Tables'!W$1)</f>
        <v>0</v>
      </c>
      <c r="X291" s="1">
        <f ca="1">OFFSET('Portfolio Summary Data'!$C$384,$B291*38-38+$B$268,'Tbl 9.16-9.32 Portfolio Tables'!X$1)</f>
        <v>0</v>
      </c>
      <c r="Y291" s="1">
        <f ca="1">OFFSET('Portfolio Summary Data'!$C$384,$B291*38-38+$B$268,'Tbl 9.16-9.32 Portfolio Tables'!Y$1)</f>
        <v>0</v>
      </c>
      <c r="AB291" s="8">
        <f t="shared" ca="1" si="54"/>
        <v>0</v>
      </c>
      <c r="AC291" s="8"/>
      <c r="AD291" s="8">
        <f t="shared" ca="1" si="55"/>
        <v>0</v>
      </c>
      <c r="AE291" s="8"/>
      <c r="AF291" s="8">
        <f t="shared" ca="1" si="56"/>
        <v>0</v>
      </c>
    </row>
    <row r="292" spans="2:32" ht="15.75" x14ac:dyDescent="0.25">
      <c r="B292" s="3">
        <v>23</v>
      </c>
      <c r="C292" s="6">
        <f>C$28</f>
        <v>0</v>
      </c>
      <c r="D292" s="1">
        <f ca="1">OFFSET('Portfolio Summary Data'!$C$384,$B292*38-38+$B$268,'Tbl 9.16-9.32 Portfolio Tables'!D$1)</f>
        <v>0</v>
      </c>
      <c r="E292" s="1">
        <f ca="1">OFFSET('Portfolio Summary Data'!$C$384,$B292*38-38+$B$268,'Tbl 9.16-9.32 Portfolio Tables'!E$1)</f>
        <v>0</v>
      </c>
      <c r="F292" s="1">
        <f ca="1">OFFSET('Portfolio Summary Data'!$C$384,$B292*38-38+$B$268,'Tbl 9.16-9.32 Portfolio Tables'!F$1)</f>
        <v>0</v>
      </c>
      <c r="G292" s="1">
        <f ca="1">OFFSET('Portfolio Summary Data'!$C$384,$B292*38-38+$B$268,'Tbl 9.16-9.32 Portfolio Tables'!G$1)</f>
        <v>0</v>
      </c>
      <c r="H292" s="1">
        <f ca="1">OFFSET('Portfolio Summary Data'!$C$384,$B292*38-38+$B$268,'Tbl 9.16-9.32 Portfolio Tables'!H$1)</f>
        <v>0</v>
      </c>
      <c r="I292" s="1">
        <f ca="1">OFFSET('Portfolio Summary Data'!$C$384,$B292*38-38+$B$268,'Tbl 9.16-9.32 Portfolio Tables'!I$1)</f>
        <v>0</v>
      </c>
      <c r="J292" s="1">
        <f ca="1">OFFSET('Portfolio Summary Data'!$C$384,$B292*38-38+$B$268,'Tbl 9.16-9.32 Portfolio Tables'!J$1)</f>
        <v>0</v>
      </c>
      <c r="K292" s="1">
        <f ca="1">OFFSET('Portfolio Summary Data'!$C$384,$B292*38-38+$B$268,'Tbl 9.16-9.32 Portfolio Tables'!K$1)</f>
        <v>0</v>
      </c>
      <c r="L292" s="1">
        <f ca="1">OFFSET('Portfolio Summary Data'!$C$384,$B292*38-38+$B$268,'Tbl 9.16-9.32 Portfolio Tables'!L$1)</f>
        <v>0</v>
      </c>
      <c r="M292" s="1">
        <f ca="1">OFFSET('Portfolio Summary Data'!$C$384,$B292*38-38+$B$268,'Tbl 9.16-9.32 Portfolio Tables'!M$1)</f>
        <v>0</v>
      </c>
      <c r="N292" s="1">
        <f ca="1">OFFSET('Portfolio Summary Data'!$C$384,$B292*38-38+$B$268,'Tbl 9.16-9.32 Portfolio Tables'!N$1)</f>
        <v>0</v>
      </c>
      <c r="O292" s="1">
        <f ca="1">OFFSET('Portfolio Summary Data'!$C$384,$B292*38-38+$B$268,'Tbl 9.16-9.32 Portfolio Tables'!O$1)</f>
        <v>0</v>
      </c>
      <c r="P292" s="1">
        <f ca="1">OFFSET('Portfolio Summary Data'!$C$384,$B292*38-38+$B$268,'Tbl 9.16-9.32 Portfolio Tables'!P$1)</f>
        <v>0</v>
      </c>
      <c r="Q292" s="1">
        <f ca="1">OFFSET('Portfolio Summary Data'!$C$384,$B292*38-38+$B$268,'Tbl 9.16-9.32 Portfolio Tables'!Q$1)</f>
        <v>0</v>
      </c>
      <c r="R292" s="1">
        <f ca="1">OFFSET('Portfolio Summary Data'!$C$384,$B292*38-38+$B$268,'Tbl 9.16-9.32 Portfolio Tables'!R$1)</f>
        <v>0</v>
      </c>
      <c r="S292" s="1">
        <f ca="1">OFFSET('Portfolio Summary Data'!$C$384,$B292*38-38+$B$268,'Tbl 9.16-9.32 Portfolio Tables'!S$1)</f>
        <v>0</v>
      </c>
      <c r="T292" s="1">
        <f ca="1">OFFSET('Portfolio Summary Data'!$C$384,$B292*38-38+$B$268,'Tbl 9.16-9.32 Portfolio Tables'!T$1)</f>
        <v>0</v>
      </c>
      <c r="U292" s="1">
        <f ca="1">OFFSET('Portfolio Summary Data'!$C$384,$B292*38-38+$B$268,'Tbl 9.16-9.32 Portfolio Tables'!U$1)</f>
        <v>0</v>
      </c>
      <c r="V292" s="1">
        <f ca="1">OFFSET('Portfolio Summary Data'!$C$384,$B292*38-38+$B$268,'Tbl 9.16-9.32 Portfolio Tables'!V$1)</f>
        <v>0</v>
      </c>
      <c r="W292" s="1">
        <f ca="1">OFFSET('Portfolio Summary Data'!$C$384,$B292*38-38+$B$268,'Tbl 9.16-9.32 Portfolio Tables'!W$1)</f>
        <v>0</v>
      </c>
      <c r="X292" s="1">
        <f ca="1">OFFSET('Portfolio Summary Data'!$C$384,$B292*38-38+$B$268,'Tbl 9.16-9.32 Portfolio Tables'!X$1)</f>
        <v>0</v>
      </c>
      <c r="Y292" s="1">
        <f ca="1">OFFSET('Portfolio Summary Data'!$C$384,$B292*38-38+$B$268,'Tbl 9.16-9.32 Portfolio Tables'!Y$1)</f>
        <v>0</v>
      </c>
      <c r="AB292" s="8">
        <f t="shared" ca="1" si="54"/>
        <v>0</v>
      </c>
      <c r="AC292" s="8"/>
      <c r="AD292" s="8">
        <f t="shared" ca="1" si="55"/>
        <v>0</v>
      </c>
      <c r="AE292" s="8"/>
      <c r="AF292" s="8">
        <f t="shared" ca="1" si="56"/>
        <v>0</v>
      </c>
    </row>
    <row r="293" spans="2:32" ht="15.75" x14ac:dyDescent="0.25">
      <c r="B293" s="3">
        <v>24</v>
      </c>
      <c r="C293" s="6">
        <f>C$29</f>
        <v>0</v>
      </c>
      <c r="D293" s="1">
        <f ca="1">OFFSET('Portfolio Summary Data'!$C$384,$B293*38-38+$B$268,'Tbl 9.16-9.32 Portfolio Tables'!D$1)</f>
        <v>0</v>
      </c>
      <c r="E293" s="1">
        <f ca="1">OFFSET('Portfolio Summary Data'!$C$384,$B293*38-38+$B$268,'Tbl 9.16-9.32 Portfolio Tables'!E$1)</f>
        <v>0</v>
      </c>
      <c r="F293" s="1">
        <f ca="1">OFFSET('Portfolio Summary Data'!$C$384,$B293*38-38+$B$268,'Tbl 9.16-9.32 Portfolio Tables'!F$1)</f>
        <v>0</v>
      </c>
      <c r="G293" s="1">
        <f ca="1">OFFSET('Portfolio Summary Data'!$C$384,$B293*38-38+$B$268,'Tbl 9.16-9.32 Portfolio Tables'!G$1)</f>
        <v>0</v>
      </c>
      <c r="H293" s="1">
        <f ca="1">OFFSET('Portfolio Summary Data'!$C$384,$B293*38-38+$B$268,'Tbl 9.16-9.32 Portfolio Tables'!H$1)</f>
        <v>0</v>
      </c>
      <c r="I293" s="1">
        <f ca="1">OFFSET('Portfolio Summary Data'!$C$384,$B293*38-38+$B$268,'Tbl 9.16-9.32 Portfolio Tables'!I$1)</f>
        <v>0</v>
      </c>
      <c r="J293" s="1">
        <f ca="1">OFFSET('Portfolio Summary Data'!$C$384,$B293*38-38+$B$268,'Tbl 9.16-9.32 Portfolio Tables'!J$1)</f>
        <v>0</v>
      </c>
      <c r="K293" s="1">
        <f ca="1">OFFSET('Portfolio Summary Data'!$C$384,$B293*38-38+$B$268,'Tbl 9.16-9.32 Portfolio Tables'!K$1)</f>
        <v>0</v>
      </c>
      <c r="L293" s="1">
        <f ca="1">OFFSET('Portfolio Summary Data'!$C$384,$B293*38-38+$B$268,'Tbl 9.16-9.32 Portfolio Tables'!L$1)</f>
        <v>0</v>
      </c>
      <c r="M293" s="1">
        <f ca="1">OFFSET('Portfolio Summary Data'!$C$384,$B293*38-38+$B$268,'Tbl 9.16-9.32 Portfolio Tables'!M$1)</f>
        <v>0</v>
      </c>
      <c r="N293" s="1">
        <f ca="1">OFFSET('Portfolio Summary Data'!$C$384,$B293*38-38+$B$268,'Tbl 9.16-9.32 Portfolio Tables'!N$1)</f>
        <v>0</v>
      </c>
      <c r="O293" s="1">
        <f ca="1">OFFSET('Portfolio Summary Data'!$C$384,$B293*38-38+$B$268,'Tbl 9.16-9.32 Portfolio Tables'!O$1)</f>
        <v>0</v>
      </c>
      <c r="P293" s="1">
        <f ca="1">OFFSET('Portfolio Summary Data'!$C$384,$B293*38-38+$B$268,'Tbl 9.16-9.32 Portfolio Tables'!P$1)</f>
        <v>0</v>
      </c>
      <c r="Q293" s="1">
        <f ca="1">OFFSET('Portfolio Summary Data'!$C$384,$B293*38-38+$B$268,'Tbl 9.16-9.32 Portfolio Tables'!Q$1)</f>
        <v>0</v>
      </c>
      <c r="R293" s="1">
        <f ca="1">OFFSET('Portfolio Summary Data'!$C$384,$B293*38-38+$B$268,'Tbl 9.16-9.32 Portfolio Tables'!R$1)</f>
        <v>0</v>
      </c>
      <c r="S293" s="1">
        <f ca="1">OFFSET('Portfolio Summary Data'!$C$384,$B293*38-38+$B$268,'Tbl 9.16-9.32 Portfolio Tables'!S$1)</f>
        <v>0</v>
      </c>
      <c r="T293" s="1">
        <f ca="1">OFFSET('Portfolio Summary Data'!$C$384,$B293*38-38+$B$268,'Tbl 9.16-9.32 Portfolio Tables'!T$1)</f>
        <v>0</v>
      </c>
      <c r="U293" s="1">
        <f ca="1">OFFSET('Portfolio Summary Data'!$C$384,$B293*38-38+$B$268,'Tbl 9.16-9.32 Portfolio Tables'!U$1)</f>
        <v>0</v>
      </c>
      <c r="V293" s="1">
        <f ca="1">OFFSET('Portfolio Summary Data'!$C$384,$B293*38-38+$B$268,'Tbl 9.16-9.32 Portfolio Tables'!V$1)</f>
        <v>0</v>
      </c>
      <c r="W293" s="1">
        <f ca="1">OFFSET('Portfolio Summary Data'!$C$384,$B293*38-38+$B$268,'Tbl 9.16-9.32 Portfolio Tables'!W$1)</f>
        <v>0</v>
      </c>
      <c r="X293" s="1">
        <f ca="1">OFFSET('Portfolio Summary Data'!$C$384,$B293*38-38+$B$268,'Tbl 9.16-9.32 Portfolio Tables'!X$1)</f>
        <v>0</v>
      </c>
      <c r="Y293" s="1">
        <f ca="1">OFFSET('Portfolio Summary Data'!$C$384,$B293*38-38+$B$268,'Tbl 9.16-9.32 Portfolio Tables'!Y$1)</f>
        <v>0</v>
      </c>
      <c r="AB293" s="8">
        <f t="shared" ca="1" si="54"/>
        <v>0</v>
      </c>
      <c r="AC293" s="8"/>
      <c r="AD293" s="8">
        <f t="shared" ca="1" si="55"/>
        <v>0</v>
      </c>
      <c r="AE293" s="8"/>
      <c r="AF293" s="8">
        <f t="shared" ca="1" si="56"/>
        <v>0</v>
      </c>
    </row>
    <row r="294" spans="2:32" ht="15.75" x14ac:dyDescent="0.25">
      <c r="B294" s="3">
        <v>25</v>
      </c>
      <c r="C294" s="6">
        <f>C$30</f>
        <v>0</v>
      </c>
      <c r="D294" s="1">
        <f ca="1">OFFSET('Portfolio Summary Data'!$C$384,$B294*38-38+$B$268,'Tbl 9.16-9.32 Portfolio Tables'!D$1)</f>
        <v>0</v>
      </c>
      <c r="E294" s="1">
        <f ca="1">OFFSET('Portfolio Summary Data'!$C$384,$B294*38-38+$B$268,'Tbl 9.16-9.32 Portfolio Tables'!E$1)</f>
        <v>0</v>
      </c>
      <c r="F294" s="1">
        <f ca="1">OFFSET('Portfolio Summary Data'!$C$384,$B294*38-38+$B$268,'Tbl 9.16-9.32 Portfolio Tables'!F$1)</f>
        <v>0</v>
      </c>
      <c r="G294" s="1">
        <f ca="1">OFFSET('Portfolio Summary Data'!$C$384,$B294*38-38+$B$268,'Tbl 9.16-9.32 Portfolio Tables'!G$1)</f>
        <v>0</v>
      </c>
      <c r="H294" s="1">
        <f ca="1">OFFSET('Portfolio Summary Data'!$C$384,$B294*38-38+$B$268,'Tbl 9.16-9.32 Portfolio Tables'!H$1)</f>
        <v>0</v>
      </c>
      <c r="I294" s="1">
        <f ca="1">OFFSET('Portfolio Summary Data'!$C$384,$B294*38-38+$B$268,'Tbl 9.16-9.32 Portfolio Tables'!I$1)</f>
        <v>0</v>
      </c>
      <c r="J294" s="1">
        <f ca="1">OFFSET('Portfolio Summary Data'!$C$384,$B294*38-38+$B$268,'Tbl 9.16-9.32 Portfolio Tables'!J$1)</f>
        <v>0</v>
      </c>
      <c r="K294" s="1">
        <f ca="1">OFFSET('Portfolio Summary Data'!$C$384,$B294*38-38+$B$268,'Tbl 9.16-9.32 Portfolio Tables'!K$1)</f>
        <v>0</v>
      </c>
      <c r="L294" s="1">
        <f ca="1">OFFSET('Portfolio Summary Data'!$C$384,$B294*38-38+$B$268,'Tbl 9.16-9.32 Portfolio Tables'!L$1)</f>
        <v>0</v>
      </c>
      <c r="M294" s="1">
        <f ca="1">OFFSET('Portfolio Summary Data'!$C$384,$B294*38-38+$B$268,'Tbl 9.16-9.32 Portfolio Tables'!M$1)</f>
        <v>0</v>
      </c>
      <c r="N294" s="1">
        <f ca="1">OFFSET('Portfolio Summary Data'!$C$384,$B294*38-38+$B$268,'Tbl 9.16-9.32 Portfolio Tables'!N$1)</f>
        <v>0</v>
      </c>
      <c r="O294" s="1">
        <f ca="1">OFFSET('Portfolio Summary Data'!$C$384,$B294*38-38+$B$268,'Tbl 9.16-9.32 Portfolio Tables'!O$1)</f>
        <v>0</v>
      </c>
      <c r="P294" s="1">
        <f ca="1">OFFSET('Portfolio Summary Data'!$C$384,$B294*38-38+$B$268,'Tbl 9.16-9.32 Portfolio Tables'!P$1)</f>
        <v>0</v>
      </c>
      <c r="Q294" s="1">
        <f ca="1">OFFSET('Portfolio Summary Data'!$C$384,$B294*38-38+$B$268,'Tbl 9.16-9.32 Portfolio Tables'!Q$1)</f>
        <v>0</v>
      </c>
      <c r="R294" s="1">
        <f ca="1">OFFSET('Portfolio Summary Data'!$C$384,$B294*38-38+$B$268,'Tbl 9.16-9.32 Portfolio Tables'!R$1)</f>
        <v>0</v>
      </c>
      <c r="S294" s="1">
        <f ca="1">OFFSET('Portfolio Summary Data'!$C$384,$B294*38-38+$B$268,'Tbl 9.16-9.32 Portfolio Tables'!S$1)</f>
        <v>0</v>
      </c>
      <c r="T294" s="1">
        <f ca="1">OFFSET('Portfolio Summary Data'!$C$384,$B294*38-38+$B$268,'Tbl 9.16-9.32 Portfolio Tables'!T$1)</f>
        <v>0</v>
      </c>
      <c r="U294" s="1">
        <f ca="1">OFFSET('Portfolio Summary Data'!$C$384,$B294*38-38+$B$268,'Tbl 9.16-9.32 Portfolio Tables'!U$1)</f>
        <v>0</v>
      </c>
      <c r="V294" s="1">
        <f ca="1">OFFSET('Portfolio Summary Data'!$C$384,$B294*38-38+$B$268,'Tbl 9.16-9.32 Portfolio Tables'!V$1)</f>
        <v>0</v>
      </c>
      <c r="W294" s="1">
        <f ca="1">OFFSET('Portfolio Summary Data'!$C$384,$B294*38-38+$B$268,'Tbl 9.16-9.32 Portfolio Tables'!W$1)</f>
        <v>0</v>
      </c>
      <c r="X294" s="1">
        <f ca="1">OFFSET('Portfolio Summary Data'!$C$384,$B294*38-38+$B$268,'Tbl 9.16-9.32 Portfolio Tables'!X$1)</f>
        <v>0</v>
      </c>
      <c r="Y294" s="1">
        <f ca="1">OFFSET('Portfolio Summary Data'!$C$384,$B294*38-38+$B$268,'Tbl 9.16-9.32 Portfolio Tables'!Y$1)</f>
        <v>0</v>
      </c>
      <c r="AB294" s="8">
        <f t="shared" ca="1" si="54"/>
        <v>0</v>
      </c>
      <c r="AC294" s="8"/>
      <c r="AD294" s="8">
        <f t="shared" ca="1" si="55"/>
        <v>0</v>
      </c>
      <c r="AE294" s="8"/>
      <c r="AF294" s="8">
        <f t="shared" ca="1" si="56"/>
        <v>0</v>
      </c>
    </row>
    <row r="295" spans="2:32" ht="15.75" x14ac:dyDescent="0.25">
      <c r="B295" s="3">
        <f t="shared" ref="B295:B298" si="57">B294+1</f>
        <v>26</v>
      </c>
      <c r="C295" s="6">
        <f>C$31</f>
        <v>0</v>
      </c>
      <c r="D295" s="1">
        <f ca="1">OFFSET('Portfolio Summary Data'!$C$384,$B295*38-38+$B$268,'Tbl 9.16-9.32 Portfolio Tables'!D$1)</f>
        <v>0</v>
      </c>
      <c r="E295" s="1">
        <f ca="1">OFFSET('Portfolio Summary Data'!$C$384,$B295*38-38+$B$268,'Tbl 9.16-9.32 Portfolio Tables'!E$1)</f>
        <v>0</v>
      </c>
      <c r="F295" s="1">
        <f ca="1">OFFSET('Portfolio Summary Data'!$C$384,$B295*38-38+$B$268,'Tbl 9.16-9.32 Portfolio Tables'!F$1)</f>
        <v>0</v>
      </c>
      <c r="G295" s="1">
        <f ca="1">OFFSET('Portfolio Summary Data'!$C$384,$B295*38-38+$B$268,'Tbl 9.16-9.32 Portfolio Tables'!G$1)</f>
        <v>0</v>
      </c>
      <c r="H295" s="1">
        <f ca="1">OFFSET('Portfolio Summary Data'!$C$384,$B295*38-38+$B$268,'Tbl 9.16-9.32 Portfolio Tables'!H$1)</f>
        <v>0</v>
      </c>
      <c r="I295" s="1">
        <f ca="1">OFFSET('Portfolio Summary Data'!$C$384,$B295*38-38+$B$268,'Tbl 9.16-9.32 Portfolio Tables'!I$1)</f>
        <v>0</v>
      </c>
      <c r="J295" s="1">
        <f ca="1">OFFSET('Portfolio Summary Data'!$C$384,$B295*38-38+$B$268,'Tbl 9.16-9.32 Portfolio Tables'!J$1)</f>
        <v>0</v>
      </c>
      <c r="K295" s="1">
        <f ca="1">OFFSET('Portfolio Summary Data'!$C$384,$B295*38-38+$B$268,'Tbl 9.16-9.32 Portfolio Tables'!K$1)</f>
        <v>0</v>
      </c>
      <c r="L295" s="1">
        <f ca="1">OFFSET('Portfolio Summary Data'!$C$384,$B295*38-38+$B$268,'Tbl 9.16-9.32 Portfolio Tables'!L$1)</f>
        <v>0</v>
      </c>
      <c r="M295" s="1">
        <f ca="1">OFFSET('Portfolio Summary Data'!$C$384,$B295*38-38+$B$268,'Tbl 9.16-9.32 Portfolio Tables'!M$1)</f>
        <v>0</v>
      </c>
      <c r="N295" s="1">
        <f ca="1">OFFSET('Portfolio Summary Data'!$C$384,$B295*38-38+$B$268,'Tbl 9.16-9.32 Portfolio Tables'!N$1)</f>
        <v>0</v>
      </c>
      <c r="O295" s="1">
        <f ca="1">OFFSET('Portfolio Summary Data'!$C$384,$B295*38-38+$B$268,'Tbl 9.16-9.32 Portfolio Tables'!O$1)</f>
        <v>0</v>
      </c>
      <c r="P295" s="1">
        <f ca="1">OFFSET('Portfolio Summary Data'!$C$384,$B295*38-38+$B$268,'Tbl 9.16-9.32 Portfolio Tables'!P$1)</f>
        <v>0</v>
      </c>
      <c r="Q295" s="1">
        <f ca="1">OFFSET('Portfolio Summary Data'!$C$384,$B295*38-38+$B$268,'Tbl 9.16-9.32 Portfolio Tables'!Q$1)</f>
        <v>0</v>
      </c>
      <c r="R295" s="1">
        <f ca="1">OFFSET('Portfolio Summary Data'!$C$384,$B295*38-38+$B$268,'Tbl 9.16-9.32 Portfolio Tables'!R$1)</f>
        <v>0</v>
      </c>
      <c r="S295" s="1">
        <f ca="1">OFFSET('Portfolio Summary Data'!$C$384,$B295*38-38+$B$268,'Tbl 9.16-9.32 Portfolio Tables'!S$1)</f>
        <v>0</v>
      </c>
      <c r="T295" s="1">
        <f ca="1">OFFSET('Portfolio Summary Data'!$C$384,$B295*38-38+$B$268,'Tbl 9.16-9.32 Portfolio Tables'!T$1)</f>
        <v>0</v>
      </c>
      <c r="U295" s="1">
        <f ca="1">OFFSET('Portfolio Summary Data'!$C$384,$B295*38-38+$B$268,'Tbl 9.16-9.32 Portfolio Tables'!U$1)</f>
        <v>0</v>
      </c>
      <c r="V295" s="1">
        <f ca="1">OFFSET('Portfolio Summary Data'!$C$384,$B295*38-38+$B$268,'Tbl 9.16-9.32 Portfolio Tables'!V$1)</f>
        <v>0</v>
      </c>
      <c r="W295" s="1">
        <f ca="1">OFFSET('Portfolio Summary Data'!$C$384,$B295*38-38+$B$268,'Tbl 9.16-9.32 Portfolio Tables'!W$1)</f>
        <v>0</v>
      </c>
      <c r="X295" s="1">
        <f ca="1">OFFSET('Portfolio Summary Data'!$C$384,$B295*38-38+$B$268,'Tbl 9.16-9.32 Portfolio Tables'!X$1)</f>
        <v>0</v>
      </c>
      <c r="Y295" s="1">
        <f ca="1">OFFSET('Portfolio Summary Data'!$C$384,$B295*38-38+$B$268,'Tbl 9.16-9.32 Portfolio Tables'!Y$1)</f>
        <v>0</v>
      </c>
      <c r="AB295" s="8">
        <f t="shared" ca="1" si="54"/>
        <v>0</v>
      </c>
      <c r="AC295" s="8"/>
      <c r="AD295" s="8">
        <f t="shared" ca="1" si="55"/>
        <v>0</v>
      </c>
      <c r="AE295" s="8"/>
      <c r="AF295" s="8">
        <f t="shared" ca="1" si="56"/>
        <v>0</v>
      </c>
    </row>
    <row r="296" spans="2:32" ht="15.75" x14ac:dyDescent="0.25">
      <c r="B296" s="3">
        <f t="shared" si="57"/>
        <v>27</v>
      </c>
      <c r="C296" s="6">
        <f>C$32</f>
        <v>0</v>
      </c>
      <c r="D296" s="1">
        <f ca="1">OFFSET('Portfolio Summary Data'!$C$384,$B296*38-38+$B$268,'Tbl 9.16-9.32 Portfolio Tables'!D$1)</f>
        <v>0</v>
      </c>
      <c r="E296" s="1">
        <f ca="1">OFFSET('Portfolio Summary Data'!$C$384,$B296*38-38+$B$268,'Tbl 9.16-9.32 Portfolio Tables'!E$1)</f>
        <v>0</v>
      </c>
      <c r="F296" s="1">
        <f ca="1">OFFSET('Portfolio Summary Data'!$C$384,$B296*38-38+$B$268,'Tbl 9.16-9.32 Portfolio Tables'!F$1)</f>
        <v>0</v>
      </c>
      <c r="G296" s="1">
        <f ca="1">OFFSET('Portfolio Summary Data'!$C$384,$B296*38-38+$B$268,'Tbl 9.16-9.32 Portfolio Tables'!G$1)</f>
        <v>0</v>
      </c>
      <c r="H296" s="1">
        <f ca="1">OFFSET('Portfolio Summary Data'!$C$384,$B296*38-38+$B$268,'Tbl 9.16-9.32 Portfolio Tables'!H$1)</f>
        <v>0</v>
      </c>
      <c r="I296" s="1">
        <f ca="1">OFFSET('Portfolio Summary Data'!$C$384,$B296*38-38+$B$268,'Tbl 9.16-9.32 Portfolio Tables'!I$1)</f>
        <v>0</v>
      </c>
      <c r="J296" s="1">
        <f ca="1">OFFSET('Portfolio Summary Data'!$C$384,$B296*38-38+$B$268,'Tbl 9.16-9.32 Portfolio Tables'!J$1)</f>
        <v>0</v>
      </c>
      <c r="K296" s="1">
        <f ca="1">OFFSET('Portfolio Summary Data'!$C$384,$B296*38-38+$B$268,'Tbl 9.16-9.32 Portfolio Tables'!K$1)</f>
        <v>0</v>
      </c>
      <c r="L296" s="1">
        <f ca="1">OFFSET('Portfolio Summary Data'!$C$384,$B296*38-38+$B$268,'Tbl 9.16-9.32 Portfolio Tables'!L$1)</f>
        <v>0</v>
      </c>
      <c r="M296" s="1">
        <f ca="1">OFFSET('Portfolio Summary Data'!$C$384,$B296*38-38+$B$268,'Tbl 9.16-9.32 Portfolio Tables'!M$1)</f>
        <v>0</v>
      </c>
      <c r="N296" s="1">
        <f ca="1">OFFSET('Portfolio Summary Data'!$C$384,$B296*38-38+$B$268,'Tbl 9.16-9.32 Portfolio Tables'!N$1)</f>
        <v>0</v>
      </c>
      <c r="O296" s="1">
        <f ca="1">OFFSET('Portfolio Summary Data'!$C$384,$B296*38-38+$B$268,'Tbl 9.16-9.32 Portfolio Tables'!O$1)</f>
        <v>0</v>
      </c>
      <c r="P296" s="1">
        <f ca="1">OFFSET('Portfolio Summary Data'!$C$384,$B296*38-38+$B$268,'Tbl 9.16-9.32 Portfolio Tables'!P$1)</f>
        <v>0</v>
      </c>
      <c r="Q296" s="1">
        <f ca="1">OFFSET('Portfolio Summary Data'!$C$384,$B296*38-38+$B$268,'Tbl 9.16-9.32 Portfolio Tables'!Q$1)</f>
        <v>0</v>
      </c>
      <c r="R296" s="1">
        <f ca="1">OFFSET('Portfolio Summary Data'!$C$384,$B296*38-38+$B$268,'Tbl 9.16-9.32 Portfolio Tables'!R$1)</f>
        <v>0</v>
      </c>
      <c r="S296" s="1">
        <f ca="1">OFFSET('Portfolio Summary Data'!$C$384,$B296*38-38+$B$268,'Tbl 9.16-9.32 Portfolio Tables'!S$1)</f>
        <v>0</v>
      </c>
      <c r="T296" s="1">
        <f ca="1">OFFSET('Portfolio Summary Data'!$C$384,$B296*38-38+$B$268,'Tbl 9.16-9.32 Portfolio Tables'!T$1)</f>
        <v>0</v>
      </c>
      <c r="U296" s="1">
        <f ca="1">OFFSET('Portfolio Summary Data'!$C$384,$B296*38-38+$B$268,'Tbl 9.16-9.32 Portfolio Tables'!U$1)</f>
        <v>0</v>
      </c>
      <c r="V296" s="1">
        <f ca="1">OFFSET('Portfolio Summary Data'!$C$384,$B296*38-38+$B$268,'Tbl 9.16-9.32 Portfolio Tables'!V$1)</f>
        <v>0</v>
      </c>
      <c r="W296" s="1">
        <f ca="1">OFFSET('Portfolio Summary Data'!$C$384,$B296*38-38+$B$268,'Tbl 9.16-9.32 Portfolio Tables'!W$1)</f>
        <v>0</v>
      </c>
      <c r="X296" s="1">
        <f ca="1">OFFSET('Portfolio Summary Data'!$C$384,$B296*38-38+$B$268,'Tbl 9.16-9.32 Portfolio Tables'!X$1)</f>
        <v>0</v>
      </c>
      <c r="Y296" s="1">
        <f ca="1">OFFSET('Portfolio Summary Data'!$C$384,$B296*38-38+$B$268,'Tbl 9.16-9.32 Portfolio Tables'!Y$1)</f>
        <v>0</v>
      </c>
      <c r="AB296" s="8">
        <f t="shared" ca="1" si="54"/>
        <v>0</v>
      </c>
      <c r="AC296" s="8"/>
      <c r="AD296" s="8">
        <f t="shared" ca="1" si="55"/>
        <v>0</v>
      </c>
      <c r="AE296" s="8"/>
      <c r="AF296" s="8">
        <f t="shared" ca="1" si="56"/>
        <v>0</v>
      </c>
    </row>
    <row r="297" spans="2:32" ht="15.75" x14ac:dyDescent="0.25">
      <c r="B297" s="3">
        <f t="shared" si="57"/>
        <v>28</v>
      </c>
      <c r="C297" s="6">
        <f>C$33</f>
        <v>0</v>
      </c>
      <c r="D297" s="1">
        <f ca="1">OFFSET('Portfolio Summary Data'!$C$384,$B297*38-38+$B$268,'Tbl 9.16-9.32 Portfolio Tables'!D$1)</f>
        <v>0</v>
      </c>
      <c r="E297" s="1">
        <f ca="1">OFFSET('Portfolio Summary Data'!$C$384,$B297*38-38+$B$268,'Tbl 9.16-9.32 Portfolio Tables'!E$1)</f>
        <v>0</v>
      </c>
      <c r="F297" s="1">
        <f ca="1">OFFSET('Portfolio Summary Data'!$C$384,$B297*38-38+$B$268,'Tbl 9.16-9.32 Portfolio Tables'!F$1)</f>
        <v>0</v>
      </c>
      <c r="G297" s="1">
        <f ca="1">OFFSET('Portfolio Summary Data'!$C$384,$B297*38-38+$B$268,'Tbl 9.16-9.32 Portfolio Tables'!G$1)</f>
        <v>0</v>
      </c>
      <c r="H297" s="1">
        <f ca="1">OFFSET('Portfolio Summary Data'!$C$384,$B297*38-38+$B$268,'Tbl 9.16-9.32 Portfolio Tables'!H$1)</f>
        <v>0</v>
      </c>
      <c r="I297" s="1">
        <f ca="1">OFFSET('Portfolio Summary Data'!$C$384,$B297*38-38+$B$268,'Tbl 9.16-9.32 Portfolio Tables'!I$1)</f>
        <v>0</v>
      </c>
      <c r="J297" s="1">
        <f ca="1">OFFSET('Portfolio Summary Data'!$C$384,$B297*38-38+$B$268,'Tbl 9.16-9.32 Portfolio Tables'!J$1)</f>
        <v>0</v>
      </c>
      <c r="K297" s="1">
        <f ca="1">OFFSET('Portfolio Summary Data'!$C$384,$B297*38-38+$B$268,'Tbl 9.16-9.32 Portfolio Tables'!K$1)</f>
        <v>0</v>
      </c>
      <c r="L297" s="1">
        <f ca="1">OFFSET('Portfolio Summary Data'!$C$384,$B297*38-38+$B$268,'Tbl 9.16-9.32 Portfolio Tables'!L$1)</f>
        <v>0</v>
      </c>
      <c r="M297" s="1">
        <f ca="1">OFFSET('Portfolio Summary Data'!$C$384,$B297*38-38+$B$268,'Tbl 9.16-9.32 Portfolio Tables'!M$1)</f>
        <v>0</v>
      </c>
      <c r="N297" s="1">
        <f ca="1">OFFSET('Portfolio Summary Data'!$C$384,$B297*38-38+$B$268,'Tbl 9.16-9.32 Portfolio Tables'!N$1)</f>
        <v>0</v>
      </c>
      <c r="O297" s="1">
        <f ca="1">OFFSET('Portfolio Summary Data'!$C$384,$B297*38-38+$B$268,'Tbl 9.16-9.32 Portfolio Tables'!O$1)</f>
        <v>0</v>
      </c>
      <c r="P297" s="1">
        <f ca="1">OFFSET('Portfolio Summary Data'!$C$384,$B297*38-38+$B$268,'Tbl 9.16-9.32 Portfolio Tables'!P$1)</f>
        <v>0</v>
      </c>
      <c r="Q297" s="1">
        <f ca="1">OFFSET('Portfolio Summary Data'!$C$384,$B297*38-38+$B$268,'Tbl 9.16-9.32 Portfolio Tables'!Q$1)</f>
        <v>0</v>
      </c>
      <c r="R297" s="1">
        <f ca="1">OFFSET('Portfolio Summary Data'!$C$384,$B297*38-38+$B$268,'Tbl 9.16-9.32 Portfolio Tables'!R$1)</f>
        <v>0</v>
      </c>
      <c r="S297" s="1">
        <f ca="1">OFFSET('Portfolio Summary Data'!$C$384,$B297*38-38+$B$268,'Tbl 9.16-9.32 Portfolio Tables'!S$1)</f>
        <v>0</v>
      </c>
      <c r="T297" s="1">
        <f ca="1">OFFSET('Portfolio Summary Data'!$C$384,$B297*38-38+$B$268,'Tbl 9.16-9.32 Portfolio Tables'!T$1)</f>
        <v>0</v>
      </c>
      <c r="U297" s="1">
        <f ca="1">OFFSET('Portfolio Summary Data'!$C$384,$B297*38-38+$B$268,'Tbl 9.16-9.32 Portfolio Tables'!U$1)</f>
        <v>0</v>
      </c>
      <c r="V297" s="1">
        <f ca="1">OFFSET('Portfolio Summary Data'!$C$384,$B297*38-38+$B$268,'Tbl 9.16-9.32 Portfolio Tables'!V$1)</f>
        <v>0</v>
      </c>
      <c r="W297" s="1">
        <f ca="1">OFFSET('Portfolio Summary Data'!$C$384,$B297*38-38+$B$268,'Tbl 9.16-9.32 Portfolio Tables'!W$1)</f>
        <v>0</v>
      </c>
      <c r="X297" s="1">
        <f ca="1">OFFSET('Portfolio Summary Data'!$C$384,$B297*38-38+$B$268,'Tbl 9.16-9.32 Portfolio Tables'!X$1)</f>
        <v>0</v>
      </c>
      <c r="Y297" s="1">
        <f ca="1">OFFSET('Portfolio Summary Data'!$C$384,$B297*38-38+$B$268,'Tbl 9.16-9.32 Portfolio Tables'!Y$1)</f>
        <v>0</v>
      </c>
      <c r="AB297" s="8">
        <f t="shared" ca="1" si="54"/>
        <v>0</v>
      </c>
      <c r="AC297" s="8"/>
      <c r="AD297" s="8">
        <f t="shared" ca="1" si="55"/>
        <v>0</v>
      </c>
      <c r="AE297" s="8"/>
      <c r="AF297" s="8">
        <f t="shared" ca="1" si="56"/>
        <v>0</v>
      </c>
    </row>
    <row r="298" spans="2:32" ht="15.75" x14ac:dyDescent="0.25">
      <c r="B298" s="3">
        <f t="shared" si="57"/>
        <v>29</v>
      </c>
      <c r="C298" s="6">
        <f>C$34</f>
        <v>0</v>
      </c>
      <c r="D298" s="1">
        <f ca="1">OFFSET('Portfolio Summary Data'!$C$384,$B298*38-38+$B$268,'Tbl 9.16-9.32 Portfolio Tables'!D$1)</f>
        <v>0</v>
      </c>
      <c r="E298" s="1">
        <f ca="1">OFFSET('Portfolio Summary Data'!$C$384,$B298*38-38+$B$268,'Tbl 9.16-9.32 Portfolio Tables'!E$1)</f>
        <v>0</v>
      </c>
      <c r="F298" s="1">
        <f ca="1">OFFSET('Portfolio Summary Data'!$C$384,$B298*38-38+$B$268,'Tbl 9.16-9.32 Portfolio Tables'!F$1)</f>
        <v>0</v>
      </c>
      <c r="G298" s="1">
        <f ca="1">OFFSET('Portfolio Summary Data'!$C$384,$B298*38-38+$B$268,'Tbl 9.16-9.32 Portfolio Tables'!G$1)</f>
        <v>0</v>
      </c>
      <c r="H298" s="1">
        <f ca="1">OFFSET('Portfolio Summary Data'!$C$384,$B298*38-38+$B$268,'Tbl 9.16-9.32 Portfolio Tables'!H$1)</f>
        <v>0</v>
      </c>
      <c r="I298" s="1">
        <f ca="1">OFFSET('Portfolio Summary Data'!$C$384,$B298*38-38+$B$268,'Tbl 9.16-9.32 Portfolio Tables'!I$1)</f>
        <v>0</v>
      </c>
      <c r="J298" s="1">
        <f ca="1">OFFSET('Portfolio Summary Data'!$C$384,$B298*38-38+$B$268,'Tbl 9.16-9.32 Portfolio Tables'!J$1)</f>
        <v>0</v>
      </c>
      <c r="K298" s="1">
        <f ca="1">OFFSET('Portfolio Summary Data'!$C$384,$B298*38-38+$B$268,'Tbl 9.16-9.32 Portfolio Tables'!K$1)</f>
        <v>0</v>
      </c>
      <c r="L298" s="1">
        <f ca="1">OFFSET('Portfolio Summary Data'!$C$384,$B298*38-38+$B$268,'Tbl 9.16-9.32 Portfolio Tables'!L$1)</f>
        <v>0</v>
      </c>
      <c r="M298" s="1">
        <f ca="1">OFFSET('Portfolio Summary Data'!$C$384,$B298*38-38+$B$268,'Tbl 9.16-9.32 Portfolio Tables'!M$1)</f>
        <v>0</v>
      </c>
      <c r="N298" s="1">
        <f ca="1">OFFSET('Portfolio Summary Data'!$C$384,$B298*38-38+$B$268,'Tbl 9.16-9.32 Portfolio Tables'!N$1)</f>
        <v>0</v>
      </c>
      <c r="O298" s="1">
        <f ca="1">OFFSET('Portfolio Summary Data'!$C$384,$B298*38-38+$B$268,'Tbl 9.16-9.32 Portfolio Tables'!O$1)</f>
        <v>0</v>
      </c>
      <c r="P298" s="1">
        <f ca="1">OFFSET('Portfolio Summary Data'!$C$384,$B298*38-38+$B$268,'Tbl 9.16-9.32 Portfolio Tables'!P$1)</f>
        <v>0</v>
      </c>
      <c r="Q298" s="1">
        <f ca="1">OFFSET('Portfolio Summary Data'!$C$384,$B298*38-38+$B$268,'Tbl 9.16-9.32 Portfolio Tables'!Q$1)</f>
        <v>0</v>
      </c>
      <c r="R298" s="1">
        <f ca="1">OFFSET('Portfolio Summary Data'!$C$384,$B298*38-38+$B$268,'Tbl 9.16-9.32 Portfolio Tables'!R$1)</f>
        <v>0</v>
      </c>
      <c r="S298" s="1">
        <f ca="1">OFFSET('Portfolio Summary Data'!$C$384,$B298*38-38+$B$268,'Tbl 9.16-9.32 Portfolio Tables'!S$1)</f>
        <v>0</v>
      </c>
      <c r="T298" s="1">
        <f ca="1">OFFSET('Portfolio Summary Data'!$C$384,$B298*38-38+$B$268,'Tbl 9.16-9.32 Portfolio Tables'!T$1)</f>
        <v>0</v>
      </c>
      <c r="U298" s="1">
        <f ca="1">OFFSET('Portfolio Summary Data'!$C$384,$B298*38-38+$B$268,'Tbl 9.16-9.32 Portfolio Tables'!U$1)</f>
        <v>0</v>
      </c>
      <c r="V298" s="1">
        <f ca="1">OFFSET('Portfolio Summary Data'!$C$384,$B298*38-38+$B$268,'Tbl 9.16-9.32 Portfolio Tables'!V$1)</f>
        <v>0</v>
      </c>
      <c r="W298" s="1">
        <f ca="1">OFFSET('Portfolio Summary Data'!$C$384,$B298*38-38+$B$268,'Tbl 9.16-9.32 Portfolio Tables'!W$1)</f>
        <v>0</v>
      </c>
      <c r="X298" s="1">
        <f ca="1">OFFSET('Portfolio Summary Data'!$C$384,$B298*38-38+$B$268,'Tbl 9.16-9.32 Portfolio Tables'!X$1)</f>
        <v>0</v>
      </c>
      <c r="Y298" s="1">
        <f ca="1">OFFSET('Portfolio Summary Data'!$C$384,$B298*38-38+$B$268,'Tbl 9.16-9.32 Portfolio Tables'!Y$1)</f>
        <v>0</v>
      </c>
      <c r="AB298" s="8">
        <f t="shared" ca="1" si="54"/>
        <v>0</v>
      </c>
      <c r="AC298" s="8"/>
      <c r="AD298" s="8">
        <f t="shared" ca="1" si="55"/>
        <v>0</v>
      </c>
      <c r="AE298" s="8"/>
      <c r="AF298" s="8">
        <f t="shared" ca="1" si="56"/>
        <v>0</v>
      </c>
    </row>
    <row r="299" spans="2:32" ht="15.75" x14ac:dyDescent="0.25"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2:32" ht="15.75" x14ac:dyDescent="0.25">
      <c r="C300" s="5" t="str">
        <f ca="1">OFFSET('Portfolio Summary Data'!$B$384,'Tbl 9.16-9.32 Portfolio Tables'!B301,0)</f>
        <v>Renewable - Geothermal</v>
      </c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2:32" ht="15.75" x14ac:dyDescent="0.25">
      <c r="B301" s="3">
        <v>8</v>
      </c>
      <c r="C301" s="22" t="s">
        <v>5</v>
      </c>
      <c r="D301" s="21" t="s">
        <v>0</v>
      </c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</row>
    <row r="302" spans="2:32" ht="15" customHeight="1" x14ac:dyDescent="0.25">
      <c r="C302" s="22"/>
      <c r="D302" s="9">
        <f>D269</f>
        <v>2025</v>
      </c>
      <c r="E302" s="9">
        <f t="shared" ref="E302:Y302" si="58">E269</f>
        <v>2026</v>
      </c>
      <c r="F302" s="9">
        <f t="shared" si="58"/>
        <v>2027</v>
      </c>
      <c r="G302" s="9">
        <f t="shared" si="58"/>
        <v>2028</v>
      </c>
      <c r="H302" s="9">
        <f t="shared" si="58"/>
        <v>2029</v>
      </c>
      <c r="I302" s="9">
        <f t="shared" si="58"/>
        <v>2030</v>
      </c>
      <c r="J302" s="9">
        <f t="shared" si="58"/>
        <v>2031</v>
      </c>
      <c r="K302" s="9">
        <f t="shared" si="58"/>
        <v>2032</v>
      </c>
      <c r="L302" s="9">
        <f t="shared" si="58"/>
        <v>2033</v>
      </c>
      <c r="M302" s="9">
        <f t="shared" si="58"/>
        <v>2034</v>
      </c>
      <c r="N302" s="9">
        <f t="shared" si="58"/>
        <v>2035</v>
      </c>
      <c r="O302" s="9">
        <f t="shared" si="58"/>
        <v>2036</v>
      </c>
      <c r="P302" s="9">
        <f t="shared" si="58"/>
        <v>2037</v>
      </c>
      <c r="Q302" s="9">
        <f t="shared" si="58"/>
        <v>2038</v>
      </c>
      <c r="R302" s="9">
        <f t="shared" si="58"/>
        <v>2039</v>
      </c>
      <c r="S302" s="9">
        <f t="shared" si="58"/>
        <v>2040</v>
      </c>
      <c r="T302" s="9">
        <f t="shared" si="58"/>
        <v>2041</v>
      </c>
      <c r="U302" s="9">
        <f t="shared" si="58"/>
        <v>2042</v>
      </c>
      <c r="V302" s="9">
        <f t="shared" si="58"/>
        <v>2043</v>
      </c>
      <c r="W302" s="9">
        <f t="shared" si="58"/>
        <v>2044</v>
      </c>
      <c r="X302" s="9">
        <f t="shared" ref="X302" si="59">X269</f>
        <v>2045</v>
      </c>
      <c r="Y302" s="9" t="str">
        <f t="shared" si="58"/>
        <v>Total</v>
      </c>
      <c r="AB302" s="4" t="s">
        <v>36</v>
      </c>
      <c r="AC302" s="4"/>
      <c r="AD302" s="4" t="s">
        <v>37</v>
      </c>
      <c r="AE302" s="4"/>
      <c r="AF302" s="4" t="s">
        <v>38</v>
      </c>
    </row>
    <row r="303" spans="2:32" ht="15.75" x14ac:dyDescent="0.25">
      <c r="B303" s="3">
        <v>1</v>
      </c>
      <c r="C303" s="6" t="str">
        <f>C$6</f>
        <v>MN Base</v>
      </c>
      <c r="D303" s="1">
        <f ca="1">OFFSET('Portfolio Summary Data'!$C$384,$B303*38-38+$B$301,'Tbl 9.16-9.32 Portfolio Tables'!D$1)</f>
        <v>0</v>
      </c>
      <c r="E303" s="1">
        <f ca="1">OFFSET('Portfolio Summary Data'!$C$384,$B303*38-38+$B$301,'Tbl 9.16-9.32 Portfolio Tables'!E$1)</f>
        <v>0</v>
      </c>
      <c r="F303" s="1">
        <f ca="1">OFFSET('Portfolio Summary Data'!$C$384,$B303*38-38+$B$301,'Tbl 9.16-9.32 Portfolio Tables'!F$1)</f>
        <v>0</v>
      </c>
      <c r="G303" s="1">
        <f ca="1">OFFSET('Portfolio Summary Data'!$C$384,$B303*38-38+$B$301,'Tbl 9.16-9.32 Portfolio Tables'!G$1)</f>
        <v>0</v>
      </c>
      <c r="H303" s="1">
        <f ca="1">OFFSET('Portfolio Summary Data'!$C$384,$B303*38-38+$B$301,'Tbl 9.16-9.32 Portfolio Tables'!H$1)</f>
        <v>0</v>
      </c>
      <c r="I303" s="1">
        <f ca="1">OFFSET('Portfolio Summary Data'!$C$384,$B303*38-38+$B$301,'Tbl 9.16-9.32 Portfolio Tables'!I$1)</f>
        <v>0</v>
      </c>
      <c r="J303" s="1">
        <f ca="1">OFFSET('Portfolio Summary Data'!$C$384,$B303*38-38+$B$301,'Tbl 9.16-9.32 Portfolio Tables'!J$1)</f>
        <v>0</v>
      </c>
      <c r="K303" s="1">
        <f ca="1">OFFSET('Portfolio Summary Data'!$C$384,$B303*38-38+$B$301,'Tbl 9.16-9.32 Portfolio Tables'!K$1)</f>
        <v>0</v>
      </c>
      <c r="L303" s="1">
        <f ca="1">OFFSET('Portfolio Summary Data'!$C$384,$B303*38-38+$B$301,'Tbl 9.16-9.32 Portfolio Tables'!L$1)</f>
        <v>0</v>
      </c>
      <c r="M303" s="1">
        <f ca="1">OFFSET('Portfolio Summary Data'!$C$384,$B303*38-38+$B$301,'Tbl 9.16-9.32 Portfolio Tables'!M$1)</f>
        <v>0</v>
      </c>
      <c r="N303" s="1">
        <f ca="1">OFFSET('Portfolio Summary Data'!$C$384,$B303*38-38+$B$301,'Tbl 9.16-9.32 Portfolio Tables'!N$1)</f>
        <v>0</v>
      </c>
      <c r="O303" s="1">
        <f ca="1">OFFSET('Portfolio Summary Data'!$C$384,$B303*38-38+$B$301,'Tbl 9.16-9.32 Portfolio Tables'!O$1)</f>
        <v>0</v>
      </c>
      <c r="P303" s="1">
        <f ca="1">OFFSET('Portfolio Summary Data'!$C$384,$B303*38-38+$B$301,'Tbl 9.16-9.32 Portfolio Tables'!P$1)</f>
        <v>0</v>
      </c>
      <c r="Q303" s="1">
        <f ca="1">OFFSET('Portfolio Summary Data'!$C$384,$B303*38-38+$B$301,'Tbl 9.16-9.32 Portfolio Tables'!Q$1)</f>
        <v>0</v>
      </c>
      <c r="R303" s="1">
        <f ca="1">OFFSET('Portfolio Summary Data'!$C$384,$B303*38-38+$B$301,'Tbl 9.16-9.32 Portfolio Tables'!R$1)</f>
        <v>0</v>
      </c>
      <c r="S303" s="1">
        <f ca="1">OFFSET('Portfolio Summary Data'!$C$384,$B303*38-38+$B$301,'Tbl 9.16-9.32 Portfolio Tables'!S$1)</f>
        <v>0</v>
      </c>
      <c r="T303" s="1">
        <f ca="1">OFFSET('Portfolio Summary Data'!$C$384,$B303*38-38+$B$301,'Tbl 9.16-9.32 Portfolio Tables'!T$1)</f>
        <v>0</v>
      </c>
      <c r="U303" s="1">
        <f ca="1">OFFSET('Portfolio Summary Data'!$C$384,$B303*38-38+$B$301,'Tbl 9.16-9.32 Portfolio Tables'!U$1)</f>
        <v>0</v>
      </c>
      <c r="V303" s="1">
        <f ca="1">OFFSET('Portfolio Summary Data'!$C$384,$B303*38-38+$B$301,'Tbl 9.16-9.32 Portfolio Tables'!V$1)</f>
        <v>0</v>
      </c>
      <c r="W303" s="1">
        <f ca="1">OFFSET('Portfolio Summary Data'!$C$384,$B303*38-38+$B$301,'Tbl 9.16-9.32 Portfolio Tables'!W$1)</f>
        <v>0</v>
      </c>
      <c r="X303" s="1">
        <f ca="1">OFFSET('Portfolio Summary Data'!$C$384,$B303*38-38+$B$301,'Tbl 9.16-9.32 Portfolio Tables'!X$1)</f>
        <v>0</v>
      </c>
      <c r="Y303" s="1">
        <f ca="1">OFFSET('Portfolio Summary Data'!$C$384,$B303*38-38+$B$301,'Tbl 9.16-9.32 Portfolio Tables'!Y$1)</f>
        <v>0</v>
      </c>
      <c r="AB303" s="8">
        <f t="shared" ref="AB303:AB331" ca="1" si="60">SUM(D303:G303)</f>
        <v>0</v>
      </c>
      <c r="AC303" s="8"/>
      <c r="AD303" s="8">
        <f t="shared" ref="AD303:AD331" ca="1" si="61">SUM(H303:M303)</f>
        <v>0</v>
      </c>
      <c r="AE303" s="8"/>
      <c r="AF303" s="8">
        <f t="shared" ref="AF303:AF331" ca="1" si="62">SUM(N303:W303)</f>
        <v>0</v>
      </c>
    </row>
    <row r="304" spans="2:32" ht="15.75" x14ac:dyDescent="0.25">
      <c r="B304" s="3">
        <v>2</v>
      </c>
      <c r="C304" s="6" t="str">
        <f>C$7</f>
        <v>MR Base</v>
      </c>
      <c r="D304" s="1">
        <f ca="1">OFFSET('Portfolio Summary Data'!$C$384,$B304*38-38+$B$301,'Tbl 9.16-9.32 Portfolio Tables'!D$1)</f>
        <v>0</v>
      </c>
      <c r="E304" s="1">
        <f ca="1">OFFSET('Portfolio Summary Data'!$C$384,$B304*38-38+$B$301,'Tbl 9.16-9.32 Portfolio Tables'!E$1)</f>
        <v>0</v>
      </c>
      <c r="F304" s="1">
        <f ca="1">OFFSET('Portfolio Summary Data'!$C$384,$B304*38-38+$B$301,'Tbl 9.16-9.32 Portfolio Tables'!F$1)</f>
        <v>0</v>
      </c>
      <c r="G304" s="1">
        <f ca="1">OFFSET('Portfolio Summary Data'!$C$384,$B304*38-38+$B$301,'Tbl 9.16-9.32 Portfolio Tables'!G$1)</f>
        <v>0</v>
      </c>
      <c r="H304" s="1">
        <f ca="1">OFFSET('Portfolio Summary Data'!$C$384,$B304*38-38+$B$301,'Tbl 9.16-9.32 Portfolio Tables'!H$1)</f>
        <v>0</v>
      </c>
      <c r="I304" s="1">
        <f ca="1">OFFSET('Portfolio Summary Data'!$C$384,$B304*38-38+$B$301,'Tbl 9.16-9.32 Portfolio Tables'!I$1)</f>
        <v>0</v>
      </c>
      <c r="J304" s="1">
        <f ca="1">OFFSET('Portfolio Summary Data'!$C$384,$B304*38-38+$B$301,'Tbl 9.16-9.32 Portfolio Tables'!J$1)</f>
        <v>0</v>
      </c>
      <c r="K304" s="1">
        <f ca="1">OFFSET('Portfolio Summary Data'!$C$384,$B304*38-38+$B$301,'Tbl 9.16-9.32 Portfolio Tables'!K$1)</f>
        <v>0</v>
      </c>
      <c r="L304" s="1">
        <f ca="1">OFFSET('Portfolio Summary Data'!$C$384,$B304*38-38+$B$301,'Tbl 9.16-9.32 Portfolio Tables'!L$1)</f>
        <v>0</v>
      </c>
      <c r="M304" s="1">
        <f ca="1">OFFSET('Portfolio Summary Data'!$C$384,$B304*38-38+$B$301,'Tbl 9.16-9.32 Portfolio Tables'!M$1)</f>
        <v>0</v>
      </c>
      <c r="N304" s="1">
        <f ca="1">OFFSET('Portfolio Summary Data'!$C$384,$B304*38-38+$B$301,'Tbl 9.16-9.32 Portfolio Tables'!N$1)</f>
        <v>0</v>
      </c>
      <c r="O304" s="1">
        <f ca="1">OFFSET('Portfolio Summary Data'!$C$384,$B304*38-38+$B$301,'Tbl 9.16-9.32 Portfolio Tables'!O$1)</f>
        <v>0</v>
      </c>
      <c r="P304" s="1">
        <f ca="1">OFFSET('Portfolio Summary Data'!$C$384,$B304*38-38+$B$301,'Tbl 9.16-9.32 Portfolio Tables'!P$1)</f>
        <v>0</v>
      </c>
      <c r="Q304" s="1">
        <f ca="1">OFFSET('Portfolio Summary Data'!$C$384,$B304*38-38+$B$301,'Tbl 9.16-9.32 Portfolio Tables'!Q$1)</f>
        <v>0</v>
      </c>
      <c r="R304" s="1">
        <f ca="1">OFFSET('Portfolio Summary Data'!$C$384,$B304*38-38+$B$301,'Tbl 9.16-9.32 Portfolio Tables'!R$1)</f>
        <v>0</v>
      </c>
      <c r="S304" s="1">
        <f ca="1">OFFSET('Portfolio Summary Data'!$C$384,$B304*38-38+$B$301,'Tbl 9.16-9.32 Portfolio Tables'!S$1)</f>
        <v>0</v>
      </c>
      <c r="T304" s="1">
        <f ca="1">OFFSET('Portfolio Summary Data'!$C$384,$B304*38-38+$B$301,'Tbl 9.16-9.32 Portfolio Tables'!T$1)</f>
        <v>0</v>
      </c>
      <c r="U304" s="1">
        <f ca="1">OFFSET('Portfolio Summary Data'!$C$384,$B304*38-38+$B$301,'Tbl 9.16-9.32 Portfolio Tables'!U$1)</f>
        <v>0</v>
      </c>
      <c r="V304" s="1">
        <f ca="1">OFFSET('Portfolio Summary Data'!$C$384,$B304*38-38+$B$301,'Tbl 9.16-9.32 Portfolio Tables'!V$1)</f>
        <v>0</v>
      </c>
      <c r="W304" s="1">
        <f ca="1">OFFSET('Portfolio Summary Data'!$C$384,$B304*38-38+$B$301,'Tbl 9.16-9.32 Portfolio Tables'!W$1)</f>
        <v>0</v>
      </c>
      <c r="X304" s="1">
        <f ca="1">OFFSET('Portfolio Summary Data'!$C$384,$B304*38-38+$B$301,'Tbl 9.16-9.32 Portfolio Tables'!X$1)</f>
        <v>0</v>
      </c>
      <c r="Y304" s="1">
        <f ca="1">OFFSET('Portfolio Summary Data'!$C$384,$B304*38-38+$B$301,'Tbl 9.16-9.32 Portfolio Tables'!Y$1)</f>
        <v>0</v>
      </c>
      <c r="AB304" s="8">
        <f t="shared" ca="1" si="60"/>
        <v>0</v>
      </c>
      <c r="AC304" s="8"/>
      <c r="AD304" s="8">
        <f t="shared" ca="1" si="61"/>
        <v>0</v>
      </c>
      <c r="AE304" s="8"/>
      <c r="AF304" s="8">
        <f t="shared" ca="1" si="62"/>
        <v>0</v>
      </c>
    </row>
    <row r="305" spans="2:32" ht="15.75" x14ac:dyDescent="0.25">
      <c r="B305" s="3">
        <v>3</v>
      </c>
      <c r="C305" s="6" t="str">
        <f>C$8</f>
        <v>MN - No CCS</v>
      </c>
      <c r="D305" s="1">
        <f ca="1">OFFSET('Portfolio Summary Data'!$C$384,$B305*38-38+$B$301,'Tbl 9.16-9.32 Portfolio Tables'!D$1)</f>
        <v>0</v>
      </c>
      <c r="E305" s="1">
        <f ca="1">OFFSET('Portfolio Summary Data'!$C$384,$B305*38-38+$B$301,'Tbl 9.16-9.32 Portfolio Tables'!E$1)</f>
        <v>0</v>
      </c>
      <c r="F305" s="1">
        <f ca="1">OFFSET('Portfolio Summary Data'!$C$384,$B305*38-38+$B$301,'Tbl 9.16-9.32 Portfolio Tables'!F$1)</f>
        <v>0</v>
      </c>
      <c r="G305" s="1">
        <f ca="1">OFFSET('Portfolio Summary Data'!$C$384,$B305*38-38+$B$301,'Tbl 9.16-9.32 Portfolio Tables'!G$1)</f>
        <v>0</v>
      </c>
      <c r="H305" s="1">
        <f ca="1">OFFSET('Portfolio Summary Data'!$C$384,$B305*38-38+$B$301,'Tbl 9.16-9.32 Portfolio Tables'!H$1)</f>
        <v>0</v>
      </c>
      <c r="I305" s="1">
        <f ca="1">OFFSET('Portfolio Summary Data'!$C$384,$B305*38-38+$B$301,'Tbl 9.16-9.32 Portfolio Tables'!I$1)</f>
        <v>0</v>
      </c>
      <c r="J305" s="1">
        <f ca="1">OFFSET('Portfolio Summary Data'!$C$384,$B305*38-38+$B$301,'Tbl 9.16-9.32 Portfolio Tables'!J$1)</f>
        <v>0</v>
      </c>
      <c r="K305" s="1">
        <f ca="1">OFFSET('Portfolio Summary Data'!$C$384,$B305*38-38+$B$301,'Tbl 9.16-9.32 Portfolio Tables'!K$1)</f>
        <v>0</v>
      </c>
      <c r="L305" s="1">
        <f ca="1">OFFSET('Portfolio Summary Data'!$C$384,$B305*38-38+$B$301,'Tbl 9.16-9.32 Portfolio Tables'!L$1)</f>
        <v>0</v>
      </c>
      <c r="M305" s="1">
        <f ca="1">OFFSET('Portfolio Summary Data'!$C$384,$B305*38-38+$B$301,'Tbl 9.16-9.32 Portfolio Tables'!M$1)</f>
        <v>0</v>
      </c>
      <c r="N305" s="1">
        <f ca="1">OFFSET('Portfolio Summary Data'!$C$384,$B305*38-38+$B$301,'Tbl 9.16-9.32 Portfolio Tables'!N$1)</f>
        <v>0</v>
      </c>
      <c r="O305" s="1">
        <f ca="1">OFFSET('Portfolio Summary Data'!$C$384,$B305*38-38+$B$301,'Tbl 9.16-9.32 Portfolio Tables'!O$1)</f>
        <v>0</v>
      </c>
      <c r="P305" s="1">
        <f ca="1">OFFSET('Portfolio Summary Data'!$C$384,$B305*38-38+$B$301,'Tbl 9.16-9.32 Portfolio Tables'!P$1)</f>
        <v>0</v>
      </c>
      <c r="Q305" s="1">
        <f ca="1">OFFSET('Portfolio Summary Data'!$C$384,$B305*38-38+$B$301,'Tbl 9.16-9.32 Portfolio Tables'!Q$1)</f>
        <v>0</v>
      </c>
      <c r="R305" s="1">
        <f ca="1">OFFSET('Portfolio Summary Data'!$C$384,$B305*38-38+$B$301,'Tbl 9.16-9.32 Portfolio Tables'!R$1)</f>
        <v>0</v>
      </c>
      <c r="S305" s="1">
        <f ca="1">OFFSET('Portfolio Summary Data'!$C$384,$B305*38-38+$B$301,'Tbl 9.16-9.32 Portfolio Tables'!S$1)</f>
        <v>0</v>
      </c>
      <c r="T305" s="1">
        <f ca="1">OFFSET('Portfolio Summary Data'!$C$384,$B305*38-38+$B$301,'Tbl 9.16-9.32 Portfolio Tables'!T$1)</f>
        <v>0</v>
      </c>
      <c r="U305" s="1">
        <f ca="1">OFFSET('Portfolio Summary Data'!$C$384,$B305*38-38+$B$301,'Tbl 9.16-9.32 Portfolio Tables'!U$1)</f>
        <v>0</v>
      </c>
      <c r="V305" s="1">
        <f ca="1">OFFSET('Portfolio Summary Data'!$C$384,$B305*38-38+$B$301,'Tbl 9.16-9.32 Portfolio Tables'!V$1)</f>
        <v>0</v>
      </c>
      <c r="W305" s="1">
        <f ca="1">OFFSET('Portfolio Summary Data'!$C$384,$B305*38-38+$B$301,'Tbl 9.16-9.32 Portfolio Tables'!W$1)</f>
        <v>0</v>
      </c>
      <c r="X305" s="1">
        <f ca="1">OFFSET('Portfolio Summary Data'!$C$384,$B305*38-38+$B$301,'Tbl 9.16-9.32 Portfolio Tables'!X$1)</f>
        <v>0</v>
      </c>
      <c r="Y305" s="1">
        <f ca="1">OFFSET('Portfolio Summary Data'!$C$384,$B305*38-38+$B$301,'Tbl 9.16-9.32 Portfolio Tables'!Y$1)</f>
        <v>0</v>
      </c>
      <c r="AB305" s="8">
        <f t="shared" ca="1" si="60"/>
        <v>0</v>
      </c>
      <c r="AC305" s="8"/>
      <c r="AD305" s="8">
        <f t="shared" ca="1" si="61"/>
        <v>0</v>
      </c>
      <c r="AE305" s="8"/>
      <c r="AF305" s="8">
        <f t="shared" ca="1" si="62"/>
        <v>0</v>
      </c>
    </row>
    <row r="306" spans="2:32" ht="15.75" x14ac:dyDescent="0.25">
      <c r="B306" s="3">
        <v>4</v>
      </c>
      <c r="C306" s="6" t="str">
        <f>C$9</f>
        <v>MN - No Nuclear</v>
      </c>
      <c r="D306" s="1">
        <f ca="1">OFFSET('Portfolio Summary Data'!$C$384,$B306*38-38+$B$301,'Tbl 9.16-9.32 Portfolio Tables'!D$1)</f>
        <v>0</v>
      </c>
      <c r="E306" s="1">
        <f ca="1">OFFSET('Portfolio Summary Data'!$C$384,$B306*38-38+$B$301,'Tbl 9.16-9.32 Portfolio Tables'!E$1)</f>
        <v>0</v>
      </c>
      <c r="F306" s="1">
        <f ca="1">OFFSET('Portfolio Summary Data'!$C$384,$B306*38-38+$B$301,'Tbl 9.16-9.32 Portfolio Tables'!F$1)</f>
        <v>0</v>
      </c>
      <c r="G306" s="1">
        <f ca="1">OFFSET('Portfolio Summary Data'!$C$384,$B306*38-38+$B$301,'Tbl 9.16-9.32 Portfolio Tables'!G$1)</f>
        <v>0</v>
      </c>
      <c r="H306" s="1">
        <f ca="1">OFFSET('Portfolio Summary Data'!$C$384,$B306*38-38+$B$301,'Tbl 9.16-9.32 Portfolio Tables'!H$1)</f>
        <v>0</v>
      </c>
      <c r="I306" s="1">
        <f ca="1">OFFSET('Portfolio Summary Data'!$C$384,$B306*38-38+$B$301,'Tbl 9.16-9.32 Portfolio Tables'!I$1)</f>
        <v>0</v>
      </c>
      <c r="J306" s="1">
        <f ca="1">OFFSET('Portfolio Summary Data'!$C$384,$B306*38-38+$B$301,'Tbl 9.16-9.32 Portfolio Tables'!J$1)</f>
        <v>0</v>
      </c>
      <c r="K306" s="1">
        <f ca="1">OFFSET('Portfolio Summary Data'!$C$384,$B306*38-38+$B$301,'Tbl 9.16-9.32 Portfolio Tables'!K$1)</f>
        <v>0</v>
      </c>
      <c r="L306" s="1">
        <f ca="1">OFFSET('Portfolio Summary Data'!$C$384,$B306*38-38+$B$301,'Tbl 9.16-9.32 Portfolio Tables'!L$1)</f>
        <v>0</v>
      </c>
      <c r="M306" s="1">
        <f ca="1">OFFSET('Portfolio Summary Data'!$C$384,$B306*38-38+$B$301,'Tbl 9.16-9.32 Portfolio Tables'!M$1)</f>
        <v>0</v>
      </c>
      <c r="N306" s="1">
        <f ca="1">OFFSET('Portfolio Summary Data'!$C$384,$B306*38-38+$B$301,'Tbl 9.16-9.32 Portfolio Tables'!N$1)</f>
        <v>0</v>
      </c>
      <c r="O306" s="1">
        <f ca="1">OFFSET('Portfolio Summary Data'!$C$384,$B306*38-38+$B$301,'Tbl 9.16-9.32 Portfolio Tables'!O$1)</f>
        <v>0</v>
      </c>
      <c r="P306" s="1">
        <f ca="1">OFFSET('Portfolio Summary Data'!$C$384,$B306*38-38+$B$301,'Tbl 9.16-9.32 Portfolio Tables'!P$1)</f>
        <v>0</v>
      </c>
      <c r="Q306" s="1">
        <f ca="1">OFFSET('Portfolio Summary Data'!$C$384,$B306*38-38+$B$301,'Tbl 9.16-9.32 Portfolio Tables'!Q$1)</f>
        <v>0</v>
      </c>
      <c r="R306" s="1">
        <f ca="1">OFFSET('Portfolio Summary Data'!$C$384,$B306*38-38+$B$301,'Tbl 9.16-9.32 Portfolio Tables'!R$1)</f>
        <v>0</v>
      </c>
      <c r="S306" s="1">
        <f ca="1">OFFSET('Portfolio Summary Data'!$C$384,$B306*38-38+$B$301,'Tbl 9.16-9.32 Portfolio Tables'!S$1)</f>
        <v>0</v>
      </c>
      <c r="T306" s="1">
        <f ca="1">OFFSET('Portfolio Summary Data'!$C$384,$B306*38-38+$B$301,'Tbl 9.16-9.32 Portfolio Tables'!T$1)</f>
        <v>0</v>
      </c>
      <c r="U306" s="1">
        <f ca="1">OFFSET('Portfolio Summary Data'!$C$384,$B306*38-38+$B$301,'Tbl 9.16-9.32 Portfolio Tables'!U$1)</f>
        <v>0</v>
      </c>
      <c r="V306" s="1">
        <f ca="1">OFFSET('Portfolio Summary Data'!$C$384,$B306*38-38+$B$301,'Tbl 9.16-9.32 Portfolio Tables'!V$1)</f>
        <v>0</v>
      </c>
      <c r="W306" s="1">
        <f ca="1">OFFSET('Portfolio Summary Data'!$C$384,$B306*38-38+$B$301,'Tbl 9.16-9.32 Portfolio Tables'!W$1)</f>
        <v>0</v>
      </c>
      <c r="X306" s="1">
        <f ca="1">OFFSET('Portfolio Summary Data'!$C$384,$B306*38-38+$B$301,'Tbl 9.16-9.32 Portfolio Tables'!X$1)</f>
        <v>0</v>
      </c>
      <c r="Y306" s="1">
        <f ca="1">OFFSET('Portfolio Summary Data'!$C$384,$B306*38-38+$B$301,'Tbl 9.16-9.32 Portfolio Tables'!Y$1)</f>
        <v>0</v>
      </c>
      <c r="AB306" s="8">
        <f t="shared" ca="1" si="60"/>
        <v>0</v>
      </c>
      <c r="AC306" s="8"/>
      <c r="AD306" s="8">
        <f t="shared" ca="1" si="61"/>
        <v>0</v>
      </c>
      <c r="AE306" s="8"/>
      <c r="AF306" s="8">
        <f t="shared" ca="1" si="62"/>
        <v>0</v>
      </c>
    </row>
    <row r="307" spans="2:32" ht="15.75" x14ac:dyDescent="0.25">
      <c r="B307" s="3">
        <v>5</v>
      </c>
      <c r="C307" s="6" t="str">
        <f>C$10</f>
        <v>MN - No Coal 2032</v>
      </c>
      <c r="D307" s="1">
        <f ca="1">OFFSET('Portfolio Summary Data'!$C$384,$B307*38-38+$B$301,'Tbl 9.16-9.32 Portfolio Tables'!D$1)</f>
        <v>0</v>
      </c>
      <c r="E307" s="1">
        <f ca="1">OFFSET('Portfolio Summary Data'!$C$384,$B307*38-38+$B$301,'Tbl 9.16-9.32 Portfolio Tables'!E$1)</f>
        <v>0</v>
      </c>
      <c r="F307" s="1">
        <f ca="1">OFFSET('Portfolio Summary Data'!$C$384,$B307*38-38+$B$301,'Tbl 9.16-9.32 Portfolio Tables'!F$1)</f>
        <v>0</v>
      </c>
      <c r="G307" s="1">
        <f ca="1">OFFSET('Portfolio Summary Data'!$C$384,$B307*38-38+$B$301,'Tbl 9.16-9.32 Portfolio Tables'!G$1)</f>
        <v>0</v>
      </c>
      <c r="H307" s="1">
        <f ca="1">OFFSET('Portfolio Summary Data'!$C$384,$B307*38-38+$B$301,'Tbl 9.16-9.32 Portfolio Tables'!H$1)</f>
        <v>0</v>
      </c>
      <c r="I307" s="1">
        <f ca="1">OFFSET('Portfolio Summary Data'!$C$384,$B307*38-38+$B$301,'Tbl 9.16-9.32 Portfolio Tables'!I$1)</f>
        <v>0</v>
      </c>
      <c r="J307" s="1">
        <f ca="1">OFFSET('Portfolio Summary Data'!$C$384,$B307*38-38+$B$301,'Tbl 9.16-9.32 Portfolio Tables'!J$1)</f>
        <v>0</v>
      </c>
      <c r="K307" s="1">
        <f ca="1">OFFSET('Portfolio Summary Data'!$C$384,$B307*38-38+$B$301,'Tbl 9.16-9.32 Portfolio Tables'!K$1)</f>
        <v>0</v>
      </c>
      <c r="L307" s="1">
        <f ca="1">OFFSET('Portfolio Summary Data'!$C$384,$B307*38-38+$B$301,'Tbl 9.16-9.32 Portfolio Tables'!L$1)</f>
        <v>0</v>
      </c>
      <c r="M307" s="1">
        <f ca="1">OFFSET('Portfolio Summary Data'!$C$384,$B307*38-38+$B$301,'Tbl 9.16-9.32 Portfolio Tables'!M$1)</f>
        <v>0</v>
      </c>
      <c r="N307" s="1">
        <f ca="1">OFFSET('Portfolio Summary Data'!$C$384,$B307*38-38+$B$301,'Tbl 9.16-9.32 Portfolio Tables'!N$1)</f>
        <v>0</v>
      </c>
      <c r="O307" s="1">
        <f ca="1">OFFSET('Portfolio Summary Data'!$C$384,$B307*38-38+$B$301,'Tbl 9.16-9.32 Portfolio Tables'!O$1)</f>
        <v>0</v>
      </c>
      <c r="P307" s="1">
        <f ca="1">OFFSET('Portfolio Summary Data'!$C$384,$B307*38-38+$B$301,'Tbl 9.16-9.32 Portfolio Tables'!P$1)</f>
        <v>0</v>
      </c>
      <c r="Q307" s="1">
        <f ca="1">OFFSET('Portfolio Summary Data'!$C$384,$B307*38-38+$B$301,'Tbl 9.16-9.32 Portfolio Tables'!Q$1)</f>
        <v>0</v>
      </c>
      <c r="R307" s="1">
        <f ca="1">OFFSET('Portfolio Summary Data'!$C$384,$B307*38-38+$B$301,'Tbl 9.16-9.32 Portfolio Tables'!R$1)</f>
        <v>0</v>
      </c>
      <c r="S307" s="1">
        <f ca="1">OFFSET('Portfolio Summary Data'!$C$384,$B307*38-38+$B$301,'Tbl 9.16-9.32 Portfolio Tables'!S$1)</f>
        <v>0</v>
      </c>
      <c r="T307" s="1">
        <f ca="1">OFFSET('Portfolio Summary Data'!$C$384,$B307*38-38+$B$301,'Tbl 9.16-9.32 Portfolio Tables'!T$1)</f>
        <v>0</v>
      </c>
      <c r="U307" s="1">
        <f ca="1">OFFSET('Portfolio Summary Data'!$C$384,$B307*38-38+$B$301,'Tbl 9.16-9.32 Portfolio Tables'!U$1)</f>
        <v>0</v>
      </c>
      <c r="V307" s="1">
        <f ca="1">OFFSET('Portfolio Summary Data'!$C$384,$B307*38-38+$B$301,'Tbl 9.16-9.32 Portfolio Tables'!V$1)</f>
        <v>0</v>
      </c>
      <c r="W307" s="1">
        <f ca="1">OFFSET('Portfolio Summary Data'!$C$384,$B307*38-38+$B$301,'Tbl 9.16-9.32 Portfolio Tables'!W$1)</f>
        <v>0</v>
      </c>
      <c r="X307" s="10">
        <f ca="1">OFFSET('Portfolio Summary Data'!$C$384,$B307*38-38+$B$301,'Tbl 9.16-9.32 Portfolio Tables'!X$1)</f>
        <v>0</v>
      </c>
      <c r="Y307" s="10">
        <f ca="1">OFFSET('Portfolio Summary Data'!$C$384,$B307*38-38+$B$301,'Tbl 9.16-9.32 Portfolio Tables'!Y$1)</f>
        <v>0</v>
      </c>
      <c r="AB307" s="8">
        <f t="shared" ca="1" si="60"/>
        <v>0</v>
      </c>
      <c r="AC307" s="8"/>
      <c r="AD307" s="8">
        <f t="shared" ca="1" si="61"/>
        <v>0</v>
      </c>
      <c r="AE307" s="8"/>
      <c r="AF307" s="8">
        <f t="shared" ca="1" si="62"/>
        <v>0</v>
      </c>
    </row>
    <row r="308" spans="2:32" ht="15.75" x14ac:dyDescent="0.25">
      <c r="B308" s="3">
        <v>6</v>
      </c>
      <c r="C308" s="6" t="str">
        <f>C$11</f>
        <v>MN - Offshore Wind</v>
      </c>
      <c r="D308" s="1">
        <f ca="1">OFFSET('Portfolio Summary Data'!$C$384,$B308*38-38+$B$301,'Tbl 9.16-9.32 Portfolio Tables'!D$1)</f>
        <v>0</v>
      </c>
      <c r="E308" s="1">
        <f ca="1">OFFSET('Portfolio Summary Data'!$C$384,$B308*38-38+$B$301,'Tbl 9.16-9.32 Portfolio Tables'!E$1)</f>
        <v>0</v>
      </c>
      <c r="F308" s="1">
        <f ca="1">OFFSET('Portfolio Summary Data'!$C$384,$B308*38-38+$B$301,'Tbl 9.16-9.32 Portfolio Tables'!F$1)</f>
        <v>0</v>
      </c>
      <c r="G308" s="1">
        <f ca="1">OFFSET('Portfolio Summary Data'!$C$384,$B308*38-38+$B$301,'Tbl 9.16-9.32 Portfolio Tables'!G$1)</f>
        <v>0</v>
      </c>
      <c r="H308" s="1">
        <f ca="1">OFFSET('Portfolio Summary Data'!$C$384,$B308*38-38+$B$301,'Tbl 9.16-9.32 Portfolio Tables'!H$1)</f>
        <v>0</v>
      </c>
      <c r="I308" s="1">
        <f ca="1">OFFSET('Portfolio Summary Data'!$C$384,$B308*38-38+$B$301,'Tbl 9.16-9.32 Portfolio Tables'!I$1)</f>
        <v>0</v>
      </c>
      <c r="J308" s="1">
        <f ca="1">OFFSET('Portfolio Summary Data'!$C$384,$B308*38-38+$B$301,'Tbl 9.16-9.32 Portfolio Tables'!J$1)</f>
        <v>0</v>
      </c>
      <c r="K308" s="1">
        <f ca="1">OFFSET('Portfolio Summary Data'!$C$384,$B308*38-38+$B$301,'Tbl 9.16-9.32 Portfolio Tables'!K$1)</f>
        <v>0</v>
      </c>
      <c r="L308" s="1">
        <f ca="1">OFFSET('Portfolio Summary Data'!$C$384,$B308*38-38+$B$301,'Tbl 9.16-9.32 Portfolio Tables'!L$1)</f>
        <v>0</v>
      </c>
      <c r="M308" s="1">
        <f ca="1">OFFSET('Portfolio Summary Data'!$C$384,$B308*38-38+$B$301,'Tbl 9.16-9.32 Portfolio Tables'!M$1)</f>
        <v>0</v>
      </c>
      <c r="N308" s="1">
        <f ca="1">OFFSET('Portfolio Summary Data'!$C$384,$B308*38-38+$B$301,'Tbl 9.16-9.32 Portfolio Tables'!N$1)</f>
        <v>0</v>
      </c>
      <c r="O308" s="1">
        <f ca="1">OFFSET('Portfolio Summary Data'!$C$384,$B308*38-38+$B$301,'Tbl 9.16-9.32 Portfolio Tables'!O$1)</f>
        <v>0</v>
      </c>
      <c r="P308" s="1">
        <f ca="1">OFFSET('Portfolio Summary Data'!$C$384,$B308*38-38+$B$301,'Tbl 9.16-9.32 Portfolio Tables'!P$1)</f>
        <v>0</v>
      </c>
      <c r="Q308" s="1">
        <f ca="1">OFFSET('Portfolio Summary Data'!$C$384,$B308*38-38+$B$301,'Tbl 9.16-9.32 Portfolio Tables'!Q$1)</f>
        <v>0</v>
      </c>
      <c r="R308" s="1">
        <f ca="1">OFFSET('Portfolio Summary Data'!$C$384,$B308*38-38+$B$301,'Tbl 9.16-9.32 Portfolio Tables'!R$1)</f>
        <v>0</v>
      </c>
      <c r="S308" s="1">
        <f ca="1">OFFSET('Portfolio Summary Data'!$C$384,$B308*38-38+$B$301,'Tbl 9.16-9.32 Portfolio Tables'!S$1)</f>
        <v>0</v>
      </c>
      <c r="T308" s="1">
        <f ca="1">OFFSET('Portfolio Summary Data'!$C$384,$B308*38-38+$B$301,'Tbl 9.16-9.32 Portfolio Tables'!T$1)</f>
        <v>0</v>
      </c>
      <c r="U308" s="1">
        <f ca="1">OFFSET('Portfolio Summary Data'!$C$384,$B308*38-38+$B$301,'Tbl 9.16-9.32 Portfolio Tables'!U$1)</f>
        <v>0</v>
      </c>
      <c r="V308" s="1">
        <f ca="1">OFFSET('Portfolio Summary Data'!$C$384,$B308*38-38+$B$301,'Tbl 9.16-9.32 Portfolio Tables'!V$1)</f>
        <v>0</v>
      </c>
      <c r="W308" s="1">
        <f ca="1">OFFSET('Portfolio Summary Data'!$C$384,$B308*38-38+$B$301,'Tbl 9.16-9.32 Portfolio Tables'!W$1)</f>
        <v>0</v>
      </c>
      <c r="X308" s="1">
        <f ca="1">OFFSET('Portfolio Summary Data'!$C$384,$B308*38-38+$B$301,'Tbl 9.16-9.32 Portfolio Tables'!X$1)</f>
        <v>0</v>
      </c>
      <c r="Y308" s="1">
        <f ca="1">OFFSET('Portfolio Summary Data'!$C$384,$B308*38-38+$B$301,'Tbl 9.16-9.32 Portfolio Tables'!Y$1)</f>
        <v>0</v>
      </c>
      <c r="AB308" s="8">
        <f t="shared" ca="1" si="60"/>
        <v>0</v>
      </c>
      <c r="AC308" s="8"/>
      <c r="AD308" s="8">
        <f t="shared" ca="1" si="61"/>
        <v>0</v>
      </c>
      <c r="AE308" s="8"/>
      <c r="AF308" s="8">
        <f t="shared" ca="1" si="62"/>
        <v>0</v>
      </c>
    </row>
    <row r="309" spans="2:32" ht="15.75" x14ac:dyDescent="0.25">
      <c r="B309" s="3">
        <v>7</v>
      </c>
      <c r="C309" s="6" t="str">
        <f>C$12</f>
        <v>MN - No Forward Technology</v>
      </c>
      <c r="D309" s="1">
        <f ca="1">OFFSET('Portfolio Summary Data'!$C$384,$B309*38-38+$B$301,'Tbl 9.16-9.32 Portfolio Tables'!D$1)</f>
        <v>0</v>
      </c>
      <c r="E309" s="1">
        <f ca="1">OFFSET('Portfolio Summary Data'!$C$384,$B309*38-38+$B$301,'Tbl 9.16-9.32 Portfolio Tables'!E$1)</f>
        <v>0</v>
      </c>
      <c r="F309" s="1">
        <f ca="1">OFFSET('Portfolio Summary Data'!$C$384,$B309*38-38+$B$301,'Tbl 9.16-9.32 Portfolio Tables'!F$1)</f>
        <v>0</v>
      </c>
      <c r="G309" s="1">
        <f ca="1">OFFSET('Portfolio Summary Data'!$C$384,$B309*38-38+$B$301,'Tbl 9.16-9.32 Portfolio Tables'!G$1)</f>
        <v>0</v>
      </c>
      <c r="H309" s="1">
        <f ca="1">OFFSET('Portfolio Summary Data'!$C$384,$B309*38-38+$B$301,'Tbl 9.16-9.32 Portfolio Tables'!H$1)</f>
        <v>0</v>
      </c>
      <c r="I309" s="1">
        <f ca="1">OFFSET('Portfolio Summary Data'!$C$384,$B309*38-38+$B$301,'Tbl 9.16-9.32 Portfolio Tables'!I$1)</f>
        <v>0</v>
      </c>
      <c r="J309" s="1">
        <f ca="1">OFFSET('Portfolio Summary Data'!$C$384,$B309*38-38+$B$301,'Tbl 9.16-9.32 Portfolio Tables'!J$1)</f>
        <v>0</v>
      </c>
      <c r="K309" s="1">
        <f ca="1">OFFSET('Portfolio Summary Data'!$C$384,$B309*38-38+$B$301,'Tbl 9.16-9.32 Portfolio Tables'!K$1)</f>
        <v>0</v>
      </c>
      <c r="L309" s="1">
        <f ca="1">OFFSET('Portfolio Summary Data'!$C$384,$B309*38-38+$B$301,'Tbl 9.16-9.32 Portfolio Tables'!L$1)</f>
        <v>0</v>
      </c>
      <c r="M309" s="1">
        <f ca="1">OFFSET('Portfolio Summary Data'!$C$384,$B309*38-38+$B$301,'Tbl 9.16-9.32 Portfolio Tables'!M$1)</f>
        <v>0</v>
      </c>
      <c r="N309" s="1">
        <f ca="1">OFFSET('Portfolio Summary Data'!$C$384,$B309*38-38+$B$301,'Tbl 9.16-9.32 Portfolio Tables'!N$1)</f>
        <v>0</v>
      </c>
      <c r="O309" s="1">
        <f ca="1">OFFSET('Portfolio Summary Data'!$C$384,$B309*38-38+$B$301,'Tbl 9.16-9.32 Portfolio Tables'!O$1)</f>
        <v>0</v>
      </c>
      <c r="P309" s="1">
        <f ca="1">OFFSET('Portfolio Summary Data'!$C$384,$B309*38-38+$B$301,'Tbl 9.16-9.32 Portfolio Tables'!P$1)</f>
        <v>0</v>
      </c>
      <c r="Q309" s="1">
        <f ca="1">OFFSET('Portfolio Summary Data'!$C$384,$B309*38-38+$B$301,'Tbl 9.16-9.32 Portfolio Tables'!Q$1)</f>
        <v>0</v>
      </c>
      <c r="R309" s="1">
        <f ca="1">OFFSET('Portfolio Summary Data'!$C$384,$B309*38-38+$B$301,'Tbl 9.16-9.32 Portfolio Tables'!R$1)</f>
        <v>0</v>
      </c>
      <c r="S309" s="1">
        <f ca="1">OFFSET('Portfolio Summary Data'!$C$384,$B309*38-38+$B$301,'Tbl 9.16-9.32 Portfolio Tables'!S$1)</f>
        <v>0</v>
      </c>
      <c r="T309" s="1">
        <f ca="1">OFFSET('Portfolio Summary Data'!$C$384,$B309*38-38+$B$301,'Tbl 9.16-9.32 Portfolio Tables'!T$1)</f>
        <v>0</v>
      </c>
      <c r="U309" s="1">
        <f ca="1">OFFSET('Portfolio Summary Data'!$C$384,$B309*38-38+$B$301,'Tbl 9.16-9.32 Portfolio Tables'!U$1)</f>
        <v>0</v>
      </c>
      <c r="V309" s="1">
        <f ca="1">OFFSET('Portfolio Summary Data'!$C$384,$B309*38-38+$B$301,'Tbl 9.16-9.32 Portfolio Tables'!V$1)</f>
        <v>0</v>
      </c>
      <c r="W309" s="1">
        <f ca="1">OFFSET('Portfolio Summary Data'!$C$384,$B309*38-38+$B$301,'Tbl 9.16-9.32 Portfolio Tables'!W$1)</f>
        <v>0</v>
      </c>
      <c r="X309" s="1">
        <f ca="1">OFFSET('Portfolio Summary Data'!$C$384,$B309*38-38+$B$301,'Tbl 9.16-9.32 Portfolio Tables'!X$1)</f>
        <v>0</v>
      </c>
      <c r="Y309" s="1">
        <f ca="1">OFFSET('Portfolio Summary Data'!$C$384,$B309*38-38+$B$301,'Tbl 9.16-9.32 Portfolio Tables'!Y$1)</f>
        <v>0</v>
      </c>
      <c r="AB309" s="8">
        <f t="shared" ca="1" si="60"/>
        <v>0</v>
      </c>
      <c r="AC309" s="8"/>
      <c r="AD309" s="8">
        <f t="shared" ca="1" si="61"/>
        <v>0</v>
      </c>
      <c r="AE309" s="8"/>
      <c r="AF309" s="8">
        <f t="shared" ca="1" si="62"/>
        <v>0</v>
      </c>
    </row>
    <row r="310" spans="2:32" ht="15.75" x14ac:dyDescent="0.25">
      <c r="B310" s="3">
        <v>8</v>
      </c>
      <c r="C310" s="6" t="str">
        <f>C$13</f>
        <v>MN - Geothermal</v>
      </c>
      <c r="D310" s="1">
        <f ca="1">OFFSET('Portfolio Summary Data'!$C$384,$B310*38-38+$B$301,'Tbl 9.16-9.32 Portfolio Tables'!D$1)</f>
        <v>0</v>
      </c>
      <c r="E310" s="1">
        <f ca="1">OFFSET('Portfolio Summary Data'!$C$384,$B310*38-38+$B$301,'Tbl 9.16-9.32 Portfolio Tables'!E$1)</f>
        <v>0</v>
      </c>
      <c r="F310" s="1">
        <f ca="1">OFFSET('Portfolio Summary Data'!$C$384,$B310*38-38+$B$301,'Tbl 9.16-9.32 Portfolio Tables'!F$1)</f>
        <v>403</v>
      </c>
      <c r="G310" s="1">
        <f ca="1">OFFSET('Portfolio Summary Data'!$C$384,$B310*38-38+$B$301,'Tbl 9.16-9.32 Portfolio Tables'!G$1)</f>
        <v>304</v>
      </c>
      <c r="H310" s="1">
        <f ca="1">OFFSET('Portfolio Summary Data'!$C$384,$B310*38-38+$B$301,'Tbl 9.16-9.32 Portfolio Tables'!H$1)</f>
        <v>0</v>
      </c>
      <c r="I310" s="1">
        <f ca="1">OFFSET('Portfolio Summary Data'!$C$384,$B310*38-38+$B$301,'Tbl 9.16-9.32 Portfolio Tables'!I$1)</f>
        <v>0</v>
      </c>
      <c r="J310" s="1">
        <f ca="1">OFFSET('Portfolio Summary Data'!$C$384,$B310*38-38+$B$301,'Tbl 9.16-9.32 Portfolio Tables'!J$1)</f>
        <v>0</v>
      </c>
      <c r="K310" s="1">
        <f ca="1">OFFSET('Portfolio Summary Data'!$C$384,$B310*38-38+$B$301,'Tbl 9.16-9.32 Portfolio Tables'!K$1)</f>
        <v>0</v>
      </c>
      <c r="L310" s="1">
        <f ca="1">OFFSET('Portfolio Summary Data'!$C$384,$B310*38-38+$B$301,'Tbl 9.16-9.32 Portfolio Tables'!L$1)</f>
        <v>0</v>
      </c>
      <c r="M310" s="1">
        <f ca="1">OFFSET('Portfolio Summary Data'!$C$384,$B310*38-38+$B$301,'Tbl 9.16-9.32 Portfolio Tables'!M$1)</f>
        <v>0</v>
      </c>
      <c r="N310" s="1">
        <f ca="1">OFFSET('Portfolio Summary Data'!$C$384,$B310*38-38+$B$301,'Tbl 9.16-9.32 Portfolio Tables'!N$1)</f>
        <v>0</v>
      </c>
      <c r="O310" s="1">
        <f ca="1">OFFSET('Portfolio Summary Data'!$C$384,$B310*38-38+$B$301,'Tbl 9.16-9.32 Portfolio Tables'!O$1)</f>
        <v>0</v>
      </c>
      <c r="P310" s="1">
        <f ca="1">OFFSET('Portfolio Summary Data'!$C$384,$B310*38-38+$B$301,'Tbl 9.16-9.32 Portfolio Tables'!P$1)</f>
        <v>0</v>
      </c>
      <c r="Q310" s="1">
        <f ca="1">OFFSET('Portfolio Summary Data'!$C$384,$B310*38-38+$B$301,'Tbl 9.16-9.32 Portfolio Tables'!Q$1)</f>
        <v>0</v>
      </c>
      <c r="R310" s="1">
        <f ca="1">OFFSET('Portfolio Summary Data'!$C$384,$B310*38-38+$B$301,'Tbl 9.16-9.32 Portfolio Tables'!R$1)</f>
        <v>0</v>
      </c>
      <c r="S310" s="1">
        <f ca="1">OFFSET('Portfolio Summary Data'!$C$384,$B310*38-38+$B$301,'Tbl 9.16-9.32 Portfolio Tables'!S$1)</f>
        <v>0</v>
      </c>
      <c r="T310" s="1">
        <f ca="1">OFFSET('Portfolio Summary Data'!$C$384,$B310*38-38+$B$301,'Tbl 9.16-9.32 Portfolio Tables'!T$1)</f>
        <v>0</v>
      </c>
      <c r="U310" s="1">
        <f ca="1">OFFSET('Portfolio Summary Data'!$C$384,$B310*38-38+$B$301,'Tbl 9.16-9.32 Portfolio Tables'!U$1)</f>
        <v>0</v>
      </c>
      <c r="V310" s="1">
        <f ca="1">OFFSET('Portfolio Summary Data'!$C$384,$B310*38-38+$B$301,'Tbl 9.16-9.32 Portfolio Tables'!V$1)</f>
        <v>0</v>
      </c>
      <c r="W310" s="1">
        <f ca="1">OFFSET('Portfolio Summary Data'!$C$384,$B310*38-38+$B$301,'Tbl 9.16-9.32 Portfolio Tables'!W$1)</f>
        <v>0</v>
      </c>
      <c r="X310" s="1">
        <f ca="1">OFFSET('Portfolio Summary Data'!$C$384,$B310*38-38+$B$301,'Tbl 9.16-9.32 Portfolio Tables'!X$1)</f>
        <v>0</v>
      </c>
      <c r="Y310" s="1">
        <f ca="1">OFFSET('Portfolio Summary Data'!$C$384,$B310*38-38+$B$301,'Tbl 9.16-9.32 Portfolio Tables'!Y$1)</f>
        <v>707</v>
      </c>
      <c r="AB310" s="8">
        <f t="shared" ca="1" si="60"/>
        <v>707</v>
      </c>
      <c r="AC310" s="8"/>
      <c r="AD310" s="8">
        <f t="shared" ca="1" si="61"/>
        <v>0</v>
      </c>
      <c r="AE310" s="8"/>
      <c r="AF310" s="8">
        <f t="shared" ca="1" si="62"/>
        <v>0</v>
      </c>
    </row>
    <row r="311" spans="2:32" ht="15.75" x14ac:dyDescent="0.25">
      <c r="B311" s="3">
        <v>9</v>
      </c>
      <c r="C311" s="6" t="str">
        <f>C$14</f>
        <v>MN - Hunter Retire</v>
      </c>
      <c r="D311" s="1">
        <f ca="1">OFFSET('Portfolio Summary Data'!$C$384,$B311*38-38+$B$301,'Tbl 9.16-9.32 Portfolio Tables'!D$1)</f>
        <v>0</v>
      </c>
      <c r="E311" s="1">
        <f ca="1">OFFSET('Portfolio Summary Data'!$C$384,$B311*38-38+$B$301,'Tbl 9.16-9.32 Portfolio Tables'!E$1)</f>
        <v>0</v>
      </c>
      <c r="F311" s="1">
        <f ca="1">OFFSET('Portfolio Summary Data'!$C$384,$B311*38-38+$B$301,'Tbl 9.16-9.32 Portfolio Tables'!F$1)</f>
        <v>0</v>
      </c>
      <c r="G311" s="1">
        <f ca="1">OFFSET('Portfolio Summary Data'!$C$384,$B311*38-38+$B$301,'Tbl 9.16-9.32 Portfolio Tables'!G$1)</f>
        <v>0</v>
      </c>
      <c r="H311" s="1">
        <f ca="1">OFFSET('Portfolio Summary Data'!$C$384,$B311*38-38+$B$301,'Tbl 9.16-9.32 Portfolio Tables'!H$1)</f>
        <v>0</v>
      </c>
      <c r="I311" s="1">
        <f ca="1">OFFSET('Portfolio Summary Data'!$C$384,$B311*38-38+$B$301,'Tbl 9.16-9.32 Portfolio Tables'!I$1)</f>
        <v>0</v>
      </c>
      <c r="J311" s="1">
        <f ca="1">OFFSET('Portfolio Summary Data'!$C$384,$B311*38-38+$B$301,'Tbl 9.16-9.32 Portfolio Tables'!J$1)</f>
        <v>0</v>
      </c>
      <c r="K311" s="1">
        <f ca="1">OFFSET('Portfolio Summary Data'!$C$384,$B311*38-38+$B$301,'Tbl 9.16-9.32 Portfolio Tables'!K$1)</f>
        <v>0</v>
      </c>
      <c r="L311" s="1">
        <f ca="1">OFFSET('Portfolio Summary Data'!$C$384,$B311*38-38+$B$301,'Tbl 9.16-9.32 Portfolio Tables'!L$1)</f>
        <v>0</v>
      </c>
      <c r="M311" s="1">
        <f ca="1">OFFSET('Portfolio Summary Data'!$C$384,$B311*38-38+$B$301,'Tbl 9.16-9.32 Portfolio Tables'!M$1)</f>
        <v>0</v>
      </c>
      <c r="N311" s="1">
        <f ca="1">OFFSET('Portfolio Summary Data'!$C$384,$B311*38-38+$B$301,'Tbl 9.16-9.32 Portfolio Tables'!N$1)</f>
        <v>0</v>
      </c>
      <c r="O311" s="1">
        <f ca="1">OFFSET('Portfolio Summary Data'!$C$384,$B311*38-38+$B$301,'Tbl 9.16-9.32 Portfolio Tables'!O$1)</f>
        <v>0</v>
      </c>
      <c r="P311" s="1">
        <f ca="1">OFFSET('Portfolio Summary Data'!$C$384,$B311*38-38+$B$301,'Tbl 9.16-9.32 Portfolio Tables'!P$1)</f>
        <v>0</v>
      </c>
      <c r="Q311" s="1">
        <f ca="1">OFFSET('Portfolio Summary Data'!$C$384,$B311*38-38+$B$301,'Tbl 9.16-9.32 Portfolio Tables'!Q$1)</f>
        <v>0</v>
      </c>
      <c r="R311" s="1">
        <f ca="1">OFFSET('Portfolio Summary Data'!$C$384,$B311*38-38+$B$301,'Tbl 9.16-9.32 Portfolio Tables'!R$1)</f>
        <v>0</v>
      </c>
      <c r="S311" s="1">
        <f ca="1">OFFSET('Portfolio Summary Data'!$C$384,$B311*38-38+$B$301,'Tbl 9.16-9.32 Portfolio Tables'!S$1)</f>
        <v>0</v>
      </c>
      <c r="T311" s="1">
        <f ca="1">OFFSET('Portfolio Summary Data'!$C$384,$B311*38-38+$B$301,'Tbl 9.16-9.32 Portfolio Tables'!T$1)</f>
        <v>0</v>
      </c>
      <c r="U311" s="1">
        <f ca="1">OFFSET('Portfolio Summary Data'!$C$384,$B311*38-38+$B$301,'Tbl 9.16-9.32 Portfolio Tables'!U$1)</f>
        <v>0</v>
      </c>
      <c r="V311" s="1">
        <f ca="1">OFFSET('Portfolio Summary Data'!$C$384,$B311*38-38+$B$301,'Tbl 9.16-9.32 Portfolio Tables'!V$1)</f>
        <v>0</v>
      </c>
      <c r="W311" s="1">
        <f ca="1">OFFSET('Portfolio Summary Data'!$C$384,$B311*38-38+$B$301,'Tbl 9.16-9.32 Portfolio Tables'!W$1)</f>
        <v>0</v>
      </c>
      <c r="X311" s="1">
        <f ca="1">OFFSET('Portfolio Summary Data'!$C$384,$B311*38-38+$B$301,'Tbl 9.16-9.32 Portfolio Tables'!X$1)</f>
        <v>0</v>
      </c>
      <c r="Y311" s="1">
        <f ca="1">OFFSET('Portfolio Summary Data'!$C$384,$B311*38-38+$B$301,'Tbl 9.16-9.32 Portfolio Tables'!Y$1)</f>
        <v>0</v>
      </c>
      <c r="AB311" s="8">
        <f t="shared" ca="1" si="60"/>
        <v>0</v>
      </c>
      <c r="AC311" s="8"/>
      <c r="AD311" s="8">
        <f t="shared" ca="1" si="61"/>
        <v>0</v>
      </c>
      <c r="AE311" s="8"/>
      <c r="AF311" s="8">
        <f t="shared" ca="1" si="62"/>
        <v>0</v>
      </c>
    </row>
    <row r="312" spans="2:32" ht="15.75" x14ac:dyDescent="0.25">
      <c r="B312" s="3">
        <v>10</v>
      </c>
      <c r="C312" s="6" t="str">
        <f>C$15</f>
        <v>LN Base</v>
      </c>
      <c r="D312" s="1">
        <f ca="1">OFFSET('Portfolio Summary Data'!$C$384,$B312*38-38+$B$301,'Tbl 9.16-9.32 Portfolio Tables'!D$1)</f>
        <v>0</v>
      </c>
      <c r="E312" s="1">
        <f ca="1">OFFSET('Portfolio Summary Data'!$C$384,$B312*38-38+$B$301,'Tbl 9.16-9.32 Portfolio Tables'!E$1)</f>
        <v>0</v>
      </c>
      <c r="F312" s="1">
        <f ca="1">OFFSET('Portfolio Summary Data'!$C$384,$B312*38-38+$B$301,'Tbl 9.16-9.32 Portfolio Tables'!F$1)</f>
        <v>0</v>
      </c>
      <c r="G312" s="1">
        <f ca="1">OFFSET('Portfolio Summary Data'!$C$384,$B312*38-38+$B$301,'Tbl 9.16-9.32 Portfolio Tables'!G$1)</f>
        <v>0</v>
      </c>
      <c r="H312" s="1">
        <f ca="1">OFFSET('Portfolio Summary Data'!$C$384,$B312*38-38+$B$301,'Tbl 9.16-9.32 Portfolio Tables'!H$1)</f>
        <v>0</v>
      </c>
      <c r="I312" s="1">
        <f ca="1">OFFSET('Portfolio Summary Data'!$C$384,$B312*38-38+$B$301,'Tbl 9.16-9.32 Portfolio Tables'!I$1)</f>
        <v>0</v>
      </c>
      <c r="J312" s="1">
        <f ca="1">OFFSET('Portfolio Summary Data'!$C$384,$B312*38-38+$B$301,'Tbl 9.16-9.32 Portfolio Tables'!J$1)</f>
        <v>0</v>
      </c>
      <c r="K312" s="1">
        <f ca="1">OFFSET('Portfolio Summary Data'!$C$384,$B312*38-38+$B$301,'Tbl 9.16-9.32 Portfolio Tables'!K$1)</f>
        <v>0</v>
      </c>
      <c r="L312" s="1">
        <f ca="1">OFFSET('Portfolio Summary Data'!$C$384,$B312*38-38+$B$301,'Tbl 9.16-9.32 Portfolio Tables'!L$1)</f>
        <v>0</v>
      </c>
      <c r="M312" s="1">
        <f ca="1">OFFSET('Portfolio Summary Data'!$C$384,$B312*38-38+$B$301,'Tbl 9.16-9.32 Portfolio Tables'!M$1)</f>
        <v>0</v>
      </c>
      <c r="N312" s="1">
        <f ca="1">OFFSET('Portfolio Summary Data'!$C$384,$B312*38-38+$B$301,'Tbl 9.16-9.32 Portfolio Tables'!N$1)</f>
        <v>0</v>
      </c>
      <c r="O312" s="1">
        <f ca="1">OFFSET('Portfolio Summary Data'!$C$384,$B312*38-38+$B$301,'Tbl 9.16-9.32 Portfolio Tables'!O$1)</f>
        <v>0</v>
      </c>
      <c r="P312" s="1">
        <f ca="1">OFFSET('Portfolio Summary Data'!$C$384,$B312*38-38+$B$301,'Tbl 9.16-9.32 Portfolio Tables'!P$1)</f>
        <v>0</v>
      </c>
      <c r="Q312" s="1">
        <f ca="1">OFFSET('Portfolio Summary Data'!$C$384,$B312*38-38+$B$301,'Tbl 9.16-9.32 Portfolio Tables'!Q$1)</f>
        <v>0</v>
      </c>
      <c r="R312" s="1">
        <f ca="1">OFFSET('Portfolio Summary Data'!$C$384,$B312*38-38+$B$301,'Tbl 9.16-9.32 Portfolio Tables'!R$1)</f>
        <v>0</v>
      </c>
      <c r="S312" s="1">
        <f ca="1">OFFSET('Portfolio Summary Data'!$C$384,$B312*38-38+$B$301,'Tbl 9.16-9.32 Portfolio Tables'!S$1)</f>
        <v>0</v>
      </c>
      <c r="T312" s="1">
        <f ca="1">OFFSET('Portfolio Summary Data'!$C$384,$B312*38-38+$B$301,'Tbl 9.16-9.32 Portfolio Tables'!T$1)</f>
        <v>0</v>
      </c>
      <c r="U312" s="1">
        <f ca="1">OFFSET('Portfolio Summary Data'!$C$384,$B312*38-38+$B$301,'Tbl 9.16-9.32 Portfolio Tables'!U$1)</f>
        <v>0</v>
      </c>
      <c r="V312" s="1">
        <f ca="1">OFFSET('Portfolio Summary Data'!$C$384,$B312*38-38+$B$301,'Tbl 9.16-9.32 Portfolio Tables'!V$1)</f>
        <v>0</v>
      </c>
      <c r="W312" s="1">
        <f ca="1">OFFSET('Portfolio Summary Data'!$C$384,$B312*38-38+$B$301,'Tbl 9.16-9.32 Portfolio Tables'!W$1)</f>
        <v>0</v>
      </c>
      <c r="X312" s="1">
        <f ca="1">OFFSET('Portfolio Summary Data'!$C$384,$B312*38-38+$B$301,'Tbl 9.16-9.32 Portfolio Tables'!X$1)</f>
        <v>0</v>
      </c>
      <c r="Y312" s="1">
        <f ca="1">OFFSET('Portfolio Summary Data'!$C$384,$B312*38-38+$B$301,'Tbl 9.16-9.32 Portfolio Tables'!Y$1)</f>
        <v>0</v>
      </c>
      <c r="AB312" s="8">
        <f t="shared" ca="1" si="60"/>
        <v>0</v>
      </c>
      <c r="AC312" s="8"/>
      <c r="AD312" s="8">
        <f t="shared" ca="1" si="61"/>
        <v>0</v>
      </c>
      <c r="AE312" s="8"/>
      <c r="AF312" s="8">
        <f t="shared" ca="1" si="62"/>
        <v>0</v>
      </c>
    </row>
    <row r="313" spans="2:32" ht="15.75" x14ac:dyDescent="0.25">
      <c r="B313" s="3">
        <v>11</v>
      </c>
      <c r="C313" s="6" t="str">
        <f>C$16</f>
        <v>HH Base</v>
      </c>
      <c r="D313" s="1">
        <f ca="1">OFFSET('Portfolio Summary Data'!$C$384,$B313*38-38+$B$301,'Tbl 9.16-9.32 Portfolio Tables'!D$1)</f>
        <v>0</v>
      </c>
      <c r="E313" s="1">
        <f ca="1">OFFSET('Portfolio Summary Data'!$C$384,$B313*38-38+$B$301,'Tbl 9.16-9.32 Portfolio Tables'!E$1)</f>
        <v>0</v>
      </c>
      <c r="F313" s="1">
        <f ca="1">OFFSET('Portfolio Summary Data'!$C$384,$B313*38-38+$B$301,'Tbl 9.16-9.32 Portfolio Tables'!F$1)</f>
        <v>0</v>
      </c>
      <c r="G313" s="1">
        <f ca="1">OFFSET('Portfolio Summary Data'!$C$384,$B313*38-38+$B$301,'Tbl 9.16-9.32 Portfolio Tables'!G$1)</f>
        <v>0</v>
      </c>
      <c r="H313" s="1">
        <f ca="1">OFFSET('Portfolio Summary Data'!$C$384,$B313*38-38+$B$301,'Tbl 9.16-9.32 Portfolio Tables'!H$1)</f>
        <v>0</v>
      </c>
      <c r="I313" s="1">
        <f ca="1">OFFSET('Portfolio Summary Data'!$C$384,$B313*38-38+$B$301,'Tbl 9.16-9.32 Portfolio Tables'!I$1)</f>
        <v>0</v>
      </c>
      <c r="J313" s="1">
        <f ca="1">OFFSET('Portfolio Summary Data'!$C$384,$B313*38-38+$B$301,'Tbl 9.16-9.32 Portfolio Tables'!J$1)</f>
        <v>0</v>
      </c>
      <c r="K313" s="1">
        <f ca="1">OFFSET('Portfolio Summary Data'!$C$384,$B313*38-38+$B$301,'Tbl 9.16-9.32 Portfolio Tables'!K$1)</f>
        <v>0</v>
      </c>
      <c r="L313" s="1">
        <f ca="1">OFFSET('Portfolio Summary Data'!$C$384,$B313*38-38+$B$301,'Tbl 9.16-9.32 Portfolio Tables'!L$1)</f>
        <v>0</v>
      </c>
      <c r="M313" s="1">
        <f ca="1">OFFSET('Portfolio Summary Data'!$C$384,$B313*38-38+$B$301,'Tbl 9.16-9.32 Portfolio Tables'!M$1)</f>
        <v>0</v>
      </c>
      <c r="N313" s="1">
        <f ca="1">OFFSET('Portfolio Summary Data'!$C$384,$B313*38-38+$B$301,'Tbl 9.16-9.32 Portfolio Tables'!N$1)</f>
        <v>0</v>
      </c>
      <c r="O313" s="1">
        <f ca="1">OFFSET('Portfolio Summary Data'!$C$384,$B313*38-38+$B$301,'Tbl 9.16-9.32 Portfolio Tables'!O$1)</f>
        <v>0</v>
      </c>
      <c r="P313" s="1">
        <f ca="1">OFFSET('Portfolio Summary Data'!$C$384,$B313*38-38+$B$301,'Tbl 9.16-9.32 Portfolio Tables'!P$1)</f>
        <v>0</v>
      </c>
      <c r="Q313" s="1">
        <f ca="1">OFFSET('Portfolio Summary Data'!$C$384,$B313*38-38+$B$301,'Tbl 9.16-9.32 Portfolio Tables'!Q$1)</f>
        <v>0</v>
      </c>
      <c r="R313" s="1">
        <f ca="1">OFFSET('Portfolio Summary Data'!$C$384,$B313*38-38+$B$301,'Tbl 9.16-9.32 Portfolio Tables'!R$1)</f>
        <v>0</v>
      </c>
      <c r="S313" s="1">
        <f ca="1">OFFSET('Portfolio Summary Data'!$C$384,$B313*38-38+$B$301,'Tbl 9.16-9.32 Portfolio Tables'!S$1)</f>
        <v>0</v>
      </c>
      <c r="T313" s="1">
        <f ca="1">OFFSET('Portfolio Summary Data'!$C$384,$B313*38-38+$B$301,'Tbl 9.16-9.32 Portfolio Tables'!T$1)</f>
        <v>0</v>
      </c>
      <c r="U313" s="1">
        <f ca="1">OFFSET('Portfolio Summary Data'!$C$384,$B313*38-38+$B$301,'Tbl 9.16-9.32 Portfolio Tables'!U$1)</f>
        <v>0</v>
      </c>
      <c r="V313" s="1">
        <f ca="1">OFFSET('Portfolio Summary Data'!$C$384,$B313*38-38+$B$301,'Tbl 9.16-9.32 Portfolio Tables'!V$1)</f>
        <v>0</v>
      </c>
      <c r="W313" s="1">
        <f ca="1">OFFSET('Portfolio Summary Data'!$C$384,$B313*38-38+$B$301,'Tbl 9.16-9.32 Portfolio Tables'!W$1)</f>
        <v>0</v>
      </c>
      <c r="X313" s="1">
        <f ca="1">OFFSET('Portfolio Summary Data'!$C$384,$B313*38-38+$B$301,'Tbl 9.16-9.32 Portfolio Tables'!X$1)</f>
        <v>0</v>
      </c>
      <c r="Y313" s="1">
        <f ca="1">OFFSET('Portfolio Summary Data'!$C$384,$B313*38-38+$B$301,'Tbl 9.16-9.32 Portfolio Tables'!Y$1)</f>
        <v>0</v>
      </c>
      <c r="AB313" s="8">
        <f t="shared" ca="1" si="60"/>
        <v>0</v>
      </c>
      <c r="AC313" s="8"/>
      <c r="AD313" s="8">
        <f t="shared" ca="1" si="61"/>
        <v>0</v>
      </c>
      <c r="AE313" s="8"/>
      <c r="AF313" s="8">
        <f t="shared" ca="1" si="62"/>
        <v>0</v>
      </c>
    </row>
    <row r="314" spans="2:32" ht="15.75" x14ac:dyDescent="0.25">
      <c r="B314" s="3">
        <v>12</v>
      </c>
      <c r="C314" s="6" t="str">
        <f>C$17</f>
        <v>SC Base</v>
      </c>
      <c r="D314" s="1">
        <f ca="1">OFFSET('Portfolio Summary Data'!$C$384,$B314*38-38+$B$301,'Tbl 9.16-9.32 Portfolio Tables'!D$1)</f>
        <v>0</v>
      </c>
      <c r="E314" s="1">
        <f ca="1">OFFSET('Portfolio Summary Data'!$C$384,$B314*38-38+$B$301,'Tbl 9.16-9.32 Portfolio Tables'!E$1)</f>
        <v>0</v>
      </c>
      <c r="F314" s="1">
        <f ca="1">OFFSET('Portfolio Summary Data'!$C$384,$B314*38-38+$B$301,'Tbl 9.16-9.32 Portfolio Tables'!F$1)</f>
        <v>0</v>
      </c>
      <c r="G314" s="1">
        <f ca="1">OFFSET('Portfolio Summary Data'!$C$384,$B314*38-38+$B$301,'Tbl 9.16-9.32 Portfolio Tables'!G$1)</f>
        <v>0</v>
      </c>
      <c r="H314" s="1">
        <f ca="1">OFFSET('Portfolio Summary Data'!$C$384,$B314*38-38+$B$301,'Tbl 9.16-9.32 Portfolio Tables'!H$1)</f>
        <v>0</v>
      </c>
      <c r="I314" s="1">
        <f ca="1">OFFSET('Portfolio Summary Data'!$C$384,$B314*38-38+$B$301,'Tbl 9.16-9.32 Portfolio Tables'!I$1)</f>
        <v>0</v>
      </c>
      <c r="J314" s="1">
        <f ca="1">OFFSET('Portfolio Summary Data'!$C$384,$B314*38-38+$B$301,'Tbl 9.16-9.32 Portfolio Tables'!J$1)</f>
        <v>0</v>
      </c>
      <c r="K314" s="1">
        <f ca="1">OFFSET('Portfolio Summary Data'!$C$384,$B314*38-38+$B$301,'Tbl 9.16-9.32 Portfolio Tables'!K$1)</f>
        <v>0</v>
      </c>
      <c r="L314" s="1">
        <f ca="1">OFFSET('Portfolio Summary Data'!$C$384,$B314*38-38+$B$301,'Tbl 9.16-9.32 Portfolio Tables'!L$1)</f>
        <v>0</v>
      </c>
      <c r="M314" s="1">
        <f ca="1">OFFSET('Portfolio Summary Data'!$C$384,$B314*38-38+$B$301,'Tbl 9.16-9.32 Portfolio Tables'!M$1)</f>
        <v>0</v>
      </c>
      <c r="N314" s="1">
        <f ca="1">OFFSET('Portfolio Summary Data'!$C$384,$B314*38-38+$B$301,'Tbl 9.16-9.32 Portfolio Tables'!N$1)</f>
        <v>0</v>
      </c>
      <c r="O314" s="1">
        <f ca="1">OFFSET('Portfolio Summary Data'!$C$384,$B314*38-38+$B$301,'Tbl 9.16-9.32 Portfolio Tables'!O$1)</f>
        <v>0</v>
      </c>
      <c r="P314" s="1">
        <f ca="1">OFFSET('Portfolio Summary Data'!$C$384,$B314*38-38+$B$301,'Tbl 9.16-9.32 Portfolio Tables'!P$1)</f>
        <v>0</v>
      </c>
      <c r="Q314" s="1">
        <f ca="1">OFFSET('Portfolio Summary Data'!$C$384,$B314*38-38+$B$301,'Tbl 9.16-9.32 Portfolio Tables'!Q$1)</f>
        <v>0</v>
      </c>
      <c r="R314" s="1">
        <f ca="1">OFFSET('Portfolio Summary Data'!$C$384,$B314*38-38+$B$301,'Tbl 9.16-9.32 Portfolio Tables'!R$1)</f>
        <v>0</v>
      </c>
      <c r="S314" s="1">
        <f ca="1">OFFSET('Portfolio Summary Data'!$C$384,$B314*38-38+$B$301,'Tbl 9.16-9.32 Portfolio Tables'!S$1)</f>
        <v>0</v>
      </c>
      <c r="T314" s="1">
        <f ca="1">OFFSET('Portfolio Summary Data'!$C$384,$B314*38-38+$B$301,'Tbl 9.16-9.32 Portfolio Tables'!T$1)</f>
        <v>0</v>
      </c>
      <c r="U314" s="1">
        <f ca="1">OFFSET('Portfolio Summary Data'!$C$384,$B314*38-38+$B$301,'Tbl 9.16-9.32 Portfolio Tables'!U$1)</f>
        <v>0</v>
      </c>
      <c r="V314" s="1">
        <f ca="1">OFFSET('Portfolio Summary Data'!$C$384,$B314*38-38+$B$301,'Tbl 9.16-9.32 Portfolio Tables'!V$1)</f>
        <v>0</v>
      </c>
      <c r="W314" s="1">
        <f ca="1">OFFSET('Portfolio Summary Data'!$C$384,$B314*38-38+$B$301,'Tbl 9.16-9.32 Portfolio Tables'!W$1)</f>
        <v>0</v>
      </c>
      <c r="X314" s="1">
        <f ca="1">OFFSET('Portfolio Summary Data'!$C$384,$B314*38-38+$B$301,'Tbl 9.16-9.32 Portfolio Tables'!X$1)</f>
        <v>0</v>
      </c>
      <c r="Y314" s="1">
        <f ca="1">OFFSET('Portfolio Summary Data'!$C$384,$B314*38-38+$B$301,'Tbl 9.16-9.32 Portfolio Tables'!Y$1)</f>
        <v>0</v>
      </c>
      <c r="AB314" s="8">
        <f t="shared" ca="1" si="60"/>
        <v>0</v>
      </c>
      <c r="AC314" s="8"/>
      <c r="AD314" s="8">
        <f t="shared" ca="1" si="61"/>
        <v>0</v>
      </c>
      <c r="AE314" s="8"/>
      <c r="AF314" s="8">
        <f t="shared" ca="1" si="62"/>
        <v>0</v>
      </c>
    </row>
    <row r="315" spans="2:32" ht="15.75" x14ac:dyDescent="0.25">
      <c r="B315" s="3">
        <v>13</v>
      </c>
      <c r="C315" s="6">
        <f>C$18</f>
        <v>0</v>
      </c>
      <c r="D315" s="1">
        <f ca="1">OFFSET('Portfolio Summary Data'!$C$384,$B315*38-38+$B$301,'Tbl 9.16-9.32 Portfolio Tables'!D$1)</f>
        <v>0</v>
      </c>
      <c r="E315" s="1">
        <f ca="1">OFFSET('Portfolio Summary Data'!$C$384,$B315*38-38+$B$301,'Tbl 9.16-9.32 Portfolio Tables'!E$1)</f>
        <v>0</v>
      </c>
      <c r="F315" s="1">
        <f ca="1">OFFSET('Portfolio Summary Data'!$C$384,$B315*38-38+$B$301,'Tbl 9.16-9.32 Portfolio Tables'!F$1)</f>
        <v>0</v>
      </c>
      <c r="G315" s="1">
        <f ca="1">OFFSET('Portfolio Summary Data'!$C$384,$B315*38-38+$B$301,'Tbl 9.16-9.32 Portfolio Tables'!G$1)</f>
        <v>0</v>
      </c>
      <c r="H315" s="1">
        <f ca="1">OFFSET('Portfolio Summary Data'!$C$384,$B315*38-38+$B$301,'Tbl 9.16-9.32 Portfolio Tables'!H$1)</f>
        <v>0</v>
      </c>
      <c r="I315" s="1">
        <f ca="1">OFFSET('Portfolio Summary Data'!$C$384,$B315*38-38+$B$301,'Tbl 9.16-9.32 Portfolio Tables'!I$1)</f>
        <v>0</v>
      </c>
      <c r="J315" s="1">
        <f ca="1">OFFSET('Portfolio Summary Data'!$C$384,$B315*38-38+$B$301,'Tbl 9.16-9.32 Portfolio Tables'!J$1)</f>
        <v>0</v>
      </c>
      <c r="K315" s="1">
        <f ca="1">OFFSET('Portfolio Summary Data'!$C$384,$B315*38-38+$B$301,'Tbl 9.16-9.32 Portfolio Tables'!K$1)</f>
        <v>0</v>
      </c>
      <c r="L315" s="1">
        <f ca="1">OFFSET('Portfolio Summary Data'!$C$384,$B315*38-38+$B$301,'Tbl 9.16-9.32 Portfolio Tables'!L$1)</f>
        <v>0</v>
      </c>
      <c r="M315" s="1">
        <f ca="1">OFFSET('Portfolio Summary Data'!$C$384,$B315*38-38+$B$301,'Tbl 9.16-9.32 Portfolio Tables'!M$1)</f>
        <v>0</v>
      </c>
      <c r="N315" s="1">
        <f ca="1">OFFSET('Portfolio Summary Data'!$C$384,$B315*38-38+$B$301,'Tbl 9.16-9.32 Portfolio Tables'!N$1)</f>
        <v>0</v>
      </c>
      <c r="O315" s="1">
        <f ca="1">OFFSET('Portfolio Summary Data'!$C$384,$B315*38-38+$B$301,'Tbl 9.16-9.32 Portfolio Tables'!O$1)</f>
        <v>0</v>
      </c>
      <c r="P315" s="1">
        <f ca="1">OFFSET('Portfolio Summary Data'!$C$384,$B315*38-38+$B$301,'Tbl 9.16-9.32 Portfolio Tables'!P$1)</f>
        <v>0</v>
      </c>
      <c r="Q315" s="1">
        <f ca="1">OFFSET('Portfolio Summary Data'!$C$384,$B315*38-38+$B$301,'Tbl 9.16-9.32 Portfolio Tables'!Q$1)</f>
        <v>0</v>
      </c>
      <c r="R315" s="1">
        <f ca="1">OFFSET('Portfolio Summary Data'!$C$384,$B315*38-38+$B$301,'Tbl 9.16-9.32 Portfolio Tables'!R$1)</f>
        <v>0</v>
      </c>
      <c r="S315" s="1">
        <f ca="1">OFFSET('Portfolio Summary Data'!$C$384,$B315*38-38+$B$301,'Tbl 9.16-9.32 Portfolio Tables'!S$1)</f>
        <v>0</v>
      </c>
      <c r="T315" s="1">
        <f ca="1">OFFSET('Portfolio Summary Data'!$C$384,$B315*38-38+$B$301,'Tbl 9.16-9.32 Portfolio Tables'!T$1)</f>
        <v>0</v>
      </c>
      <c r="U315" s="1">
        <f ca="1">OFFSET('Portfolio Summary Data'!$C$384,$B315*38-38+$B$301,'Tbl 9.16-9.32 Portfolio Tables'!U$1)</f>
        <v>0</v>
      </c>
      <c r="V315" s="1">
        <f ca="1">OFFSET('Portfolio Summary Data'!$C$384,$B315*38-38+$B$301,'Tbl 9.16-9.32 Portfolio Tables'!V$1)</f>
        <v>0</v>
      </c>
      <c r="W315" s="1">
        <f ca="1">OFFSET('Portfolio Summary Data'!$C$384,$B315*38-38+$B$301,'Tbl 9.16-9.32 Portfolio Tables'!W$1)</f>
        <v>0</v>
      </c>
      <c r="X315" s="1">
        <f ca="1">OFFSET('Portfolio Summary Data'!$C$384,$B315*38-38+$B$301,'Tbl 9.16-9.32 Portfolio Tables'!X$1)</f>
        <v>0</v>
      </c>
      <c r="Y315" s="1">
        <f ca="1">OFFSET('Portfolio Summary Data'!$C$384,$B315*38-38+$B$301,'Tbl 9.16-9.32 Portfolio Tables'!Y$1)</f>
        <v>0</v>
      </c>
      <c r="AB315" s="8">
        <f t="shared" ca="1" si="60"/>
        <v>0</v>
      </c>
      <c r="AC315" s="8"/>
      <c r="AD315" s="8">
        <f t="shared" ca="1" si="61"/>
        <v>0</v>
      </c>
      <c r="AE315" s="8"/>
      <c r="AF315" s="8">
        <f t="shared" ca="1" si="62"/>
        <v>0</v>
      </c>
    </row>
    <row r="316" spans="2:32" ht="15.75" x14ac:dyDescent="0.25">
      <c r="B316" s="3">
        <v>14</v>
      </c>
      <c r="C316" s="6">
        <f>C$19</f>
        <v>0</v>
      </c>
      <c r="D316" s="1">
        <f ca="1">OFFSET('Portfolio Summary Data'!$C$384,$B316*38-38+$B$301,'Tbl 9.16-9.32 Portfolio Tables'!D$1)</f>
        <v>0</v>
      </c>
      <c r="E316" s="1">
        <f ca="1">OFFSET('Portfolio Summary Data'!$C$384,$B316*38-38+$B$301,'Tbl 9.16-9.32 Portfolio Tables'!E$1)</f>
        <v>0</v>
      </c>
      <c r="F316" s="1">
        <f ca="1">OFFSET('Portfolio Summary Data'!$C$384,$B316*38-38+$B$301,'Tbl 9.16-9.32 Portfolio Tables'!F$1)</f>
        <v>0</v>
      </c>
      <c r="G316" s="1">
        <f ca="1">OFFSET('Portfolio Summary Data'!$C$384,$B316*38-38+$B$301,'Tbl 9.16-9.32 Portfolio Tables'!G$1)</f>
        <v>0</v>
      </c>
      <c r="H316" s="1">
        <f ca="1">OFFSET('Portfolio Summary Data'!$C$384,$B316*38-38+$B$301,'Tbl 9.16-9.32 Portfolio Tables'!H$1)</f>
        <v>0</v>
      </c>
      <c r="I316" s="1">
        <f ca="1">OFFSET('Portfolio Summary Data'!$C$384,$B316*38-38+$B$301,'Tbl 9.16-9.32 Portfolio Tables'!I$1)</f>
        <v>0</v>
      </c>
      <c r="J316" s="1">
        <f ca="1">OFFSET('Portfolio Summary Data'!$C$384,$B316*38-38+$B$301,'Tbl 9.16-9.32 Portfolio Tables'!J$1)</f>
        <v>0</v>
      </c>
      <c r="K316" s="1">
        <f ca="1">OFFSET('Portfolio Summary Data'!$C$384,$B316*38-38+$B$301,'Tbl 9.16-9.32 Portfolio Tables'!K$1)</f>
        <v>0</v>
      </c>
      <c r="L316" s="1">
        <f ca="1">OFFSET('Portfolio Summary Data'!$C$384,$B316*38-38+$B$301,'Tbl 9.16-9.32 Portfolio Tables'!L$1)</f>
        <v>0</v>
      </c>
      <c r="M316" s="1">
        <f ca="1">OFFSET('Portfolio Summary Data'!$C$384,$B316*38-38+$B$301,'Tbl 9.16-9.32 Portfolio Tables'!M$1)</f>
        <v>0</v>
      </c>
      <c r="N316" s="1">
        <f ca="1">OFFSET('Portfolio Summary Data'!$C$384,$B316*38-38+$B$301,'Tbl 9.16-9.32 Portfolio Tables'!N$1)</f>
        <v>0</v>
      </c>
      <c r="O316" s="1">
        <f ca="1">OFFSET('Portfolio Summary Data'!$C$384,$B316*38-38+$B$301,'Tbl 9.16-9.32 Portfolio Tables'!O$1)</f>
        <v>0</v>
      </c>
      <c r="P316" s="1">
        <f ca="1">OFFSET('Portfolio Summary Data'!$C$384,$B316*38-38+$B$301,'Tbl 9.16-9.32 Portfolio Tables'!P$1)</f>
        <v>0</v>
      </c>
      <c r="Q316" s="1">
        <f ca="1">OFFSET('Portfolio Summary Data'!$C$384,$B316*38-38+$B$301,'Tbl 9.16-9.32 Portfolio Tables'!Q$1)</f>
        <v>0</v>
      </c>
      <c r="R316" s="1">
        <f ca="1">OFFSET('Portfolio Summary Data'!$C$384,$B316*38-38+$B$301,'Tbl 9.16-9.32 Portfolio Tables'!R$1)</f>
        <v>0</v>
      </c>
      <c r="S316" s="1">
        <f ca="1">OFFSET('Portfolio Summary Data'!$C$384,$B316*38-38+$B$301,'Tbl 9.16-9.32 Portfolio Tables'!S$1)</f>
        <v>0</v>
      </c>
      <c r="T316" s="1">
        <f ca="1">OFFSET('Portfolio Summary Data'!$C$384,$B316*38-38+$B$301,'Tbl 9.16-9.32 Portfolio Tables'!T$1)</f>
        <v>0</v>
      </c>
      <c r="U316" s="1">
        <f ca="1">OFFSET('Portfolio Summary Data'!$C$384,$B316*38-38+$B$301,'Tbl 9.16-9.32 Portfolio Tables'!U$1)</f>
        <v>0</v>
      </c>
      <c r="V316" s="1">
        <f ca="1">OFFSET('Portfolio Summary Data'!$C$384,$B316*38-38+$B$301,'Tbl 9.16-9.32 Portfolio Tables'!V$1)</f>
        <v>0</v>
      </c>
      <c r="W316" s="1">
        <f ca="1">OFFSET('Portfolio Summary Data'!$C$384,$B316*38-38+$B$301,'Tbl 9.16-9.32 Portfolio Tables'!W$1)</f>
        <v>0</v>
      </c>
      <c r="X316" s="1">
        <f ca="1">OFFSET('Portfolio Summary Data'!$C$384,$B316*38-38+$B$301,'Tbl 9.16-9.32 Portfolio Tables'!X$1)</f>
        <v>0</v>
      </c>
      <c r="Y316" s="1">
        <f ca="1">OFFSET('Portfolio Summary Data'!$C$384,$B316*38-38+$B$301,'Tbl 9.16-9.32 Portfolio Tables'!Y$1)</f>
        <v>0</v>
      </c>
      <c r="AB316" s="8">
        <f t="shared" ca="1" si="60"/>
        <v>0</v>
      </c>
      <c r="AC316" s="8"/>
      <c r="AD316" s="8">
        <f t="shared" ca="1" si="61"/>
        <v>0</v>
      </c>
      <c r="AE316" s="8"/>
      <c r="AF316" s="8">
        <f t="shared" ca="1" si="62"/>
        <v>0</v>
      </c>
    </row>
    <row r="317" spans="2:32" ht="15.75" x14ac:dyDescent="0.25">
      <c r="B317" s="3">
        <v>15</v>
      </c>
      <c r="C317" s="6">
        <f>C$20</f>
        <v>0</v>
      </c>
      <c r="D317" s="1">
        <f ca="1">OFFSET('Portfolio Summary Data'!$C$384,$B317*38-38+$B$301,'Tbl 9.16-9.32 Portfolio Tables'!D$1)</f>
        <v>0</v>
      </c>
      <c r="E317" s="1">
        <f ca="1">OFFSET('Portfolio Summary Data'!$C$384,$B317*38-38+$B$301,'Tbl 9.16-9.32 Portfolio Tables'!E$1)</f>
        <v>0</v>
      </c>
      <c r="F317" s="1">
        <f ca="1">OFFSET('Portfolio Summary Data'!$C$384,$B317*38-38+$B$301,'Tbl 9.16-9.32 Portfolio Tables'!F$1)</f>
        <v>0</v>
      </c>
      <c r="G317" s="1">
        <f ca="1">OFFSET('Portfolio Summary Data'!$C$384,$B317*38-38+$B$301,'Tbl 9.16-9.32 Portfolio Tables'!G$1)</f>
        <v>0</v>
      </c>
      <c r="H317" s="1">
        <f ca="1">OFFSET('Portfolio Summary Data'!$C$384,$B317*38-38+$B$301,'Tbl 9.16-9.32 Portfolio Tables'!H$1)</f>
        <v>0</v>
      </c>
      <c r="I317" s="1">
        <f ca="1">OFFSET('Portfolio Summary Data'!$C$384,$B317*38-38+$B$301,'Tbl 9.16-9.32 Portfolio Tables'!I$1)</f>
        <v>0</v>
      </c>
      <c r="J317" s="1">
        <f ca="1">OFFSET('Portfolio Summary Data'!$C$384,$B317*38-38+$B$301,'Tbl 9.16-9.32 Portfolio Tables'!J$1)</f>
        <v>0</v>
      </c>
      <c r="K317" s="1">
        <f ca="1">OFFSET('Portfolio Summary Data'!$C$384,$B317*38-38+$B$301,'Tbl 9.16-9.32 Portfolio Tables'!K$1)</f>
        <v>0</v>
      </c>
      <c r="L317" s="1">
        <f ca="1">OFFSET('Portfolio Summary Data'!$C$384,$B317*38-38+$B$301,'Tbl 9.16-9.32 Portfolio Tables'!L$1)</f>
        <v>0</v>
      </c>
      <c r="M317" s="1">
        <f ca="1">OFFSET('Portfolio Summary Data'!$C$384,$B317*38-38+$B$301,'Tbl 9.16-9.32 Portfolio Tables'!M$1)</f>
        <v>0</v>
      </c>
      <c r="N317" s="1">
        <f ca="1">OFFSET('Portfolio Summary Data'!$C$384,$B317*38-38+$B$301,'Tbl 9.16-9.32 Portfolio Tables'!N$1)</f>
        <v>0</v>
      </c>
      <c r="O317" s="1">
        <f ca="1">OFFSET('Portfolio Summary Data'!$C$384,$B317*38-38+$B$301,'Tbl 9.16-9.32 Portfolio Tables'!O$1)</f>
        <v>0</v>
      </c>
      <c r="P317" s="1">
        <f ca="1">OFFSET('Portfolio Summary Data'!$C$384,$B317*38-38+$B$301,'Tbl 9.16-9.32 Portfolio Tables'!P$1)</f>
        <v>0</v>
      </c>
      <c r="Q317" s="1">
        <f ca="1">OFFSET('Portfolio Summary Data'!$C$384,$B317*38-38+$B$301,'Tbl 9.16-9.32 Portfolio Tables'!Q$1)</f>
        <v>0</v>
      </c>
      <c r="R317" s="1">
        <f ca="1">OFFSET('Portfolio Summary Data'!$C$384,$B317*38-38+$B$301,'Tbl 9.16-9.32 Portfolio Tables'!R$1)</f>
        <v>0</v>
      </c>
      <c r="S317" s="1">
        <f ca="1">OFFSET('Portfolio Summary Data'!$C$384,$B317*38-38+$B$301,'Tbl 9.16-9.32 Portfolio Tables'!S$1)</f>
        <v>0</v>
      </c>
      <c r="T317" s="1">
        <f ca="1">OFFSET('Portfolio Summary Data'!$C$384,$B317*38-38+$B$301,'Tbl 9.16-9.32 Portfolio Tables'!T$1)</f>
        <v>0</v>
      </c>
      <c r="U317" s="1">
        <f ca="1">OFFSET('Portfolio Summary Data'!$C$384,$B317*38-38+$B$301,'Tbl 9.16-9.32 Portfolio Tables'!U$1)</f>
        <v>0</v>
      </c>
      <c r="V317" s="1">
        <f ca="1">OFFSET('Portfolio Summary Data'!$C$384,$B317*38-38+$B$301,'Tbl 9.16-9.32 Portfolio Tables'!V$1)</f>
        <v>0</v>
      </c>
      <c r="W317" s="1">
        <f ca="1">OFFSET('Portfolio Summary Data'!$C$384,$B317*38-38+$B$301,'Tbl 9.16-9.32 Portfolio Tables'!W$1)</f>
        <v>0</v>
      </c>
      <c r="X317" s="1">
        <f ca="1">OFFSET('Portfolio Summary Data'!$C$384,$B317*38-38+$B$301,'Tbl 9.16-9.32 Portfolio Tables'!X$1)</f>
        <v>0</v>
      </c>
      <c r="Y317" s="1">
        <f ca="1">OFFSET('Portfolio Summary Data'!$C$384,$B317*38-38+$B$301,'Tbl 9.16-9.32 Portfolio Tables'!Y$1)</f>
        <v>0</v>
      </c>
      <c r="AB317" s="8">
        <f t="shared" ca="1" si="60"/>
        <v>0</v>
      </c>
      <c r="AC317" s="8"/>
      <c r="AD317" s="8">
        <f t="shared" ca="1" si="61"/>
        <v>0</v>
      </c>
      <c r="AE317" s="8"/>
      <c r="AF317" s="8">
        <f t="shared" ca="1" si="62"/>
        <v>0</v>
      </c>
    </row>
    <row r="318" spans="2:32" ht="15.75" x14ac:dyDescent="0.25">
      <c r="B318" s="3">
        <v>16</v>
      </c>
      <c r="C318" s="6">
        <f>C$21</f>
        <v>0</v>
      </c>
      <c r="D318" s="1">
        <f ca="1">OFFSET('Portfolio Summary Data'!$C$384,$B318*38-38+$B$301,'Tbl 9.16-9.32 Portfolio Tables'!D$1)</f>
        <v>0</v>
      </c>
      <c r="E318" s="1">
        <f ca="1">OFFSET('Portfolio Summary Data'!$C$384,$B318*38-38+$B$301,'Tbl 9.16-9.32 Portfolio Tables'!E$1)</f>
        <v>0</v>
      </c>
      <c r="F318" s="1">
        <f ca="1">OFFSET('Portfolio Summary Data'!$C$384,$B318*38-38+$B$301,'Tbl 9.16-9.32 Portfolio Tables'!F$1)</f>
        <v>0</v>
      </c>
      <c r="G318" s="1">
        <f ca="1">OFFSET('Portfolio Summary Data'!$C$384,$B318*38-38+$B$301,'Tbl 9.16-9.32 Portfolio Tables'!G$1)</f>
        <v>0</v>
      </c>
      <c r="H318" s="1">
        <f ca="1">OFFSET('Portfolio Summary Data'!$C$384,$B318*38-38+$B$301,'Tbl 9.16-9.32 Portfolio Tables'!H$1)</f>
        <v>0</v>
      </c>
      <c r="I318" s="1">
        <f ca="1">OFFSET('Portfolio Summary Data'!$C$384,$B318*38-38+$B$301,'Tbl 9.16-9.32 Portfolio Tables'!I$1)</f>
        <v>0</v>
      </c>
      <c r="J318" s="1">
        <f ca="1">OFFSET('Portfolio Summary Data'!$C$384,$B318*38-38+$B$301,'Tbl 9.16-9.32 Portfolio Tables'!J$1)</f>
        <v>0</v>
      </c>
      <c r="K318" s="1">
        <f ca="1">OFFSET('Portfolio Summary Data'!$C$384,$B318*38-38+$B$301,'Tbl 9.16-9.32 Portfolio Tables'!K$1)</f>
        <v>0</v>
      </c>
      <c r="L318" s="1">
        <f ca="1">OFFSET('Portfolio Summary Data'!$C$384,$B318*38-38+$B$301,'Tbl 9.16-9.32 Portfolio Tables'!L$1)</f>
        <v>0</v>
      </c>
      <c r="M318" s="1">
        <f ca="1">OFFSET('Portfolio Summary Data'!$C$384,$B318*38-38+$B$301,'Tbl 9.16-9.32 Portfolio Tables'!M$1)</f>
        <v>0</v>
      </c>
      <c r="N318" s="1">
        <f ca="1">OFFSET('Portfolio Summary Data'!$C$384,$B318*38-38+$B$301,'Tbl 9.16-9.32 Portfolio Tables'!N$1)</f>
        <v>0</v>
      </c>
      <c r="O318" s="1">
        <f ca="1">OFFSET('Portfolio Summary Data'!$C$384,$B318*38-38+$B$301,'Tbl 9.16-9.32 Portfolio Tables'!O$1)</f>
        <v>0</v>
      </c>
      <c r="P318" s="1">
        <f ca="1">OFFSET('Portfolio Summary Data'!$C$384,$B318*38-38+$B$301,'Tbl 9.16-9.32 Portfolio Tables'!P$1)</f>
        <v>0</v>
      </c>
      <c r="Q318" s="1">
        <f ca="1">OFFSET('Portfolio Summary Data'!$C$384,$B318*38-38+$B$301,'Tbl 9.16-9.32 Portfolio Tables'!Q$1)</f>
        <v>0</v>
      </c>
      <c r="R318" s="1">
        <f ca="1">OFFSET('Portfolio Summary Data'!$C$384,$B318*38-38+$B$301,'Tbl 9.16-9.32 Portfolio Tables'!R$1)</f>
        <v>0</v>
      </c>
      <c r="S318" s="1">
        <f ca="1">OFFSET('Portfolio Summary Data'!$C$384,$B318*38-38+$B$301,'Tbl 9.16-9.32 Portfolio Tables'!S$1)</f>
        <v>0</v>
      </c>
      <c r="T318" s="1">
        <f ca="1">OFFSET('Portfolio Summary Data'!$C$384,$B318*38-38+$B$301,'Tbl 9.16-9.32 Portfolio Tables'!T$1)</f>
        <v>0</v>
      </c>
      <c r="U318" s="1">
        <f ca="1">OFFSET('Portfolio Summary Data'!$C$384,$B318*38-38+$B$301,'Tbl 9.16-9.32 Portfolio Tables'!U$1)</f>
        <v>0</v>
      </c>
      <c r="V318" s="1">
        <f ca="1">OFFSET('Portfolio Summary Data'!$C$384,$B318*38-38+$B$301,'Tbl 9.16-9.32 Portfolio Tables'!V$1)</f>
        <v>0</v>
      </c>
      <c r="W318" s="1">
        <f ca="1">OFFSET('Portfolio Summary Data'!$C$384,$B318*38-38+$B$301,'Tbl 9.16-9.32 Portfolio Tables'!W$1)</f>
        <v>0</v>
      </c>
      <c r="X318" s="1">
        <f ca="1">OFFSET('Portfolio Summary Data'!$C$384,$B318*38-38+$B$301,'Tbl 9.16-9.32 Portfolio Tables'!X$1)</f>
        <v>0</v>
      </c>
      <c r="Y318" s="1">
        <f ca="1">OFFSET('Portfolio Summary Data'!$C$384,$B318*38-38+$B$301,'Tbl 9.16-9.32 Portfolio Tables'!Y$1)</f>
        <v>0</v>
      </c>
      <c r="AB318" s="8">
        <f t="shared" ca="1" si="60"/>
        <v>0</v>
      </c>
      <c r="AC318" s="8"/>
      <c r="AD318" s="8">
        <f t="shared" ca="1" si="61"/>
        <v>0</v>
      </c>
      <c r="AE318" s="8"/>
      <c r="AF318" s="8">
        <f t="shared" ca="1" si="62"/>
        <v>0</v>
      </c>
    </row>
    <row r="319" spans="2:32" ht="15.75" x14ac:dyDescent="0.25">
      <c r="B319" s="3">
        <v>17</v>
      </c>
      <c r="C319" s="6">
        <f>C$22</f>
        <v>0</v>
      </c>
      <c r="D319" s="1">
        <f ca="1">OFFSET('Portfolio Summary Data'!$C$384,$B319*38-38+$B$301,'Tbl 9.16-9.32 Portfolio Tables'!D$1)</f>
        <v>0</v>
      </c>
      <c r="E319" s="1">
        <f ca="1">OFFSET('Portfolio Summary Data'!$C$384,$B319*38-38+$B$301,'Tbl 9.16-9.32 Portfolio Tables'!E$1)</f>
        <v>0</v>
      </c>
      <c r="F319" s="1">
        <f ca="1">OFFSET('Portfolio Summary Data'!$C$384,$B319*38-38+$B$301,'Tbl 9.16-9.32 Portfolio Tables'!F$1)</f>
        <v>0</v>
      </c>
      <c r="G319" s="1">
        <f ca="1">OFFSET('Portfolio Summary Data'!$C$384,$B319*38-38+$B$301,'Tbl 9.16-9.32 Portfolio Tables'!G$1)</f>
        <v>0</v>
      </c>
      <c r="H319" s="1">
        <f ca="1">OFFSET('Portfolio Summary Data'!$C$384,$B319*38-38+$B$301,'Tbl 9.16-9.32 Portfolio Tables'!H$1)</f>
        <v>0</v>
      </c>
      <c r="I319" s="1">
        <f ca="1">OFFSET('Portfolio Summary Data'!$C$384,$B319*38-38+$B$301,'Tbl 9.16-9.32 Portfolio Tables'!I$1)</f>
        <v>0</v>
      </c>
      <c r="J319" s="1">
        <f ca="1">OFFSET('Portfolio Summary Data'!$C$384,$B319*38-38+$B$301,'Tbl 9.16-9.32 Portfolio Tables'!J$1)</f>
        <v>0</v>
      </c>
      <c r="K319" s="1">
        <f ca="1">OFFSET('Portfolio Summary Data'!$C$384,$B319*38-38+$B$301,'Tbl 9.16-9.32 Portfolio Tables'!K$1)</f>
        <v>0</v>
      </c>
      <c r="L319" s="1">
        <f ca="1">OFFSET('Portfolio Summary Data'!$C$384,$B319*38-38+$B$301,'Tbl 9.16-9.32 Portfolio Tables'!L$1)</f>
        <v>0</v>
      </c>
      <c r="M319" s="1">
        <f ca="1">OFFSET('Portfolio Summary Data'!$C$384,$B319*38-38+$B$301,'Tbl 9.16-9.32 Portfolio Tables'!M$1)</f>
        <v>0</v>
      </c>
      <c r="N319" s="1">
        <f ca="1">OFFSET('Portfolio Summary Data'!$C$384,$B319*38-38+$B$301,'Tbl 9.16-9.32 Portfolio Tables'!N$1)</f>
        <v>0</v>
      </c>
      <c r="O319" s="1">
        <f ca="1">OFFSET('Portfolio Summary Data'!$C$384,$B319*38-38+$B$301,'Tbl 9.16-9.32 Portfolio Tables'!O$1)</f>
        <v>0</v>
      </c>
      <c r="P319" s="1">
        <f ca="1">OFFSET('Portfolio Summary Data'!$C$384,$B319*38-38+$B$301,'Tbl 9.16-9.32 Portfolio Tables'!P$1)</f>
        <v>0</v>
      </c>
      <c r="Q319" s="1">
        <f ca="1">OFFSET('Portfolio Summary Data'!$C$384,$B319*38-38+$B$301,'Tbl 9.16-9.32 Portfolio Tables'!Q$1)</f>
        <v>0</v>
      </c>
      <c r="R319" s="1">
        <f ca="1">OFFSET('Portfolio Summary Data'!$C$384,$B319*38-38+$B$301,'Tbl 9.16-9.32 Portfolio Tables'!R$1)</f>
        <v>0</v>
      </c>
      <c r="S319" s="1">
        <f ca="1">OFFSET('Portfolio Summary Data'!$C$384,$B319*38-38+$B$301,'Tbl 9.16-9.32 Portfolio Tables'!S$1)</f>
        <v>0</v>
      </c>
      <c r="T319" s="1">
        <f ca="1">OFFSET('Portfolio Summary Data'!$C$384,$B319*38-38+$B$301,'Tbl 9.16-9.32 Portfolio Tables'!T$1)</f>
        <v>0</v>
      </c>
      <c r="U319" s="1">
        <f ca="1">OFFSET('Portfolio Summary Data'!$C$384,$B319*38-38+$B$301,'Tbl 9.16-9.32 Portfolio Tables'!U$1)</f>
        <v>0</v>
      </c>
      <c r="V319" s="1">
        <f ca="1">OFFSET('Portfolio Summary Data'!$C$384,$B319*38-38+$B$301,'Tbl 9.16-9.32 Portfolio Tables'!V$1)</f>
        <v>0</v>
      </c>
      <c r="W319" s="1">
        <f ca="1">OFFSET('Portfolio Summary Data'!$C$384,$B319*38-38+$B$301,'Tbl 9.16-9.32 Portfolio Tables'!W$1)</f>
        <v>0</v>
      </c>
      <c r="X319" s="1">
        <f ca="1">OFFSET('Portfolio Summary Data'!$C$384,$B319*38-38+$B$301,'Tbl 9.16-9.32 Portfolio Tables'!X$1)</f>
        <v>0</v>
      </c>
      <c r="Y319" s="1">
        <f ca="1">OFFSET('Portfolio Summary Data'!$C$384,$B319*38-38+$B$301,'Tbl 9.16-9.32 Portfolio Tables'!Y$1)</f>
        <v>0</v>
      </c>
      <c r="AB319" s="8">
        <f t="shared" ca="1" si="60"/>
        <v>0</v>
      </c>
      <c r="AC319" s="8"/>
      <c r="AD319" s="8">
        <f t="shared" ca="1" si="61"/>
        <v>0</v>
      </c>
      <c r="AE319" s="8"/>
      <c r="AF319" s="8">
        <f t="shared" ca="1" si="62"/>
        <v>0</v>
      </c>
    </row>
    <row r="320" spans="2:32" ht="15.75" x14ac:dyDescent="0.25">
      <c r="B320" s="3">
        <v>18</v>
      </c>
      <c r="C320" s="6">
        <f>C$23</f>
        <v>0</v>
      </c>
      <c r="D320" s="1">
        <f ca="1">OFFSET('Portfolio Summary Data'!$C$384,$B320*38-38+$B$301,'Tbl 9.16-9.32 Portfolio Tables'!D$1)</f>
        <v>0</v>
      </c>
      <c r="E320" s="1">
        <f ca="1">OFFSET('Portfolio Summary Data'!$C$384,$B320*38-38+$B$301,'Tbl 9.16-9.32 Portfolio Tables'!E$1)</f>
        <v>0</v>
      </c>
      <c r="F320" s="1">
        <f ca="1">OFFSET('Portfolio Summary Data'!$C$384,$B320*38-38+$B$301,'Tbl 9.16-9.32 Portfolio Tables'!F$1)</f>
        <v>0</v>
      </c>
      <c r="G320" s="1">
        <f ca="1">OFFSET('Portfolio Summary Data'!$C$384,$B320*38-38+$B$301,'Tbl 9.16-9.32 Portfolio Tables'!G$1)</f>
        <v>0</v>
      </c>
      <c r="H320" s="1">
        <f ca="1">OFFSET('Portfolio Summary Data'!$C$384,$B320*38-38+$B$301,'Tbl 9.16-9.32 Portfolio Tables'!H$1)</f>
        <v>0</v>
      </c>
      <c r="I320" s="1">
        <f ca="1">OFFSET('Portfolio Summary Data'!$C$384,$B320*38-38+$B$301,'Tbl 9.16-9.32 Portfolio Tables'!I$1)</f>
        <v>0</v>
      </c>
      <c r="J320" s="1">
        <f ca="1">OFFSET('Portfolio Summary Data'!$C$384,$B320*38-38+$B$301,'Tbl 9.16-9.32 Portfolio Tables'!J$1)</f>
        <v>0</v>
      </c>
      <c r="K320" s="1">
        <f ca="1">OFFSET('Portfolio Summary Data'!$C$384,$B320*38-38+$B$301,'Tbl 9.16-9.32 Portfolio Tables'!K$1)</f>
        <v>0</v>
      </c>
      <c r="L320" s="1">
        <f ca="1">OFFSET('Portfolio Summary Data'!$C$384,$B320*38-38+$B$301,'Tbl 9.16-9.32 Portfolio Tables'!L$1)</f>
        <v>0</v>
      </c>
      <c r="M320" s="1">
        <f ca="1">OFFSET('Portfolio Summary Data'!$C$384,$B320*38-38+$B$301,'Tbl 9.16-9.32 Portfolio Tables'!M$1)</f>
        <v>0</v>
      </c>
      <c r="N320" s="1">
        <f ca="1">OFFSET('Portfolio Summary Data'!$C$384,$B320*38-38+$B$301,'Tbl 9.16-9.32 Portfolio Tables'!N$1)</f>
        <v>0</v>
      </c>
      <c r="O320" s="1">
        <f ca="1">OFFSET('Portfolio Summary Data'!$C$384,$B320*38-38+$B$301,'Tbl 9.16-9.32 Portfolio Tables'!O$1)</f>
        <v>0</v>
      </c>
      <c r="P320" s="1">
        <f ca="1">OFFSET('Portfolio Summary Data'!$C$384,$B320*38-38+$B$301,'Tbl 9.16-9.32 Portfolio Tables'!P$1)</f>
        <v>0</v>
      </c>
      <c r="Q320" s="1">
        <f ca="1">OFFSET('Portfolio Summary Data'!$C$384,$B320*38-38+$B$301,'Tbl 9.16-9.32 Portfolio Tables'!Q$1)</f>
        <v>0</v>
      </c>
      <c r="R320" s="1">
        <f ca="1">OFFSET('Portfolio Summary Data'!$C$384,$B320*38-38+$B$301,'Tbl 9.16-9.32 Portfolio Tables'!R$1)</f>
        <v>0</v>
      </c>
      <c r="S320" s="1">
        <f ca="1">OFFSET('Portfolio Summary Data'!$C$384,$B320*38-38+$B$301,'Tbl 9.16-9.32 Portfolio Tables'!S$1)</f>
        <v>0</v>
      </c>
      <c r="T320" s="1">
        <f ca="1">OFFSET('Portfolio Summary Data'!$C$384,$B320*38-38+$B$301,'Tbl 9.16-9.32 Portfolio Tables'!T$1)</f>
        <v>0</v>
      </c>
      <c r="U320" s="1">
        <f ca="1">OFFSET('Portfolio Summary Data'!$C$384,$B320*38-38+$B$301,'Tbl 9.16-9.32 Portfolio Tables'!U$1)</f>
        <v>0</v>
      </c>
      <c r="V320" s="1">
        <f ca="1">OFFSET('Portfolio Summary Data'!$C$384,$B320*38-38+$B$301,'Tbl 9.16-9.32 Portfolio Tables'!V$1)</f>
        <v>0</v>
      </c>
      <c r="W320" s="1">
        <f ca="1">OFFSET('Portfolio Summary Data'!$C$384,$B320*38-38+$B$301,'Tbl 9.16-9.32 Portfolio Tables'!W$1)</f>
        <v>0</v>
      </c>
      <c r="X320" s="1">
        <f ca="1">OFFSET('Portfolio Summary Data'!$C$384,$B320*38-38+$B$301,'Tbl 9.16-9.32 Portfolio Tables'!X$1)</f>
        <v>0</v>
      </c>
      <c r="Y320" s="1">
        <f ca="1">OFFSET('Portfolio Summary Data'!$C$384,$B320*38-38+$B$301,'Tbl 9.16-9.32 Portfolio Tables'!Y$1)</f>
        <v>0</v>
      </c>
      <c r="AB320" s="8">
        <f t="shared" ca="1" si="60"/>
        <v>0</v>
      </c>
      <c r="AC320" s="8"/>
      <c r="AD320" s="8">
        <f t="shared" ca="1" si="61"/>
        <v>0</v>
      </c>
      <c r="AE320" s="8"/>
      <c r="AF320" s="8">
        <f t="shared" ca="1" si="62"/>
        <v>0</v>
      </c>
    </row>
    <row r="321" spans="2:32" ht="15.75" x14ac:dyDescent="0.25">
      <c r="B321" s="3">
        <v>19</v>
      </c>
      <c r="C321" s="6">
        <f>C$24</f>
        <v>0</v>
      </c>
      <c r="D321" s="1">
        <f ca="1">OFFSET('Portfolio Summary Data'!$C$384,$B321*38-38+$B$301,'Tbl 9.16-9.32 Portfolio Tables'!D$1)</f>
        <v>0</v>
      </c>
      <c r="E321" s="1">
        <f ca="1">OFFSET('Portfolio Summary Data'!$C$384,$B321*38-38+$B$301,'Tbl 9.16-9.32 Portfolio Tables'!E$1)</f>
        <v>0</v>
      </c>
      <c r="F321" s="1">
        <f ca="1">OFFSET('Portfolio Summary Data'!$C$384,$B321*38-38+$B$301,'Tbl 9.16-9.32 Portfolio Tables'!F$1)</f>
        <v>0</v>
      </c>
      <c r="G321" s="1">
        <f ca="1">OFFSET('Portfolio Summary Data'!$C$384,$B321*38-38+$B$301,'Tbl 9.16-9.32 Portfolio Tables'!G$1)</f>
        <v>0</v>
      </c>
      <c r="H321" s="1">
        <f ca="1">OFFSET('Portfolio Summary Data'!$C$384,$B321*38-38+$B$301,'Tbl 9.16-9.32 Portfolio Tables'!H$1)</f>
        <v>0</v>
      </c>
      <c r="I321" s="1">
        <f ca="1">OFFSET('Portfolio Summary Data'!$C$384,$B321*38-38+$B$301,'Tbl 9.16-9.32 Portfolio Tables'!I$1)</f>
        <v>0</v>
      </c>
      <c r="J321" s="1">
        <f ca="1">OFFSET('Portfolio Summary Data'!$C$384,$B321*38-38+$B$301,'Tbl 9.16-9.32 Portfolio Tables'!J$1)</f>
        <v>0</v>
      </c>
      <c r="K321" s="1">
        <f ca="1">OFFSET('Portfolio Summary Data'!$C$384,$B321*38-38+$B$301,'Tbl 9.16-9.32 Portfolio Tables'!K$1)</f>
        <v>0</v>
      </c>
      <c r="L321" s="1">
        <f ca="1">OFFSET('Portfolio Summary Data'!$C$384,$B321*38-38+$B$301,'Tbl 9.16-9.32 Portfolio Tables'!L$1)</f>
        <v>0</v>
      </c>
      <c r="M321" s="1">
        <f ca="1">OFFSET('Portfolio Summary Data'!$C$384,$B321*38-38+$B$301,'Tbl 9.16-9.32 Portfolio Tables'!M$1)</f>
        <v>0</v>
      </c>
      <c r="N321" s="1">
        <f ca="1">OFFSET('Portfolio Summary Data'!$C$384,$B321*38-38+$B$301,'Tbl 9.16-9.32 Portfolio Tables'!N$1)</f>
        <v>0</v>
      </c>
      <c r="O321" s="1">
        <f ca="1">OFFSET('Portfolio Summary Data'!$C$384,$B321*38-38+$B$301,'Tbl 9.16-9.32 Portfolio Tables'!O$1)</f>
        <v>0</v>
      </c>
      <c r="P321" s="1">
        <f ca="1">OFFSET('Portfolio Summary Data'!$C$384,$B321*38-38+$B$301,'Tbl 9.16-9.32 Portfolio Tables'!P$1)</f>
        <v>0</v>
      </c>
      <c r="Q321" s="1">
        <f ca="1">OFFSET('Portfolio Summary Data'!$C$384,$B321*38-38+$B$301,'Tbl 9.16-9.32 Portfolio Tables'!Q$1)</f>
        <v>0</v>
      </c>
      <c r="R321" s="1">
        <f ca="1">OFFSET('Portfolio Summary Data'!$C$384,$B321*38-38+$B$301,'Tbl 9.16-9.32 Portfolio Tables'!R$1)</f>
        <v>0</v>
      </c>
      <c r="S321" s="1">
        <f ca="1">OFFSET('Portfolio Summary Data'!$C$384,$B321*38-38+$B$301,'Tbl 9.16-9.32 Portfolio Tables'!S$1)</f>
        <v>0</v>
      </c>
      <c r="T321" s="1">
        <f ca="1">OFFSET('Portfolio Summary Data'!$C$384,$B321*38-38+$B$301,'Tbl 9.16-9.32 Portfolio Tables'!T$1)</f>
        <v>0</v>
      </c>
      <c r="U321" s="1">
        <f ca="1">OFFSET('Portfolio Summary Data'!$C$384,$B321*38-38+$B$301,'Tbl 9.16-9.32 Portfolio Tables'!U$1)</f>
        <v>0</v>
      </c>
      <c r="V321" s="1">
        <f ca="1">OFFSET('Portfolio Summary Data'!$C$384,$B321*38-38+$B$301,'Tbl 9.16-9.32 Portfolio Tables'!V$1)</f>
        <v>0</v>
      </c>
      <c r="W321" s="1">
        <f ca="1">OFFSET('Portfolio Summary Data'!$C$384,$B321*38-38+$B$301,'Tbl 9.16-9.32 Portfolio Tables'!W$1)</f>
        <v>0</v>
      </c>
      <c r="X321" s="1">
        <f ca="1">OFFSET('Portfolio Summary Data'!$C$384,$B321*38-38+$B$301,'Tbl 9.16-9.32 Portfolio Tables'!X$1)</f>
        <v>0</v>
      </c>
      <c r="Y321" s="1">
        <f ca="1">OFFSET('Portfolio Summary Data'!$C$384,$B321*38-38+$B$301,'Tbl 9.16-9.32 Portfolio Tables'!Y$1)</f>
        <v>0</v>
      </c>
      <c r="AB321" s="8">
        <f t="shared" ca="1" si="60"/>
        <v>0</v>
      </c>
      <c r="AC321" s="8"/>
      <c r="AD321" s="8">
        <f t="shared" ca="1" si="61"/>
        <v>0</v>
      </c>
      <c r="AE321" s="8"/>
      <c r="AF321" s="8">
        <f t="shared" ca="1" si="62"/>
        <v>0</v>
      </c>
    </row>
    <row r="322" spans="2:32" ht="15.75" x14ac:dyDescent="0.25">
      <c r="B322" s="3">
        <v>20</v>
      </c>
      <c r="C322" s="6">
        <f>C$25</f>
        <v>0</v>
      </c>
      <c r="D322" s="1">
        <f ca="1">OFFSET('Portfolio Summary Data'!$C$384,$B322*38-38+$B$301,'Tbl 9.16-9.32 Portfolio Tables'!D$1)</f>
        <v>0</v>
      </c>
      <c r="E322" s="1">
        <f ca="1">OFFSET('Portfolio Summary Data'!$C$384,$B322*38-38+$B$301,'Tbl 9.16-9.32 Portfolio Tables'!E$1)</f>
        <v>0</v>
      </c>
      <c r="F322" s="1">
        <f ca="1">OFFSET('Portfolio Summary Data'!$C$384,$B322*38-38+$B$301,'Tbl 9.16-9.32 Portfolio Tables'!F$1)</f>
        <v>0</v>
      </c>
      <c r="G322" s="1">
        <f ca="1">OFFSET('Portfolio Summary Data'!$C$384,$B322*38-38+$B$301,'Tbl 9.16-9.32 Portfolio Tables'!G$1)</f>
        <v>0</v>
      </c>
      <c r="H322" s="1">
        <f ca="1">OFFSET('Portfolio Summary Data'!$C$384,$B322*38-38+$B$301,'Tbl 9.16-9.32 Portfolio Tables'!H$1)</f>
        <v>0</v>
      </c>
      <c r="I322" s="1">
        <f ca="1">OFFSET('Portfolio Summary Data'!$C$384,$B322*38-38+$B$301,'Tbl 9.16-9.32 Portfolio Tables'!I$1)</f>
        <v>0</v>
      </c>
      <c r="J322" s="1">
        <f ca="1">OFFSET('Portfolio Summary Data'!$C$384,$B322*38-38+$B$301,'Tbl 9.16-9.32 Portfolio Tables'!J$1)</f>
        <v>0</v>
      </c>
      <c r="K322" s="1">
        <f ca="1">OFFSET('Portfolio Summary Data'!$C$384,$B322*38-38+$B$301,'Tbl 9.16-9.32 Portfolio Tables'!K$1)</f>
        <v>0</v>
      </c>
      <c r="L322" s="1">
        <f ca="1">OFFSET('Portfolio Summary Data'!$C$384,$B322*38-38+$B$301,'Tbl 9.16-9.32 Portfolio Tables'!L$1)</f>
        <v>0</v>
      </c>
      <c r="M322" s="1">
        <f ca="1">OFFSET('Portfolio Summary Data'!$C$384,$B322*38-38+$B$301,'Tbl 9.16-9.32 Portfolio Tables'!M$1)</f>
        <v>0</v>
      </c>
      <c r="N322" s="1">
        <f ca="1">OFFSET('Portfolio Summary Data'!$C$384,$B322*38-38+$B$301,'Tbl 9.16-9.32 Portfolio Tables'!N$1)</f>
        <v>0</v>
      </c>
      <c r="O322" s="1">
        <f ca="1">OFFSET('Portfolio Summary Data'!$C$384,$B322*38-38+$B$301,'Tbl 9.16-9.32 Portfolio Tables'!O$1)</f>
        <v>0</v>
      </c>
      <c r="P322" s="1">
        <f ca="1">OFFSET('Portfolio Summary Data'!$C$384,$B322*38-38+$B$301,'Tbl 9.16-9.32 Portfolio Tables'!P$1)</f>
        <v>0</v>
      </c>
      <c r="Q322" s="1">
        <f ca="1">OFFSET('Portfolio Summary Data'!$C$384,$B322*38-38+$B$301,'Tbl 9.16-9.32 Portfolio Tables'!Q$1)</f>
        <v>0</v>
      </c>
      <c r="R322" s="1">
        <f ca="1">OFFSET('Portfolio Summary Data'!$C$384,$B322*38-38+$B$301,'Tbl 9.16-9.32 Portfolio Tables'!R$1)</f>
        <v>0</v>
      </c>
      <c r="S322" s="1">
        <f ca="1">OFFSET('Portfolio Summary Data'!$C$384,$B322*38-38+$B$301,'Tbl 9.16-9.32 Portfolio Tables'!S$1)</f>
        <v>0</v>
      </c>
      <c r="T322" s="1">
        <f ca="1">OFFSET('Portfolio Summary Data'!$C$384,$B322*38-38+$B$301,'Tbl 9.16-9.32 Portfolio Tables'!T$1)</f>
        <v>0</v>
      </c>
      <c r="U322" s="1">
        <f ca="1">OFFSET('Portfolio Summary Data'!$C$384,$B322*38-38+$B$301,'Tbl 9.16-9.32 Portfolio Tables'!U$1)</f>
        <v>0</v>
      </c>
      <c r="V322" s="1">
        <f ca="1">OFFSET('Portfolio Summary Data'!$C$384,$B322*38-38+$B$301,'Tbl 9.16-9.32 Portfolio Tables'!V$1)</f>
        <v>0</v>
      </c>
      <c r="W322" s="1">
        <f ca="1">OFFSET('Portfolio Summary Data'!$C$384,$B322*38-38+$B$301,'Tbl 9.16-9.32 Portfolio Tables'!W$1)</f>
        <v>0</v>
      </c>
      <c r="X322" s="1">
        <f ca="1">OFFSET('Portfolio Summary Data'!$C$384,$B322*38-38+$B$301,'Tbl 9.16-9.32 Portfolio Tables'!X$1)</f>
        <v>0</v>
      </c>
      <c r="Y322" s="1">
        <f ca="1">OFFSET('Portfolio Summary Data'!$C$384,$B322*38-38+$B$301,'Tbl 9.16-9.32 Portfolio Tables'!Y$1)</f>
        <v>0</v>
      </c>
      <c r="AB322" s="8">
        <f t="shared" ca="1" si="60"/>
        <v>0</v>
      </c>
      <c r="AC322" s="8"/>
      <c r="AD322" s="8">
        <f t="shared" ca="1" si="61"/>
        <v>0</v>
      </c>
      <c r="AE322" s="8"/>
      <c r="AF322" s="8">
        <f t="shared" ca="1" si="62"/>
        <v>0</v>
      </c>
    </row>
    <row r="323" spans="2:32" ht="15.75" x14ac:dyDescent="0.25">
      <c r="B323" s="3">
        <v>21</v>
      </c>
      <c r="C323" s="6">
        <f>C$26</f>
        <v>0</v>
      </c>
      <c r="D323" s="1">
        <f ca="1">OFFSET('Portfolio Summary Data'!$C$384,$B323*38-38+$B$301,'Tbl 9.16-9.32 Portfolio Tables'!D$1)</f>
        <v>0</v>
      </c>
      <c r="E323" s="1">
        <f ca="1">OFFSET('Portfolio Summary Data'!$C$384,$B323*38-38+$B$301,'Tbl 9.16-9.32 Portfolio Tables'!E$1)</f>
        <v>0</v>
      </c>
      <c r="F323" s="1">
        <f ca="1">OFFSET('Portfolio Summary Data'!$C$384,$B323*38-38+$B$301,'Tbl 9.16-9.32 Portfolio Tables'!F$1)</f>
        <v>0</v>
      </c>
      <c r="G323" s="1">
        <f ca="1">OFFSET('Portfolio Summary Data'!$C$384,$B323*38-38+$B$301,'Tbl 9.16-9.32 Portfolio Tables'!G$1)</f>
        <v>0</v>
      </c>
      <c r="H323" s="1">
        <f ca="1">OFFSET('Portfolio Summary Data'!$C$384,$B323*38-38+$B$301,'Tbl 9.16-9.32 Portfolio Tables'!H$1)</f>
        <v>0</v>
      </c>
      <c r="I323" s="1">
        <f ca="1">OFFSET('Portfolio Summary Data'!$C$384,$B323*38-38+$B$301,'Tbl 9.16-9.32 Portfolio Tables'!I$1)</f>
        <v>0</v>
      </c>
      <c r="J323" s="1">
        <f ca="1">OFFSET('Portfolio Summary Data'!$C$384,$B323*38-38+$B$301,'Tbl 9.16-9.32 Portfolio Tables'!J$1)</f>
        <v>0</v>
      </c>
      <c r="K323" s="1">
        <f ca="1">OFFSET('Portfolio Summary Data'!$C$384,$B323*38-38+$B$301,'Tbl 9.16-9.32 Portfolio Tables'!K$1)</f>
        <v>0</v>
      </c>
      <c r="L323" s="1">
        <f ca="1">OFFSET('Portfolio Summary Data'!$C$384,$B323*38-38+$B$301,'Tbl 9.16-9.32 Portfolio Tables'!L$1)</f>
        <v>0</v>
      </c>
      <c r="M323" s="1">
        <f ca="1">OFFSET('Portfolio Summary Data'!$C$384,$B323*38-38+$B$301,'Tbl 9.16-9.32 Portfolio Tables'!M$1)</f>
        <v>0</v>
      </c>
      <c r="N323" s="1">
        <f ca="1">OFFSET('Portfolio Summary Data'!$C$384,$B323*38-38+$B$301,'Tbl 9.16-9.32 Portfolio Tables'!N$1)</f>
        <v>0</v>
      </c>
      <c r="O323" s="1">
        <f ca="1">OFFSET('Portfolio Summary Data'!$C$384,$B323*38-38+$B$301,'Tbl 9.16-9.32 Portfolio Tables'!O$1)</f>
        <v>0</v>
      </c>
      <c r="P323" s="1">
        <f ca="1">OFFSET('Portfolio Summary Data'!$C$384,$B323*38-38+$B$301,'Tbl 9.16-9.32 Portfolio Tables'!P$1)</f>
        <v>0</v>
      </c>
      <c r="Q323" s="1">
        <f ca="1">OFFSET('Portfolio Summary Data'!$C$384,$B323*38-38+$B$301,'Tbl 9.16-9.32 Portfolio Tables'!Q$1)</f>
        <v>0</v>
      </c>
      <c r="R323" s="1">
        <f ca="1">OFFSET('Portfolio Summary Data'!$C$384,$B323*38-38+$B$301,'Tbl 9.16-9.32 Portfolio Tables'!R$1)</f>
        <v>0</v>
      </c>
      <c r="S323" s="1">
        <f ca="1">OFFSET('Portfolio Summary Data'!$C$384,$B323*38-38+$B$301,'Tbl 9.16-9.32 Portfolio Tables'!S$1)</f>
        <v>0</v>
      </c>
      <c r="T323" s="1">
        <f ca="1">OFFSET('Portfolio Summary Data'!$C$384,$B323*38-38+$B$301,'Tbl 9.16-9.32 Portfolio Tables'!T$1)</f>
        <v>0</v>
      </c>
      <c r="U323" s="1">
        <f ca="1">OFFSET('Portfolio Summary Data'!$C$384,$B323*38-38+$B$301,'Tbl 9.16-9.32 Portfolio Tables'!U$1)</f>
        <v>0</v>
      </c>
      <c r="V323" s="1">
        <f ca="1">OFFSET('Portfolio Summary Data'!$C$384,$B323*38-38+$B$301,'Tbl 9.16-9.32 Portfolio Tables'!V$1)</f>
        <v>0</v>
      </c>
      <c r="W323" s="1">
        <f ca="1">OFFSET('Portfolio Summary Data'!$C$384,$B323*38-38+$B$301,'Tbl 9.16-9.32 Portfolio Tables'!W$1)</f>
        <v>0</v>
      </c>
      <c r="X323" s="1">
        <f ca="1">OFFSET('Portfolio Summary Data'!$C$384,$B323*38-38+$B$301,'Tbl 9.16-9.32 Portfolio Tables'!X$1)</f>
        <v>0</v>
      </c>
      <c r="Y323" s="1">
        <f ca="1">OFFSET('Portfolio Summary Data'!$C$384,$B323*38-38+$B$301,'Tbl 9.16-9.32 Portfolio Tables'!Y$1)</f>
        <v>0</v>
      </c>
      <c r="AB323" s="8">
        <f t="shared" ca="1" si="60"/>
        <v>0</v>
      </c>
      <c r="AC323" s="8"/>
      <c r="AD323" s="8">
        <f t="shared" ca="1" si="61"/>
        <v>0</v>
      </c>
      <c r="AE323" s="8"/>
      <c r="AF323" s="8">
        <f t="shared" ca="1" si="62"/>
        <v>0</v>
      </c>
    </row>
    <row r="324" spans="2:32" ht="15.75" x14ac:dyDescent="0.25">
      <c r="B324" s="3">
        <v>22</v>
      </c>
      <c r="C324" s="6">
        <f>C$27</f>
        <v>0</v>
      </c>
      <c r="D324" s="1">
        <f ca="1">OFFSET('Portfolio Summary Data'!$C$384,$B324*38-38+$B$301,'Tbl 9.16-9.32 Portfolio Tables'!D$1)</f>
        <v>0</v>
      </c>
      <c r="E324" s="1">
        <f ca="1">OFFSET('Portfolio Summary Data'!$C$384,$B324*38-38+$B$301,'Tbl 9.16-9.32 Portfolio Tables'!E$1)</f>
        <v>0</v>
      </c>
      <c r="F324" s="1">
        <f ca="1">OFFSET('Portfolio Summary Data'!$C$384,$B324*38-38+$B$301,'Tbl 9.16-9.32 Portfolio Tables'!F$1)</f>
        <v>0</v>
      </c>
      <c r="G324" s="1">
        <f ca="1">OFFSET('Portfolio Summary Data'!$C$384,$B324*38-38+$B$301,'Tbl 9.16-9.32 Portfolio Tables'!G$1)</f>
        <v>0</v>
      </c>
      <c r="H324" s="1">
        <f ca="1">OFFSET('Portfolio Summary Data'!$C$384,$B324*38-38+$B$301,'Tbl 9.16-9.32 Portfolio Tables'!H$1)</f>
        <v>0</v>
      </c>
      <c r="I324" s="1">
        <f ca="1">OFFSET('Portfolio Summary Data'!$C$384,$B324*38-38+$B$301,'Tbl 9.16-9.32 Portfolio Tables'!I$1)</f>
        <v>0</v>
      </c>
      <c r="J324" s="1">
        <f ca="1">OFFSET('Portfolio Summary Data'!$C$384,$B324*38-38+$B$301,'Tbl 9.16-9.32 Portfolio Tables'!J$1)</f>
        <v>0</v>
      </c>
      <c r="K324" s="1">
        <f ca="1">OFFSET('Portfolio Summary Data'!$C$384,$B324*38-38+$B$301,'Tbl 9.16-9.32 Portfolio Tables'!K$1)</f>
        <v>0</v>
      </c>
      <c r="L324" s="1">
        <f ca="1">OFFSET('Portfolio Summary Data'!$C$384,$B324*38-38+$B$301,'Tbl 9.16-9.32 Portfolio Tables'!L$1)</f>
        <v>0</v>
      </c>
      <c r="M324" s="1">
        <f ca="1">OFFSET('Portfolio Summary Data'!$C$384,$B324*38-38+$B$301,'Tbl 9.16-9.32 Portfolio Tables'!M$1)</f>
        <v>0</v>
      </c>
      <c r="N324" s="1">
        <f ca="1">OFFSET('Portfolio Summary Data'!$C$384,$B324*38-38+$B$301,'Tbl 9.16-9.32 Portfolio Tables'!N$1)</f>
        <v>0</v>
      </c>
      <c r="O324" s="1">
        <f ca="1">OFFSET('Portfolio Summary Data'!$C$384,$B324*38-38+$B$301,'Tbl 9.16-9.32 Portfolio Tables'!O$1)</f>
        <v>0</v>
      </c>
      <c r="P324" s="1">
        <f ca="1">OFFSET('Portfolio Summary Data'!$C$384,$B324*38-38+$B$301,'Tbl 9.16-9.32 Portfolio Tables'!P$1)</f>
        <v>0</v>
      </c>
      <c r="Q324" s="1">
        <f ca="1">OFFSET('Portfolio Summary Data'!$C$384,$B324*38-38+$B$301,'Tbl 9.16-9.32 Portfolio Tables'!Q$1)</f>
        <v>0</v>
      </c>
      <c r="R324" s="1">
        <f ca="1">OFFSET('Portfolio Summary Data'!$C$384,$B324*38-38+$B$301,'Tbl 9.16-9.32 Portfolio Tables'!R$1)</f>
        <v>0</v>
      </c>
      <c r="S324" s="1">
        <f ca="1">OFFSET('Portfolio Summary Data'!$C$384,$B324*38-38+$B$301,'Tbl 9.16-9.32 Portfolio Tables'!S$1)</f>
        <v>0</v>
      </c>
      <c r="T324" s="1">
        <f ca="1">OFFSET('Portfolio Summary Data'!$C$384,$B324*38-38+$B$301,'Tbl 9.16-9.32 Portfolio Tables'!T$1)</f>
        <v>0</v>
      </c>
      <c r="U324" s="1">
        <f ca="1">OFFSET('Portfolio Summary Data'!$C$384,$B324*38-38+$B$301,'Tbl 9.16-9.32 Portfolio Tables'!U$1)</f>
        <v>0</v>
      </c>
      <c r="V324" s="1">
        <f ca="1">OFFSET('Portfolio Summary Data'!$C$384,$B324*38-38+$B$301,'Tbl 9.16-9.32 Portfolio Tables'!V$1)</f>
        <v>0</v>
      </c>
      <c r="W324" s="1">
        <f ca="1">OFFSET('Portfolio Summary Data'!$C$384,$B324*38-38+$B$301,'Tbl 9.16-9.32 Portfolio Tables'!W$1)</f>
        <v>0</v>
      </c>
      <c r="X324" s="1">
        <f ca="1">OFFSET('Portfolio Summary Data'!$C$384,$B324*38-38+$B$301,'Tbl 9.16-9.32 Portfolio Tables'!X$1)</f>
        <v>0</v>
      </c>
      <c r="Y324" s="1">
        <f ca="1">OFFSET('Portfolio Summary Data'!$C$384,$B324*38-38+$B$301,'Tbl 9.16-9.32 Portfolio Tables'!Y$1)</f>
        <v>0</v>
      </c>
      <c r="AB324" s="8">
        <f t="shared" ca="1" si="60"/>
        <v>0</v>
      </c>
      <c r="AC324" s="8"/>
      <c r="AD324" s="8">
        <f t="shared" ca="1" si="61"/>
        <v>0</v>
      </c>
      <c r="AE324" s="8"/>
      <c r="AF324" s="8">
        <f t="shared" ca="1" si="62"/>
        <v>0</v>
      </c>
    </row>
    <row r="325" spans="2:32" ht="15.75" x14ac:dyDescent="0.25">
      <c r="B325" s="3">
        <v>23</v>
      </c>
      <c r="C325" s="6">
        <f>C$28</f>
        <v>0</v>
      </c>
      <c r="D325" s="1">
        <f ca="1">OFFSET('Portfolio Summary Data'!$C$384,$B325*38-38+$B$301,'Tbl 9.16-9.32 Portfolio Tables'!D$1)</f>
        <v>0</v>
      </c>
      <c r="E325" s="1">
        <f ca="1">OFFSET('Portfolio Summary Data'!$C$384,$B325*38-38+$B$301,'Tbl 9.16-9.32 Portfolio Tables'!E$1)</f>
        <v>0</v>
      </c>
      <c r="F325" s="1">
        <f ca="1">OFFSET('Portfolio Summary Data'!$C$384,$B325*38-38+$B$301,'Tbl 9.16-9.32 Portfolio Tables'!F$1)</f>
        <v>0</v>
      </c>
      <c r="G325" s="1">
        <f ca="1">OFFSET('Portfolio Summary Data'!$C$384,$B325*38-38+$B$301,'Tbl 9.16-9.32 Portfolio Tables'!G$1)</f>
        <v>0</v>
      </c>
      <c r="H325" s="1">
        <f ca="1">OFFSET('Portfolio Summary Data'!$C$384,$B325*38-38+$B$301,'Tbl 9.16-9.32 Portfolio Tables'!H$1)</f>
        <v>0</v>
      </c>
      <c r="I325" s="1">
        <f ca="1">OFFSET('Portfolio Summary Data'!$C$384,$B325*38-38+$B$301,'Tbl 9.16-9.32 Portfolio Tables'!I$1)</f>
        <v>0</v>
      </c>
      <c r="J325" s="1">
        <f ca="1">OFFSET('Portfolio Summary Data'!$C$384,$B325*38-38+$B$301,'Tbl 9.16-9.32 Portfolio Tables'!J$1)</f>
        <v>0</v>
      </c>
      <c r="K325" s="1">
        <f ca="1">OFFSET('Portfolio Summary Data'!$C$384,$B325*38-38+$B$301,'Tbl 9.16-9.32 Portfolio Tables'!K$1)</f>
        <v>0</v>
      </c>
      <c r="L325" s="1">
        <f ca="1">OFFSET('Portfolio Summary Data'!$C$384,$B325*38-38+$B$301,'Tbl 9.16-9.32 Portfolio Tables'!L$1)</f>
        <v>0</v>
      </c>
      <c r="M325" s="1">
        <f ca="1">OFFSET('Portfolio Summary Data'!$C$384,$B325*38-38+$B$301,'Tbl 9.16-9.32 Portfolio Tables'!M$1)</f>
        <v>0</v>
      </c>
      <c r="N325" s="1">
        <f ca="1">OFFSET('Portfolio Summary Data'!$C$384,$B325*38-38+$B$301,'Tbl 9.16-9.32 Portfolio Tables'!N$1)</f>
        <v>0</v>
      </c>
      <c r="O325" s="1">
        <f ca="1">OFFSET('Portfolio Summary Data'!$C$384,$B325*38-38+$B$301,'Tbl 9.16-9.32 Portfolio Tables'!O$1)</f>
        <v>0</v>
      </c>
      <c r="P325" s="1">
        <f ca="1">OFFSET('Portfolio Summary Data'!$C$384,$B325*38-38+$B$301,'Tbl 9.16-9.32 Portfolio Tables'!P$1)</f>
        <v>0</v>
      </c>
      <c r="Q325" s="1">
        <f ca="1">OFFSET('Portfolio Summary Data'!$C$384,$B325*38-38+$B$301,'Tbl 9.16-9.32 Portfolio Tables'!Q$1)</f>
        <v>0</v>
      </c>
      <c r="R325" s="1">
        <f ca="1">OFFSET('Portfolio Summary Data'!$C$384,$B325*38-38+$B$301,'Tbl 9.16-9.32 Portfolio Tables'!R$1)</f>
        <v>0</v>
      </c>
      <c r="S325" s="1">
        <f ca="1">OFFSET('Portfolio Summary Data'!$C$384,$B325*38-38+$B$301,'Tbl 9.16-9.32 Portfolio Tables'!S$1)</f>
        <v>0</v>
      </c>
      <c r="T325" s="1">
        <f ca="1">OFFSET('Portfolio Summary Data'!$C$384,$B325*38-38+$B$301,'Tbl 9.16-9.32 Portfolio Tables'!T$1)</f>
        <v>0</v>
      </c>
      <c r="U325" s="1">
        <f ca="1">OFFSET('Portfolio Summary Data'!$C$384,$B325*38-38+$B$301,'Tbl 9.16-9.32 Portfolio Tables'!U$1)</f>
        <v>0</v>
      </c>
      <c r="V325" s="1">
        <f ca="1">OFFSET('Portfolio Summary Data'!$C$384,$B325*38-38+$B$301,'Tbl 9.16-9.32 Portfolio Tables'!V$1)</f>
        <v>0</v>
      </c>
      <c r="W325" s="1">
        <f ca="1">OFFSET('Portfolio Summary Data'!$C$384,$B325*38-38+$B$301,'Tbl 9.16-9.32 Portfolio Tables'!W$1)</f>
        <v>0</v>
      </c>
      <c r="X325" s="1">
        <f ca="1">OFFSET('Portfolio Summary Data'!$C$384,$B325*38-38+$B$301,'Tbl 9.16-9.32 Portfolio Tables'!X$1)</f>
        <v>0</v>
      </c>
      <c r="Y325" s="1">
        <f ca="1">OFFSET('Portfolio Summary Data'!$C$384,$B325*38-38+$B$301,'Tbl 9.16-9.32 Portfolio Tables'!Y$1)</f>
        <v>0</v>
      </c>
      <c r="AB325" s="8">
        <f t="shared" ca="1" si="60"/>
        <v>0</v>
      </c>
      <c r="AC325" s="8"/>
      <c r="AD325" s="8">
        <f t="shared" ca="1" si="61"/>
        <v>0</v>
      </c>
      <c r="AE325" s="8"/>
      <c r="AF325" s="8">
        <f t="shared" ca="1" si="62"/>
        <v>0</v>
      </c>
    </row>
    <row r="326" spans="2:32" ht="15.75" x14ac:dyDescent="0.25">
      <c r="B326" s="3">
        <v>24</v>
      </c>
      <c r="C326" s="6">
        <f>C$29</f>
        <v>0</v>
      </c>
      <c r="D326" s="1">
        <f ca="1">OFFSET('Portfolio Summary Data'!$C$384,$B326*38-38+$B$301,'Tbl 9.16-9.32 Portfolio Tables'!D$1)</f>
        <v>0</v>
      </c>
      <c r="E326" s="1">
        <f ca="1">OFFSET('Portfolio Summary Data'!$C$384,$B326*38-38+$B$301,'Tbl 9.16-9.32 Portfolio Tables'!E$1)</f>
        <v>0</v>
      </c>
      <c r="F326" s="1">
        <f ca="1">OFFSET('Portfolio Summary Data'!$C$384,$B326*38-38+$B$301,'Tbl 9.16-9.32 Portfolio Tables'!F$1)</f>
        <v>0</v>
      </c>
      <c r="G326" s="1">
        <f ca="1">OFFSET('Portfolio Summary Data'!$C$384,$B326*38-38+$B$301,'Tbl 9.16-9.32 Portfolio Tables'!G$1)</f>
        <v>0</v>
      </c>
      <c r="H326" s="1">
        <f ca="1">OFFSET('Portfolio Summary Data'!$C$384,$B326*38-38+$B$301,'Tbl 9.16-9.32 Portfolio Tables'!H$1)</f>
        <v>0</v>
      </c>
      <c r="I326" s="1">
        <f ca="1">OFFSET('Portfolio Summary Data'!$C$384,$B326*38-38+$B$301,'Tbl 9.16-9.32 Portfolio Tables'!I$1)</f>
        <v>0</v>
      </c>
      <c r="J326" s="1">
        <f ca="1">OFFSET('Portfolio Summary Data'!$C$384,$B326*38-38+$B$301,'Tbl 9.16-9.32 Portfolio Tables'!J$1)</f>
        <v>0</v>
      </c>
      <c r="K326" s="1">
        <f ca="1">OFFSET('Portfolio Summary Data'!$C$384,$B326*38-38+$B$301,'Tbl 9.16-9.32 Portfolio Tables'!K$1)</f>
        <v>0</v>
      </c>
      <c r="L326" s="1">
        <f ca="1">OFFSET('Portfolio Summary Data'!$C$384,$B326*38-38+$B$301,'Tbl 9.16-9.32 Portfolio Tables'!L$1)</f>
        <v>0</v>
      </c>
      <c r="M326" s="1">
        <f ca="1">OFFSET('Portfolio Summary Data'!$C$384,$B326*38-38+$B$301,'Tbl 9.16-9.32 Portfolio Tables'!M$1)</f>
        <v>0</v>
      </c>
      <c r="N326" s="1">
        <f ca="1">OFFSET('Portfolio Summary Data'!$C$384,$B326*38-38+$B$301,'Tbl 9.16-9.32 Portfolio Tables'!N$1)</f>
        <v>0</v>
      </c>
      <c r="O326" s="1">
        <f ca="1">OFFSET('Portfolio Summary Data'!$C$384,$B326*38-38+$B$301,'Tbl 9.16-9.32 Portfolio Tables'!O$1)</f>
        <v>0</v>
      </c>
      <c r="P326" s="1">
        <f ca="1">OFFSET('Portfolio Summary Data'!$C$384,$B326*38-38+$B$301,'Tbl 9.16-9.32 Portfolio Tables'!P$1)</f>
        <v>0</v>
      </c>
      <c r="Q326" s="1">
        <f ca="1">OFFSET('Portfolio Summary Data'!$C$384,$B326*38-38+$B$301,'Tbl 9.16-9.32 Portfolio Tables'!Q$1)</f>
        <v>0</v>
      </c>
      <c r="R326" s="1">
        <f ca="1">OFFSET('Portfolio Summary Data'!$C$384,$B326*38-38+$B$301,'Tbl 9.16-9.32 Portfolio Tables'!R$1)</f>
        <v>0</v>
      </c>
      <c r="S326" s="1">
        <f ca="1">OFFSET('Portfolio Summary Data'!$C$384,$B326*38-38+$B$301,'Tbl 9.16-9.32 Portfolio Tables'!S$1)</f>
        <v>0</v>
      </c>
      <c r="T326" s="1">
        <f ca="1">OFFSET('Portfolio Summary Data'!$C$384,$B326*38-38+$B$301,'Tbl 9.16-9.32 Portfolio Tables'!T$1)</f>
        <v>0</v>
      </c>
      <c r="U326" s="1">
        <f ca="1">OFFSET('Portfolio Summary Data'!$C$384,$B326*38-38+$B$301,'Tbl 9.16-9.32 Portfolio Tables'!U$1)</f>
        <v>0</v>
      </c>
      <c r="V326" s="1">
        <f ca="1">OFFSET('Portfolio Summary Data'!$C$384,$B326*38-38+$B$301,'Tbl 9.16-9.32 Portfolio Tables'!V$1)</f>
        <v>0</v>
      </c>
      <c r="W326" s="1">
        <f ca="1">OFFSET('Portfolio Summary Data'!$C$384,$B326*38-38+$B$301,'Tbl 9.16-9.32 Portfolio Tables'!W$1)</f>
        <v>0</v>
      </c>
      <c r="X326" s="1">
        <f ca="1">OFFSET('Portfolio Summary Data'!$C$384,$B326*38-38+$B$301,'Tbl 9.16-9.32 Portfolio Tables'!X$1)</f>
        <v>0</v>
      </c>
      <c r="Y326" s="1">
        <f ca="1">OFFSET('Portfolio Summary Data'!$C$384,$B326*38-38+$B$301,'Tbl 9.16-9.32 Portfolio Tables'!Y$1)</f>
        <v>0</v>
      </c>
      <c r="AB326" s="8">
        <f t="shared" ca="1" si="60"/>
        <v>0</v>
      </c>
      <c r="AC326" s="8"/>
      <c r="AD326" s="8">
        <f t="shared" ca="1" si="61"/>
        <v>0</v>
      </c>
      <c r="AE326" s="8"/>
      <c r="AF326" s="8">
        <f t="shared" ca="1" si="62"/>
        <v>0</v>
      </c>
    </row>
    <row r="327" spans="2:32" ht="15.75" x14ac:dyDescent="0.25">
      <c r="B327" s="3">
        <v>25</v>
      </c>
      <c r="C327" s="6">
        <f>C$30</f>
        <v>0</v>
      </c>
      <c r="D327" s="1">
        <f ca="1">OFFSET('Portfolio Summary Data'!$C$384,$B327*38-38+$B$301,'Tbl 9.16-9.32 Portfolio Tables'!D$1)</f>
        <v>0</v>
      </c>
      <c r="E327" s="1">
        <f ca="1">OFFSET('Portfolio Summary Data'!$C$384,$B327*38-38+$B$301,'Tbl 9.16-9.32 Portfolio Tables'!E$1)</f>
        <v>0</v>
      </c>
      <c r="F327" s="1">
        <f ca="1">OFFSET('Portfolio Summary Data'!$C$384,$B327*38-38+$B$301,'Tbl 9.16-9.32 Portfolio Tables'!F$1)</f>
        <v>0</v>
      </c>
      <c r="G327" s="1">
        <f ca="1">OFFSET('Portfolio Summary Data'!$C$384,$B327*38-38+$B$301,'Tbl 9.16-9.32 Portfolio Tables'!G$1)</f>
        <v>0</v>
      </c>
      <c r="H327" s="1">
        <f ca="1">OFFSET('Portfolio Summary Data'!$C$384,$B327*38-38+$B$301,'Tbl 9.16-9.32 Portfolio Tables'!H$1)</f>
        <v>0</v>
      </c>
      <c r="I327" s="1">
        <f ca="1">OFFSET('Portfolio Summary Data'!$C$384,$B327*38-38+$B$301,'Tbl 9.16-9.32 Portfolio Tables'!I$1)</f>
        <v>0</v>
      </c>
      <c r="J327" s="1">
        <f ca="1">OFFSET('Portfolio Summary Data'!$C$384,$B327*38-38+$B$301,'Tbl 9.16-9.32 Portfolio Tables'!J$1)</f>
        <v>0</v>
      </c>
      <c r="K327" s="1">
        <f ca="1">OFFSET('Portfolio Summary Data'!$C$384,$B327*38-38+$B$301,'Tbl 9.16-9.32 Portfolio Tables'!K$1)</f>
        <v>0</v>
      </c>
      <c r="L327" s="1">
        <f ca="1">OFFSET('Portfolio Summary Data'!$C$384,$B327*38-38+$B$301,'Tbl 9.16-9.32 Portfolio Tables'!L$1)</f>
        <v>0</v>
      </c>
      <c r="M327" s="1">
        <f ca="1">OFFSET('Portfolio Summary Data'!$C$384,$B327*38-38+$B$301,'Tbl 9.16-9.32 Portfolio Tables'!M$1)</f>
        <v>0</v>
      </c>
      <c r="N327" s="1">
        <f ca="1">OFFSET('Portfolio Summary Data'!$C$384,$B327*38-38+$B$301,'Tbl 9.16-9.32 Portfolio Tables'!N$1)</f>
        <v>0</v>
      </c>
      <c r="O327" s="1">
        <f ca="1">OFFSET('Portfolio Summary Data'!$C$384,$B327*38-38+$B$301,'Tbl 9.16-9.32 Portfolio Tables'!O$1)</f>
        <v>0</v>
      </c>
      <c r="P327" s="1">
        <f ca="1">OFFSET('Portfolio Summary Data'!$C$384,$B327*38-38+$B$301,'Tbl 9.16-9.32 Portfolio Tables'!P$1)</f>
        <v>0</v>
      </c>
      <c r="Q327" s="1">
        <f ca="1">OFFSET('Portfolio Summary Data'!$C$384,$B327*38-38+$B$301,'Tbl 9.16-9.32 Portfolio Tables'!Q$1)</f>
        <v>0</v>
      </c>
      <c r="R327" s="1">
        <f ca="1">OFFSET('Portfolio Summary Data'!$C$384,$B327*38-38+$B$301,'Tbl 9.16-9.32 Portfolio Tables'!R$1)</f>
        <v>0</v>
      </c>
      <c r="S327" s="1">
        <f ca="1">OFFSET('Portfolio Summary Data'!$C$384,$B327*38-38+$B$301,'Tbl 9.16-9.32 Portfolio Tables'!S$1)</f>
        <v>0</v>
      </c>
      <c r="T327" s="1">
        <f ca="1">OFFSET('Portfolio Summary Data'!$C$384,$B327*38-38+$B$301,'Tbl 9.16-9.32 Portfolio Tables'!T$1)</f>
        <v>0</v>
      </c>
      <c r="U327" s="1">
        <f ca="1">OFFSET('Portfolio Summary Data'!$C$384,$B327*38-38+$B$301,'Tbl 9.16-9.32 Portfolio Tables'!U$1)</f>
        <v>0</v>
      </c>
      <c r="V327" s="1">
        <f ca="1">OFFSET('Portfolio Summary Data'!$C$384,$B327*38-38+$B$301,'Tbl 9.16-9.32 Portfolio Tables'!V$1)</f>
        <v>0</v>
      </c>
      <c r="W327" s="1">
        <f ca="1">OFFSET('Portfolio Summary Data'!$C$384,$B327*38-38+$B$301,'Tbl 9.16-9.32 Portfolio Tables'!W$1)</f>
        <v>0</v>
      </c>
      <c r="X327" s="1">
        <f ca="1">OFFSET('Portfolio Summary Data'!$C$384,$B327*38-38+$B$301,'Tbl 9.16-9.32 Portfolio Tables'!X$1)</f>
        <v>0</v>
      </c>
      <c r="Y327" s="1">
        <f ca="1">OFFSET('Portfolio Summary Data'!$C$384,$B327*38-38+$B$301,'Tbl 9.16-9.32 Portfolio Tables'!Y$1)</f>
        <v>0</v>
      </c>
      <c r="AB327" s="8">
        <f t="shared" ca="1" si="60"/>
        <v>0</v>
      </c>
      <c r="AC327" s="8"/>
      <c r="AD327" s="8">
        <f t="shared" ca="1" si="61"/>
        <v>0</v>
      </c>
      <c r="AE327" s="8"/>
      <c r="AF327" s="8">
        <f t="shared" ca="1" si="62"/>
        <v>0</v>
      </c>
    </row>
    <row r="328" spans="2:32" ht="15.75" x14ac:dyDescent="0.25">
      <c r="B328" s="3">
        <f t="shared" ref="B328:B331" si="63">B327+1</f>
        <v>26</v>
      </c>
      <c r="C328" s="6">
        <f>C$31</f>
        <v>0</v>
      </c>
      <c r="D328" s="1">
        <f ca="1">OFFSET('Portfolio Summary Data'!$C$384,$B328*38-38+$B$301,'Tbl 9.16-9.32 Portfolio Tables'!D$1)</f>
        <v>0</v>
      </c>
      <c r="E328" s="1">
        <f ca="1">OFFSET('Portfolio Summary Data'!$C$384,$B328*38-38+$B$301,'Tbl 9.16-9.32 Portfolio Tables'!E$1)</f>
        <v>0</v>
      </c>
      <c r="F328" s="1">
        <f ca="1">OFFSET('Portfolio Summary Data'!$C$384,$B328*38-38+$B$301,'Tbl 9.16-9.32 Portfolio Tables'!F$1)</f>
        <v>0</v>
      </c>
      <c r="G328" s="1">
        <f ca="1">OFFSET('Portfolio Summary Data'!$C$384,$B328*38-38+$B$301,'Tbl 9.16-9.32 Portfolio Tables'!G$1)</f>
        <v>0</v>
      </c>
      <c r="H328" s="1">
        <f ca="1">OFFSET('Portfolio Summary Data'!$C$384,$B328*38-38+$B$301,'Tbl 9.16-9.32 Portfolio Tables'!H$1)</f>
        <v>0</v>
      </c>
      <c r="I328" s="1">
        <f ca="1">OFFSET('Portfolio Summary Data'!$C$384,$B328*38-38+$B$301,'Tbl 9.16-9.32 Portfolio Tables'!I$1)</f>
        <v>0</v>
      </c>
      <c r="J328" s="1">
        <f ca="1">OFFSET('Portfolio Summary Data'!$C$384,$B328*38-38+$B$301,'Tbl 9.16-9.32 Portfolio Tables'!J$1)</f>
        <v>0</v>
      </c>
      <c r="K328" s="1">
        <f ca="1">OFFSET('Portfolio Summary Data'!$C$384,$B328*38-38+$B$301,'Tbl 9.16-9.32 Portfolio Tables'!K$1)</f>
        <v>0</v>
      </c>
      <c r="L328" s="1">
        <f ca="1">OFFSET('Portfolio Summary Data'!$C$384,$B328*38-38+$B$301,'Tbl 9.16-9.32 Portfolio Tables'!L$1)</f>
        <v>0</v>
      </c>
      <c r="M328" s="1">
        <f ca="1">OFFSET('Portfolio Summary Data'!$C$384,$B328*38-38+$B$301,'Tbl 9.16-9.32 Portfolio Tables'!M$1)</f>
        <v>0</v>
      </c>
      <c r="N328" s="1">
        <f ca="1">OFFSET('Portfolio Summary Data'!$C$384,$B328*38-38+$B$301,'Tbl 9.16-9.32 Portfolio Tables'!N$1)</f>
        <v>0</v>
      </c>
      <c r="O328" s="1">
        <f ca="1">OFFSET('Portfolio Summary Data'!$C$384,$B328*38-38+$B$301,'Tbl 9.16-9.32 Portfolio Tables'!O$1)</f>
        <v>0</v>
      </c>
      <c r="P328" s="1">
        <f ca="1">OFFSET('Portfolio Summary Data'!$C$384,$B328*38-38+$B$301,'Tbl 9.16-9.32 Portfolio Tables'!P$1)</f>
        <v>0</v>
      </c>
      <c r="Q328" s="1">
        <f ca="1">OFFSET('Portfolio Summary Data'!$C$384,$B328*38-38+$B$301,'Tbl 9.16-9.32 Portfolio Tables'!Q$1)</f>
        <v>0</v>
      </c>
      <c r="R328" s="1">
        <f ca="1">OFFSET('Portfolio Summary Data'!$C$384,$B328*38-38+$B$301,'Tbl 9.16-9.32 Portfolio Tables'!R$1)</f>
        <v>0</v>
      </c>
      <c r="S328" s="1">
        <f ca="1">OFFSET('Portfolio Summary Data'!$C$384,$B328*38-38+$B$301,'Tbl 9.16-9.32 Portfolio Tables'!S$1)</f>
        <v>0</v>
      </c>
      <c r="T328" s="1">
        <f ca="1">OFFSET('Portfolio Summary Data'!$C$384,$B328*38-38+$B$301,'Tbl 9.16-9.32 Portfolio Tables'!T$1)</f>
        <v>0</v>
      </c>
      <c r="U328" s="1">
        <f ca="1">OFFSET('Portfolio Summary Data'!$C$384,$B328*38-38+$B$301,'Tbl 9.16-9.32 Portfolio Tables'!U$1)</f>
        <v>0</v>
      </c>
      <c r="V328" s="1">
        <f ca="1">OFFSET('Portfolio Summary Data'!$C$384,$B328*38-38+$B$301,'Tbl 9.16-9.32 Portfolio Tables'!V$1)</f>
        <v>0</v>
      </c>
      <c r="W328" s="1">
        <f ca="1">OFFSET('Portfolio Summary Data'!$C$384,$B328*38-38+$B$301,'Tbl 9.16-9.32 Portfolio Tables'!W$1)</f>
        <v>0</v>
      </c>
      <c r="X328" s="1">
        <f ca="1">OFFSET('Portfolio Summary Data'!$C$384,$B328*38-38+$B$301,'Tbl 9.16-9.32 Portfolio Tables'!X$1)</f>
        <v>0</v>
      </c>
      <c r="Y328" s="1">
        <f ca="1">OFFSET('Portfolio Summary Data'!$C$384,$B328*38-38+$B$301,'Tbl 9.16-9.32 Portfolio Tables'!Y$1)</f>
        <v>0</v>
      </c>
      <c r="AB328" s="8">
        <f t="shared" ca="1" si="60"/>
        <v>0</v>
      </c>
      <c r="AC328" s="8"/>
      <c r="AD328" s="8">
        <f t="shared" ca="1" si="61"/>
        <v>0</v>
      </c>
      <c r="AE328" s="8"/>
      <c r="AF328" s="8">
        <f t="shared" ca="1" si="62"/>
        <v>0</v>
      </c>
    </row>
    <row r="329" spans="2:32" ht="15.75" x14ac:dyDescent="0.25">
      <c r="B329" s="3">
        <f t="shared" si="63"/>
        <v>27</v>
      </c>
      <c r="C329" s="6">
        <f>C$32</f>
        <v>0</v>
      </c>
      <c r="D329" s="1">
        <f ca="1">OFFSET('Portfolio Summary Data'!$C$384,$B329*38-38+$B$301,'Tbl 9.16-9.32 Portfolio Tables'!D$1)</f>
        <v>0</v>
      </c>
      <c r="E329" s="1">
        <f ca="1">OFFSET('Portfolio Summary Data'!$C$384,$B329*38-38+$B$301,'Tbl 9.16-9.32 Portfolio Tables'!E$1)</f>
        <v>0</v>
      </c>
      <c r="F329" s="1">
        <f ca="1">OFFSET('Portfolio Summary Data'!$C$384,$B329*38-38+$B$301,'Tbl 9.16-9.32 Portfolio Tables'!F$1)</f>
        <v>0</v>
      </c>
      <c r="G329" s="1">
        <f ca="1">OFFSET('Portfolio Summary Data'!$C$384,$B329*38-38+$B$301,'Tbl 9.16-9.32 Portfolio Tables'!G$1)</f>
        <v>0</v>
      </c>
      <c r="H329" s="1">
        <f ca="1">OFFSET('Portfolio Summary Data'!$C$384,$B329*38-38+$B$301,'Tbl 9.16-9.32 Portfolio Tables'!H$1)</f>
        <v>0</v>
      </c>
      <c r="I329" s="1">
        <f ca="1">OFFSET('Portfolio Summary Data'!$C$384,$B329*38-38+$B$301,'Tbl 9.16-9.32 Portfolio Tables'!I$1)</f>
        <v>0</v>
      </c>
      <c r="J329" s="1">
        <f ca="1">OFFSET('Portfolio Summary Data'!$C$384,$B329*38-38+$B$301,'Tbl 9.16-9.32 Portfolio Tables'!J$1)</f>
        <v>0</v>
      </c>
      <c r="K329" s="1">
        <f ca="1">OFFSET('Portfolio Summary Data'!$C$384,$B329*38-38+$B$301,'Tbl 9.16-9.32 Portfolio Tables'!K$1)</f>
        <v>0</v>
      </c>
      <c r="L329" s="1">
        <f ca="1">OFFSET('Portfolio Summary Data'!$C$384,$B329*38-38+$B$301,'Tbl 9.16-9.32 Portfolio Tables'!L$1)</f>
        <v>0</v>
      </c>
      <c r="M329" s="1">
        <f ca="1">OFFSET('Portfolio Summary Data'!$C$384,$B329*38-38+$B$301,'Tbl 9.16-9.32 Portfolio Tables'!M$1)</f>
        <v>0</v>
      </c>
      <c r="N329" s="1">
        <f ca="1">OFFSET('Portfolio Summary Data'!$C$384,$B329*38-38+$B$301,'Tbl 9.16-9.32 Portfolio Tables'!N$1)</f>
        <v>0</v>
      </c>
      <c r="O329" s="1">
        <f ca="1">OFFSET('Portfolio Summary Data'!$C$384,$B329*38-38+$B$301,'Tbl 9.16-9.32 Portfolio Tables'!O$1)</f>
        <v>0</v>
      </c>
      <c r="P329" s="1">
        <f ca="1">OFFSET('Portfolio Summary Data'!$C$384,$B329*38-38+$B$301,'Tbl 9.16-9.32 Portfolio Tables'!P$1)</f>
        <v>0</v>
      </c>
      <c r="Q329" s="1">
        <f ca="1">OFFSET('Portfolio Summary Data'!$C$384,$B329*38-38+$B$301,'Tbl 9.16-9.32 Portfolio Tables'!Q$1)</f>
        <v>0</v>
      </c>
      <c r="R329" s="1">
        <f ca="1">OFFSET('Portfolio Summary Data'!$C$384,$B329*38-38+$B$301,'Tbl 9.16-9.32 Portfolio Tables'!R$1)</f>
        <v>0</v>
      </c>
      <c r="S329" s="1">
        <f ca="1">OFFSET('Portfolio Summary Data'!$C$384,$B329*38-38+$B$301,'Tbl 9.16-9.32 Portfolio Tables'!S$1)</f>
        <v>0</v>
      </c>
      <c r="T329" s="1">
        <f ca="1">OFFSET('Portfolio Summary Data'!$C$384,$B329*38-38+$B$301,'Tbl 9.16-9.32 Portfolio Tables'!T$1)</f>
        <v>0</v>
      </c>
      <c r="U329" s="1">
        <f ca="1">OFFSET('Portfolio Summary Data'!$C$384,$B329*38-38+$B$301,'Tbl 9.16-9.32 Portfolio Tables'!U$1)</f>
        <v>0</v>
      </c>
      <c r="V329" s="1">
        <f ca="1">OFFSET('Portfolio Summary Data'!$C$384,$B329*38-38+$B$301,'Tbl 9.16-9.32 Portfolio Tables'!V$1)</f>
        <v>0</v>
      </c>
      <c r="W329" s="1">
        <f ca="1">OFFSET('Portfolio Summary Data'!$C$384,$B329*38-38+$B$301,'Tbl 9.16-9.32 Portfolio Tables'!W$1)</f>
        <v>0</v>
      </c>
      <c r="X329" s="1">
        <f ca="1">OFFSET('Portfolio Summary Data'!$C$384,$B329*38-38+$B$301,'Tbl 9.16-9.32 Portfolio Tables'!X$1)</f>
        <v>0</v>
      </c>
      <c r="Y329" s="1">
        <f ca="1">OFFSET('Portfolio Summary Data'!$C$384,$B329*38-38+$B$301,'Tbl 9.16-9.32 Portfolio Tables'!Y$1)</f>
        <v>0</v>
      </c>
      <c r="AB329" s="8">
        <f t="shared" ca="1" si="60"/>
        <v>0</v>
      </c>
      <c r="AC329" s="8"/>
      <c r="AD329" s="8">
        <f t="shared" ca="1" si="61"/>
        <v>0</v>
      </c>
      <c r="AE329" s="8"/>
      <c r="AF329" s="8">
        <f t="shared" ca="1" si="62"/>
        <v>0</v>
      </c>
    </row>
    <row r="330" spans="2:32" ht="15.75" x14ac:dyDescent="0.25">
      <c r="B330" s="3">
        <f t="shared" si="63"/>
        <v>28</v>
      </c>
      <c r="C330" s="6">
        <f>C$33</f>
        <v>0</v>
      </c>
      <c r="D330" s="1">
        <f ca="1">OFFSET('Portfolio Summary Data'!$C$384,$B330*38-38+$B$301,'Tbl 9.16-9.32 Portfolio Tables'!D$1)</f>
        <v>0</v>
      </c>
      <c r="E330" s="1">
        <f ca="1">OFFSET('Portfolio Summary Data'!$C$384,$B330*38-38+$B$301,'Tbl 9.16-9.32 Portfolio Tables'!E$1)</f>
        <v>0</v>
      </c>
      <c r="F330" s="1">
        <f ca="1">OFFSET('Portfolio Summary Data'!$C$384,$B330*38-38+$B$301,'Tbl 9.16-9.32 Portfolio Tables'!F$1)</f>
        <v>0</v>
      </c>
      <c r="G330" s="1">
        <f ca="1">OFFSET('Portfolio Summary Data'!$C$384,$B330*38-38+$B$301,'Tbl 9.16-9.32 Portfolio Tables'!G$1)</f>
        <v>0</v>
      </c>
      <c r="H330" s="1">
        <f ca="1">OFFSET('Portfolio Summary Data'!$C$384,$B330*38-38+$B$301,'Tbl 9.16-9.32 Portfolio Tables'!H$1)</f>
        <v>0</v>
      </c>
      <c r="I330" s="1">
        <f ca="1">OFFSET('Portfolio Summary Data'!$C$384,$B330*38-38+$B$301,'Tbl 9.16-9.32 Portfolio Tables'!I$1)</f>
        <v>0</v>
      </c>
      <c r="J330" s="1">
        <f ca="1">OFFSET('Portfolio Summary Data'!$C$384,$B330*38-38+$B$301,'Tbl 9.16-9.32 Portfolio Tables'!J$1)</f>
        <v>0</v>
      </c>
      <c r="K330" s="1">
        <f ca="1">OFFSET('Portfolio Summary Data'!$C$384,$B330*38-38+$B$301,'Tbl 9.16-9.32 Portfolio Tables'!K$1)</f>
        <v>0</v>
      </c>
      <c r="L330" s="1">
        <f ca="1">OFFSET('Portfolio Summary Data'!$C$384,$B330*38-38+$B$301,'Tbl 9.16-9.32 Portfolio Tables'!L$1)</f>
        <v>0</v>
      </c>
      <c r="M330" s="1">
        <f ca="1">OFFSET('Portfolio Summary Data'!$C$384,$B330*38-38+$B$301,'Tbl 9.16-9.32 Portfolio Tables'!M$1)</f>
        <v>0</v>
      </c>
      <c r="N330" s="1">
        <f ca="1">OFFSET('Portfolio Summary Data'!$C$384,$B330*38-38+$B$301,'Tbl 9.16-9.32 Portfolio Tables'!N$1)</f>
        <v>0</v>
      </c>
      <c r="O330" s="1">
        <f ca="1">OFFSET('Portfolio Summary Data'!$C$384,$B330*38-38+$B$301,'Tbl 9.16-9.32 Portfolio Tables'!O$1)</f>
        <v>0</v>
      </c>
      <c r="P330" s="1">
        <f ca="1">OFFSET('Portfolio Summary Data'!$C$384,$B330*38-38+$B$301,'Tbl 9.16-9.32 Portfolio Tables'!P$1)</f>
        <v>0</v>
      </c>
      <c r="Q330" s="1">
        <f ca="1">OFFSET('Portfolio Summary Data'!$C$384,$B330*38-38+$B$301,'Tbl 9.16-9.32 Portfolio Tables'!Q$1)</f>
        <v>0</v>
      </c>
      <c r="R330" s="1">
        <f ca="1">OFFSET('Portfolio Summary Data'!$C$384,$B330*38-38+$B$301,'Tbl 9.16-9.32 Portfolio Tables'!R$1)</f>
        <v>0</v>
      </c>
      <c r="S330" s="1">
        <f ca="1">OFFSET('Portfolio Summary Data'!$C$384,$B330*38-38+$B$301,'Tbl 9.16-9.32 Portfolio Tables'!S$1)</f>
        <v>0</v>
      </c>
      <c r="T330" s="1">
        <f ca="1">OFFSET('Portfolio Summary Data'!$C$384,$B330*38-38+$B$301,'Tbl 9.16-9.32 Portfolio Tables'!T$1)</f>
        <v>0</v>
      </c>
      <c r="U330" s="1">
        <f ca="1">OFFSET('Portfolio Summary Data'!$C$384,$B330*38-38+$B$301,'Tbl 9.16-9.32 Portfolio Tables'!U$1)</f>
        <v>0</v>
      </c>
      <c r="V330" s="1">
        <f ca="1">OFFSET('Portfolio Summary Data'!$C$384,$B330*38-38+$B$301,'Tbl 9.16-9.32 Portfolio Tables'!V$1)</f>
        <v>0</v>
      </c>
      <c r="W330" s="1">
        <f ca="1">OFFSET('Portfolio Summary Data'!$C$384,$B330*38-38+$B$301,'Tbl 9.16-9.32 Portfolio Tables'!W$1)</f>
        <v>0</v>
      </c>
      <c r="X330" s="1">
        <f ca="1">OFFSET('Portfolio Summary Data'!$C$384,$B330*38-38+$B$301,'Tbl 9.16-9.32 Portfolio Tables'!X$1)</f>
        <v>0</v>
      </c>
      <c r="Y330" s="1">
        <f ca="1">OFFSET('Portfolio Summary Data'!$C$384,$B330*38-38+$B$301,'Tbl 9.16-9.32 Portfolio Tables'!Y$1)</f>
        <v>0</v>
      </c>
      <c r="AB330" s="8">
        <f t="shared" ca="1" si="60"/>
        <v>0</v>
      </c>
      <c r="AC330" s="8"/>
      <c r="AD330" s="8">
        <f t="shared" ca="1" si="61"/>
        <v>0</v>
      </c>
      <c r="AE330" s="8"/>
      <c r="AF330" s="8">
        <f t="shared" ca="1" si="62"/>
        <v>0</v>
      </c>
    </row>
    <row r="331" spans="2:32" ht="15.75" x14ac:dyDescent="0.25">
      <c r="B331" s="3">
        <f t="shared" si="63"/>
        <v>29</v>
      </c>
      <c r="C331" s="6">
        <f>C$34</f>
        <v>0</v>
      </c>
      <c r="D331" s="1">
        <f ca="1">OFFSET('Portfolio Summary Data'!$C$384,$B331*38-38+$B$301,'Tbl 9.16-9.32 Portfolio Tables'!D$1)</f>
        <v>0</v>
      </c>
      <c r="E331" s="1">
        <f ca="1">OFFSET('Portfolio Summary Data'!$C$384,$B331*38-38+$B$301,'Tbl 9.16-9.32 Portfolio Tables'!E$1)</f>
        <v>0</v>
      </c>
      <c r="F331" s="1">
        <f ca="1">OFFSET('Portfolio Summary Data'!$C$384,$B331*38-38+$B$301,'Tbl 9.16-9.32 Portfolio Tables'!F$1)</f>
        <v>0</v>
      </c>
      <c r="G331" s="1">
        <f ca="1">OFFSET('Portfolio Summary Data'!$C$384,$B331*38-38+$B$301,'Tbl 9.16-9.32 Portfolio Tables'!G$1)</f>
        <v>0</v>
      </c>
      <c r="H331" s="1">
        <f ca="1">OFFSET('Portfolio Summary Data'!$C$384,$B331*38-38+$B$301,'Tbl 9.16-9.32 Portfolio Tables'!H$1)</f>
        <v>0</v>
      </c>
      <c r="I331" s="1">
        <f ca="1">OFFSET('Portfolio Summary Data'!$C$384,$B331*38-38+$B$301,'Tbl 9.16-9.32 Portfolio Tables'!I$1)</f>
        <v>0</v>
      </c>
      <c r="J331" s="1">
        <f ca="1">OFFSET('Portfolio Summary Data'!$C$384,$B331*38-38+$B$301,'Tbl 9.16-9.32 Portfolio Tables'!J$1)</f>
        <v>0</v>
      </c>
      <c r="K331" s="1">
        <f ca="1">OFFSET('Portfolio Summary Data'!$C$384,$B331*38-38+$B$301,'Tbl 9.16-9.32 Portfolio Tables'!K$1)</f>
        <v>0</v>
      </c>
      <c r="L331" s="1">
        <f ca="1">OFFSET('Portfolio Summary Data'!$C$384,$B331*38-38+$B$301,'Tbl 9.16-9.32 Portfolio Tables'!L$1)</f>
        <v>0</v>
      </c>
      <c r="M331" s="1">
        <f ca="1">OFFSET('Portfolio Summary Data'!$C$384,$B331*38-38+$B$301,'Tbl 9.16-9.32 Portfolio Tables'!M$1)</f>
        <v>0</v>
      </c>
      <c r="N331" s="1">
        <f ca="1">OFFSET('Portfolio Summary Data'!$C$384,$B331*38-38+$B$301,'Tbl 9.16-9.32 Portfolio Tables'!N$1)</f>
        <v>0</v>
      </c>
      <c r="O331" s="1">
        <f ca="1">OFFSET('Portfolio Summary Data'!$C$384,$B331*38-38+$B$301,'Tbl 9.16-9.32 Portfolio Tables'!O$1)</f>
        <v>0</v>
      </c>
      <c r="P331" s="1">
        <f ca="1">OFFSET('Portfolio Summary Data'!$C$384,$B331*38-38+$B$301,'Tbl 9.16-9.32 Portfolio Tables'!P$1)</f>
        <v>0</v>
      </c>
      <c r="Q331" s="1">
        <f ca="1">OFFSET('Portfolio Summary Data'!$C$384,$B331*38-38+$B$301,'Tbl 9.16-9.32 Portfolio Tables'!Q$1)</f>
        <v>0</v>
      </c>
      <c r="R331" s="1">
        <f ca="1">OFFSET('Portfolio Summary Data'!$C$384,$B331*38-38+$B$301,'Tbl 9.16-9.32 Portfolio Tables'!R$1)</f>
        <v>0</v>
      </c>
      <c r="S331" s="1">
        <f ca="1">OFFSET('Portfolio Summary Data'!$C$384,$B331*38-38+$B$301,'Tbl 9.16-9.32 Portfolio Tables'!S$1)</f>
        <v>0</v>
      </c>
      <c r="T331" s="1">
        <f ca="1">OFFSET('Portfolio Summary Data'!$C$384,$B331*38-38+$B$301,'Tbl 9.16-9.32 Portfolio Tables'!T$1)</f>
        <v>0</v>
      </c>
      <c r="U331" s="1">
        <f ca="1">OFFSET('Portfolio Summary Data'!$C$384,$B331*38-38+$B$301,'Tbl 9.16-9.32 Portfolio Tables'!U$1)</f>
        <v>0</v>
      </c>
      <c r="V331" s="1">
        <f ca="1">OFFSET('Portfolio Summary Data'!$C$384,$B331*38-38+$B$301,'Tbl 9.16-9.32 Portfolio Tables'!V$1)</f>
        <v>0</v>
      </c>
      <c r="W331" s="1">
        <f ca="1">OFFSET('Portfolio Summary Data'!$C$384,$B331*38-38+$B$301,'Tbl 9.16-9.32 Portfolio Tables'!W$1)</f>
        <v>0</v>
      </c>
      <c r="X331" s="1">
        <f ca="1">OFFSET('Portfolio Summary Data'!$C$384,$B331*38-38+$B$301,'Tbl 9.16-9.32 Portfolio Tables'!X$1)</f>
        <v>0</v>
      </c>
      <c r="Y331" s="1">
        <f ca="1">OFFSET('Portfolio Summary Data'!$C$384,$B331*38-38+$B$301,'Tbl 9.16-9.32 Portfolio Tables'!Y$1)</f>
        <v>0</v>
      </c>
      <c r="AB331" s="8">
        <f t="shared" ca="1" si="60"/>
        <v>0</v>
      </c>
      <c r="AC331" s="8"/>
      <c r="AD331" s="8">
        <f t="shared" ca="1" si="61"/>
        <v>0</v>
      </c>
      <c r="AE331" s="8"/>
      <c r="AF331" s="8">
        <f t="shared" ca="1" si="62"/>
        <v>0</v>
      </c>
    </row>
    <row r="332" spans="2:32" ht="15.75" x14ac:dyDescent="0.25"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</row>
    <row r="333" spans="2:32" ht="15.75" x14ac:dyDescent="0.25">
      <c r="C333" s="5" t="str">
        <f ca="1">OFFSET('Portfolio Summary Data'!$B$384,'Tbl 9.16-9.32 Portfolio Tables'!B334,0)</f>
        <v>Renewable - Battery, &lt; 8 hour</v>
      </c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</row>
    <row r="334" spans="2:32" ht="15.75" x14ac:dyDescent="0.25">
      <c r="B334" s="3">
        <v>9</v>
      </c>
      <c r="C334" s="22" t="s">
        <v>5</v>
      </c>
      <c r="D334" s="21" t="s">
        <v>0</v>
      </c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</row>
    <row r="335" spans="2:32" ht="15" customHeight="1" x14ac:dyDescent="0.25">
      <c r="C335" s="22"/>
      <c r="D335" s="9">
        <f>D302</f>
        <v>2025</v>
      </c>
      <c r="E335" s="9">
        <f t="shared" ref="E335:Y335" si="64">E302</f>
        <v>2026</v>
      </c>
      <c r="F335" s="9">
        <f t="shared" si="64"/>
        <v>2027</v>
      </c>
      <c r="G335" s="9">
        <f t="shared" si="64"/>
        <v>2028</v>
      </c>
      <c r="H335" s="9">
        <f t="shared" si="64"/>
        <v>2029</v>
      </c>
      <c r="I335" s="9">
        <f t="shared" si="64"/>
        <v>2030</v>
      </c>
      <c r="J335" s="9">
        <f t="shared" si="64"/>
        <v>2031</v>
      </c>
      <c r="K335" s="9">
        <f t="shared" si="64"/>
        <v>2032</v>
      </c>
      <c r="L335" s="9">
        <f t="shared" si="64"/>
        <v>2033</v>
      </c>
      <c r="M335" s="9">
        <f t="shared" si="64"/>
        <v>2034</v>
      </c>
      <c r="N335" s="9">
        <f t="shared" si="64"/>
        <v>2035</v>
      </c>
      <c r="O335" s="9">
        <f t="shared" si="64"/>
        <v>2036</v>
      </c>
      <c r="P335" s="9">
        <f t="shared" si="64"/>
        <v>2037</v>
      </c>
      <c r="Q335" s="9">
        <f t="shared" si="64"/>
        <v>2038</v>
      </c>
      <c r="R335" s="9">
        <f t="shared" si="64"/>
        <v>2039</v>
      </c>
      <c r="S335" s="9">
        <f t="shared" si="64"/>
        <v>2040</v>
      </c>
      <c r="T335" s="9">
        <f t="shared" si="64"/>
        <v>2041</v>
      </c>
      <c r="U335" s="9">
        <f t="shared" si="64"/>
        <v>2042</v>
      </c>
      <c r="V335" s="9">
        <f t="shared" si="64"/>
        <v>2043</v>
      </c>
      <c r="W335" s="9">
        <f t="shared" si="64"/>
        <v>2044</v>
      </c>
      <c r="X335" s="9">
        <f t="shared" ref="X335" si="65">X302</f>
        <v>2045</v>
      </c>
      <c r="Y335" s="9" t="str">
        <f t="shared" si="64"/>
        <v>Total</v>
      </c>
      <c r="AB335" s="4" t="s">
        <v>36</v>
      </c>
      <c r="AC335" s="4"/>
      <c r="AD335" s="4" t="s">
        <v>37</v>
      </c>
      <c r="AE335" s="4"/>
      <c r="AF335" s="4" t="s">
        <v>38</v>
      </c>
    </row>
    <row r="336" spans="2:32" ht="15.75" x14ac:dyDescent="0.25">
      <c r="B336" s="3">
        <v>1</v>
      </c>
      <c r="C336" s="6" t="str">
        <f>C$6</f>
        <v>MN Base</v>
      </c>
      <c r="D336" s="1">
        <f ca="1">OFFSET('Portfolio Summary Data'!$C$384,$B336*38-38+$B$334,'Tbl 9.16-9.32 Portfolio Tables'!D$1)</f>
        <v>0</v>
      </c>
      <c r="E336" s="1">
        <f ca="1">OFFSET('Portfolio Summary Data'!$C$384,$B336*38-38+$B$334,'Tbl 9.16-9.32 Portfolio Tables'!E$1)</f>
        <v>0</v>
      </c>
      <c r="F336" s="1">
        <f ca="1">OFFSET('Portfolio Summary Data'!$C$384,$B336*38-38+$B$334,'Tbl 9.16-9.32 Portfolio Tables'!F$1)</f>
        <v>0</v>
      </c>
      <c r="G336" s="1">
        <f ca="1">OFFSET('Portfolio Summary Data'!$C$384,$B336*38-38+$B$334,'Tbl 9.16-9.32 Portfolio Tables'!G$1)</f>
        <v>1146</v>
      </c>
      <c r="H336" s="1">
        <f ca="1">OFFSET('Portfolio Summary Data'!$C$384,$B336*38-38+$B$334,'Tbl 9.16-9.32 Portfolio Tables'!H$1)</f>
        <v>242</v>
      </c>
      <c r="I336" s="1">
        <f ca="1">OFFSET('Portfolio Summary Data'!$C$384,$B336*38-38+$B$334,'Tbl 9.16-9.32 Portfolio Tables'!I$1)</f>
        <v>296</v>
      </c>
      <c r="J336" s="1">
        <f ca="1">OFFSET('Portfolio Summary Data'!$C$384,$B336*38-38+$B$334,'Tbl 9.16-9.32 Portfolio Tables'!J$1)</f>
        <v>0</v>
      </c>
      <c r="K336" s="1">
        <f ca="1">OFFSET('Portfolio Summary Data'!$C$384,$B336*38-38+$B$334,'Tbl 9.16-9.32 Portfolio Tables'!K$1)</f>
        <v>119</v>
      </c>
      <c r="L336" s="1">
        <f ca="1">OFFSET('Portfolio Summary Data'!$C$384,$B336*38-38+$B$334,'Tbl 9.16-9.32 Portfolio Tables'!L$1)</f>
        <v>39</v>
      </c>
      <c r="M336" s="1">
        <f ca="1">OFFSET('Portfolio Summary Data'!$C$384,$B336*38-38+$B$334,'Tbl 9.16-9.32 Portfolio Tables'!M$1)</f>
        <v>210</v>
      </c>
      <c r="N336" s="1">
        <f ca="1">OFFSET('Portfolio Summary Data'!$C$384,$B336*38-38+$B$334,'Tbl 9.16-9.32 Portfolio Tables'!N$1)</f>
        <v>20</v>
      </c>
      <c r="O336" s="1">
        <f ca="1">OFFSET('Portfolio Summary Data'!$C$384,$B336*38-38+$B$334,'Tbl 9.16-9.32 Portfolio Tables'!O$1)</f>
        <v>47</v>
      </c>
      <c r="P336" s="1">
        <f ca="1">OFFSET('Portfolio Summary Data'!$C$384,$B336*38-38+$B$334,'Tbl 9.16-9.32 Portfolio Tables'!P$1)</f>
        <v>0</v>
      </c>
      <c r="Q336" s="1">
        <f ca="1">OFFSET('Portfolio Summary Data'!$C$384,$B336*38-38+$B$334,'Tbl 9.16-9.32 Portfolio Tables'!Q$1)</f>
        <v>175</v>
      </c>
      <c r="R336" s="1">
        <f ca="1">OFFSET('Portfolio Summary Data'!$C$384,$B336*38-38+$B$334,'Tbl 9.16-9.32 Portfolio Tables'!R$1)</f>
        <v>67</v>
      </c>
      <c r="S336" s="1">
        <f ca="1">OFFSET('Portfolio Summary Data'!$C$384,$B336*38-38+$B$334,'Tbl 9.16-9.32 Portfolio Tables'!S$1)</f>
        <v>113</v>
      </c>
      <c r="T336" s="1">
        <f ca="1">OFFSET('Portfolio Summary Data'!$C$384,$B336*38-38+$B$334,'Tbl 9.16-9.32 Portfolio Tables'!T$1)</f>
        <v>67</v>
      </c>
      <c r="U336" s="1">
        <f ca="1">OFFSET('Portfolio Summary Data'!$C$384,$B336*38-38+$B$334,'Tbl 9.16-9.32 Portfolio Tables'!U$1)</f>
        <v>713</v>
      </c>
      <c r="V336" s="1">
        <f ca="1">OFFSET('Portfolio Summary Data'!$C$384,$B336*38-38+$B$334,'Tbl 9.16-9.32 Portfolio Tables'!V$1)</f>
        <v>5</v>
      </c>
      <c r="W336" s="1">
        <f ca="1">OFFSET('Portfolio Summary Data'!$C$384,$B336*38-38+$B$334,'Tbl 9.16-9.32 Portfolio Tables'!W$1)</f>
        <v>459</v>
      </c>
      <c r="X336" s="1">
        <f ca="1">OFFSET('Portfolio Summary Data'!$C$384,$B336*38-38+$B$334,'Tbl 9.16-9.32 Portfolio Tables'!X$1)</f>
        <v>733</v>
      </c>
      <c r="Y336" s="1">
        <f ca="1">OFFSET('Portfolio Summary Data'!$C$384,$B336*38-38+$B$334,'Tbl 9.16-9.32 Portfolio Tables'!Y$1)</f>
        <v>4451</v>
      </c>
      <c r="AB336" s="8">
        <f t="shared" ref="AB336:AB364" ca="1" si="66">SUM(D336:G336)</f>
        <v>1146</v>
      </c>
      <c r="AC336" s="8"/>
      <c r="AD336" s="8">
        <f t="shared" ref="AD336:AD364" ca="1" si="67">SUM(H336:M336)</f>
        <v>906</v>
      </c>
      <c r="AE336" s="8"/>
      <c r="AF336" s="8">
        <f t="shared" ref="AF336:AF364" ca="1" si="68">SUM(N336:W336)</f>
        <v>1666</v>
      </c>
    </row>
    <row r="337" spans="2:32" ht="15.75" x14ac:dyDescent="0.25">
      <c r="B337" s="3">
        <v>2</v>
      </c>
      <c r="C337" s="6" t="str">
        <f>C$7</f>
        <v>MR Base</v>
      </c>
      <c r="D337" s="1">
        <f ca="1">OFFSET('Portfolio Summary Data'!$C$384,$B337*38-38+$B$334,'Tbl 9.16-9.32 Portfolio Tables'!D$1)</f>
        <v>0</v>
      </c>
      <c r="E337" s="1">
        <f ca="1">OFFSET('Portfolio Summary Data'!$C$384,$B337*38-38+$B$334,'Tbl 9.16-9.32 Portfolio Tables'!E$1)</f>
        <v>0</v>
      </c>
      <c r="F337" s="1">
        <f ca="1">OFFSET('Portfolio Summary Data'!$C$384,$B337*38-38+$B$334,'Tbl 9.16-9.32 Portfolio Tables'!F$1)</f>
        <v>0</v>
      </c>
      <c r="G337" s="1">
        <f ca="1">OFFSET('Portfolio Summary Data'!$C$384,$B337*38-38+$B$334,'Tbl 9.16-9.32 Portfolio Tables'!G$1)</f>
        <v>1156</v>
      </c>
      <c r="H337" s="1">
        <f ca="1">OFFSET('Portfolio Summary Data'!$C$384,$B337*38-38+$B$334,'Tbl 9.16-9.32 Portfolio Tables'!H$1)</f>
        <v>215</v>
      </c>
      <c r="I337" s="1">
        <f ca="1">OFFSET('Portfolio Summary Data'!$C$384,$B337*38-38+$B$334,'Tbl 9.16-9.32 Portfolio Tables'!I$1)</f>
        <v>438</v>
      </c>
      <c r="J337" s="1">
        <f ca="1">OFFSET('Portfolio Summary Data'!$C$384,$B337*38-38+$B$334,'Tbl 9.16-9.32 Portfolio Tables'!J$1)</f>
        <v>0</v>
      </c>
      <c r="K337" s="1">
        <f ca="1">OFFSET('Portfolio Summary Data'!$C$384,$B337*38-38+$B$334,'Tbl 9.16-9.32 Portfolio Tables'!K$1)</f>
        <v>119</v>
      </c>
      <c r="L337" s="1">
        <f ca="1">OFFSET('Portfolio Summary Data'!$C$384,$B337*38-38+$B$334,'Tbl 9.16-9.32 Portfolio Tables'!L$1)</f>
        <v>39</v>
      </c>
      <c r="M337" s="1">
        <f ca="1">OFFSET('Portfolio Summary Data'!$C$384,$B337*38-38+$B$334,'Tbl 9.16-9.32 Portfolio Tables'!M$1)</f>
        <v>210</v>
      </c>
      <c r="N337" s="1">
        <f ca="1">OFFSET('Portfolio Summary Data'!$C$384,$B337*38-38+$B$334,'Tbl 9.16-9.32 Portfolio Tables'!N$1)</f>
        <v>20</v>
      </c>
      <c r="O337" s="1">
        <f ca="1">OFFSET('Portfolio Summary Data'!$C$384,$B337*38-38+$B$334,'Tbl 9.16-9.32 Portfolio Tables'!O$1)</f>
        <v>47</v>
      </c>
      <c r="P337" s="1">
        <f ca="1">OFFSET('Portfolio Summary Data'!$C$384,$B337*38-38+$B$334,'Tbl 9.16-9.32 Portfolio Tables'!P$1)</f>
        <v>27</v>
      </c>
      <c r="Q337" s="1">
        <f ca="1">OFFSET('Portfolio Summary Data'!$C$384,$B337*38-38+$B$334,'Tbl 9.16-9.32 Portfolio Tables'!Q$1)</f>
        <v>175</v>
      </c>
      <c r="R337" s="1">
        <f ca="1">OFFSET('Portfolio Summary Data'!$C$384,$B337*38-38+$B$334,'Tbl 9.16-9.32 Portfolio Tables'!R$1)</f>
        <v>67</v>
      </c>
      <c r="S337" s="1">
        <f ca="1">OFFSET('Portfolio Summary Data'!$C$384,$B337*38-38+$B$334,'Tbl 9.16-9.32 Portfolio Tables'!S$1)</f>
        <v>113</v>
      </c>
      <c r="T337" s="1">
        <f ca="1">OFFSET('Portfolio Summary Data'!$C$384,$B337*38-38+$B$334,'Tbl 9.16-9.32 Portfolio Tables'!T$1)</f>
        <v>582</v>
      </c>
      <c r="U337" s="1">
        <f ca="1">OFFSET('Portfolio Summary Data'!$C$384,$B337*38-38+$B$334,'Tbl 9.16-9.32 Portfolio Tables'!U$1)</f>
        <v>33</v>
      </c>
      <c r="V337" s="1">
        <f ca="1">OFFSET('Portfolio Summary Data'!$C$384,$B337*38-38+$B$334,'Tbl 9.16-9.32 Portfolio Tables'!V$1)</f>
        <v>5</v>
      </c>
      <c r="W337" s="1">
        <f ca="1">OFFSET('Portfolio Summary Data'!$C$384,$B337*38-38+$B$334,'Tbl 9.16-9.32 Portfolio Tables'!W$1)</f>
        <v>305</v>
      </c>
      <c r="X337" s="1">
        <f ca="1">OFFSET('Portfolio Summary Data'!$C$384,$B337*38-38+$B$334,'Tbl 9.16-9.32 Portfolio Tables'!X$1)</f>
        <v>324</v>
      </c>
      <c r="Y337" s="1">
        <f ca="1">OFFSET('Portfolio Summary Data'!$C$384,$B337*38-38+$B$334,'Tbl 9.16-9.32 Portfolio Tables'!Y$1)</f>
        <v>3875</v>
      </c>
      <c r="AB337" s="8">
        <f t="shared" ca="1" si="66"/>
        <v>1156</v>
      </c>
      <c r="AC337" s="8"/>
      <c r="AD337" s="8">
        <f t="shared" ca="1" si="67"/>
        <v>1021</v>
      </c>
      <c r="AE337" s="8"/>
      <c r="AF337" s="8">
        <f t="shared" ca="1" si="68"/>
        <v>1374</v>
      </c>
    </row>
    <row r="338" spans="2:32" ht="15.75" x14ac:dyDescent="0.25">
      <c r="B338" s="3">
        <v>3</v>
      </c>
      <c r="C338" s="6" t="str">
        <f>C$8</f>
        <v>MN - No CCS</v>
      </c>
      <c r="D338" s="1">
        <f ca="1">OFFSET('Portfolio Summary Data'!$C$384,$B338*38-38+$B$334,'Tbl 9.16-9.32 Portfolio Tables'!D$1)</f>
        <v>0</v>
      </c>
      <c r="E338" s="1">
        <f ca="1">OFFSET('Portfolio Summary Data'!$C$384,$B338*38-38+$B$334,'Tbl 9.16-9.32 Portfolio Tables'!E$1)</f>
        <v>0</v>
      </c>
      <c r="F338" s="1">
        <f ca="1">OFFSET('Portfolio Summary Data'!$C$384,$B338*38-38+$B$334,'Tbl 9.16-9.32 Portfolio Tables'!F$1)</f>
        <v>2</v>
      </c>
      <c r="G338" s="1">
        <f ca="1">OFFSET('Portfolio Summary Data'!$C$384,$B338*38-38+$B$334,'Tbl 9.16-9.32 Portfolio Tables'!G$1)</f>
        <v>1146</v>
      </c>
      <c r="H338" s="1">
        <f ca="1">OFFSET('Portfolio Summary Data'!$C$384,$B338*38-38+$B$334,'Tbl 9.16-9.32 Portfolio Tables'!H$1)</f>
        <v>215</v>
      </c>
      <c r="I338" s="1">
        <f ca="1">OFFSET('Portfolio Summary Data'!$C$384,$B338*38-38+$B$334,'Tbl 9.16-9.32 Portfolio Tables'!I$1)</f>
        <v>299</v>
      </c>
      <c r="J338" s="1">
        <f ca="1">OFFSET('Portfolio Summary Data'!$C$384,$B338*38-38+$B$334,'Tbl 9.16-9.32 Portfolio Tables'!J$1)</f>
        <v>0</v>
      </c>
      <c r="K338" s="1">
        <f ca="1">OFFSET('Portfolio Summary Data'!$C$384,$B338*38-38+$B$334,'Tbl 9.16-9.32 Portfolio Tables'!K$1)</f>
        <v>119</v>
      </c>
      <c r="L338" s="1">
        <f ca="1">OFFSET('Portfolio Summary Data'!$C$384,$B338*38-38+$B$334,'Tbl 9.16-9.32 Portfolio Tables'!L$1)</f>
        <v>39</v>
      </c>
      <c r="M338" s="1">
        <f ca="1">OFFSET('Portfolio Summary Data'!$C$384,$B338*38-38+$B$334,'Tbl 9.16-9.32 Portfolio Tables'!M$1)</f>
        <v>210</v>
      </c>
      <c r="N338" s="1">
        <f ca="1">OFFSET('Portfolio Summary Data'!$C$384,$B338*38-38+$B$334,'Tbl 9.16-9.32 Portfolio Tables'!N$1)</f>
        <v>20</v>
      </c>
      <c r="O338" s="1">
        <f ca="1">OFFSET('Portfolio Summary Data'!$C$384,$B338*38-38+$B$334,'Tbl 9.16-9.32 Portfolio Tables'!O$1)</f>
        <v>47</v>
      </c>
      <c r="P338" s="1">
        <f ca="1">OFFSET('Portfolio Summary Data'!$C$384,$B338*38-38+$B$334,'Tbl 9.16-9.32 Portfolio Tables'!P$1)</f>
        <v>0</v>
      </c>
      <c r="Q338" s="1">
        <f ca="1">OFFSET('Portfolio Summary Data'!$C$384,$B338*38-38+$B$334,'Tbl 9.16-9.32 Portfolio Tables'!Q$1)</f>
        <v>175</v>
      </c>
      <c r="R338" s="1">
        <f ca="1">OFFSET('Portfolio Summary Data'!$C$384,$B338*38-38+$B$334,'Tbl 9.16-9.32 Portfolio Tables'!R$1)</f>
        <v>188</v>
      </c>
      <c r="S338" s="1">
        <f ca="1">OFFSET('Portfolio Summary Data'!$C$384,$B338*38-38+$B$334,'Tbl 9.16-9.32 Portfolio Tables'!S$1)</f>
        <v>113</v>
      </c>
      <c r="T338" s="1">
        <f ca="1">OFFSET('Portfolio Summary Data'!$C$384,$B338*38-38+$B$334,'Tbl 9.16-9.32 Portfolio Tables'!T$1)</f>
        <v>67</v>
      </c>
      <c r="U338" s="1">
        <f ca="1">OFFSET('Portfolio Summary Data'!$C$384,$B338*38-38+$B$334,'Tbl 9.16-9.32 Portfolio Tables'!U$1)</f>
        <v>115</v>
      </c>
      <c r="V338" s="1">
        <f ca="1">OFFSET('Portfolio Summary Data'!$C$384,$B338*38-38+$B$334,'Tbl 9.16-9.32 Portfolio Tables'!V$1)</f>
        <v>5</v>
      </c>
      <c r="W338" s="1">
        <f ca="1">OFFSET('Portfolio Summary Data'!$C$384,$B338*38-38+$B$334,'Tbl 9.16-9.32 Portfolio Tables'!W$1)</f>
        <v>758</v>
      </c>
      <c r="X338" s="1">
        <f ca="1">OFFSET('Portfolio Summary Data'!$C$384,$B338*38-38+$B$334,'Tbl 9.16-9.32 Portfolio Tables'!X$1)</f>
        <v>0</v>
      </c>
      <c r="Y338" s="1">
        <f ca="1">OFFSET('Portfolio Summary Data'!$C$384,$B338*38-38+$B$334,'Tbl 9.16-9.32 Portfolio Tables'!Y$1)</f>
        <v>3518</v>
      </c>
      <c r="AB338" s="8">
        <f t="shared" ca="1" si="66"/>
        <v>1148</v>
      </c>
      <c r="AC338" s="8"/>
      <c r="AD338" s="8">
        <f t="shared" ca="1" si="67"/>
        <v>882</v>
      </c>
      <c r="AE338" s="8"/>
      <c r="AF338" s="8">
        <f t="shared" ca="1" si="68"/>
        <v>1488</v>
      </c>
    </row>
    <row r="339" spans="2:32" ht="15.75" x14ac:dyDescent="0.25">
      <c r="B339" s="3">
        <v>4</v>
      </c>
      <c r="C339" s="6" t="str">
        <f>C$9</f>
        <v>MN - No Nuclear</v>
      </c>
      <c r="D339" s="1">
        <f ca="1">OFFSET('Portfolio Summary Data'!$C$384,$B339*38-38+$B$334,'Tbl 9.16-9.32 Portfolio Tables'!D$1)</f>
        <v>0</v>
      </c>
      <c r="E339" s="1">
        <f ca="1">OFFSET('Portfolio Summary Data'!$C$384,$B339*38-38+$B$334,'Tbl 9.16-9.32 Portfolio Tables'!E$1)</f>
        <v>0</v>
      </c>
      <c r="F339" s="1">
        <f ca="1">OFFSET('Portfolio Summary Data'!$C$384,$B339*38-38+$B$334,'Tbl 9.16-9.32 Portfolio Tables'!F$1)</f>
        <v>16</v>
      </c>
      <c r="G339" s="1">
        <f ca="1">OFFSET('Portfolio Summary Data'!$C$384,$B339*38-38+$B$334,'Tbl 9.16-9.32 Portfolio Tables'!G$1)</f>
        <v>1399</v>
      </c>
      <c r="H339" s="1">
        <f ca="1">OFFSET('Portfolio Summary Data'!$C$384,$B339*38-38+$B$334,'Tbl 9.16-9.32 Portfolio Tables'!H$1)</f>
        <v>109</v>
      </c>
      <c r="I339" s="1">
        <f ca="1">OFFSET('Portfolio Summary Data'!$C$384,$B339*38-38+$B$334,'Tbl 9.16-9.32 Portfolio Tables'!I$1)</f>
        <v>462</v>
      </c>
      <c r="J339" s="1">
        <f ca="1">OFFSET('Portfolio Summary Data'!$C$384,$B339*38-38+$B$334,'Tbl 9.16-9.32 Portfolio Tables'!J$1)</f>
        <v>0</v>
      </c>
      <c r="K339" s="1">
        <f ca="1">OFFSET('Portfolio Summary Data'!$C$384,$B339*38-38+$B$334,'Tbl 9.16-9.32 Portfolio Tables'!K$1)</f>
        <v>274</v>
      </c>
      <c r="L339" s="1">
        <f ca="1">OFFSET('Portfolio Summary Data'!$C$384,$B339*38-38+$B$334,'Tbl 9.16-9.32 Portfolio Tables'!L$1)</f>
        <v>39</v>
      </c>
      <c r="M339" s="1">
        <f ca="1">OFFSET('Portfolio Summary Data'!$C$384,$B339*38-38+$B$334,'Tbl 9.16-9.32 Portfolio Tables'!M$1)</f>
        <v>209</v>
      </c>
      <c r="N339" s="1">
        <f ca="1">OFFSET('Portfolio Summary Data'!$C$384,$B339*38-38+$B$334,'Tbl 9.16-9.32 Portfolio Tables'!N$1)</f>
        <v>34</v>
      </c>
      <c r="O339" s="1">
        <f ca="1">OFFSET('Portfolio Summary Data'!$C$384,$B339*38-38+$B$334,'Tbl 9.16-9.32 Portfolio Tables'!O$1)</f>
        <v>72</v>
      </c>
      <c r="P339" s="1">
        <f ca="1">OFFSET('Portfolio Summary Data'!$C$384,$B339*38-38+$B$334,'Tbl 9.16-9.32 Portfolio Tables'!P$1)</f>
        <v>313</v>
      </c>
      <c r="Q339" s="1">
        <f ca="1">OFFSET('Portfolio Summary Data'!$C$384,$B339*38-38+$B$334,'Tbl 9.16-9.32 Portfolio Tables'!Q$1)</f>
        <v>130</v>
      </c>
      <c r="R339" s="1">
        <f ca="1">OFFSET('Portfolio Summary Data'!$C$384,$B339*38-38+$B$334,'Tbl 9.16-9.32 Portfolio Tables'!R$1)</f>
        <v>6</v>
      </c>
      <c r="S339" s="1">
        <f ca="1">OFFSET('Portfolio Summary Data'!$C$384,$B339*38-38+$B$334,'Tbl 9.16-9.32 Portfolio Tables'!S$1)</f>
        <v>937</v>
      </c>
      <c r="T339" s="1">
        <f ca="1">OFFSET('Portfolio Summary Data'!$C$384,$B339*38-38+$B$334,'Tbl 9.16-9.32 Portfolio Tables'!T$1)</f>
        <v>159</v>
      </c>
      <c r="U339" s="1">
        <f ca="1">OFFSET('Portfolio Summary Data'!$C$384,$B339*38-38+$B$334,'Tbl 9.16-9.32 Portfolio Tables'!U$1)</f>
        <v>0</v>
      </c>
      <c r="V339" s="1">
        <f ca="1">OFFSET('Portfolio Summary Data'!$C$384,$B339*38-38+$B$334,'Tbl 9.16-9.32 Portfolio Tables'!V$1)</f>
        <v>605</v>
      </c>
      <c r="W339" s="1">
        <f ca="1">OFFSET('Portfolio Summary Data'!$C$384,$B339*38-38+$B$334,'Tbl 9.16-9.32 Portfolio Tables'!W$1)</f>
        <v>10</v>
      </c>
      <c r="X339" s="1">
        <f ca="1">OFFSET('Portfolio Summary Data'!$C$384,$B339*38-38+$B$334,'Tbl 9.16-9.32 Portfolio Tables'!X$1)</f>
        <v>602</v>
      </c>
      <c r="Y339" s="1">
        <f ca="1">OFFSET('Portfolio Summary Data'!$C$384,$B339*38-38+$B$334,'Tbl 9.16-9.32 Portfolio Tables'!Y$1)</f>
        <v>5376</v>
      </c>
      <c r="AB339" s="8">
        <f t="shared" ca="1" si="66"/>
        <v>1415</v>
      </c>
      <c r="AC339" s="8"/>
      <c r="AD339" s="8">
        <f t="shared" ca="1" si="67"/>
        <v>1093</v>
      </c>
      <c r="AE339" s="8"/>
      <c r="AF339" s="8">
        <f t="shared" ca="1" si="68"/>
        <v>2266</v>
      </c>
    </row>
    <row r="340" spans="2:32" ht="15.75" x14ac:dyDescent="0.25">
      <c r="B340" s="3">
        <v>5</v>
      </c>
      <c r="C340" s="6" t="str">
        <f>C$10</f>
        <v>MN - No Coal 2032</v>
      </c>
      <c r="D340" s="1">
        <f ca="1">OFFSET('Portfolio Summary Data'!$C$384,$B340*38-38+$B$334,'Tbl 9.16-9.32 Portfolio Tables'!D$1)</f>
        <v>0</v>
      </c>
      <c r="E340" s="1">
        <f ca="1">OFFSET('Portfolio Summary Data'!$C$384,$B340*38-38+$B$334,'Tbl 9.16-9.32 Portfolio Tables'!E$1)</f>
        <v>0</v>
      </c>
      <c r="F340" s="1">
        <f ca="1">OFFSET('Portfolio Summary Data'!$C$384,$B340*38-38+$B$334,'Tbl 9.16-9.32 Portfolio Tables'!F$1)</f>
        <v>0</v>
      </c>
      <c r="G340" s="1">
        <f ca="1">OFFSET('Portfolio Summary Data'!$C$384,$B340*38-38+$B$334,'Tbl 9.16-9.32 Portfolio Tables'!G$1)</f>
        <v>1145</v>
      </c>
      <c r="H340" s="1">
        <f ca="1">OFFSET('Portfolio Summary Data'!$C$384,$B340*38-38+$B$334,'Tbl 9.16-9.32 Portfolio Tables'!H$1)</f>
        <v>215</v>
      </c>
      <c r="I340" s="1">
        <f ca="1">OFFSET('Portfolio Summary Data'!$C$384,$B340*38-38+$B$334,'Tbl 9.16-9.32 Portfolio Tables'!I$1)</f>
        <v>565</v>
      </c>
      <c r="J340" s="1">
        <f ca="1">OFFSET('Portfolio Summary Data'!$C$384,$B340*38-38+$B$334,'Tbl 9.16-9.32 Portfolio Tables'!J$1)</f>
        <v>0</v>
      </c>
      <c r="K340" s="1">
        <f ca="1">OFFSET('Portfolio Summary Data'!$C$384,$B340*38-38+$B$334,'Tbl 9.16-9.32 Portfolio Tables'!K$1)</f>
        <v>119</v>
      </c>
      <c r="L340" s="1">
        <f ca="1">OFFSET('Portfolio Summary Data'!$C$384,$B340*38-38+$B$334,'Tbl 9.16-9.32 Portfolio Tables'!L$1)</f>
        <v>39</v>
      </c>
      <c r="M340" s="1">
        <f ca="1">OFFSET('Portfolio Summary Data'!$C$384,$B340*38-38+$B$334,'Tbl 9.16-9.32 Portfolio Tables'!M$1)</f>
        <v>210</v>
      </c>
      <c r="N340" s="1">
        <f ca="1">OFFSET('Portfolio Summary Data'!$C$384,$B340*38-38+$B$334,'Tbl 9.16-9.32 Portfolio Tables'!N$1)</f>
        <v>20</v>
      </c>
      <c r="O340" s="1">
        <f ca="1">OFFSET('Portfolio Summary Data'!$C$384,$B340*38-38+$B$334,'Tbl 9.16-9.32 Portfolio Tables'!O$1)</f>
        <v>47</v>
      </c>
      <c r="P340" s="1">
        <f ca="1">OFFSET('Portfolio Summary Data'!$C$384,$B340*38-38+$B$334,'Tbl 9.16-9.32 Portfolio Tables'!P$1)</f>
        <v>0</v>
      </c>
      <c r="Q340" s="1">
        <f ca="1">OFFSET('Portfolio Summary Data'!$C$384,$B340*38-38+$B$334,'Tbl 9.16-9.32 Portfolio Tables'!Q$1)</f>
        <v>175</v>
      </c>
      <c r="R340" s="1">
        <f ca="1">OFFSET('Portfolio Summary Data'!$C$384,$B340*38-38+$B$334,'Tbl 9.16-9.32 Portfolio Tables'!R$1)</f>
        <v>67</v>
      </c>
      <c r="S340" s="1">
        <f ca="1">OFFSET('Portfolio Summary Data'!$C$384,$B340*38-38+$B$334,'Tbl 9.16-9.32 Portfolio Tables'!S$1)</f>
        <v>113</v>
      </c>
      <c r="T340" s="1">
        <f ca="1">OFFSET('Portfolio Summary Data'!$C$384,$B340*38-38+$B$334,'Tbl 9.16-9.32 Portfolio Tables'!T$1)</f>
        <v>67</v>
      </c>
      <c r="U340" s="1">
        <f ca="1">OFFSET('Portfolio Summary Data'!$C$384,$B340*38-38+$B$334,'Tbl 9.16-9.32 Portfolio Tables'!U$1)</f>
        <v>152</v>
      </c>
      <c r="V340" s="1">
        <f ca="1">OFFSET('Portfolio Summary Data'!$C$384,$B340*38-38+$B$334,'Tbl 9.16-9.32 Portfolio Tables'!V$1)</f>
        <v>5</v>
      </c>
      <c r="W340" s="1">
        <f ca="1">OFFSET('Portfolio Summary Data'!$C$384,$B340*38-38+$B$334,'Tbl 9.16-9.32 Portfolio Tables'!W$1)</f>
        <v>416</v>
      </c>
      <c r="X340" s="10">
        <f ca="1">OFFSET('Portfolio Summary Data'!$C$384,$B340*38-38+$B$334,'Tbl 9.16-9.32 Portfolio Tables'!X$1)</f>
        <v>18</v>
      </c>
      <c r="Y340" s="10">
        <f ca="1">OFFSET('Portfolio Summary Data'!$C$384,$B340*38-38+$B$334,'Tbl 9.16-9.32 Portfolio Tables'!Y$1)</f>
        <v>3373</v>
      </c>
      <c r="AB340" s="8">
        <f t="shared" ca="1" si="66"/>
        <v>1145</v>
      </c>
      <c r="AC340" s="8"/>
      <c r="AD340" s="8">
        <f t="shared" ca="1" si="67"/>
        <v>1148</v>
      </c>
      <c r="AE340" s="8"/>
      <c r="AF340" s="8">
        <f t="shared" ca="1" si="68"/>
        <v>1062</v>
      </c>
    </row>
    <row r="341" spans="2:32" ht="15.75" x14ac:dyDescent="0.25">
      <c r="B341" s="3">
        <v>6</v>
      </c>
      <c r="C341" s="6" t="str">
        <f>C$11</f>
        <v>MN - Offshore Wind</v>
      </c>
      <c r="D341" s="1">
        <f ca="1">OFFSET('Portfolio Summary Data'!$C$384,$B341*38-38+$B$334,'Tbl 9.16-9.32 Portfolio Tables'!D$1)</f>
        <v>0</v>
      </c>
      <c r="E341" s="1">
        <f ca="1">OFFSET('Portfolio Summary Data'!$C$384,$B341*38-38+$B$334,'Tbl 9.16-9.32 Portfolio Tables'!E$1)</f>
        <v>0</v>
      </c>
      <c r="F341" s="1">
        <f ca="1">OFFSET('Portfolio Summary Data'!$C$384,$B341*38-38+$B$334,'Tbl 9.16-9.32 Portfolio Tables'!F$1)</f>
        <v>7</v>
      </c>
      <c r="G341" s="1">
        <f ca="1">OFFSET('Portfolio Summary Data'!$C$384,$B341*38-38+$B$334,'Tbl 9.16-9.32 Portfolio Tables'!G$1)</f>
        <v>2291</v>
      </c>
      <c r="H341" s="1">
        <f ca="1">OFFSET('Portfolio Summary Data'!$C$384,$B341*38-38+$B$334,'Tbl 9.16-9.32 Portfolio Tables'!H$1)</f>
        <v>527</v>
      </c>
      <c r="I341" s="1">
        <f ca="1">OFFSET('Portfolio Summary Data'!$C$384,$B341*38-38+$B$334,'Tbl 9.16-9.32 Portfolio Tables'!I$1)</f>
        <v>528</v>
      </c>
      <c r="J341" s="1">
        <f ca="1">OFFSET('Portfolio Summary Data'!$C$384,$B341*38-38+$B$334,'Tbl 9.16-9.32 Portfolio Tables'!J$1)</f>
        <v>0</v>
      </c>
      <c r="K341" s="1">
        <f ca="1">OFFSET('Portfolio Summary Data'!$C$384,$B341*38-38+$B$334,'Tbl 9.16-9.32 Portfolio Tables'!K$1)</f>
        <v>149</v>
      </c>
      <c r="L341" s="1">
        <f ca="1">OFFSET('Portfolio Summary Data'!$C$384,$B341*38-38+$B$334,'Tbl 9.16-9.32 Portfolio Tables'!L$1)</f>
        <v>0</v>
      </c>
      <c r="M341" s="1">
        <f ca="1">OFFSET('Portfolio Summary Data'!$C$384,$B341*38-38+$B$334,'Tbl 9.16-9.32 Portfolio Tables'!M$1)</f>
        <v>131</v>
      </c>
      <c r="N341" s="1">
        <f ca="1">OFFSET('Portfolio Summary Data'!$C$384,$B341*38-38+$B$334,'Tbl 9.16-9.32 Portfolio Tables'!N$1)</f>
        <v>46</v>
      </c>
      <c r="O341" s="1">
        <f ca="1">OFFSET('Portfolio Summary Data'!$C$384,$B341*38-38+$B$334,'Tbl 9.16-9.32 Portfolio Tables'!O$1)</f>
        <v>54</v>
      </c>
      <c r="P341" s="1">
        <f ca="1">OFFSET('Portfolio Summary Data'!$C$384,$B341*38-38+$B$334,'Tbl 9.16-9.32 Portfolio Tables'!P$1)</f>
        <v>2</v>
      </c>
      <c r="Q341" s="1">
        <f ca="1">OFFSET('Portfolio Summary Data'!$C$384,$B341*38-38+$B$334,'Tbl 9.16-9.32 Portfolio Tables'!Q$1)</f>
        <v>251</v>
      </c>
      <c r="R341" s="1">
        <f ca="1">OFFSET('Portfolio Summary Data'!$C$384,$B341*38-38+$B$334,'Tbl 9.16-9.32 Portfolio Tables'!R$1)</f>
        <v>113</v>
      </c>
      <c r="S341" s="1">
        <f ca="1">OFFSET('Portfolio Summary Data'!$C$384,$B341*38-38+$B$334,'Tbl 9.16-9.32 Portfolio Tables'!S$1)</f>
        <v>1454</v>
      </c>
      <c r="T341" s="1">
        <f ca="1">OFFSET('Portfolio Summary Data'!$C$384,$B341*38-38+$B$334,'Tbl 9.16-9.32 Portfolio Tables'!T$1)</f>
        <v>211</v>
      </c>
      <c r="U341" s="1">
        <f ca="1">OFFSET('Portfolio Summary Data'!$C$384,$B341*38-38+$B$334,'Tbl 9.16-9.32 Portfolio Tables'!U$1)</f>
        <v>675</v>
      </c>
      <c r="V341" s="1">
        <f ca="1">OFFSET('Portfolio Summary Data'!$C$384,$B341*38-38+$B$334,'Tbl 9.16-9.32 Portfolio Tables'!V$1)</f>
        <v>768</v>
      </c>
      <c r="W341" s="1">
        <f ca="1">OFFSET('Portfolio Summary Data'!$C$384,$B341*38-38+$B$334,'Tbl 9.16-9.32 Portfolio Tables'!W$1)</f>
        <v>82</v>
      </c>
      <c r="X341" s="1">
        <f ca="1">OFFSET('Portfolio Summary Data'!$C$384,$B341*38-38+$B$334,'Tbl 9.16-9.32 Portfolio Tables'!X$1)</f>
        <v>834</v>
      </c>
      <c r="Y341" s="1">
        <f ca="1">OFFSET('Portfolio Summary Data'!$C$384,$B341*38-38+$B$334,'Tbl 9.16-9.32 Portfolio Tables'!Y$1)</f>
        <v>8123</v>
      </c>
      <c r="AB341" s="8">
        <f t="shared" ca="1" si="66"/>
        <v>2298</v>
      </c>
      <c r="AC341" s="8"/>
      <c r="AD341" s="8">
        <f t="shared" ca="1" si="67"/>
        <v>1335</v>
      </c>
      <c r="AE341" s="8"/>
      <c r="AF341" s="8">
        <f t="shared" ca="1" si="68"/>
        <v>3656</v>
      </c>
    </row>
    <row r="342" spans="2:32" ht="15.75" x14ac:dyDescent="0.25">
      <c r="B342" s="3">
        <v>7</v>
      </c>
      <c r="C342" s="6" t="str">
        <f>C$12</f>
        <v>MN - No Forward Technology</v>
      </c>
      <c r="D342" s="1">
        <f ca="1">OFFSET('Portfolio Summary Data'!$C$384,$B342*38-38+$B$334,'Tbl 9.16-9.32 Portfolio Tables'!D$1)</f>
        <v>0</v>
      </c>
      <c r="E342" s="1">
        <f ca="1">OFFSET('Portfolio Summary Data'!$C$384,$B342*38-38+$B$334,'Tbl 9.16-9.32 Portfolio Tables'!E$1)</f>
        <v>0</v>
      </c>
      <c r="F342" s="1">
        <f ca="1">OFFSET('Portfolio Summary Data'!$C$384,$B342*38-38+$B$334,'Tbl 9.16-9.32 Portfolio Tables'!F$1)</f>
        <v>0</v>
      </c>
      <c r="G342" s="1">
        <f ca="1">OFFSET('Portfolio Summary Data'!$C$384,$B342*38-38+$B$334,'Tbl 9.16-9.32 Portfolio Tables'!G$1)</f>
        <v>1349</v>
      </c>
      <c r="H342" s="1">
        <f ca="1">OFFSET('Portfolio Summary Data'!$C$384,$B342*38-38+$B$334,'Tbl 9.16-9.32 Portfolio Tables'!H$1)</f>
        <v>179</v>
      </c>
      <c r="I342" s="1">
        <f ca="1">OFFSET('Portfolio Summary Data'!$C$384,$B342*38-38+$B$334,'Tbl 9.16-9.32 Portfolio Tables'!I$1)</f>
        <v>316</v>
      </c>
      <c r="J342" s="1">
        <f ca="1">OFFSET('Portfolio Summary Data'!$C$384,$B342*38-38+$B$334,'Tbl 9.16-9.32 Portfolio Tables'!J$1)</f>
        <v>6</v>
      </c>
      <c r="K342" s="1">
        <f ca="1">OFFSET('Portfolio Summary Data'!$C$384,$B342*38-38+$B$334,'Tbl 9.16-9.32 Portfolio Tables'!K$1)</f>
        <v>182</v>
      </c>
      <c r="L342" s="1">
        <f ca="1">OFFSET('Portfolio Summary Data'!$C$384,$B342*38-38+$B$334,'Tbl 9.16-9.32 Portfolio Tables'!L$1)</f>
        <v>41</v>
      </c>
      <c r="M342" s="1">
        <f ca="1">OFFSET('Portfolio Summary Data'!$C$384,$B342*38-38+$B$334,'Tbl 9.16-9.32 Portfolio Tables'!M$1)</f>
        <v>279</v>
      </c>
      <c r="N342" s="1">
        <f ca="1">OFFSET('Portfolio Summary Data'!$C$384,$B342*38-38+$B$334,'Tbl 9.16-9.32 Portfolio Tables'!N$1)</f>
        <v>30</v>
      </c>
      <c r="O342" s="1">
        <f ca="1">OFFSET('Portfolio Summary Data'!$C$384,$B342*38-38+$B$334,'Tbl 9.16-9.32 Portfolio Tables'!O$1)</f>
        <v>83</v>
      </c>
      <c r="P342" s="1">
        <f ca="1">OFFSET('Portfolio Summary Data'!$C$384,$B342*38-38+$B$334,'Tbl 9.16-9.32 Portfolio Tables'!P$1)</f>
        <v>333</v>
      </c>
      <c r="Q342" s="1">
        <f ca="1">OFFSET('Portfolio Summary Data'!$C$384,$B342*38-38+$B$334,'Tbl 9.16-9.32 Portfolio Tables'!Q$1)</f>
        <v>186</v>
      </c>
      <c r="R342" s="1">
        <f ca="1">OFFSET('Portfolio Summary Data'!$C$384,$B342*38-38+$B$334,'Tbl 9.16-9.32 Portfolio Tables'!R$1)</f>
        <v>112</v>
      </c>
      <c r="S342" s="1">
        <f ca="1">OFFSET('Portfolio Summary Data'!$C$384,$B342*38-38+$B$334,'Tbl 9.16-9.32 Portfolio Tables'!S$1)</f>
        <v>1322</v>
      </c>
      <c r="T342" s="1">
        <f ca="1">OFFSET('Portfolio Summary Data'!$C$384,$B342*38-38+$B$334,'Tbl 9.16-9.32 Portfolio Tables'!T$1)</f>
        <v>272</v>
      </c>
      <c r="U342" s="1">
        <f ca="1">OFFSET('Portfolio Summary Data'!$C$384,$B342*38-38+$B$334,'Tbl 9.16-9.32 Portfolio Tables'!U$1)</f>
        <v>287</v>
      </c>
      <c r="V342" s="1">
        <f ca="1">OFFSET('Portfolio Summary Data'!$C$384,$B342*38-38+$B$334,'Tbl 9.16-9.32 Portfolio Tables'!V$1)</f>
        <v>444</v>
      </c>
      <c r="W342" s="1">
        <f ca="1">OFFSET('Portfolio Summary Data'!$C$384,$B342*38-38+$B$334,'Tbl 9.16-9.32 Portfolio Tables'!W$1)</f>
        <v>251</v>
      </c>
      <c r="X342" s="1">
        <f ca="1">OFFSET('Portfolio Summary Data'!$C$384,$B342*38-38+$B$334,'Tbl 9.16-9.32 Portfolio Tables'!X$1)</f>
        <v>605</v>
      </c>
      <c r="Y342" s="1">
        <f ca="1">OFFSET('Portfolio Summary Data'!$C$384,$B342*38-38+$B$334,'Tbl 9.16-9.32 Portfolio Tables'!Y$1)</f>
        <v>6277</v>
      </c>
      <c r="AB342" s="8">
        <f t="shared" ca="1" si="66"/>
        <v>1349</v>
      </c>
      <c r="AC342" s="8"/>
      <c r="AD342" s="8">
        <f t="shared" ca="1" si="67"/>
        <v>1003</v>
      </c>
      <c r="AE342" s="8"/>
      <c r="AF342" s="8">
        <f t="shared" ca="1" si="68"/>
        <v>3320</v>
      </c>
    </row>
    <row r="343" spans="2:32" ht="15.75" x14ac:dyDescent="0.25">
      <c r="B343" s="3">
        <v>8</v>
      </c>
      <c r="C343" s="6" t="str">
        <f>C$13</f>
        <v>MN - Geothermal</v>
      </c>
      <c r="D343" s="1">
        <f ca="1">OFFSET('Portfolio Summary Data'!$C$384,$B343*38-38+$B$334,'Tbl 9.16-9.32 Portfolio Tables'!D$1)</f>
        <v>0</v>
      </c>
      <c r="E343" s="1">
        <f ca="1">OFFSET('Portfolio Summary Data'!$C$384,$B343*38-38+$B$334,'Tbl 9.16-9.32 Portfolio Tables'!E$1)</f>
        <v>0</v>
      </c>
      <c r="F343" s="1">
        <f ca="1">OFFSET('Portfolio Summary Data'!$C$384,$B343*38-38+$B$334,'Tbl 9.16-9.32 Portfolio Tables'!F$1)</f>
        <v>0</v>
      </c>
      <c r="G343" s="1">
        <f ca="1">OFFSET('Portfolio Summary Data'!$C$384,$B343*38-38+$B$334,'Tbl 9.16-9.32 Portfolio Tables'!G$1)</f>
        <v>1048</v>
      </c>
      <c r="H343" s="1">
        <f ca="1">OFFSET('Portfolio Summary Data'!$C$384,$B343*38-38+$B$334,'Tbl 9.16-9.32 Portfolio Tables'!H$1)</f>
        <v>184</v>
      </c>
      <c r="I343" s="1">
        <f ca="1">OFFSET('Portfolio Summary Data'!$C$384,$B343*38-38+$B$334,'Tbl 9.16-9.32 Portfolio Tables'!I$1)</f>
        <v>650</v>
      </c>
      <c r="J343" s="1">
        <f ca="1">OFFSET('Portfolio Summary Data'!$C$384,$B343*38-38+$B$334,'Tbl 9.16-9.32 Portfolio Tables'!J$1)</f>
        <v>0</v>
      </c>
      <c r="K343" s="1">
        <f ca="1">OFFSET('Portfolio Summary Data'!$C$384,$B343*38-38+$B$334,'Tbl 9.16-9.32 Portfolio Tables'!K$1)</f>
        <v>241</v>
      </c>
      <c r="L343" s="1">
        <f ca="1">OFFSET('Portfolio Summary Data'!$C$384,$B343*38-38+$B$334,'Tbl 9.16-9.32 Portfolio Tables'!L$1)</f>
        <v>4</v>
      </c>
      <c r="M343" s="1">
        <f ca="1">OFFSET('Portfolio Summary Data'!$C$384,$B343*38-38+$B$334,'Tbl 9.16-9.32 Portfolio Tables'!M$1)</f>
        <v>203</v>
      </c>
      <c r="N343" s="1">
        <f ca="1">OFFSET('Portfolio Summary Data'!$C$384,$B343*38-38+$B$334,'Tbl 9.16-9.32 Portfolio Tables'!N$1)</f>
        <v>37</v>
      </c>
      <c r="O343" s="1">
        <f ca="1">OFFSET('Portfolio Summary Data'!$C$384,$B343*38-38+$B$334,'Tbl 9.16-9.32 Portfolio Tables'!O$1)</f>
        <v>70</v>
      </c>
      <c r="P343" s="1">
        <f ca="1">OFFSET('Portfolio Summary Data'!$C$384,$B343*38-38+$B$334,'Tbl 9.16-9.32 Portfolio Tables'!P$1)</f>
        <v>0</v>
      </c>
      <c r="Q343" s="1">
        <f ca="1">OFFSET('Portfolio Summary Data'!$C$384,$B343*38-38+$B$334,'Tbl 9.16-9.32 Portfolio Tables'!Q$1)</f>
        <v>179</v>
      </c>
      <c r="R343" s="1">
        <f ca="1">OFFSET('Portfolio Summary Data'!$C$384,$B343*38-38+$B$334,'Tbl 9.16-9.32 Portfolio Tables'!R$1)</f>
        <v>37</v>
      </c>
      <c r="S343" s="1">
        <f ca="1">OFFSET('Portfolio Summary Data'!$C$384,$B343*38-38+$B$334,'Tbl 9.16-9.32 Portfolio Tables'!S$1)</f>
        <v>1437</v>
      </c>
      <c r="T343" s="1">
        <f ca="1">OFFSET('Portfolio Summary Data'!$C$384,$B343*38-38+$B$334,'Tbl 9.16-9.32 Portfolio Tables'!T$1)</f>
        <v>473</v>
      </c>
      <c r="U343" s="1">
        <f ca="1">OFFSET('Portfolio Summary Data'!$C$384,$B343*38-38+$B$334,'Tbl 9.16-9.32 Portfolio Tables'!U$1)</f>
        <v>0</v>
      </c>
      <c r="V343" s="1">
        <f ca="1">OFFSET('Portfolio Summary Data'!$C$384,$B343*38-38+$B$334,'Tbl 9.16-9.32 Portfolio Tables'!V$1)</f>
        <v>104</v>
      </c>
      <c r="W343" s="1">
        <f ca="1">OFFSET('Portfolio Summary Data'!$C$384,$B343*38-38+$B$334,'Tbl 9.16-9.32 Portfolio Tables'!W$1)</f>
        <v>53</v>
      </c>
      <c r="X343" s="1">
        <f ca="1">OFFSET('Portfolio Summary Data'!$C$384,$B343*38-38+$B$334,'Tbl 9.16-9.32 Portfolio Tables'!X$1)</f>
        <v>449</v>
      </c>
      <c r="Y343" s="1">
        <f ca="1">OFFSET('Portfolio Summary Data'!$C$384,$B343*38-38+$B$334,'Tbl 9.16-9.32 Portfolio Tables'!Y$1)</f>
        <v>5169</v>
      </c>
      <c r="AB343" s="8">
        <f t="shared" ca="1" si="66"/>
        <v>1048</v>
      </c>
      <c r="AC343" s="8"/>
      <c r="AD343" s="8">
        <f t="shared" ca="1" si="67"/>
        <v>1282</v>
      </c>
      <c r="AE343" s="8"/>
      <c r="AF343" s="8">
        <f t="shared" ca="1" si="68"/>
        <v>2390</v>
      </c>
    </row>
    <row r="344" spans="2:32" ht="15.75" x14ac:dyDescent="0.25">
      <c r="B344" s="3">
        <v>9</v>
      </c>
      <c r="C344" s="6" t="str">
        <f>C$14</f>
        <v>MN - Hunter Retire</v>
      </c>
      <c r="D344" s="1">
        <f ca="1">OFFSET('Portfolio Summary Data'!$C$384,$B344*38-38+$B$334,'Tbl 9.16-9.32 Portfolio Tables'!D$1)</f>
        <v>0</v>
      </c>
      <c r="E344" s="1">
        <f ca="1">OFFSET('Portfolio Summary Data'!$C$384,$B344*38-38+$B$334,'Tbl 9.16-9.32 Portfolio Tables'!E$1)</f>
        <v>0</v>
      </c>
      <c r="F344" s="1">
        <f ca="1">OFFSET('Portfolio Summary Data'!$C$384,$B344*38-38+$B$334,'Tbl 9.16-9.32 Portfolio Tables'!F$1)</f>
        <v>4</v>
      </c>
      <c r="G344" s="1">
        <f ca="1">OFFSET('Portfolio Summary Data'!$C$384,$B344*38-38+$B$334,'Tbl 9.16-9.32 Portfolio Tables'!G$1)</f>
        <v>1145</v>
      </c>
      <c r="H344" s="1">
        <f ca="1">OFFSET('Portfolio Summary Data'!$C$384,$B344*38-38+$B$334,'Tbl 9.16-9.32 Portfolio Tables'!H$1)</f>
        <v>215</v>
      </c>
      <c r="I344" s="1">
        <f ca="1">OFFSET('Portfolio Summary Data'!$C$384,$B344*38-38+$B$334,'Tbl 9.16-9.32 Portfolio Tables'!I$1)</f>
        <v>836</v>
      </c>
      <c r="J344" s="1">
        <f ca="1">OFFSET('Portfolio Summary Data'!$C$384,$B344*38-38+$B$334,'Tbl 9.16-9.32 Portfolio Tables'!J$1)</f>
        <v>0</v>
      </c>
      <c r="K344" s="1">
        <f ca="1">OFFSET('Portfolio Summary Data'!$C$384,$B344*38-38+$B$334,'Tbl 9.16-9.32 Portfolio Tables'!K$1)</f>
        <v>119</v>
      </c>
      <c r="L344" s="1">
        <f ca="1">OFFSET('Portfolio Summary Data'!$C$384,$B344*38-38+$B$334,'Tbl 9.16-9.32 Portfolio Tables'!L$1)</f>
        <v>39</v>
      </c>
      <c r="M344" s="1">
        <f ca="1">OFFSET('Portfolio Summary Data'!$C$384,$B344*38-38+$B$334,'Tbl 9.16-9.32 Portfolio Tables'!M$1)</f>
        <v>210</v>
      </c>
      <c r="N344" s="1">
        <f ca="1">OFFSET('Portfolio Summary Data'!$C$384,$B344*38-38+$B$334,'Tbl 9.16-9.32 Portfolio Tables'!N$1)</f>
        <v>20</v>
      </c>
      <c r="O344" s="1">
        <f ca="1">OFFSET('Portfolio Summary Data'!$C$384,$B344*38-38+$B$334,'Tbl 9.16-9.32 Portfolio Tables'!O$1)</f>
        <v>47</v>
      </c>
      <c r="P344" s="1">
        <f ca="1">OFFSET('Portfolio Summary Data'!$C$384,$B344*38-38+$B$334,'Tbl 9.16-9.32 Portfolio Tables'!P$1)</f>
        <v>41</v>
      </c>
      <c r="Q344" s="1">
        <f ca="1">OFFSET('Portfolio Summary Data'!$C$384,$B344*38-38+$B$334,'Tbl 9.16-9.32 Portfolio Tables'!Q$1)</f>
        <v>175</v>
      </c>
      <c r="R344" s="1">
        <f ca="1">OFFSET('Portfolio Summary Data'!$C$384,$B344*38-38+$B$334,'Tbl 9.16-9.32 Portfolio Tables'!R$1)</f>
        <v>67</v>
      </c>
      <c r="S344" s="1">
        <f ca="1">OFFSET('Portfolio Summary Data'!$C$384,$B344*38-38+$B$334,'Tbl 9.16-9.32 Portfolio Tables'!S$1)</f>
        <v>113</v>
      </c>
      <c r="T344" s="1">
        <f ca="1">OFFSET('Portfolio Summary Data'!$C$384,$B344*38-38+$B$334,'Tbl 9.16-9.32 Portfolio Tables'!T$1)</f>
        <v>67</v>
      </c>
      <c r="U344" s="1">
        <f ca="1">OFFSET('Portfolio Summary Data'!$C$384,$B344*38-38+$B$334,'Tbl 9.16-9.32 Portfolio Tables'!U$1)</f>
        <v>129</v>
      </c>
      <c r="V344" s="1">
        <f ca="1">OFFSET('Portfolio Summary Data'!$C$384,$B344*38-38+$B$334,'Tbl 9.16-9.32 Portfolio Tables'!V$1)</f>
        <v>5</v>
      </c>
      <c r="W344" s="1">
        <f ca="1">OFFSET('Portfolio Summary Data'!$C$384,$B344*38-38+$B$334,'Tbl 9.16-9.32 Portfolio Tables'!W$1)</f>
        <v>109</v>
      </c>
      <c r="X344" s="1">
        <f ca="1">OFFSET('Portfolio Summary Data'!$C$384,$B344*38-38+$B$334,'Tbl 9.16-9.32 Portfolio Tables'!X$1)</f>
        <v>185</v>
      </c>
      <c r="Y344" s="1">
        <f ca="1">OFFSET('Portfolio Summary Data'!$C$384,$B344*38-38+$B$334,'Tbl 9.16-9.32 Portfolio Tables'!Y$1)</f>
        <v>3526</v>
      </c>
      <c r="AB344" s="8">
        <f t="shared" ca="1" si="66"/>
        <v>1149</v>
      </c>
      <c r="AC344" s="8"/>
      <c r="AD344" s="8">
        <f t="shared" ca="1" si="67"/>
        <v>1419</v>
      </c>
      <c r="AE344" s="8"/>
      <c r="AF344" s="8">
        <f t="shared" ca="1" si="68"/>
        <v>773</v>
      </c>
    </row>
    <row r="345" spans="2:32" ht="15.75" x14ac:dyDescent="0.25">
      <c r="B345" s="3">
        <v>10</v>
      </c>
      <c r="C345" s="6" t="str">
        <f>C$15</f>
        <v>LN Base</v>
      </c>
      <c r="D345" s="1">
        <f ca="1">OFFSET('Portfolio Summary Data'!$C$384,$B345*38-38+$B$334,'Tbl 9.16-9.32 Portfolio Tables'!D$1)</f>
        <v>0</v>
      </c>
      <c r="E345" s="1">
        <f ca="1">OFFSET('Portfolio Summary Data'!$C$384,$B345*38-38+$B$334,'Tbl 9.16-9.32 Portfolio Tables'!E$1)</f>
        <v>0</v>
      </c>
      <c r="F345" s="1">
        <f ca="1">OFFSET('Portfolio Summary Data'!$C$384,$B345*38-38+$B$334,'Tbl 9.16-9.32 Portfolio Tables'!F$1)</f>
        <v>0</v>
      </c>
      <c r="G345" s="1">
        <f ca="1">OFFSET('Portfolio Summary Data'!$C$384,$B345*38-38+$B$334,'Tbl 9.16-9.32 Portfolio Tables'!G$1)</f>
        <v>1252</v>
      </c>
      <c r="H345" s="1">
        <f ca="1">OFFSET('Portfolio Summary Data'!$C$384,$B345*38-38+$B$334,'Tbl 9.16-9.32 Portfolio Tables'!H$1)</f>
        <v>220</v>
      </c>
      <c r="I345" s="1">
        <f ca="1">OFFSET('Portfolio Summary Data'!$C$384,$B345*38-38+$B$334,'Tbl 9.16-9.32 Portfolio Tables'!I$1)</f>
        <v>609</v>
      </c>
      <c r="J345" s="1">
        <f ca="1">OFFSET('Portfolio Summary Data'!$C$384,$B345*38-38+$B$334,'Tbl 9.16-9.32 Portfolio Tables'!J$1)</f>
        <v>0</v>
      </c>
      <c r="K345" s="1">
        <f ca="1">OFFSET('Portfolio Summary Data'!$C$384,$B345*38-38+$B$334,'Tbl 9.16-9.32 Portfolio Tables'!K$1)</f>
        <v>99</v>
      </c>
      <c r="L345" s="1">
        <f ca="1">OFFSET('Portfolio Summary Data'!$C$384,$B345*38-38+$B$334,'Tbl 9.16-9.32 Portfolio Tables'!L$1)</f>
        <v>39</v>
      </c>
      <c r="M345" s="1">
        <f ca="1">OFFSET('Portfolio Summary Data'!$C$384,$B345*38-38+$B$334,'Tbl 9.16-9.32 Portfolio Tables'!M$1)</f>
        <v>209</v>
      </c>
      <c r="N345" s="1">
        <f ca="1">OFFSET('Portfolio Summary Data'!$C$384,$B345*38-38+$B$334,'Tbl 9.16-9.32 Portfolio Tables'!N$1)</f>
        <v>23</v>
      </c>
      <c r="O345" s="1">
        <f ca="1">OFFSET('Portfolio Summary Data'!$C$384,$B345*38-38+$B$334,'Tbl 9.16-9.32 Portfolio Tables'!O$1)</f>
        <v>82</v>
      </c>
      <c r="P345" s="1">
        <f ca="1">OFFSET('Portfolio Summary Data'!$C$384,$B345*38-38+$B$334,'Tbl 9.16-9.32 Portfolio Tables'!P$1)</f>
        <v>0</v>
      </c>
      <c r="Q345" s="1">
        <f ca="1">OFFSET('Portfolio Summary Data'!$C$384,$B345*38-38+$B$334,'Tbl 9.16-9.32 Portfolio Tables'!Q$1)</f>
        <v>239</v>
      </c>
      <c r="R345" s="1">
        <f ca="1">OFFSET('Portfolio Summary Data'!$C$384,$B345*38-38+$B$334,'Tbl 9.16-9.32 Portfolio Tables'!R$1)</f>
        <v>67</v>
      </c>
      <c r="S345" s="1">
        <f ca="1">OFFSET('Portfolio Summary Data'!$C$384,$B345*38-38+$B$334,'Tbl 9.16-9.32 Portfolio Tables'!S$1)</f>
        <v>1126</v>
      </c>
      <c r="T345" s="1">
        <f ca="1">OFFSET('Portfolio Summary Data'!$C$384,$B345*38-38+$B$334,'Tbl 9.16-9.32 Portfolio Tables'!T$1)</f>
        <v>1060</v>
      </c>
      <c r="U345" s="1">
        <f ca="1">OFFSET('Portfolio Summary Data'!$C$384,$B345*38-38+$B$334,'Tbl 9.16-9.32 Portfolio Tables'!U$1)</f>
        <v>0</v>
      </c>
      <c r="V345" s="1">
        <f ca="1">OFFSET('Portfolio Summary Data'!$C$384,$B345*38-38+$B$334,'Tbl 9.16-9.32 Portfolio Tables'!V$1)</f>
        <v>272</v>
      </c>
      <c r="W345" s="1">
        <f ca="1">OFFSET('Portfolio Summary Data'!$C$384,$B345*38-38+$B$334,'Tbl 9.16-9.32 Portfolio Tables'!W$1)</f>
        <v>12</v>
      </c>
      <c r="X345" s="1">
        <f ca="1">OFFSET('Portfolio Summary Data'!$C$384,$B345*38-38+$B$334,'Tbl 9.16-9.32 Portfolio Tables'!X$1)</f>
        <v>1437</v>
      </c>
      <c r="Y345" s="1">
        <f ca="1">OFFSET('Portfolio Summary Data'!$C$384,$B345*38-38+$B$334,'Tbl 9.16-9.32 Portfolio Tables'!Y$1)</f>
        <v>6746</v>
      </c>
      <c r="AB345" s="8">
        <f t="shared" ca="1" si="66"/>
        <v>1252</v>
      </c>
      <c r="AC345" s="8"/>
      <c r="AD345" s="8">
        <f t="shared" ca="1" si="67"/>
        <v>1176</v>
      </c>
      <c r="AE345" s="8"/>
      <c r="AF345" s="8">
        <f t="shared" ca="1" si="68"/>
        <v>2881</v>
      </c>
    </row>
    <row r="346" spans="2:32" ht="15.75" x14ac:dyDescent="0.25">
      <c r="B346" s="3">
        <v>11</v>
      </c>
      <c r="C346" s="6" t="str">
        <f>C$16</f>
        <v>HH Base</v>
      </c>
      <c r="D346" s="1">
        <f ca="1">OFFSET('Portfolio Summary Data'!$C$384,$B346*38-38+$B$334,'Tbl 9.16-9.32 Portfolio Tables'!D$1)</f>
        <v>0</v>
      </c>
      <c r="E346" s="1">
        <f ca="1">OFFSET('Portfolio Summary Data'!$C$384,$B346*38-38+$B$334,'Tbl 9.16-9.32 Portfolio Tables'!E$1)</f>
        <v>0</v>
      </c>
      <c r="F346" s="1">
        <f ca="1">OFFSET('Portfolio Summary Data'!$C$384,$B346*38-38+$B$334,'Tbl 9.16-9.32 Portfolio Tables'!F$1)</f>
        <v>2</v>
      </c>
      <c r="G346" s="1">
        <f ca="1">OFFSET('Portfolio Summary Data'!$C$384,$B346*38-38+$B$334,'Tbl 9.16-9.32 Portfolio Tables'!G$1)</f>
        <v>1146</v>
      </c>
      <c r="H346" s="1">
        <f ca="1">OFFSET('Portfolio Summary Data'!$C$384,$B346*38-38+$B$334,'Tbl 9.16-9.32 Portfolio Tables'!H$1)</f>
        <v>302</v>
      </c>
      <c r="I346" s="1">
        <f ca="1">OFFSET('Portfolio Summary Data'!$C$384,$B346*38-38+$B$334,'Tbl 9.16-9.32 Portfolio Tables'!I$1)</f>
        <v>1383</v>
      </c>
      <c r="J346" s="1">
        <f ca="1">OFFSET('Portfolio Summary Data'!$C$384,$B346*38-38+$B$334,'Tbl 9.16-9.32 Portfolio Tables'!J$1)</f>
        <v>0</v>
      </c>
      <c r="K346" s="1">
        <f ca="1">OFFSET('Portfolio Summary Data'!$C$384,$B346*38-38+$B$334,'Tbl 9.16-9.32 Portfolio Tables'!K$1)</f>
        <v>119</v>
      </c>
      <c r="L346" s="1">
        <f ca="1">OFFSET('Portfolio Summary Data'!$C$384,$B346*38-38+$B$334,'Tbl 9.16-9.32 Portfolio Tables'!L$1)</f>
        <v>39</v>
      </c>
      <c r="M346" s="1">
        <f ca="1">OFFSET('Portfolio Summary Data'!$C$384,$B346*38-38+$B$334,'Tbl 9.16-9.32 Portfolio Tables'!M$1)</f>
        <v>210</v>
      </c>
      <c r="N346" s="1">
        <f ca="1">OFFSET('Portfolio Summary Data'!$C$384,$B346*38-38+$B$334,'Tbl 9.16-9.32 Portfolio Tables'!N$1)</f>
        <v>20</v>
      </c>
      <c r="O346" s="1">
        <f ca="1">OFFSET('Portfolio Summary Data'!$C$384,$B346*38-38+$B$334,'Tbl 9.16-9.32 Portfolio Tables'!O$1)</f>
        <v>47</v>
      </c>
      <c r="P346" s="1">
        <f ca="1">OFFSET('Portfolio Summary Data'!$C$384,$B346*38-38+$B$334,'Tbl 9.16-9.32 Portfolio Tables'!P$1)</f>
        <v>0</v>
      </c>
      <c r="Q346" s="1">
        <f ca="1">OFFSET('Portfolio Summary Data'!$C$384,$B346*38-38+$B$334,'Tbl 9.16-9.32 Portfolio Tables'!Q$1)</f>
        <v>175</v>
      </c>
      <c r="R346" s="1">
        <f ca="1">OFFSET('Portfolio Summary Data'!$C$384,$B346*38-38+$B$334,'Tbl 9.16-9.32 Portfolio Tables'!R$1)</f>
        <v>67</v>
      </c>
      <c r="S346" s="1">
        <f ca="1">OFFSET('Portfolio Summary Data'!$C$384,$B346*38-38+$B$334,'Tbl 9.16-9.32 Portfolio Tables'!S$1)</f>
        <v>113</v>
      </c>
      <c r="T346" s="1">
        <f ca="1">OFFSET('Portfolio Summary Data'!$C$384,$B346*38-38+$B$334,'Tbl 9.16-9.32 Portfolio Tables'!T$1)</f>
        <v>67</v>
      </c>
      <c r="U346" s="1">
        <f ca="1">OFFSET('Portfolio Summary Data'!$C$384,$B346*38-38+$B$334,'Tbl 9.16-9.32 Portfolio Tables'!U$1)</f>
        <v>0</v>
      </c>
      <c r="V346" s="1">
        <f ca="1">OFFSET('Portfolio Summary Data'!$C$384,$B346*38-38+$B$334,'Tbl 9.16-9.32 Portfolio Tables'!V$1)</f>
        <v>5</v>
      </c>
      <c r="W346" s="1">
        <f ca="1">OFFSET('Portfolio Summary Data'!$C$384,$B346*38-38+$B$334,'Tbl 9.16-9.32 Portfolio Tables'!W$1)</f>
        <v>0</v>
      </c>
      <c r="X346" s="1">
        <f ca="1">OFFSET('Portfolio Summary Data'!$C$384,$B346*38-38+$B$334,'Tbl 9.16-9.32 Portfolio Tables'!X$1)</f>
        <v>0</v>
      </c>
      <c r="Y346" s="1">
        <f ca="1">OFFSET('Portfolio Summary Data'!$C$384,$B346*38-38+$B$334,'Tbl 9.16-9.32 Portfolio Tables'!Y$1)</f>
        <v>3695</v>
      </c>
      <c r="AB346" s="8">
        <f t="shared" ca="1" si="66"/>
        <v>1148</v>
      </c>
      <c r="AC346" s="8"/>
      <c r="AD346" s="8">
        <f t="shared" ca="1" si="67"/>
        <v>2053</v>
      </c>
      <c r="AE346" s="8"/>
      <c r="AF346" s="8">
        <f t="shared" ca="1" si="68"/>
        <v>494</v>
      </c>
    </row>
    <row r="347" spans="2:32" ht="15.75" x14ac:dyDescent="0.25">
      <c r="B347" s="3">
        <v>12</v>
      </c>
      <c r="C347" s="6" t="str">
        <f>C$17</f>
        <v>SC Base</v>
      </c>
      <c r="D347" s="1">
        <f ca="1">OFFSET('Portfolio Summary Data'!$C$384,$B347*38-38+$B$334,'Tbl 9.16-9.32 Portfolio Tables'!D$1)</f>
        <v>0</v>
      </c>
      <c r="E347" s="1">
        <f ca="1">OFFSET('Portfolio Summary Data'!$C$384,$B347*38-38+$B$334,'Tbl 9.16-9.32 Portfolio Tables'!E$1)</f>
        <v>0</v>
      </c>
      <c r="F347" s="1">
        <f ca="1">OFFSET('Portfolio Summary Data'!$C$384,$B347*38-38+$B$334,'Tbl 9.16-9.32 Portfolio Tables'!F$1)</f>
        <v>0</v>
      </c>
      <c r="G347" s="1">
        <f ca="1">OFFSET('Portfolio Summary Data'!$C$384,$B347*38-38+$B$334,'Tbl 9.16-9.32 Portfolio Tables'!G$1)</f>
        <v>2147</v>
      </c>
      <c r="H347" s="1">
        <f ca="1">OFFSET('Portfolio Summary Data'!$C$384,$B347*38-38+$B$334,'Tbl 9.16-9.32 Portfolio Tables'!H$1)</f>
        <v>329</v>
      </c>
      <c r="I347" s="1">
        <f ca="1">OFFSET('Portfolio Summary Data'!$C$384,$B347*38-38+$B$334,'Tbl 9.16-9.32 Portfolio Tables'!I$1)</f>
        <v>484</v>
      </c>
      <c r="J347" s="1">
        <f ca="1">OFFSET('Portfolio Summary Data'!$C$384,$B347*38-38+$B$334,'Tbl 9.16-9.32 Portfolio Tables'!J$1)</f>
        <v>0</v>
      </c>
      <c r="K347" s="1">
        <f ca="1">OFFSET('Portfolio Summary Data'!$C$384,$B347*38-38+$B$334,'Tbl 9.16-9.32 Portfolio Tables'!K$1)</f>
        <v>175</v>
      </c>
      <c r="L347" s="1">
        <f ca="1">OFFSET('Portfolio Summary Data'!$C$384,$B347*38-38+$B$334,'Tbl 9.16-9.32 Portfolio Tables'!L$1)</f>
        <v>7</v>
      </c>
      <c r="M347" s="1">
        <f ca="1">OFFSET('Portfolio Summary Data'!$C$384,$B347*38-38+$B$334,'Tbl 9.16-9.32 Portfolio Tables'!M$1)</f>
        <v>194</v>
      </c>
      <c r="N347" s="1">
        <f ca="1">OFFSET('Portfolio Summary Data'!$C$384,$B347*38-38+$B$334,'Tbl 9.16-9.32 Portfolio Tables'!N$1)</f>
        <v>2</v>
      </c>
      <c r="O347" s="1">
        <f ca="1">OFFSET('Portfolio Summary Data'!$C$384,$B347*38-38+$B$334,'Tbl 9.16-9.32 Portfolio Tables'!O$1)</f>
        <v>23</v>
      </c>
      <c r="P347" s="1">
        <f ca="1">OFFSET('Portfolio Summary Data'!$C$384,$B347*38-38+$B$334,'Tbl 9.16-9.32 Portfolio Tables'!P$1)</f>
        <v>0</v>
      </c>
      <c r="Q347" s="1">
        <f ca="1">OFFSET('Portfolio Summary Data'!$C$384,$B347*38-38+$B$334,'Tbl 9.16-9.32 Portfolio Tables'!Q$1)</f>
        <v>286</v>
      </c>
      <c r="R347" s="1">
        <f ca="1">OFFSET('Portfolio Summary Data'!$C$384,$B347*38-38+$B$334,'Tbl 9.16-9.32 Portfolio Tables'!R$1)</f>
        <v>121</v>
      </c>
      <c r="S347" s="1">
        <f ca="1">OFFSET('Portfolio Summary Data'!$C$384,$B347*38-38+$B$334,'Tbl 9.16-9.32 Portfolio Tables'!S$1)</f>
        <v>1095</v>
      </c>
      <c r="T347" s="1">
        <f ca="1">OFFSET('Portfolio Summary Data'!$C$384,$B347*38-38+$B$334,'Tbl 9.16-9.32 Portfolio Tables'!T$1)</f>
        <v>138</v>
      </c>
      <c r="U347" s="1">
        <f ca="1">OFFSET('Portfolio Summary Data'!$C$384,$B347*38-38+$B$334,'Tbl 9.16-9.32 Portfolio Tables'!U$1)</f>
        <v>245</v>
      </c>
      <c r="V347" s="1">
        <f ca="1">OFFSET('Portfolio Summary Data'!$C$384,$B347*38-38+$B$334,'Tbl 9.16-9.32 Portfolio Tables'!V$1)</f>
        <v>192</v>
      </c>
      <c r="W347" s="1">
        <f ca="1">OFFSET('Portfolio Summary Data'!$C$384,$B347*38-38+$B$334,'Tbl 9.16-9.32 Portfolio Tables'!W$1)</f>
        <v>237</v>
      </c>
      <c r="X347" s="1">
        <f ca="1">OFFSET('Portfolio Summary Data'!$C$384,$B347*38-38+$B$334,'Tbl 9.16-9.32 Portfolio Tables'!X$1)</f>
        <v>531</v>
      </c>
      <c r="Y347" s="1">
        <f ca="1">OFFSET('Portfolio Summary Data'!$C$384,$B347*38-38+$B$334,'Tbl 9.16-9.32 Portfolio Tables'!Y$1)</f>
        <v>6206</v>
      </c>
      <c r="AB347" s="8">
        <f t="shared" ca="1" si="66"/>
        <v>2147</v>
      </c>
      <c r="AC347" s="8"/>
      <c r="AD347" s="8">
        <f t="shared" ca="1" si="67"/>
        <v>1189</v>
      </c>
      <c r="AE347" s="8"/>
      <c r="AF347" s="8">
        <f t="shared" ca="1" si="68"/>
        <v>2339</v>
      </c>
    </row>
    <row r="348" spans="2:32" ht="15.75" x14ac:dyDescent="0.25">
      <c r="B348" s="3">
        <v>13</v>
      </c>
      <c r="C348" s="6">
        <f>C$18</f>
        <v>0</v>
      </c>
      <c r="D348" s="1">
        <f ca="1">OFFSET('Portfolio Summary Data'!$C$384,$B348*38-38+$B$334,'Tbl 9.16-9.32 Portfolio Tables'!D$1)</f>
        <v>0</v>
      </c>
      <c r="E348" s="1">
        <f ca="1">OFFSET('Portfolio Summary Data'!$C$384,$B348*38-38+$B$334,'Tbl 9.16-9.32 Portfolio Tables'!E$1)</f>
        <v>0</v>
      </c>
      <c r="F348" s="1">
        <f ca="1">OFFSET('Portfolio Summary Data'!$C$384,$B348*38-38+$B$334,'Tbl 9.16-9.32 Portfolio Tables'!F$1)</f>
        <v>0</v>
      </c>
      <c r="G348" s="1">
        <f ca="1">OFFSET('Portfolio Summary Data'!$C$384,$B348*38-38+$B$334,'Tbl 9.16-9.32 Portfolio Tables'!G$1)</f>
        <v>0</v>
      </c>
      <c r="H348" s="1">
        <f ca="1">OFFSET('Portfolio Summary Data'!$C$384,$B348*38-38+$B$334,'Tbl 9.16-9.32 Portfolio Tables'!H$1)</f>
        <v>0</v>
      </c>
      <c r="I348" s="1">
        <f ca="1">OFFSET('Portfolio Summary Data'!$C$384,$B348*38-38+$B$334,'Tbl 9.16-9.32 Portfolio Tables'!I$1)</f>
        <v>0</v>
      </c>
      <c r="J348" s="1">
        <f ca="1">OFFSET('Portfolio Summary Data'!$C$384,$B348*38-38+$B$334,'Tbl 9.16-9.32 Portfolio Tables'!J$1)</f>
        <v>0</v>
      </c>
      <c r="K348" s="1">
        <f ca="1">OFFSET('Portfolio Summary Data'!$C$384,$B348*38-38+$B$334,'Tbl 9.16-9.32 Portfolio Tables'!K$1)</f>
        <v>0</v>
      </c>
      <c r="L348" s="1">
        <f ca="1">OFFSET('Portfolio Summary Data'!$C$384,$B348*38-38+$B$334,'Tbl 9.16-9.32 Portfolio Tables'!L$1)</f>
        <v>0</v>
      </c>
      <c r="M348" s="1">
        <f ca="1">OFFSET('Portfolio Summary Data'!$C$384,$B348*38-38+$B$334,'Tbl 9.16-9.32 Portfolio Tables'!M$1)</f>
        <v>0</v>
      </c>
      <c r="N348" s="1">
        <f ca="1">OFFSET('Portfolio Summary Data'!$C$384,$B348*38-38+$B$334,'Tbl 9.16-9.32 Portfolio Tables'!N$1)</f>
        <v>0</v>
      </c>
      <c r="O348" s="1">
        <f ca="1">OFFSET('Portfolio Summary Data'!$C$384,$B348*38-38+$B$334,'Tbl 9.16-9.32 Portfolio Tables'!O$1)</f>
        <v>0</v>
      </c>
      <c r="P348" s="1">
        <f ca="1">OFFSET('Portfolio Summary Data'!$C$384,$B348*38-38+$B$334,'Tbl 9.16-9.32 Portfolio Tables'!P$1)</f>
        <v>0</v>
      </c>
      <c r="Q348" s="1">
        <f ca="1">OFFSET('Portfolio Summary Data'!$C$384,$B348*38-38+$B$334,'Tbl 9.16-9.32 Portfolio Tables'!Q$1)</f>
        <v>0</v>
      </c>
      <c r="R348" s="1">
        <f ca="1">OFFSET('Portfolio Summary Data'!$C$384,$B348*38-38+$B$334,'Tbl 9.16-9.32 Portfolio Tables'!R$1)</f>
        <v>0</v>
      </c>
      <c r="S348" s="1">
        <f ca="1">OFFSET('Portfolio Summary Data'!$C$384,$B348*38-38+$B$334,'Tbl 9.16-9.32 Portfolio Tables'!S$1)</f>
        <v>0</v>
      </c>
      <c r="T348" s="1">
        <f ca="1">OFFSET('Portfolio Summary Data'!$C$384,$B348*38-38+$B$334,'Tbl 9.16-9.32 Portfolio Tables'!T$1)</f>
        <v>0</v>
      </c>
      <c r="U348" s="1">
        <f ca="1">OFFSET('Portfolio Summary Data'!$C$384,$B348*38-38+$B$334,'Tbl 9.16-9.32 Portfolio Tables'!U$1)</f>
        <v>0</v>
      </c>
      <c r="V348" s="1">
        <f ca="1">OFFSET('Portfolio Summary Data'!$C$384,$B348*38-38+$B$334,'Tbl 9.16-9.32 Portfolio Tables'!V$1)</f>
        <v>0</v>
      </c>
      <c r="W348" s="1">
        <f ca="1">OFFSET('Portfolio Summary Data'!$C$384,$B348*38-38+$B$334,'Tbl 9.16-9.32 Portfolio Tables'!W$1)</f>
        <v>0</v>
      </c>
      <c r="X348" s="1">
        <f ca="1">OFFSET('Portfolio Summary Data'!$C$384,$B348*38-38+$B$334,'Tbl 9.16-9.32 Portfolio Tables'!X$1)</f>
        <v>0</v>
      </c>
      <c r="Y348" s="1">
        <f ca="1">OFFSET('Portfolio Summary Data'!$C$384,$B348*38-38+$B$334,'Tbl 9.16-9.32 Portfolio Tables'!Y$1)</f>
        <v>0</v>
      </c>
      <c r="AB348" s="8">
        <f t="shared" ca="1" si="66"/>
        <v>0</v>
      </c>
      <c r="AC348" s="8"/>
      <c r="AD348" s="8">
        <f t="shared" ca="1" si="67"/>
        <v>0</v>
      </c>
      <c r="AE348" s="8"/>
      <c r="AF348" s="8">
        <f t="shared" ca="1" si="68"/>
        <v>0</v>
      </c>
    </row>
    <row r="349" spans="2:32" ht="15.75" x14ac:dyDescent="0.25">
      <c r="B349" s="3">
        <v>14</v>
      </c>
      <c r="C349" s="6">
        <f>C$19</f>
        <v>0</v>
      </c>
      <c r="D349" s="1">
        <f ca="1">OFFSET('Portfolio Summary Data'!$C$384,$B349*38-38+$B$334,'Tbl 9.16-9.32 Portfolio Tables'!D$1)</f>
        <v>0</v>
      </c>
      <c r="E349" s="1">
        <f ca="1">OFFSET('Portfolio Summary Data'!$C$384,$B349*38-38+$B$334,'Tbl 9.16-9.32 Portfolio Tables'!E$1)</f>
        <v>0</v>
      </c>
      <c r="F349" s="1">
        <f ca="1">OFFSET('Portfolio Summary Data'!$C$384,$B349*38-38+$B$334,'Tbl 9.16-9.32 Portfolio Tables'!F$1)</f>
        <v>0</v>
      </c>
      <c r="G349" s="1">
        <f ca="1">OFFSET('Portfolio Summary Data'!$C$384,$B349*38-38+$B$334,'Tbl 9.16-9.32 Portfolio Tables'!G$1)</f>
        <v>0</v>
      </c>
      <c r="H349" s="1">
        <f ca="1">OFFSET('Portfolio Summary Data'!$C$384,$B349*38-38+$B$334,'Tbl 9.16-9.32 Portfolio Tables'!H$1)</f>
        <v>0</v>
      </c>
      <c r="I349" s="1">
        <f ca="1">OFFSET('Portfolio Summary Data'!$C$384,$B349*38-38+$B$334,'Tbl 9.16-9.32 Portfolio Tables'!I$1)</f>
        <v>0</v>
      </c>
      <c r="J349" s="1">
        <f ca="1">OFFSET('Portfolio Summary Data'!$C$384,$B349*38-38+$B$334,'Tbl 9.16-9.32 Portfolio Tables'!J$1)</f>
        <v>0</v>
      </c>
      <c r="K349" s="1">
        <f ca="1">OFFSET('Portfolio Summary Data'!$C$384,$B349*38-38+$B$334,'Tbl 9.16-9.32 Portfolio Tables'!K$1)</f>
        <v>0</v>
      </c>
      <c r="L349" s="1">
        <f ca="1">OFFSET('Portfolio Summary Data'!$C$384,$B349*38-38+$B$334,'Tbl 9.16-9.32 Portfolio Tables'!L$1)</f>
        <v>0</v>
      </c>
      <c r="M349" s="1">
        <f ca="1">OFFSET('Portfolio Summary Data'!$C$384,$B349*38-38+$B$334,'Tbl 9.16-9.32 Portfolio Tables'!M$1)</f>
        <v>0</v>
      </c>
      <c r="N349" s="1">
        <f ca="1">OFFSET('Portfolio Summary Data'!$C$384,$B349*38-38+$B$334,'Tbl 9.16-9.32 Portfolio Tables'!N$1)</f>
        <v>0</v>
      </c>
      <c r="O349" s="1">
        <f ca="1">OFFSET('Portfolio Summary Data'!$C$384,$B349*38-38+$B$334,'Tbl 9.16-9.32 Portfolio Tables'!O$1)</f>
        <v>0</v>
      </c>
      <c r="P349" s="1">
        <f ca="1">OFFSET('Portfolio Summary Data'!$C$384,$B349*38-38+$B$334,'Tbl 9.16-9.32 Portfolio Tables'!P$1)</f>
        <v>0</v>
      </c>
      <c r="Q349" s="1">
        <f ca="1">OFFSET('Portfolio Summary Data'!$C$384,$B349*38-38+$B$334,'Tbl 9.16-9.32 Portfolio Tables'!Q$1)</f>
        <v>0</v>
      </c>
      <c r="R349" s="1">
        <f ca="1">OFFSET('Portfolio Summary Data'!$C$384,$B349*38-38+$B$334,'Tbl 9.16-9.32 Portfolio Tables'!R$1)</f>
        <v>0</v>
      </c>
      <c r="S349" s="1">
        <f ca="1">OFFSET('Portfolio Summary Data'!$C$384,$B349*38-38+$B$334,'Tbl 9.16-9.32 Portfolio Tables'!S$1)</f>
        <v>0</v>
      </c>
      <c r="T349" s="1">
        <f ca="1">OFFSET('Portfolio Summary Data'!$C$384,$B349*38-38+$B$334,'Tbl 9.16-9.32 Portfolio Tables'!T$1)</f>
        <v>0</v>
      </c>
      <c r="U349" s="1">
        <f ca="1">OFFSET('Portfolio Summary Data'!$C$384,$B349*38-38+$B$334,'Tbl 9.16-9.32 Portfolio Tables'!U$1)</f>
        <v>0</v>
      </c>
      <c r="V349" s="1">
        <f ca="1">OFFSET('Portfolio Summary Data'!$C$384,$B349*38-38+$B$334,'Tbl 9.16-9.32 Portfolio Tables'!V$1)</f>
        <v>0</v>
      </c>
      <c r="W349" s="1">
        <f ca="1">OFFSET('Portfolio Summary Data'!$C$384,$B349*38-38+$B$334,'Tbl 9.16-9.32 Portfolio Tables'!W$1)</f>
        <v>0</v>
      </c>
      <c r="X349" s="1">
        <f ca="1">OFFSET('Portfolio Summary Data'!$C$384,$B349*38-38+$B$334,'Tbl 9.16-9.32 Portfolio Tables'!X$1)</f>
        <v>0</v>
      </c>
      <c r="Y349" s="1">
        <f ca="1">OFFSET('Portfolio Summary Data'!$C$384,$B349*38-38+$B$334,'Tbl 9.16-9.32 Portfolio Tables'!Y$1)</f>
        <v>0</v>
      </c>
      <c r="AB349" s="8">
        <f t="shared" ca="1" si="66"/>
        <v>0</v>
      </c>
      <c r="AC349" s="8"/>
      <c r="AD349" s="8">
        <f t="shared" ca="1" si="67"/>
        <v>0</v>
      </c>
      <c r="AE349" s="8"/>
      <c r="AF349" s="8">
        <f t="shared" ca="1" si="68"/>
        <v>0</v>
      </c>
    </row>
    <row r="350" spans="2:32" ht="15.75" x14ac:dyDescent="0.25">
      <c r="B350" s="3">
        <v>15</v>
      </c>
      <c r="C350" s="6">
        <f>C$20</f>
        <v>0</v>
      </c>
      <c r="D350" s="1">
        <f ca="1">OFFSET('Portfolio Summary Data'!$C$384,$B350*38-38+$B$334,'Tbl 9.16-9.32 Portfolio Tables'!D$1)</f>
        <v>0</v>
      </c>
      <c r="E350" s="1">
        <f ca="1">OFFSET('Portfolio Summary Data'!$C$384,$B350*38-38+$B$334,'Tbl 9.16-9.32 Portfolio Tables'!E$1)</f>
        <v>0</v>
      </c>
      <c r="F350" s="1">
        <f ca="1">OFFSET('Portfolio Summary Data'!$C$384,$B350*38-38+$B$334,'Tbl 9.16-9.32 Portfolio Tables'!F$1)</f>
        <v>0</v>
      </c>
      <c r="G350" s="1">
        <f ca="1">OFFSET('Portfolio Summary Data'!$C$384,$B350*38-38+$B$334,'Tbl 9.16-9.32 Portfolio Tables'!G$1)</f>
        <v>0</v>
      </c>
      <c r="H350" s="1">
        <f ca="1">OFFSET('Portfolio Summary Data'!$C$384,$B350*38-38+$B$334,'Tbl 9.16-9.32 Portfolio Tables'!H$1)</f>
        <v>0</v>
      </c>
      <c r="I350" s="1">
        <f ca="1">OFFSET('Portfolio Summary Data'!$C$384,$B350*38-38+$B$334,'Tbl 9.16-9.32 Portfolio Tables'!I$1)</f>
        <v>0</v>
      </c>
      <c r="J350" s="1">
        <f ca="1">OFFSET('Portfolio Summary Data'!$C$384,$B350*38-38+$B$334,'Tbl 9.16-9.32 Portfolio Tables'!J$1)</f>
        <v>0</v>
      </c>
      <c r="K350" s="1">
        <f ca="1">OFFSET('Portfolio Summary Data'!$C$384,$B350*38-38+$B$334,'Tbl 9.16-9.32 Portfolio Tables'!K$1)</f>
        <v>0</v>
      </c>
      <c r="L350" s="1">
        <f ca="1">OFFSET('Portfolio Summary Data'!$C$384,$B350*38-38+$B$334,'Tbl 9.16-9.32 Portfolio Tables'!L$1)</f>
        <v>0</v>
      </c>
      <c r="M350" s="1">
        <f ca="1">OFFSET('Portfolio Summary Data'!$C$384,$B350*38-38+$B$334,'Tbl 9.16-9.32 Portfolio Tables'!M$1)</f>
        <v>0</v>
      </c>
      <c r="N350" s="1">
        <f ca="1">OFFSET('Portfolio Summary Data'!$C$384,$B350*38-38+$B$334,'Tbl 9.16-9.32 Portfolio Tables'!N$1)</f>
        <v>0</v>
      </c>
      <c r="O350" s="1">
        <f ca="1">OFFSET('Portfolio Summary Data'!$C$384,$B350*38-38+$B$334,'Tbl 9.16-9.32 Portfolio Tables'!O$1)</f>
        <v>0</v>
      </c>
      <c r="P350" s="1">
        <f ca="1">OFFSET('Portfolio Summary Data'!$C$384,$B350*38-38+$B$334,'Tbl 9.16-9.32 Portfolio Tables'!P$1)</f>
        <v>0</v>
      </c>
      <c r="Q350" s="1">
        <f ca="1">OFFSET('Portfolio Summary Data'!$C$384,$B350*38-38+$B$334,'Tbl 9.16-9.32 Portfolio Tables'!Q$1)</f>
        <v>0</v>
      </c>
      <c r="R350" s="1">
        <f ca="1">OFFSET('Portfolio Summary Data'!$C$384,$B350*38-38+$B$334,'Tbl 9.16-9.32 Portfolio Tables'!R$1)</f>
        <v>0</v>
      </c>
      <c r="S350" s="1">
        <f ca="1">OFFSET('Portfolio Summary Data'!$C$384,$B350*38-38+$B$334,'Tbl 9.16-9.32 Portfolio Tables'!S$1)</f>
        <v>0</v>
      </c>
      <c r="T350" s="1">
        <f ca="1">OFFSET('Portfolio Summary Data'!$C$384,$B350*38-38+$B$334,'Tbl 9.16-9.32 Portfolio Tables'!T$1)</f>
        <v>0</v>
      </c>
      <c r="U350" s="1">
        <f ca="1">OFFSET('Portfolio Summary Data'!$C$384,$B350*38-38+$B$334,'Tbl 9.16-9.32 Portfolio Tables'!U$1)</f>
        <v>0</v>
      </c>
      <c r="V350" s="1">
        <f ca="1">OFFSET('Portfolio Summary Data'!$C$384,$B350*38-38+$B$334,'Tbl 9.16-9.32 Portfolio Tables'!V$1)</f>
        <v>0</v>
      </c>
      <c r="W350" s="1">
        <f ca="1">OFFSET('Portfolio Summary Data'!$C$384,$B350*38-38+$B$334,'Tbl 9.16-9.32 Portfolio Tables'!W$1)</f>
        <v>0</v>
      </c>
      <c r="X350" s="1">
        <f ca="1">OFFSET('Portfolio Summary Data'!$C$384,$B350*38-38+$B$334,'Tbl 9.16-9.32 Portfolio Tables'!X$1)</f>
        <v>0</v>
      </c>
      <c r="Y350" s="1">
        <f ca="1">OFFSET('Portfolio Summary Data'!$C$384,$B350*38-38+$B$334,'Tbl 9.16-9.32 Portfolio Tables'!Y$1)</f>
        <v>0</v>
      </c>
      <c r="AB350" s="8">
        <f t="shared" ca="1" si="66"/>
        <v>0</v>
      </c>
      <c r="AC350" s="8"/>
      <c r="AD350" s="8">
        <f t="shared" ca="1" si="67"/>
        <v>0</v>
      </c>
      <c r="AE350" s="8"/>
      <c r="AF350" s="8">
        <f t="shared" ca="1" si="68"/>
        <v>0</v>
      </c>
    </row>
    <row r="351" spans="2:32" ht="15.75" x14ac:dyDescent="0.25">
      <c r="B351" s="3">
        <v>16</v>
      </c>
      <c r="C351" s="6">
        <f>C$21</f>
        <v>0</v>
      </c>
      <c r="D351" s="1">
        <f ca="1">OFFSET('Portfolio Summary Data'!$C$384,$B351*38-38+$B$334,'Tbl 9.16-9.32 Portfolio Tables'!D$1)</f>
        <v>0</v>
      </c>
      <c r="E351" s="1">
        <f ca="1">OFFSET('Portfolio Summary Data'!$C$384,$B351*38-38+$B$334,'Tbl 9.16-9.32 Portfolio Tables'!E$1)</f>
        <v>0</v>
      </c>
      <c r="F351" s="1">
        <f ca="1">OFFSET('Portfolio Summary Data'!$C$384,$B351*38-38+$B$334,'Tbl 9.16-9.32 Portfolio Tables'!F$1)</f>
        <v>0</v>
      </c>
      <c r="G351" s="1">
        <f ca="1">OFFSET('Portfolio Summary Data'!$C$384,$B351*38-38+$B$334,'Tbl 9.16-9.32 Portfolio Tables'!G$1)</f>
        <v>0</v>
      </c>
      <c r="H351" s="1">
        <f ca="1">OFFSET('Portfolio Summary Data'!$C$384,$B351*38-38+$B$334,'Tbl 9.16-9.32 Portfolio Tables'!H$1)</f>
        <v>0</v>
      </c>
      <c r="I351" s="1">
        <f ca="1">OFFSET('Portfolio Summary Data'!$C$384,$B351*38-38+$B$334,'Tbl 9.16-9.32 Portfolio Tables'!I$1)</f>
        <v>0</v>
      </c>
      <c r="J351" s="1">
        <f ca="1">OFFSET('Portfolio Summary Data'!$C$384,$B351*38-38+$B$334,'Tbl 9.16-9.32 Portfolio Tables'!J$1)</f>
        <v>0</v>
      </c>
      <c r="K351" s="1">
        <f ca="1">OFFSET('Portfolio Summary Data'!$C$384,$B351*38-38+$B$334,'Tbl 9.16-9.32 Portfolio Tables'!K$1)</f>
        <v>0</v>
      </c>
      <c r="L351" s="1">
        <f ca="1">OFFSET('Portfolio Summary Data'!$C$384,$B351*38-38+$B$334,'Tbl 9.16-9.32 Portfolio Tables'!L$1)</f>
        <v>0</v>
      </c>
      <c r="M351" s="1">
        <f ca="1">OFFSET('Portfolio Summary Data'!$C$384,$B351*38-38+$B$334,'Tbl 9.16-9.32 Portfolio Tables'!M$1)</f>
        <v>0</v>
      </c>
      <c r="N351" s="1">
        <f ca="1">OFFSET('Portfolio Summary Data'!$C$384,$B351*38-38+$B$334,'Tbl 9.16-9.32 Portfolio Tables'!N$1)</f>
        <v>0</v>
      </c>
      <c r="O351" s="1">
        <f ca="1">OFFSET('Portfolio Summary Data'!$C$384,$B351*38-38+$B$334,'Tbl 9.16-9.32 Portfolio Tables'!O$1)</f>
        <v>0</v>
      </c>
      <c r="P351" s="1">
        <f ca="1">OFFSET('Portfolio Summary Data'!$C$384,$B351*38-38+$B$334,'Tbl 9.16-9.32 Portfolio Tables'!P$1)</f>
        <v>0</v>
      </c>
      <c r="Q351" s="1">
        <f ca="1">OFFSET('Portfolio Summary Data'!$C$384,$B351*38-38+$B$334,'Tbl 9.16-9.32 Portfolio Tables'!Q$1)</f>
        <v>0</v>
      </c>
      <c r="R351" s="1">
        <f ca="1">OFFSET('Portfolio Summary Data'!$C$384,$B351*38-38+$B$334,'Tbl 9.16-9.32 Portfolio Tables'!R$1)</f>
        <v>0</v>
      </c>
      <c r="S351" s="1">
        <f ca="1">OFFSET('Portfolio Summary Data'!$C$384,$B351*38-38+$B$334,'Tbl 9.16-9.32 Portfolio Tables'!S$1)</f>
        <v>0</v>
      </c>
      <c r="T351" s="1">
        <f ca="1">OFFSET('Portfolio Summary Data'!$C$384,$B351*38-38+$B$334,'Tbl 9.16-9.32 Portfolio Tables'!T$1)</f>
        <v>0</v>
      </c>
      <c r="U351" s="1">
        <f ca="1">OFFSET('Portfolio Summary Data'!$C$384,$B351*38-38+$B$334,'Tbl 9.16-9.32 Portfolio Tables'!U$1)</f>
        <v>0</v>
      </c>
      <c r="V351" s="1">
        <f ca="1">OFFSET('Portfolio Summary Data'!$C$384,$B351*38-38+$B$334,'Tbl 9.16-9.32 Portfolio Tables'!V$1)</f>
        <v>0</v>
      </c>
      <c r="W351" s="1">
        <f ca="1">OFFSET('Portfolio Summary Data'!$C$384,$B351*38-38+$B$334,'Tbl 9.16-9.32 Portfolio Tables'!W$1)</f>
        <v>0</v>
      </c>
      <c r="X351" s="1">
        <f ca="1">OFFSET('Portfolio Summary Data'!$C$384,$B351*38-38+$B$334,'Tbl 9.16-9.32 Portfolio Tables'!X$1)</f>
        <v>0</v>
      </c>
      <c r="Y351" s="1">
        <f ca="1">OFFSET('Portfolio Summary Data'!$C$384,$B351*38-38+$B$334,'Tbl 9.16-9.32 Portfolio Tables'!Y$1)</f>
        <v>0</v>
      </c>
      <c r="AB351" s="8">
        <f t="shared" ca="1" si="66"/>
        <v>0</v>
      </c>
      <c r="AC351" s="8"/>
      <c r="AD351" s="8">
        <f t="shared" ca="1" si="67"/>
        <v>0</v>
      </c>
      <c r="AE351" s="8"/>
      <c r="AF351" s="8">
        <f t="shared" ca="1" si="68"/>
        <v>0</v>
      </c>
    </row>
    <row r="352" spans="2:32" ht="15.75" x14ac:dyDescent="0.25">
      <c r="B352" s="3">
        <v>17</v>
      </c>
      <c r="C352" s="6">
        <f>C$22</f>
        <v>0</v>
      </c>
      <c r="D352" s="1">
        <f ca="1">OFFSET('Portfolio Summary Data'!$C$384,$B352*38-38+$B$334,'Tbl 9.16-9.32 Portfolio Tables'!D$1)</f>
        <v>0</v>
      </c>
      <c r="E352" s="1">
        <f ca="1">OFFSET('Portfolio Summary Data'!$C$384,$B352*38-38+$B$334,'Tbl 9.16-9.32 Portfolio Tables'!E$1)</f>
        <v>0</v>
      </c>
      <c r="F352" s="1">
        <f ca="1">OFFSET('Portfolio Summary Data'!$C$384,$B352*38-38+$B$334,'Tbl 9.16-9.32 Portfolio Tables'!F$1)</f>
        <v>0</v>
      </c>
      <c r="G352" s="1">
        <f ca="1">OFFSET('Portfolio Summary Data'!$C$384,$B352*38-38+$B$334,'Tbl 9.16-9.32 Portfolio Tables'!G$1)</f>
        <v>0</v>
      </c>
      <c r="H352" s="1">
        <f ca="1">OFFSET('Portfolio Summary Data'!$C$384,$B352*38-38+$B$334,'Tbl 9.16-9.32 Portfolio Tables'!H$1)</f>
        <v>0</v>
      </c>
      <c r="I352" s="1">
        <f ca="1">OFFSET('Portfolio Summary Data'!$C$384,$B352*38-38+$B$334,'Tbl 9.16-9.32 Portfolio Tables'!I$1)</f>
        <v>0</v>
      </c>
      <c r="J352" s="1">
        <f ca="1">OFFSET('Portfolio Summary Data'!$C$384,$B352*38-38+$B$334,'Tbl 9.16-9.32 Portfolio Tables'!J$1)</f>
        <v>0</v>
      </c>
      <c r="K352" s="1">
        <f ca="1">OFFSET('Portfolio Summary Data'!$C$384,$B352*38-38+$B$334,'Tbl 9.16-9.32 Portfolio Tables'!K$1)</f>
        <v>0</v>
      </c>
      <c r="L352" s="1">
        <f ca="1">OFFSET('Portfolio Summary Data'!$C$384,$B352*38-38+$B$334,'Tbl 9.16-9.32 Portfolio Tables'!L$1)</f>
        <v>0</v>
      </c>
      <c r="M352" s="1">
        <f ca="1">OFFSET('Portfolio Summary Data'!$C$384,$B352*38-38+$B$334,'Tbl 9.16-9.32 Portfolio Tables'!M$1)</f>
        <v>0</v>
      </c>
      <c r="N352" s="1">
        <f ca="1">OFFSET('Portfolio Summary Data'!$C$384,$B352*38-38+$B$334,'Tbl 9.16-9.32 Portfolio Tables'!N$1)</f>
        <v>0</v>
      </c>
      <c r="O352" s="1">
        <f ca="1">OFFSET('Portfolio Summary Data'!$C$384,$B352*38-38+$B$334,'Tbl 9.16-9.32 Portfolio Tables'!O$1)</f>
        <v>0</v>
      </c>
      <c r="P352" s="1">
        <f ca="1">OFFSET('Portfolio Summary Data'!$C$384,$B352*38-38+$B$334,'Tbl 9.16-9.32 Portfolio Tables'!P$1)</f>
        <v>0</v>
      </c>
      <c r="Q352" s="1">
        <f ca="1">OFFSET('Portfolio Summary Data'!$C$384,$B352*38-38+$B$334,'Tbl 9.16-9.32 Portfolio Tables'!Q$1)</f>
        <v>0</v>
      </c>
      <c r="R352" s="1">
        <f ca="1">OFFSET('Portfolio Summary Data'!$C$384,$B352*38-38+$B$334,'Tbl 9.16-9.32 Portfolio Tables'!R$1)</f>
        <v>0</v>
      </c>
      <c r="S352" s="1">
        <f ca="1">OFFSET('Portfolio Summary Data'!$C$384,$B352*38-38+$B$334,'Tbl 9.16-9.32 Portfolio Tables'!S$1)</f>
        <v>0</v>
      </c>
      <c r="T352" s="1">
        <f ca="1">OFFSET('Portfolio Summary Data'!$C$384,$B352*38-38+$B$334,'Tbl 9.16-9.32 Portfolio Tables'!T$1)</f>
        <v>0</v>
      </c>
      <c r="U352" s="1">
        <f ca="1">OFFSET('Portfolio Summary Data'!$C$384,$B352*38-38+$B$334,'Tbl 9.16-9.32 Portfolio Tables'!U$1)</f>
        <v>0</v>
      </c>
      <c r="V352" s="1">
        <f ca="1">OFFSET('Portfolio Summary Data'!$C$384,$B352*38-38+$B$334,'Tbl 9.16-9.32 Portfolio Tables'!V$1)</f>
        <v>0</v>
      </c>
      <c r="W352" s="1">
        <f ca="1">OFFSET('Portfolio Summary Data'!$C$384,$B352*38-38+$B$334,'Tbl 9.16-9.32 Portfolio Tables'!W$1)</f>
        <v>0</v>
      </c>
      <c r="X352" s="1">
        <f ca="1">OFFSET('Portfolio Summary Data'!$C$384,$B352*38-38+$B$334,'Tbl 9.16-9.32 Portfolio Tables'!X$1)</f>
        <v>0</v>
      </c>
      <c r="Y352" s="1">
        <f ca="1">OFFSET('Portfolio Summary Data'!$C$384,$B352*38-38+$B$334,'Tbl 9.16-9.32 Portfolio Tables'!Y$1)</f>
        <v>0</v>
      </c>
      <c r="AB352" s="8">
        <f t="shared" ca="1" si="66"/>
        <v>0</v>
      </c>
      <c r="AC352" s="8"/>
      <c r="AD352" s="8">
        <f t="shared" ca="1" si="67"/>
        <v>0</v>
      </c>
      <c r="AE352" s="8"/>
      <c r="AF352" s="8">
        <f t="shared" ca="1" si="68"/>
        <v>0</v>
      </c>
    </row>
    <row r="353" spans="2:32" ht="15.75" x14ac:dyDescent="0.25">
      <c r="B353" s="3">
        <v>18</v>
      </c>
      <c r="C353" s="6">
        <f>C$23</f>
        <v>0</v>
      </c>
      <c r="D353" s="1">
        <f ca="1">OFFSET('Portfolio Summary Data'!$C$384,$B353*38-38+$B$334,'Tbl 9.16-9.32 Portfolio Tables'!D$1)</f>
        <v>0</v>
      </c>
      <c r="E353" s="1">
        <f ca="1">OFFSET('Portfolio Summary Data'!$C$384,$B353*38-38+$B$334,'Tbl 9.16-9.32 Portfolio Tables'!E$1)</f>
        <v>0</v>
      </c>
      <c r="F353" s="1">
        <f ca="1">OFFSET('Portfolio Summary Data'!$C$384,$B353*38-38+$B$334,'Tbl 9.16-9.32 Portfolio Tables'!F$1)</f>
        <v>0</v>
      </c>
      <c r="G353" s="1">
        <f ca="1">OFFSET('Portfolio Summary Data'!$C$384,$B353*38-38+$B$334,'Tbl 9.16-9.32 Portfolio Tables'!G$1)</f>
        <v>0</v>
      </c>
      <c r="H353" s="1">
        <f ca="1">OFFSET('Portfolio Summary Data'!$C$384,$B353*38-38+$B$334,'Tbl 9.16-9.32 Portfolio Tables'!H$1)</f>
        <v>0</v>
      </c>
      <c r="I353" s="1">
        <f ca="1">OFFSET('Portfolio Summary Data'!$C$384,$B353*38-38+$B$334,'Tbl 9.16-9.32 Portfolio Tables'!I$1)</f>
        <v>0</v>
      </c>
      <c r="J353" s="1">
        <f ca="1">OFFSET('Portfolio Summary Data'!$C$384,$B353*38-38+$B$334,'Tbl 9.16-9.32 Portfolio Tables'!J$1)</f>
        <v>0</v>
      </c>
      <c r="K353" s="1">
        <f ca="1">OFFSET('Portfolio Summary Data'!$C$384,$B353*38-38+$B$334,'Tbl 9.16-9.32 Portfolio Tables'!K$1)</f>
        <v>0</v>
      </c>
      <c r="L353" s="1">
        <f ca="1">OFFSET('Portfolio Summary Data'!$C$384,$B353*38-38+$B$334,'Tbl 9.16-9.32 Portfolio Tables'!L$1)</f>
        <v>0</v>
      </c>
      <c r="M353" s="1">
        <f ca="1">OFFSET('Portfolio Summary Data'!$C$384,$B353*38-38+$B$334,'Tbl 9.16-9.32 Portfolio Tables'!M$1)</f>
        <v>0</v>
      </c>
      <c r="N353" s="1">
        <f ca="1">OFFSET('Portfolio Summary Data'!$C$384,$B353*38-38+$B$334,'Tbl 9.16-9.32 Portfolio Tables'!N$1)</f>
        <v>0</v>
      </c>
      <c r="O353" s="1">
        <f ca="1">OFFSET('Portfolio Summary Data'!$C$384,$B353*38-38+$B$334,'Tbl 9.16-9.32 Portfolio Tables'!O$1)</f>
        <v>0</v>
      </c>
      <c r="P353" s="1">
        <f ca="1">OFFSET('Portfolio Summary Data'!$C$384,$B353*38-38+$B$334,'Tbl 9.16-9.32 Portfolio Tables'!P$1)</f>
        <v>0</v>
      </c>
      <c r="Q353" s="1">
        <f ca="1">OFFSET('Portfolio Summary Data'!$C$384,$B353*38-38+$B$334,'Tbl 9.16-9.32 Portfolio Tables'!Q$1)</f>
        <v>0</v>
      </c>
      <c r="R353" s="1">
        <f ca="1">OFFSET('Portfolio Summary Data'!$C$384,$B353*38-38+$B$334,'Tbl 9.16-9.32 Portfolio Tables'!R$1)</f>
        <v>0</v>
      </c>
      <c r="S353" s="1">
        <f ca="1">OFFSET('Portfolio Summary Data'!$C$384,$B353*38-38+$B$334,'Tbl 9.16-9.32 Portfolio Tables'!S$1)</f>
        <v>0</v>
      </c>
      <c r="T353" s="1">
        <f ca="1">OFFSET('Portfolio Summary Data'!$C$384,$B353*38-38+$B$334,'Tbl 9.16-9.32 Portfolio Tables'!T$1)</f>
        <v>0</v>
      </c>
      <c r="U353" s="1">
        <f ca="1">OFFSET('Portfolio Summary Data'!$C$384,$B353*38-38+$B$334,'Tbl 9.16-9.32 Portfolio Tables'!U$1)</f>
        <v>0</v>
      </c>
      <c r="V353" s="1">
        <f ca="1">OFFSET('Portfolio Summary Data'!$C$384,$B353*38-38+$B$334,'Tbl 9.16-9.32 Portfolio Tables'!V$1)</f>
        <v>0</v>
      </c>
      <c r="W353" s="1">
        <f ca="1">OFFSET('Portfolio Summary Data'!$C$384,$B353*38-38+$B$334,'Tbl 9.16-9.32 Portfolio Tables'!W$1)</f>
        <v>0</v>
      </c>
      <c r="X353" s="1">
        <f ca="1">OFFSET('Portfolio Summary Data'!$C$384,$B353*38-38+$B$334,'Tbl 9.16-9.32 Portfolio Tables'!X$1)</f>
        <v>0</v>
      </c>
      <c r="Y353" s="1">
        <f ca="1">OFFSET('Portfolio Summary Data'!$C$384,$B353*38-38+$B$334,'Tbl 9.16-9.32 Portfolio Tables'!Y$1)</f>
        <v>0</v>
      </c>
      <c r="AB353" s="8">
        <f t="shared" ca="1" si="66"/>
        <v>0</v>
      </c>
      <c r="AC353" s="8"/>
      <c r="AD353" s="8">
        <f t="shared" ca="1" si="67"/>
        <v>0</v>
      </c>
      <c r="AE353" s="8"/>
      <c r="AF353" s="8">
        <f t="shared" ca="1" si="68"/>
        <v>0</v>
      </c>
    </row>
    <row r="354" spans="2:32" ht="15.75" x14ac:dyDescent="0.25">
      <c r="B354" s="3">
        <v>19</v>
      </c>
      <c r="C354" s="6">
        <f>C$24</f>
        <v>0</v>
      </c>
      <c r="D354" s="1">
        <f ca="1">OFFSET('Portfolio Summary Data'!$C$384,$B354*38-38+$B$334,'Tbl 9.16-9.32 Portfolio Tables'!D$1)</f>
        <v>0</v>
      </c>
      <c r="E354" s="1">
        <f ca="1">OFFSET('Portfolio Summary Data'!$C$384,$B354*38-38+$B$334,'Tbl 9.16-9.32 Portfolio Tables'!E$1)</f>
        <v>0</v>
      </c>
      <c r="F354" s="1">
        <f ca="1">OFFSET('Portfolio Summary Data'!$C$384,$B354*38-38+$B$334,'Tbl 9.16-9.32 Portfolio Tables'!F$1)</f>
        <v>0</v>
      </c>
      <c r="G354" s="1">
        <f ca="1">OFFSET('Portfolio Summary Data'!$C$384,$B354*38-38+$B$334,'Tbl 9.16-9.32 Portfolio Tables'!G$1)</f>
        <v>0</v>
      </c>
      <c r="H354" s="1">
        <f ca="1">OFFSET('Portfolio Summary Data'!$C$384,$B354*38-38+$B$334,'Tbl 9.16-9.32 Portfolio Tables'!H$1)</f>
        <v>0</v>
      </c>
      <c r="I354" s="1">
        <f ca="1">OFFSET('Portfolio Summary Data'!$C$384,$B354*38-38+$B$334,'Tbl 9.16-9.32 Portfolio Tables'!I$1)</f>
        <v>0</v>
      </c>
      <c r="J354" s="1">
        <f ca="1">OFFSET('Portfolio Summary Data'!$C$384,$B354*38-38+$B$334,'Tbl 9.16-9.32 Portfolio Tables'!J$1)</f>
        <v>0</v>
      </c>
      <c r="K354" s="1">
        <f ca="1">OFFSET('Portfolio Summary Data'!$C$384,$B354*38-38+$B$334,'Tbl 9.16-9.32 Portfolio Tables'!K$1)</f>
        <v>0</v>
      </c>
      <c r="L354" s="1">
        <f ca="1">OFFSET('Portfolio Summary Data'!$C$384,$B354*38-38+$B$334,'Tbl 9.16-9.32 Portfolio Tables'!L$1)</f>
        <v>0</v>
      </c>
      <c r="M354" s="1">
        <f ca="1">OFFSET('Portfolio Summary Data'!$C$384,$B354*38-38+$B$334,'Tbl 9.16-9.32 Portfolio Tables'!M$1)</f>
        <v>0</v>
      </c>
      <c r="N354" s="1">
        <f ca="1">OFFSET('Portfolio Summary Data'!$C$384,$B354*38-38+$B$334,'Tbl 9.16-9.32 Portfolio Tables'!N$1)</f>
        <v>0</v>
      </c>
      <c r="O354" s="1">
        <f ca="1">OFFSET('Portfolio Summary Data'!$C$384,$B354*38-38+$B$334,'Tbl 9.16-9.32 Portfolio Tables'!O$1)</f>
        <v>0</v>
      </c>
      <c r="P354" s="1">
        <f ca="1">OFFSET('Portfolio Summary Data'!$C$384,$B354*38-38+$B$334,'Tbl 9.16-9.32 Portfolio Tables'!P$1)</f>
        <v>0</v>
      </c>
      <c r="Q354" s="1">
        <f ca="1">OFFSET('Portfolio Summary Data'!$C$384,$B354*38-38+$B$334,'Tbl 9.16-9.32 Portfolio Tables'!Q$1)</f>
        <v>0</v>
      </c>
      <c r="R354" s="1">
        <f ca="1">OFFSET('Portfolio Summary Data'!$C$384,$B354*38-38+$B$334,'Tbl 9.16-9.32 Portfolio Tables'!R$1)</f>
        <v>0</v>
      </c>
      <c r="S354" s="1">
        <f ca="1">OFFSET('Portfolio Summary Data'!$C$384,$B354*38-38+$B$334,'Tbl 9.16-9.32 Portfolio Tables'!S$1)</f>
        <v>0</v>
      </c>
      <c r="T354" s="1">
        <f ca="1">OFFSET('Portfolio Summary Data'!$C$384,$B354*38-38+$B$334,'Tbl 9.16-9.32 Portfolio Tables'!T$1)</f>
        <v>0</v>
      </c>
      <c r="U354" s="1">
        <f ca="1">OFFSET('Portfolio Summary Data'!$C$384,$B354*38-38+$B$334,'Tbl 9.16-9.32 Portfolio Tables'!U$1)</f>
        <v>0</v>
      </c>
      <c r="V354" s="1">
        <f ca="1">OFFSET('Portfolio Summary Data'!$C$384,$B354*38-38+$B$334,'Tbl 9.16-9.32 Portfolio Tables'!V$1)</f>
        <v>0</v>
      </c>
      <c r="W354" s="1">
        <f ca="1">OFFSET('Portfolio Summary Data'!$C$384,$B354*38-38+$B$334,'Tbl 9.16-9.32 Portfolio Tables'!W$1)</f>
        <v>0</v>
      </c>
      <c r="X354" s="1">
        <f ca="1">OFFSET('Portfolio Summary Data'!$C$384,$B354*38-38+$B$334,'Tbl 9.16-9.32 Portfolio Tables'!X$1)</f>
        <v>0</v>
      </c>
      <c r="Y354" s="1">
        <f ca="1">OFFSET('Portfolio Summary Data'!$C$384,$B354*38-38+$B$334,'Tbl 9.16-9.32 Portfolio Tables'!Y$1)</f>
        <v>0</v>
      </c>
      <c r="AB354" s="8">
        <f t="shared" ca="1" si="66"/>
        <v>0</v>
      </c>
      <c r="AC354" s="8"/>
      <c r="AD354" s="8">
        <f t="shared" ca="1" si="67"/>
        <v>0</v>
      </c>
      <c r="AE354" s="8"/>
      <c r="AF354" s="8">
        <f t="shared" ca="1" si="68"/>
        <v>0</v>
      </c>
    </row>
    <row r="355" spans="2:32" ht="15.75" x14ac:dyDescent="0.25">
      <c r="B355" s="3">
        <v>20</v>
      </c>
      <c r="C355" s="6">
        <f>C$25</f>
        <v>0</v>
      </c>
      <c r="D355" s="1">
        <f ca="1">OFFSET('Portfolio Summary Data'!$C$384,$B355*38-38+$B$334,'Tbl 9.16-9.32 Portfolio Tables'!D$1)</f>
        <v>0</v>
      </c>
      <c r="E355" s="1">
        <f ca="1">OFFSET('Portfolio Summary Data'!$C$384,$B355*38-38+$B$334,'Tbl 9.16-9.32 Portfolio Tables'!E$1)</f>
        <v>0</v>
      </c>
      <c r="F355" s="1">
        <f ca="1">OFFSET('Portfolio Summary Data'!$C$384,$B355*38-38+$B$334,'Tbl 9.16-9.32 Portfolio Tables'!F$1)</f>
        <v>0</v>
      </c>
      <c r="G355" s="1">
        <f ca="1">OFFSET('Portfolio Summary Data'!$C$384,$B355*38-38+$B$334,'Tbl 9.16-9.32 Portfolio Tables'!G$1)</f>
        <v>0</v>
      </c>
      <c r="H355" s="1">
        <f ca="1">OFFSET('Portfolio Summary Data'!$C$384,$B355*38-38+$B$334,'Tbl 9.16-9.32 Portfolio Tables'!H$1)</f>
        <v>0</v>
      </c>
      <c r="I355" s="1">
        <f ca="1">OFFSET('Portfolio Summary Data'!$C$384,$B355*38-38+$B$334,'Tbl 9.16-9.32 Portfolio Tables'!I$1)</f>
        <v>0</v>
      </c>
      <c r="J355" s="1">
        <f ca="1">OFFSET('Portfolio Summary Data'!$C$384,$B355*38-38+$B$334,'Tbl 9.16-9.32 Portfolio Tables'!J$1)</f>
        <v>0</v>
      </c>
      <c r="K355" s="1">
        <f ca="1">OFFSET('Portfolio Summary Data'!$C$384,$B355*38-38+$B$334,'Tbl 9.16-9.32 Portfolio Tables'!K$1)</f>
        <v>0</v>
      </c>
      <c r="L355" s="1">
        <f ca="1">OFFSET('Portfolio Summary Data'!$C$384,$B355*38-38+$B$334,'Tbl 9.16-9.32 Portfolio Tables'!L$1)</f>
        <v>0</v>
      </c>
      <c r="M355" s="1">
        <f ca="1">OFFSET('Portfolio Summary Data'!$C$384,$B355*38-38+$B$334,'Tbl 9.16-9.32 Portfolio Tables'!M$1)</f>
        <v>0</v>
      </c>
      <c r="N355" s="1">
        <f ca="1">OFFSET('Portfolio Summary Data'!$C$384,$B355*38-38+$B$334,'Tbl 9.16-9.32 Portfolio Tables'!N$1)</f>
        <v>0</v>
      </c>
      <c r="O355" s="1">
        <f ca="1">OFFSET('Portfolio Summary Data'!$C$384,$B355*38-38+$B$334,'Tbl 9.16-9.32 Portfolio Tables'!O$1)</f>
        <v>0</v>
      </c>
      <c r="P355" s="1">
        <f ca="1">OFFSET('Portfolio Summary Data'!$C$384,$B355*38-38+$B$334,'Tbl 9.16-9.32 Portfolio Tables'!P$1)</f>
        <v>0</v>
      </c>
      <c r="Q355" s="1">
        <f ca="1">OFFSET('Portfolio Summary Data'!$C$384,$B355*38-38+$B$334,'Tbl 9.16-9.32 Portfolio Tables'!Q$1)</f>
        <v>0</v>
      </c>
      <c r="R355" s="1">
        <f ca="1">OFFSET('Portfolio Summary Data'!$C$384,$B355*38-38+$B$334,'Tbl 9.16-9.32 Portfolio Tables'!R$1)</f>
        <v>0</v>
      </c>
      <c r="S355" s="1">
        <f ca="1">OFFSET('Portfolio Summary Data'!$C$384,$B355*38-38+$B$334,'Tbl 9.16-9.32 Portfolio Tables'!S$1)</f>
        <v>0</v>
      </c>
      <c r="T355" s="1">
        <f ca="1">OFFSET('Portfolio Summary Data'!$C$384,$B355*38-38+$B$334,'Tbl 9.16-9.32 Portfolio Tables'!T$1)</f>
        <v>0</v>
      </c>
      <c r="U355" s="1">
        <f ca="1">OFFSET('Portfolio Summary Data'!$C$384,$B355*38-38+$B$334,'Tbl 9.16-9.32 Portfolio Tables'!U$1)</f>
        <v>0</v>
      </c>
      <c r="V355" s="1">
        <f ca="1">OFFSET('Portfolio Summary Data'!$C$384,$B355*38-38+$B$334,'Tbl 9.16-9.32 Portfolio Tables'!V$1)</f>
        <v>0</v>
      </c>
      <c r="W355" s="1">
        <f ca="1">OFFSET('Portfolio Summary Data'!$C$384,$B355*38-38+$B$334,'Tbl 9.16-9.32 Portfolio Tables'!W$1)</f>
        <v>0</v>
      </c>
      <c r="X355" s="1">
        <f ca="1">OFFSET('Portfolio Summary Data'!$C$384,$B355*38-38+$B$334,'Tbl 9.16-9.32 Portfolio Tables'!X$1)</f>
        <v>0</v>
      </c>
      <c r="Y355" s="1">
        <f ca="1">OFFSET('Portfolio Summary Data'!$C$384,$B355*38-38+$B$334,'Tbl 9.16-9.32 Portfolio Tables'!Y$1)</f>
        <v>0</v>
      </c>
      <c r="AB355" s="8">
        <f t="shared" ca="1" si="66"/>
        <v>0</v>
      </c>
      <c r="AC355" s="8"/>
      <c r="AD355" s="8">
        <f t="shared" ca="1" si="67"/>
        <v>0</v>
      </c>
      <c r="AE355" s="8"/>
      <c r="AF355" s="8">
        <f t="shared" ca="1" si="68"/>
        <v>0</v>
      </c>
    </row>
    <row r="356" spans="2:32" ht="15.75" x14ac:dyDescent="0.25">
      <c r="B356" s="3">
        <v>21</v>
      </c>
      <c r="C356" s="6">
        <f>C$26</f>
        <v>0</v>
      </c>
      <c r="D356" s="1">
        <f ca="1">OFFSET('Portfolio Summary Data'!$C$384,$B356*38-38+$B$334,'Tbl 9.16-9.32 Portfolio Tables'!D$1)</f>
        <v>0</v>
      </c>
      <c r="E356" s="1">
        <f ca="1">OFFSET('Portfolio Summary Data'!$C$384,$B356*38-38+$B$334,'Tbl 9.16-9.32 Portfolio Tables'!E$1)</f>
        <v>0</v>
      </c>
      <c r="F356" s="1">
        <f ca="1">OFFSET('Portfolio Summary Data'!$C$384,$B356*38-38+$B$334,'Tbl 9.16-9.32 Portfolio Tables'!F$1)</f>
        <v>0</v>
      </c>
      <c r="G356" s="1">
        <f ca="1">OFFSET('Portfolio Summary Data'!$C$384,$B356*38-38+$B$334,'Tbl 9.16-9.32 Portfolio Tables'!G$1)</f>
        <v>0</v>
      </c>
      <c r="H356" s="1">
        <f ca="1">OFFSET('Portfolio Summary Data'!$C$384,$B356*38-38+$B$334,'Tbl 9.16-9.32 Portfolio Tables'!H$1)</f>
        <v>0</v>
      </c>
      <c r="I356" s="1">
        <f ca="1">OFFSET('Portfolio Summary Data'!$C$384,$B356*38-38+$B$334,'Tbl 9.16-9.32 Portfolio Tables'!I$1)</f>
        <v>0</v>
      </c>
      <c r="J356" s="1">
        <f ca="1">OFFSET('Portfolio Summary Data'!$C$384,$B356*38-38+$B$334,'Tbl 9.16-9.32 Portfolio Tables'!J$1)</f>
        <v>0</v>
      </c>
      <c r="K356" s="1">
        <f ca="1">OFFSET('Portfolio Summary Data'!$C$384,$B356*38-38+$B$334,'Tbl 9.16-9.32 Portfolio Tables'!K$1)</f>
        <v>0</v>
      </c>
      <c r="L356" s="1">
        <f ca="1">OFFSET('Portfolio Summary Data'!$C$384,$B356*38-38+$B$334,'Tbl 9.16-9.32 Portfolio Tables'!L$1)</f>
        <v>0</v>
      </c>
      <c r="M356" s="1">
        <f ca="1">OFFSET('Portfolio Summary Data'!$C$384,$B356*38-38+$B$334,'Tbl 9.16-9.32 Portfolio Tables'!M$1)</f>
        <v>0</v>
      </c>
      <c r="N356" s="1">
        <f ca="1">OFFSET('Portfolio Summary Data'!$C$384,$B356*38-38+$B$334,'Tbl 9.16-9.32 Portfolio Tables'!N$1)</f>
        <v>0</v>
      </c>
      <c r="O356" s="1">
        <f ca="1">OFFSET('Portfolio Summary Data'!$C$384,$B356*38-38+$B$334,'Tbl 9.16-9.32 Portfolio Tables'!O$1)</f>
        <v>0</v>
      </c>
      <c r="P356" s="1">
        <f ca="1">OFFSET('Portfolio Summary Data'!$C$384,$B356*38-38+$B$334,'Tbl 9.16-9.32 Portfolio Tables'!P$1)</f>
        <v>0</v>
      </c>
      <c r="Q356" s="1">
        <f ca="1">OFFSET('Portfolio Summary Data'!$C$384,$B356*38-38+$B$334,'Tbl 9.16-9.32 Portfolio Tables'!Q$1)</f>
        <v>0</v>
      </c>
      <c r="R356" s="1">
        <f ca="1">OFFSET('Portfolio Summary Data'!$C$384,$B356*38-38+$B$334,'Tbl 9.16-9.32 Portfolio Tables'!R$1)</f>
        <v>0</v>
      </c>
      <c r="S356" s="1">
        <f ca="1">OFFSET('Portfolio Summary Data'!$C$384,$B356*38-38+$B$334,'Tbl 9.16-9.32 Portfolio Tables'!S$1)</f>
        <v>0</v>
      </c>
      <c r="T356" s="1">
        <f ca="1">OFFSET('Portfolio Summary Data'!$C$384,$B356*38-38+$B$334,'Tbl 9.16-9.32 Portfolio Tables'!T$1)</f>
        <v>0</v>
      </c>
      <c r="U356" s="1">
        <f ca="1">OFFSET('Portfolio Summary Data'!$C$384,$B356*38-38+$B$334,'Tbl 9.16-9.32 Portfolio Tables'!U$1)</f>
        <v>0</v>
      </c>
      <c r="V356" s="1">
        <f ca="1">OFFSET('Portfolio Summary Data'!$C$384,$B356*38-38+$B$334,'Tbl 9.16-9.32 Portfolio Tables'!V$1)</f>
        <v>0</v>
      </c>
      <c r="W356" s="1">
        <f ca="1">OFFSET('Portfolio Summary Data'!$C$384,$B356*38-38+$B$334,'Tbl 9.16-9.32 Portfolio Tables'!W$1)</f>
        <v>0</v>
      </c>
      <c r="X356" s="1">
        <f ca="1">OFFSET('Portfolio Summary Data'!$C$384,$B356*38-38+$B$334,'Tbl 9.16-9.32 Portfolio Tables'!X$1)</f>
        <v>0</v>
      </c>
      <c r="Y356" s="1">
        <f ca="1">OFFSET('Portfolio Summary Data'!$C$384,$B356*38-38+$B$334,'Tbl 9.16-9.32 Portfolio Tables'!Y$1)</f>
        <v>0</v>
      </c>
      <c r="AB356" s="8">
        <f t="shared" ca="1" si="66"/>
        <v>0</v>
      </c>
      <c r="AC356" s="8"/>
      <c r="AD356" s="8">
        <f t="shared" ca="1" si="67"/>
        <v>0</v>
      </c>
      <c r="AE356" s="8"/>
      <c r="AF356" s="8">
        <f t="shared" ca="1" si="68"/>
        <v>0</v>
      </c>
    </row>
    <row r="357" spans="2:32" ht="15.75" x14ac:dyDescent="0.25">
      <c r="B357" s="3">
        <v>22</v>
      </c>
      <c r="C357" s="6">
        <f>C$27</f>
        <v>0</v>
      </c>
      <c r="D357" s="1">
        <f ca="1">OFFSET('Portfolio Summary Data'!$C$384,$B357*38-38+$B$334,'Tbl 9.16-9.32 Portfolio Tables'!D$1)</f>
        <v>0</v>
      </c>
      <c r="E357" s="1">
        <f ca="1">OFFSET('Portfolio Summary Data'!$C$384,$B357*38-38+$B$334,'Tbl 9.16-9.32 Portfolio Tables'!E$1)</f>
        <v>0</v>
      </c>
      <c r="F357" s="1">
        <f ca="1">OFFSET('Portfolio Summary Data'!$C$384,$B357*38-38+$B$334,'Tbl 9.16-9.32 Portfolio Tables'!F$1)</f>
        <v>0</v>
      </c>
      <c r="G357" s="1">
        <f ca="1">OFFSET('Portfolio Summary Data'!$C$384,$B357*38-38+$B$334,'Tbl 9.16-9.32 Portfolio Tables'!G$1)</f>
        <v>0</v>
      </c>
      <c r="H357" s="1">
        <f ca="1">OFFSET('Portfolio Summary Data'!$C$384,$B357*38-38+$B$334,'Tbl 9.16-9.32 Portfolio Tables'!H$1)</f>
        <v>0</v>
      </c>
      <c r="I357" s="1">
        <f ca="1">OFFSET('Portfolio Summary Data'!$C$384,$B357*38-38+$B$334,'Tbl 9.16-9.32 Portfolio Tables'!I$1)</f>
        <v>0</v>
      </c>
      <c r="J357" s="1">
        <f ca="1">OFFSET('Portfolio Summary Data'!$C$384,$B357*38-38+$B$334,'Tbl 9.16-9.32 Portfolio Tables'!J$1)</f>
        <v>0</v>
      </c>
      <c r="K357" s="1">
        <f ca="1">OFFSET('Portfolio Summary Data'!$C$384,$B357*38-38+$B$334,'Tbl 9.16-9.32 Portfolio Tables'!K$1)</f>
        <v>0</v>
      </c>
      <c r="L357" s="1">
        <f ca="1">OFFSET('Portfolio Summary Data'!$C$384,$B357*38-38+$B$334,'Tbl 9.16-9.32 Portfolio Tables'!L$1)</f>
        <v>0</v>
      </c>
      <c r="M357" s="1">
        <f ca="1">OFFSET('Portfolio Summary Data'!$C$384,$B357*38-38+$B$334,'Tbl 9.16-9.32 Portfolio Tables'!M$1)</f>
        <v>0</v>
      </c>
      <c r="N357" s="1">
        <f ca="1">OFFSET('Portfolio Summary Data'!$C$384,$B357*38-38+$B$334,'Tbl 9.16-9.32 Portfolio Tables'!N$1)</f>
        <v>0</v>
      </c>
      <c r="O357" s="1">
        <f ca="1">OFFSET('Portfolio Summary Data'!$C$384,$B357*38-38+$B$334,'Tbl 9.16-9.32 Portfolio Tables'!O$1)</f>
        <v>0</v>
      </c>
      <c r="P357" s="1">
        <f ca="1">OFFSET('Portfolio Summary Data'!$C$384,$B357*38-38+$B$334,'Tbl 9.16-9.32 Portfolio Tables'!P$1)</f>
        <v>0</v>
      </c>
      <c r="Q357" s="1">
        <f ca="1">OFFSET('Portfolio Summary Data'!$C$384,$B357*38-38+$B$334,'Tbl 9.16-9.32 Portfolio Tables'!Q$1)</f>
        <v>0</v>
      </c>
      <c r="R357" s="1">
        <f ca="1">OFFSET('Portfolio Summary Data'!$C$384,$B357*38-38+$B$334,'Tbl 9.16-9.32 Portfolio Tables'!R$1)</f>
        <v>0</v>
      </c>
      <c r="S357" s="1">
        <f ca="1">OFFSET('Portfolio Summary Data'!$C$384,$B357*38-38+$B$334,'Tbl 9.16-9.32 Portfolio Tables'!S$1)</f>
        <v>0</v>
      </c>
      <c r="T357" s="1">
        <f ca="1">OFFSET('Portfolio Summary Data'!$C$384,$B357*38-38+$B$334,'Tbl 9.16-9.32 Portfolio Tables'!T$1)</f>
        <v>0</v>
      </c>
      <c r="U357" s="1">
        <f ca="1">OFFSET('Portfolio Summary Data'!$C$384,$B357*38-38+$B$334,'Tbl 9.16-9.32 Portfolio Tables'!U$1)</f>
        <v>0</v>
      </c>
      <c r="V357" s="1">
        <f ca="1">OFFSET('Portfolio Summary Data'!$C$384,$B357*38-38+$B$334,'Tbl 9.16-9.32 Portfolio Tables'!V$1)</f>
        <v>0</v>
      </c>
      <c r="W357" s="1">
        <f ca="1">OFFSET('Portfolio Summary Data'!$C$384,$B357*38-38+$B$334,'Tbl 9.16-9.32 Portfolio Tables'!W$1)</f>
        <v>0</v>
      </c>
      <c r="X357" s="1">
        <f ca="1">OFFSET('Portfolio Summary Data'!$C$384,$B357*38-38+$B$334,'Tbl 9.16-9.32 Portfolio Tables'!X$1)</f>
        <v>0</v>
      </c>
      <c r="Y357" s="1">
        <f ca="1">OFFSET('Portfolio Summary Data'!$C$384,$B357*38-38+$B$334,'Tbl 9.16-9.32 Portfolio Tables'!Y$1)</f>
        <v>0</v>
      </c>
      <c r="AB357" s="8">
        <f t="shared" ca="1" si="66"/>
        <v>0</v>
      </c>
      <c r="AC357" s="8"/>
      <c r="AD357" s="8">
        <f t="shared" ca="1" si="67"/>
        <v>0</v>
      </c>
      <c r="AE357" s="8"/>
      <c r="AF357" s="8">
        <f t="shared" ca="1" si="68"/>
        <v>0</v>
      </c>
    </row>
    <row r="358" spans="2:32" ht="15.75" x14ac:dyDescent="0.25">
      <c r="B358" s="3">
        <v>23</v>
      </c>
      <c r="C358" s="6">
        <f>C$28</f>
        <v>0</v>
      </c>
      <c r="D358" s="1">
        <f ca="1">OFFSET('Portfolio Summary Data'!$C$384,$B358*38-38+$B$334,'Tbl 9.16-9.32 Portfolio Tables'!D$1)</f>
        <v>0</v>
      </c>
      <c r="E358" s="1">
        <f ca="1">OFFSET('Portfolio Summary Data'!$C$384,$B358*38-38+$B$334,'Tbl 9.16-9.32 Portfolio Tables'!E$1)</f>
        <v>0</v>
      </c>
      <c r="F358" s="1">
        <f ca="1">OFFSET('Portfolio Summary Data'!$C$384,$B358*38-38+$B$334,'Tbl 9.16-9.32 Portfolio Tables'!F$1)</f>
        <v>0</v>
      </c>
      <c r="G358" s="1">
        <f ca="1">OFFSET('Portfolio Summary Data'!$C$384,$B358*38-38+$B$334,'Tbl 9.16-9.32 Portfolio Tables'!G$1)</f>
        <v>0</v>
      </c>
      <c r="H358" s="1">
        <f ca="1">OFFSET('Portfolio Summary Data'!$C$384,$B358*38-38+$B$334,'Tbl 9.16-9.32 Portfolio Tables'!H$1)</f>
        <v>0</v>
      </c>
      <c r="I358" s="1">
        <f ca="1">OFFSET('Portfolio Summary Data'!$C$384,$B358*38-38+$B$334,'Tbl 9.16-9.32 Portfolio Tables'!I$1)</f>
        <v>0</v>
      </c>
      <c r="J358" s="1">
        <f ca="1">OFFSET('Portfolio Summary Data'!$C$384,$B358*38-38+$B$334,'Tbl 9.16-9.32 Portfolio Tables'!J$1)</f>
        <v>0</v>
      </c>
      <c r="K358" s="1">
        <f ca="1">OFFSET('Portfolio Summary Data'!$C$384,$B358*38-38+$B$334,'Tbl 9.16-9.32 Portfolio Tables'!K$1)</f>
        <v>0</v>
      </c>
      <c r="L358" s="1">
        <f ca="1">OFFSET('Portfolio Summary Data'!$C$384,$B358*38-38+$B$334,'Tbl 9.16-9.32 Portfolio Tables'!L$1)</f>
        <v>0</v>
      </c>
      <c r="M358" s="1">
        <f ca="1">OFFSET('Portfolio Summary Data'!$C$384,$B358*38-38+$B$334,'Tbl 9.16-9.32 Portfolio Tables'!M$1)</f>
        <v>0</v>
      </c>
      <c r="N358" s="1">
        <f ca="1">OFFSET('Portfolio Summary Data'!$C$384,$B358*38-38+$B$334,'Tbl 9.16-9.32 Portfolio Tables'!N$1)</f>
        <v>0</v>
      </c>
      <c r="O358" s="1">
        <f ca="1">OFFSET('Portfolio Summary Data'!$C$384,$B358*38-38+$B$334,'Tbl 9.16-9.32 Portfolio Tables'!O$1)</f>
        <v>0</v>
      </c>
      <c r="P358" s="1">
        <f ca="1">OFFSET('Portfolio Summary Data'!$C$384,$B358*38-38+$B$334,'Tbl 9.16-9.32 Portfolio Tables'!P$1)</f>
        <v>0</v>
      </c>
      <c r="Q358" s="1">
        <f ca="1">OFFSET('Portfolio Summary Data'!$C$384,$B358*38-38+$B$334,'Tbl 9.16-9.32 Portfolio Tables'!Q$1)</f>
        <v>0</v>
      </c>
      <c r="R358" s="1">
        <f ca="1">OFFSET('Portfolio Summary Data'!$C$384,$B358*38-38+$B$334,'Tbl 9.16-9.32 Portfolio Tables'!R$1)</f>
        <v>0</v>
      </c>
      <c r="S358" s="1">
        <f ca="1">OFFSET('Portfolio Summary Data'!$C$384,$B358*38-38+$B$334,'Tbl 9.16-9.32 Portfolio Tables'!S$1)</f>
        <v>0</v>
      </c>
      <c r="T358" s="1">
        <f ca="1">OFFSET('Portfolio Summary Data'!$C$384,$B358*38-38+$B$334,'Tbl 9.16-9.32 Portfolio Tables'!T$1)</f>
        <v>0</v>
      </c>
      <c r="U358" s="1">
        <f ca="1">OFFSET('Portfolio Summary Data'!$C$384,$B358*38-38+$B$334,'Tbl 9.16-9.32 Portfolio Tables'!U$1)</f>
        <v>0</v>
      </c>
      <c r="V358" s="1">
        <f ca="1">OFFSET('Portfolio Summary Data'!$C$384,$B358*38-38+$B$334,'Tbl 9.16-9.32 Portfolio Tables'!V$1)</f>
        <v>0</v>
      </c>
      <c r="W358" s="1">
        <f ca="1">OFFSET('Portfolio Summary Data'!$C$384,$B358*38-38+$B$334,'Tbl 9.16-9.32 Portfolio Tables'!W$1)</f>
        <v>0</v>
      </c>
      <c r="X358" s="1">
        <f ca="1">OFFSET('Portfolio Summary Data'!$C$384,$B358*38-38+$B$334,'Tbl 9.16-9.32 Portfolio Tables'!X$1)</f>
        <v>0</v>
      </c>
      <c r="Y358" s="1">
        <f ca="1">OFFSET('Portfolio Summary Data'!$C$384,$B358*38-38+$B$334,'Tbl 9.16-9.32 Portfolio Tables'!Y$1)</f>
        <v>0</v>
      </c>
      <c r="AB358" s="8">
        <f t="shared" ca="1" si="66"/>
        <v>0</v>
      </c>
      <c r="AC358" s="8"/>
      <c r="AD358" s="8">
        <f t="shared" ca="1" si="67"/>
        <v>0</v>
      </c>
      <c r="AE358" s="8"/>
      <c r="AF358" s="8">
        <f t="shared" ca="1" si="68"/>
        <v>0</v>
      </c>
    </row>
    <row r="359" spans="2:32" ht="15.75" x14ac:dyDescent="0.25">
      <c r="B359" s="3">
        <v>24</v>
      </c>
      <c r="C359" s="6">
        <f>C$29</f>
        <v>0</v>
      </c>
      <c r="D359" s="1">
        <f ca="1">OFFSET('Portfolio Summary Data'!$C$384,$B359*38-38+$B$334,'Tbl 9.16-9.32 Portfolio Tables'!D$1)</f>
        <v>0</v>
      </c>
      <c r="E359" s="1">
        <f ca="1">OFFSET('Portfolio Summary Data'!$C$384,$B359*38-38+$B$334,'Tbl 9.16-9.32 Portfolio Tables'!E$1)</f>
        <v>0</v>
      </c>
      <c r="F359" s="1">
        <f ca="1">OFFSET('Portfolio Summary Data'!$C$384,$B359*38-38+$B$334,'Tbl 9.16-9.32 Portfolio Tables'!F$1)</f>
        <v>0</v>
      </c>
      <c r="G359" s="1">
        <f ca="1">OFFSET('Portfolio Summary Data'!$C$384,$B359*38-38+$B$334,'Tbl 9.16-9.32 Portfolio Tables'!G$1)</f>
        <v>0</v>
      </c>
      <c r="H359" s="1">
        <f ca="1">OFFSET('Portfolio Summary Data'!$C$384,$B359*38-38+$B$334,'Tbl 9.16-9.32 Portfolio Tables'!H$1)</f>
        <v>0</v>
      </c>
      <c r="I359" s="1">
        <f ca="1">OFFSET('Portfolio Summary Data'!$C$384,$B359*38-38+$B$334,'Tbl 9.16-9.32 Portfolio Tables'!I$1)</f>
        <v>0</v>
      </c>
      <c r="J359" s="1">
        <f ca="1">OFFSET('Portfolio Summary Data'!$C$384,$B359*38-38+$B$334,'Tbl 9.16-9.32 Portfolio Tables'!J$1)</f>
        <v>0</v>
      </c>
      <c r="K359" s="1">
        <f ca="1">OFFSET('Portfolio Summary Data'!$C$384,$B359*38-38+$B$334,'Tbl 9.16-9.32 Portfolio Tables'!K$1)</f>
        <v>0</v>
      </c>
      <c r="L359" s="1">
        <f ca="1">OFFSET('Portfolio Summary Data'!$C$384,$B359*38-38+$B$334,'Tbl 9.16-9.32 Portfolio Tables'!L$1)</f>
        <v>0</v>
      </c>
      <c r="M359" s="1">
        <f ca="1">OFFSET('Portfolio Summary Data'!$C$384,$B359*38-38+$B$334,'Tbl 9.16-9.32 Portfolio Tables'!M$1)</f>
        <v>0</v>
      </c>
      <c r="N359" s="1">
        <f ca="1">OFFSET('Portfolio Summary Data'!$C$384,$B359*38-38+$B$334,'Tbl 9.16-9.32 Portfolio Tables'!N$1)</f>
        <v>0</v>
      </c>
      <c r="O359" s="1">
        <f ca="1">OFFSET('Portfolio Summary Data'!$C$384,$B359*38-38+$B$334,'Tbl 9.16-9.32 Portfolio Tables'!O$1)</f>
        <v>0</v>
      </c>
      <c r="P359" s="1">
        <f ca="1">OFFSET('Portfolio Summary Data'!$C$384,$B359*38-38+$B$334,'Tbl 9.16-9.32 Portfolio Tables'!P$1)</f>
        <v>0</v>
      </c>
      <c r="Q359" s="1">
        <f ca="1">OFFSET('Portfolio Summary Data'!$C$384,$B359*38-38+$B$334,'Tbl 9.16-9.32 Portfolio Tables'!Q$1)</f>
        <v>0</v>
      </c>
      <c r="R359" s="1">
        <f ca="1">OFFSET('Portfolio Summary Data'!$C$384,$B359*38-38+$B$334,'Tbl 9.16-9.32 Portfolio Tables'!R$1)</f>
        <v>0</v>
      </c>
      <c r="S359" s="1">
        <f ca="1">OFFSET('Portfolio Summary Data'!$C$384,$B359*38-38+$B$334,'Tbl 9.16-9.32 Portfolio Tables'!S$1)</f>
        <v>0</v>
      </c>
      <c r="T359" s="1">
        <f ca="1">OFFSET('Portfolio Summary Data'!$C$384,$B359*38-38+$B$334,'Tbl 9.16-9.32 Portfolio Tables'!T$1)</f>
        <v>0</v>
      </c>
      <c r="U359" s="1">
        <f ca="1">OFFSET('Portfolio Summary Data'!$C$384,$B359*38-38+$B$334,'Tbl 9.16-9.32 Portfolio Tables'!U$1)</f>
        <v>0</v>
      </c>
      <c r="V359" s="1">
        <f ca="1">OFFSET('Portfolio Summary Data'!$C$384,$B359*38-38+$B$334,'Tbl 9.16-9.32 Portfolio Tables'!V$1)</f>
        <v>0</v>
      </c>
      <c r="W359" s="1">
        <f ca="1">OFFSET('Portfolio Summary Data'!$C$384,$B359*38-38+$B$334,'Tbl 9.16-9.32 Portfolio Tables'!W$1)</f>
        <v>0</v>
      </c>
      <c r="X359" s="1">
        <f ca="1">OFFSET('Portfolio Summary Data'!$C$384,$B359*38-38+$B$334,'Tbl 9.16-9.32 Portfolio Tables'!X$1)</f>
        <v>0</v>
      </c>
      <c r="Y359" s="1">
        <f ca="1">OFFSET('Portfolio Summary Data'!$C$384,$B359*38-38+$B$334,'Tbl 9.16-9.32 Portfolio Tables'!Y$1)</f>
        <v>0</v>
      </c>
      <c r="AB359" s="8">
        <f t="shared" ca="1" si="66"/>
        <v>0</v>
      </c>
      <c r="AC359" s="8"/>
      <c r="AD359" s="8">
        <f t="shared" ca="1" si="67"/>
        <v>0</v>
      </c>
      <c r="AE359" s="8"/>
      <c r="AF359" s="8">
        <f t="shared" ca="1" si="68"/>
        <v>0</v>
      </c>
    </row>
    <row r="360" spans="2:32" ht="15.75" x14ac:dyDescent="0.25">
      <c r="B360" s="3">
        <v>25</v>
      </c>
      <c r="C360" s="6">
        <f>C$30</f>
        <v>0</v>
      </c>
      <c r="D360" s="1">
        <f ca="1">OFFSET('Portfolio Summary Data'!$C$384,$B360*38-38+$B$334,'Tbl 9.16-9.32 Portfolio Tables'!D$1)</f>
        <v>0</v>
      </c>
      <c r="E360" s="1">
        <f ca="1">OFFSET('Portfolio Summary Data'!$C$384,$B360*38-38+$B$334,'Tbl 9.16-9.32 Portfolio Tables'!E$1)</f>
        <v>0</v>
      </c>
      <c r="F360" s="1">
        <f ca="1">OFFSET('Portfolio Summary Data'!$C$384,$B360*38-38+$B$334,'Tbl 9.16-9.32 Portfolio Tables'!F$1)</f>
        <v>0</v>
      </c>
      <c r="G360" s="1">
        <f ca="1">OFFSET('Portfolio Summary Data'!$C$384,$B360*38-38+$B$334,'Tbl 9.16-9.32 Portfolio Tables'!G$1)</f>
        <v>0</v>
      </c>
      <c r="H360" s="1">
        <f ca="1">OFFSET('Portfolio Summary Data'!$C$384,$B360*38-38+$B$334,'Tbl 9.16-9.32 Portfolio Tables'!H$1)</f>
        <v>0</v>
      </c>
      <c r="I360" s="1">
        <f ca="1">OFFSET('Portfolio Summary Data'!$C$384,$B360*38-38+$B$334,'Tbl 9.16-9.32 Portfolio Tables'!I$1)</f>
        <v>0</v>
      </c>
      <c r="J360" s="1">
        <f ca="1">OFFSET('Portfolio Summary Data'!$C$384,$B360*38-38+$B$334,'Tbl 9.16-9.32 Portfolio Tables'!J$1)</f>
        <v>0</v>
      </c>
      <c r="K360" s="1">
        <f ca="1">OFFSET('Portfolio Summary Data'!$C$384,$B360*38-38+$B$334,'Tbl 9.16-9.32 Portfolio Tables'!K$1)</f>
        <v>0</v>
      </c>
      <c r="L360" s="1">
        <f ca="1">OFFSET('Portfolio Summary Data'!$C$384,$B360*38-38+$B$334,'Tbl 9.16-9.32 Portfolio Tables'!L$1)</f>
        <v>0</v>
      </c>
      <c r="M360" s="1">
        <f ca="1">OFFSET('Portfolio Summary Data'!$C$384,$B360*38-38+$B$334,'Tbl 9.16-9.32 Portfolio Tables'!M$1)</f>
        <v>0</v>
      </c>
      <c r="N360" s="1">
        <f ca="1">OFFSET('Portfolio Summary Data'!$C$384,$B360*38-38+$B$334,'Tbl 9.16-9.32 Portfolio Tables'!N$1)</f>
        <v>0</v>
      </c>
      <c r="O360" s="1">
        <f ca="1">OFFSET('Portfolio Summary Data'!$C$384,$B360*38-38+$B$334,'Tbl 9.16-9.32 Portfolio Tables'!O$1)</f>
        <v>0</v>
      </c>
      <c r="P360" s="1">
        <f ca="1">OFFSET('Portfolio Summary Data'!$C$384,$B360*38-38+$B$334,'Tbl 9.16-9.32 Portfolio Tables'!P$1)</f>
        <v>0</v>
      </c>
      <c r="Q360" s="1">
        <f ca="1">OFFSET('Portfolio Summary Data'!$C$384,$B360*38-38+$B$334,'Tbl 9.16-9.32 Portfolio Tables'!Q$1)</f>
        <v>0</v>
      </c>
      <c r="R360" s="1">
        <f ca="1">OFFSET('Portfolio Summary Data'!$C$384,$B360*38-38+$B$334,'Tbl 9.16-9.32 Portfolio Tables'!R$1)</f>
        <v>0</v>
      </c>
      <c r="S360" s="1">
        <f ca="1">OFFSET('Portfolio Summary Data'!$C$384,$B360*38-38+$B$334,'Tbl 9.16-9.32 Portfolio Tables'!S$1)</f>
        <v>0</v>
      </c>
      <c r="T360" s="1">
        <f ca="1">OFFSET('Portfolio Summary Data'!$C$384,$B360*38-38+$B$334,'Tbl 9.16-9.32 Portfolio Tables'!T$1)</f>
        <v>0</v>
      </c>
      <c r="U360" s="1">
        <f ca="1">OFFSET('Portfolio Summary Data'!$C$384,$B360*38-38+$B$334,'Tbl 9.16-9.32 Portfolio Tables'!U$1)</f>
        <v>0</v>
      </c>
      <c r="V360" s="1">
        <f ca="1">OFFSET('Portfolio Summary Data'!$C$384,$B360*38-38+$B$334,'Tbl 9.16-9.32 Portfolio Tables'!V$1)</f>
        <v>0</v>
      </c>
      <c r="W360" s="1">
        <f ca="1">OFFSET('Portfolio Summary Data'!$C$384,$B360*38-38+$B$334,'Tbl 9.16-9.32 Portfolio Tables'!W$1)</f>
        <v>0</v>
      </c>
      <c r="X360" s="1">
        <f ca="1">OFFSET('Portfolio Summary Data'!$C$384,$B360*38-38+$B$334,'Tbl 9.16-9.32 Portfolio Tables'!X$1)</f>
        <v>0</v>
      </c>
      <c r="Y360" s="1">
        <f ca="1">OFFSET('Portfolio Summary Data'!$C$384,$B360*38-38+$B$334,'Tbl 9.16-9.32 Portfolio Tables'!Y$1)</f>
        <v>0</v>
      </c>
      <c r="AB360" s="8">
        <f t="shared" ca="1" si="66"/>
        <v>0</v>
      </c>
      <c r="AC360" s="8"/>
      <c r="AD360" s="8">
        <f t="shared" ca="1" si="67"/>
        <v>0</v>
      </c>
      <c r="AE360" s="8"/>
      <c r="AF360" s="8">
        <f t="shared" ca="1" si="68"/>
        <v>0</v>
      </c>
    </row>
    <row r="361" spans="2:32" ht="15.75" x14ac:dyDescent="0.25">
      <c r="B361" s="3">
        <f t="shared" ref="B361:B364" si="69">B360+1</f>
        <v>26</v>
      </c>
      <c r="C361" s="6">
        <f>C$31</f>
        <v>0</v>
      </c>
      <c r="D361" s="1">
        <f ca="1">OFFSET('Portfolio Summary Data'!$C$384,$B361*38-38+$B$334,'Tbl 9.16-9.32 Portfolio Tables'!D$1)</f>
        <v>0</v>
      </c>
      <c r="E361" s="1">
        <f ca="1">OFFSET('Portfolio Summary Data'!$C$384,$B361*38-38+$B$334,'Tbl 9.16-9.32 Portfolio Tables'!E$1)</f>
        <v>0</v>
      </c>
      <c r="F361" s="1">
        <f ca="1">OFFSET('Portfolio Summary Data'!$C$384,$B361*38-38+$B$334,'Tbl 9.16-9.32 Portfolio Tables'!F$1)</f>
        <v>0</v>
      </c>
      <c r="G361" s="1">
        <f ca="1">OFFSET('Portfolio Summary Data'!$C$384,$B361*38-38+$B$334,'Tbl 9.16-9.32 Portfolio Tables'!G$1)</f>
        <v>0</v>
      </c>
      <c r="H361" s="1">
        <f ca="1">OFFSET('Portfolio Summary Data'!$C$384,$B361*38-38+$B$334,'Tbl 9.16-9.32 Portfolio Tables'!H$1)</f>
        <v>0</v>
      </c>
      <c r="I361" s="1">
        <f ca="1">OFFSET('Portfolio Summary Data'!$C$384,$B361*38-38+$B$334,'Tbl 9.16-9.32 Portfolio Tables'!I$1)</f>
        <v>0</v>
      </c>
      <c r="J361" s="1">
        <f ca="1">OFFSET('Portfolio Summary Data'!$C$384,$B361*38-38+$B$334,'Tbl 9.16-9.32 Portfolio Tables'!J$1)</f>
        <v>0</v>
      </c>
      <c r="K361" s="1">
        <f ca="1">OFFSET('Portfolio Summary Data'!$C$384,$B361*38-38+$B$334,'Tbl 9.16-9.32 Portfolio Tables'!K$1)</f>
        <v>0</v>
      </c>
      <c r="L361" s="1">
        <f ca="1">OFFSET('Portfolio Summary Data'!$C$384,$B361*38-38+$B$334,'Tbl 9.16-9.32 Portfolio Tables'!L$1)</f>
        <v>0</v>
      </c>
      <c r="M361" s="1">
        <f ca="1">OFFSET('Portfolio Summary Data'!$C$384,$B361*38-38+$B$334,'Tbl 9.16-9.32 Portfolio Tables'!M$1)</f>
        <v>0</v>
      </c>
      <c r="N361" s="1">
        <f ca="1">OFFSET('Portfolio Summary Data'!$C$384,$B361*38-38+$B$334,'Tbl 9.16-9.32 Portfolio Tables'!N$1)</f>
        <v>0</v>
      </c>
      <c r="O361" s="1">
        <f ca="1">OFFSET('Portfolio Summary Data'!$C$384,$B361*38-38+$B$334,'Tbl 9.16-9.32 Portfolio Tables'!O$1)</f>
        <v>0</v>
      </c>
      <c r="P361" s="1">
        <f ca="1">OFFSET('Portfolio Summary Data'!$C$384,$B361*38-38+$B$334,'Tbl 9.16-9.32 Portfolio Tables'!P$1)</f>
        <v>0</v>
      </c>
      <c r="Q361" s="1">
        <f ca="1">OFFSET('Portfolio Summary Data'!$C$384,$B361*38-38+$B$334,'Tbl 9.16-9.32 Portfolio Tables'!Q$1)</f>
        <v>0</v>
      </c>
      <c r="R361" s="1">
        <f ca="1">OFFSET('Portfolio Summary Data'!$C$384,$B361*38-38+$B$334,'Tbl 9.16-9.32 Portfolio Tables'!R$1)</f>
        <v>0</v>
      </c>
      <c r="S361" s="1">
        <f ca="1">OFFSET('Portfolio Summary Data'!$C$384,$B361*38-38+$B$334,'Tbl 9.16-9.32 Portfolio Tables'!S$1)</f>
        <v>0</v>
      </c>
      <c r="T361" s="1">
        <f ca="1">OFFSET('Portfolio Summary Data'!$C$384,$B361*38-38+$B$334,'Tbl 9.16-9.32 Portfolio Tables'!T$1)</f>
        <v>0</v>
      </c>
      <c r="U361" s="1">
        <f ca="1">OFFSET('Portfolio Summary Data'!$C$384,$B361*38-38+$B$334,'Tbl 9.16-9.32 Portfolio Tables'!U$1)</f>
        <v>0</v>
      </c>
      <c r="V361" s="1">
        <f ca="1">OFFSET('Portfolio Summary Data'!$C$384,$B361*38-38+$B$334,'Tbl 9.16-9.32 Portfolio Tables'!V$1)</f>
        <v>0</v>
      </c>
      <c r="W361" s="1">
        <f ca="1">OFFSET('Portfolio Summary Data'!$C$384,$B361*38-38+$B$334,'Tbl 9.16-9.32 Portfolio Tables'!W$1)</f>
        <v>0</v>
      </c>
      <c r="X361" s="1">
        <f ca="1">OFFSET('Portfolio Summary Data'!$C$384,$B361*38-38+$B$334,'Tbl 9.16-9.32 Portfolio Tables'!X$1)</f>
        <v>0</v>
      </c>
      <c r="Y361" s="1">
        <f ca="1">OFFSET('Portfolio Summary Data'!$C$384,$B361*38-38+$B$334,'Tbl 9.16-9.32 Portfolio Tables'!Y$1)</f>
        <v>0</v>
      </c>
      <c r="AB361" s="8">
        <f t="shared" ca="1" si="66"/>
        <v>0</v>
      </c>
      <c r="AC361" s="8"/>
      <c r="AD361" s="8">
        <f t="shared" ca="1" si="67"/>
        <v>0</v>
      </c>
      <c r="AE361" s="8"/>
      <c r="AF361" s="8">
        <f t="shared" ca="1" si="68"/>
        <v>0</v>
      </c>
    </row>
    <row r="362" spans="2:32" ht="15.75" x14ac:dyDescent="0.25">
      <c r="B362" s="3">
        <f t="shared" si="69"/>
        <v>27</v>
      </c>
      <c r="C362" s="6">
        <f>C$32</f>
        <v>0</v>
      </c>
      <c r="D362" s="1">
        <f ca="1">OFFSET('Portfolio Summary Data'!$C$384,$B362*38-38+$B$334,'Tbl 9.16-9.32 Portfolio Tables'!D$1)</f>
        <v>0</v>
      </c>
      <c r="E362" s="1">
        <f ca="1">OFFSET('Portfolio Summary Data'!$C$384,$B362*38-38+$B$334,'Tbl 9.16-9.32 Portfolio Tables'!E$1)</f>
        <v>0</v>
      </c>
      <c r="F362" s="1">
        <f ca="1">OFFSET('Portfolio Summary Data'!$C$384,$B362*38-38+$B$334,'Tbl 9.16-9.32 Portfolio Tables'!F$1)</f>
        <v>0</v>
      </c>
      <c r="G362" s="1">
        <f ca="1">OFFSET('Portfolio Summary Data'!$C$384,$B362*38-38+$B$334,'Tbl 9.16-9.32 Portfolio Tables'!G$1)</f>
        <v>0</v>
      </c>
      <c r="H362" s="1">
        <f ca="1">OFFSET('Portfolio Summary Data'!$C$384,$B362*38-38+$B$334,'Tbl 9.16-9.32 Portfolio Tables'!H$1)</f>
        <v>0</v>
      </c>
      <c r="I362" s="1">
        <f ca="1">OFFSET('Portfolio Summary Data'!$C$384,$B362*38-38+$B$334,'Tbl 9.16-9.32 Portfolio Tables'!I$1)</f>
        <v>0</v>
      </c>
      <c r="J362" s="1">
        <f ca="1">OFFSET('Portfolio Summary Data'!$C$384,$B362*38-38+$B$334,'Tbl 9.16-9.32 Portfolio Tables'!J$1)</f>
        <v>0</v>
      </c>
      <c r="K362" s="1">
        <f ca="1">OFFSET('Portfolio Summary Data'!$C$384,$B362*38-38+$B$334,'Tbl 9.16-9.32 Portfolio Tables'!K$1)</f>
        <v>0</v>
      </c>
      <c r="L362" s="1">
        <f ca="1">OFFSET('Portfolio Summary Data'!$C$384,$B362*38-38+$B$334,'Tbl 9.16-9.32 Portfolio Tables'!L$1)</f>
        <v>0</v>
      </c>
      <c r="M362" s="1">
        <f ca="1">OFFSET('Portfolio Summary Data'!$C$384,$B362*38-38+$B$334,'Tbl 9.16-9.32 Portfolio Tables'!M$1)</f>
        <v>0</v>
      </c>
      <c r="N362" s="1">
        <f ca="1">OFFSET('Portfolio Summary Data'!$C$384,$B362*38-38+$B$334,'Tbl 9.16-9.32 Portfolio Tables'!N$1)</f>
        <v>0</v>
      </c>
      <c r="O362" s="1">
        <f ca="1">OFFSET('Portfolio Summary Data'!$C$384,$B362*38-38+$B$334,'Tbl 9.16-9.32 Portfolio Tables'!O$1)</f>
        <v>0</v>
      </c>
      <c r="P362" s="1">
        <f ca="1">OFFSET('Portfolio Summary Data'!$C$384,$B362*38-38+$B$334,'Tbl 9.16-9.32 Portfolio Tables'!P$1)</f>
        <v>0</v>
      </c>
      <c r="Q362" s="1">
        <f ca="1">OFFSET('Portfolio Summary Data'!$C$384,$B362*38-38+$B$334,'Tbl 9.16-9.32 Portfolio Tables'!Q$1)</f>
        <v>0</v>
      </c>
      <c r="R362" s="1">
        <f ca="1">OFFSET('Portfolio Summary Data'!$C$384,$B362*38-38+$B$334,'Tbl 9.16-9.32 Portfolio Tables'!R$1)</f>
        <v>0</v>
      </c>
      <c r="S362" s="1">
        <f ca="1">OFFSET('Portfolio Summary Data'!$C$384,$B362*38-38+$B$334,'Tbl 9.16-9.32 Portfolio Tables'!S$1)</f>
        <v>0</v>
      </c>
      <c r="T362" s="1">
        <f ca="1">OFFSET('Portfolio Summary Data'!$C$384,$B362*38-38+$B$334,'Tbl 9.16-9.32 Portfolio Tables'!T$1)</f>
        <v>0</v>
      </c>
      <c r="U362" s="1">
        <f ca="1">OFFSET('Portfolio Summary Data'!$C$384,$B362*38-38+$B$334,'Tbl 9.16-9.32 Portfolio Tables'!U$1)</f>
        <v>0</v>
      </c>
      <c r="V362" s="1">
        <f ca="1">OFFSET('Portfolio Summary Data'!$C$384,$B362*38-38+$B$334,'Tbl 9.16-9.32 Portfolio Tables'!V$1)</f>
        <v>0</v>
      </c>
      <c r="W362" s="1">
        <f ca="1">OFFSET('Portfolio Summary Data'!$C$384,$B362*38-38+$B$334,'Tbl 9.16-9.32 Portfolio Tables'!W$1)</f>
        <v>0</v>
      </c>
      <c r="X362" s="1">
        <f ca="1">OFFSET('Portfolio Summary Data'!$C$384,$B362*38-38+$B$334,'Tbl 9.16-9.32 Portfolio Tables'!X$1)</f>
        <v>0</v>
      </c>
      <c r="Y362" s="1">
        <f ca="1">OFFSET('Portfolio Summary Data'!$C$384,$B362*38-38+$B$334,'Tbl 9.16-9.32 Portfolio Tables'!Y$1)</f>
        <v>0</v>
      </c>
      <c r="AB362" s="8">
        <f t="shared" ca="1" si="66"/>
        <v>0</v>
      </c>
      <c r="AC362" s="8"/>
      <c r="AD362" s="8">
        <f t="shared" ca="1" si="67"/>
        <v>0</v>
      </c>
      <c r="AE362" s="8"/>
      <c r="AF362" s="8">
        <f t="shared" ca="1" si="68"/>
        <v>0</v>
      </c>
    </row>
    <row r="363" spans="2:32" ht="15.75" x14ac:dyDescent="0.25">
      <c r="B363" s="3">
        <f t="shared" si="69"/>
        <v>28</v>
      </c>
      <c r="C363" s="6">
        <f>C$33</f>
        <v>0</v>
      </c>
      <c r="D363" s="1">
        <f ca="1">OFFSET('Portfolio Summary Data'!$C$384,$B363*38-38+$B$334,'Tbl 9.16-9.32 Portfolio Tables'!D$1)</f>
        <v>0</v>
      </c>
      <c r="E363" s="1">
        <f ca="1">OFFSET('Portfolio Summary Data'!$C$384,$B363*38-38+$B$334,'Tbl 9.16-9.32 Portfolio Tables'!E$1)</f>
        <v>0</v>
      </c>
      <c r="F363" s="1">
        <f ca="1">OFFSET('Portfolio Summary Data'!$C$384,$B363*38-38+$B$334,'Tbl 9.16-9.32 Portfolio Tables'!F$1)</f>
        <v>0</v>
      </c>
      <c r="G363" s="1">
        <f ca="1">OFFSET('Portfolio Summary Data'!$C$384,$B363*38-38+$B$334,'Tbl 9.16-9.32 Portfolio Tables'!G$1)</f>
        <v>0</v>
      </c>
      <c r="H363" s="1">
        <f ca="1">OFFSET('Portfolio Summary Data'!$C$384,$B363*38-38+$B$334,'Tbl 9.16-9.32 Portfolio Tables'!H$1)</f>
        <v>0</v>
      </c>
      <c r="I363" s="1">
        <f ca="1">OFFSET('Portfolio Summary Data'!$C$384,$B363*38-38+$B$334,'Tbl 9.16-9.32 Portfolio Tables'!I$1)</f>
        <v>0</v>
      </c>
      <c r="J363" s="1">
        <f ca="1">OFFSET('Portfolio Summary Data'!$C$384,$B363*38-38+$B$334,'Tbl 9.16-9.32 Portfolio Tables'!J$1)</f>
        <v>0</v>
      </c>
      <c r="K363" s="1">
        <f ca="1">OFFSET('Portfolio Summary Data'!$C$384,$B363*38-38+$B$334,'Tbl 9.16-9.32 Portfolio Tables'!K$1)</f>
        <v>0</v>
      </c>
      <c r="L363" s="1">
        <f ca="1">OFFSET('Portfolio Summary Data'!$C$384,$B363*38-38+$B$334,'Tbl 9.16-9.32 Portfolio Tables'!L$1)</f>
        <v>0</v>
      </c>
      <c r="M363" s="1">
        <f ca="1">OFFSET('Portfolio Summary Data'!$C$384,$B363*38-38+$B$334,'Tbl 9.16-9.32 Portfolio Tables'!M$1)</f>
        <v>0</v>
      </c>
      <c r="N363" s="1">
        <f ca="1">OFFSET('Portfolio Summary Data'!$C$384,$B363*38-38+$B$334,'Tbl 9.16-9.32 Portfolio Tables'!N$1)</f>
        <v>0</v>
      </c>
      <c r="O363" s="1">
        <f ca="1">OFFSET('Portfolio Summary Data'!$C$384,$B363*38-38+$B$334,'Tbl 9.16-9.32 Portfolio Tables'!O$1)</f>
        <v>0</v>
      </c>
      <c r="P363" s="1">
        <f ca="1">OFFSET('Portfolio Summary Data'!$C$384,$B363*38-38+$B$334,'Tbl 9.16-9.32 Portfolio Tables'!P$1)</f>
        <v>0</v>
      </c>
      <c r="Q363" s="1">
        <f ca="1">OFFSET('Portfolio Summary Data'!$C$384,$B363*38-38+$B$334,'Tbl 9.16-9.32 Portfolio Tables'!Q$1)</f>
        <v>0</v>
      </c>
      <c r="R363" s="1">
        <f ca="1">OFFSET('Portfolio Summary Data'!$C$384,$B363*38-38+$B$334,'Tbl 9.16-9.32 Portfolio Tables'!R$1)</f>
        <v>0</v>
      </c>
      <c r="S363" s="1">
        <f ca="1">OFFSET('Portfolio Summary Data'!$C$384,$B363*38-38+$B$334,'Tbl 9.16-9.32 Portfolio Tables'!S$1)</f>
        <v>0</v>
      </c>
      <c r="T363" s="1">
        <f ca="1">OFFSET('Portfolio Summary Data'!$C$384,$B363*38-38+$B$334,'Tbl 9.16-9.32 Portfolio Tables'!T$1)</f>
        <v>0</v>
      </c>
      <c r="U363" s="1">
        <f ca="1">OFFSET('Portfolio Summary Data'!$C$384,$B363*38-38+$B$334,'Tbl 9.16-9.32 Portfolio Tables'!U$1)</f>
        <v>0</v>
      </c>
      <c r="V363" s="1">
        <f ca="1">OFFSET('Portfolio Summary Data'!$C$384,$B363*38-38+$B$334,'Tbl 9.16-9.32 Portfolio Tables'!V$1)</f>
        <v>0</v>
      </c>
      <c r="W363" s="1">
        <f ca="1">OFFSET('Portfolio Summary Data'!$C$384,$B363*38-38+$B$334,'Tbl 9.16-9.32 Portfolio Tables'!W$1)</f>
        <v>0</v>
      </c>
      <c r="X363" s="1">
        <f ca="1">OFFSET('Portfolio Summary Data'!$C$384,$B363*38-38+$B$334,'Tbl 9.16-9.32 Portfolio Tables'!X$1)</f>
        <v>0</v>
      </c>
      <c r="Y363" s="1">
        <f ca="1">OFFSET('Portfolio Summary Data'!$C$384,$B363*38-38+$B$334,'Tbl 9.16-9.32 Portfolio Tables'!Y$1)</f>
        <v>0</v>
      </c>
      <c r="AB363" s="8">
        <f t="shared" ca="1" si="66"/>
        <v>0</v>
      </c>
      <c r="AC363" s="8"/>
      <c r="AD363" s="8">
        <f t="shared" ca="1" si="67"/>
        <v>0</v>
      </c>
      <c r="AE363" s="8"/>
      <c r="AF363" s="8">
        <f t="shared" ca="1" si="68"/>
        <v>0</v>
      </c>
    </row>
    <row r="364" spans="2:32" ht="15.75" x14ac:dyDescent="0.25">
      <c r="B364" s="3">
        <f t="shared" si="69"/>
        <v>29</v>
      </c>
      <c r="C364" s="6">
        <f>C$34</f>
        <v>0</v>
      </c>
      <c r="D364" s="1">
        <f ca="1">OFFSET('Portfolio Summary Data'!$C$384,$B364*38-38+$B$334,'Tbl 9.16-9.32 Portfolio Tables'!D$1)</f>
        <v>0</v>
      </c>
      <c r="E364" s="1">
        <f ca="1">OFFSET('Portfolio Summary Data'!$C$384,$B364*38-38+$B$334,'Tbl 9.16-9.32 Portfolio Tables'!E$1)</f>
        <v>0</v>
      </c>
      <c r="F364" s="1">
        <f ca="1">OFFSET('Portfolio Summary Data'!$C$384,$B364*38-38+$B$334,'Tbl 9.16-9.32 Portfolio Tables'!F$1)</f>
        <v>0</v>
      </c>
      <c r="G364" s="1">
        <f ca="1">OFFSET('Portfolio Summary Data'!$C$384,$B364*38-38+$B$334,'Tbl 9.16-9.32 Portfolio Tables'!G$1)</f>
        <v>0</v>
      </c>
      <c r="H364" s="1">
        <f ca="1">OFFSET('Portfolio Summary Data'!$C$384,$B364*38-38+$B$334,'Tbl 9.16-9.32 Portfolio Tables'!H$1)</f>
        <v>0</v>
      </c>
      <c r="I364" s="1">
        <f ca="1">OFFSET('Portfolio Summary Data'!$C$384,$B364*38-38+$B$334,'Tbl 9.16-9.32 Portfolio Tables'!I$1)</f>
        <v>0</v>
      </c>
      <c r="J364" s="1">
        <f ca="1">OFFSET('Portfolio Summary Data'!$C$384,$B364*38-38+$B$334,'Tbl 9.16-9.32 Portfolio Tables'!J$1)</f>
        <v>0</v>
      </c>
      <c r="K364" s="1">
        <f ca="1">OFFSET('Portfolio Summary Data'!$C$384,$B364*38-38+$B$334,'Tbl 9.16-9.32 Portfolio Tables'!K$1)</f>
        <v>0</v>
      </c>
      <c r="L364" s="1">
        <f ca="1">OFFSET('Portfolio Summary Data'!$C$384,$B364*38-38+$B$334,'Tbl 9.16-9.32 Portfolio Tables'!L$1)</f>
        <v>0</v>
      </c>
      <c r="M364" s="1">
        <f ca="1">OFFSET('Portfolio Summary Data'!$C$384,$B364*38-38+$B$334,'Tbl 9.16-9.32 Portfolio Tables'!M$1)</f>
        <v>0</v>
      </c>
      <c r="N364" s="1">
        <f ca="1">OFFSET('Portfolio Summary Data'!$C$384,$B364*38-38+$B$334,'Tbl 9.16-9.32 Portfolio Tables'!N$1)</f>
        <v>0</v>
      </c>
      <c r="O364" s="1">
        <f ca="1">OFFSET('Portfolio Summary Data'!$C$384,$B364*38-38+$B$334,'Tbl 9.16-9.32 Portfolio Tables'!O$1)</f>
        <v>0</v>
      </c>
      <c r="P364" s="1">
        <f ca="1">OFFSET('Portfolio Summary Data'!$C$384,$B364*38-38+$B$334,'Tbl 9.16-9.32 Portfolio Tables'!P$1)</f>
        <v>0</v>
      </c>
      <c r="Q364" s="1">
        <f ca="1">OFFSET('Portfolio Summary Data'!$C$384,$B364*38-38+$B$334,'Tbl 9.16-9.32 Portfolio Tables'!Q$1)</f>
        <v>0</v>
      </c>
      <c r="R364" s="1">
        <f ca="1">OFFSET('Portfolio Summary Data'!$C$384,$B364*38-38+$B$334,'Tbl 9.16-9.32 Portfolio Tables'!R$1)</f>
        <v>0</v>
      </c>
      <c r="S364" s="1">
        <f ca="1">OFFSET('Portfolio Summary Data'!$C$384,$B364*38-38+$B$334,'Tbl 9.16-9.32 Portfolio Tables'!S$1)</f>
        <v>0</v>
      </c>
      <c r="T364" s="1">
        <f ca="1">OFFSET('Portfolio Summary Data'!$C$384,$B364*38-38+$B$334,'Tbl 9.16-9.32 Portfolio Tables'!T$1)</f>
        <v>0</v>
      </c>
      <c r="U364" s="1">
        <f ca="1">OFFSET('Portfolio Summary Data'!$C$384,$B364*38-38+$B$334,'Tbl 9.16-9.32 Portfolio Tables'!U$1)</f>
        <v>0</v>
      </c>
      <c r="V364" s="1">
        <f ca="1">OFFSET('Portfolio Summary Data'!$C$384,$B364*38-38+$B$334,'Tbl 9.16-9.32 Portfolio Tables'!V$1)</f>
        <v>0</v>
      </c>
      <c r="W364" s="1">
        <f ca="1">OFFSET('Portfolio Summary Data'!$C$384,$B364*38-38+$B$334,'Tbl 9.16-9.32 Portfolio Tables'!W$1)</f>
        <v>0</v>
      </c>
      <c r="X364" s="1">
        <f ca="1">OFFSET('Portfolio Summary Data'!$C$384,$B364*38-38+$B$334,'Tbl 9.16-9.32 Portfolio Tables'!X$1)</f>
        <v>0</v>
      </c>
      <c r="Y364" s="1">
        <f ca="1">OFFSET('Portfolio Summary Data'!$C$384,$B364*38-38+$B$334,'Tbl 9.16-9.32 Portfolio Tables'!Y$1)</f>
        <v>0</v>
      </c>
      <c r="AB364" s="8">
        <f t="shared" ca="1" si="66"/>
        <v>0</v>
      </c>
      <c r="AC364" s="8"/>
      <c r="AD364" s="8">
        <f t="shared" ca="1" si="67"/>
        <v>0</v>
      </c>
      <c r="AE364" s="8"/>
      <c r="AF364" s="8">
        <f t="shared" ca="1" si="68"/>
        <v>0</v>
      </c>
    </row>
    <row r="365" spans="2:32" ht="15.75" x14ac:dyDescent="0.25"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</row>
    <row r="366" spans="2:32" ht="15.75" x14ac:dyDescent="0.25">
      <c r="C366" s="5" t="str">
        <f ca="1">OFFSET('Portfolio Summary Data'!$B$384,'Tbl 9.16-9.32 Portfolio Tables'!B367,0)</f>
        <v>Renewable - Battery, 8-23 hour</v>
      </c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</row>
    <row r="367" spans="2:32" ht="15.75" x14ac:dyDescent="0.25">
      <c r="B367" s="3">
        <v>10</v>
      </c>
      <c r="C367" s="22" t="s">
        <v>5</v>
      </c>
      <c r="D367" s="21" t="s">
        <v>0</v>
      </c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</row>
    <row r="368" spans="2:32" ht="15" customHeight="1" x14ac:dyDescent="0.25">
      <c r="C368" s="22"/>
      <c r="D368" s="9">
        <f>D335</f>
        <v>2025</v>
      </c>
      <c r="E368" s="9">
        <f t="shared" ref="E368:Y368" si="70">E335</f>
        <v>2026</v>
      </c>
      <c r="F368" s="9">
        <f t="shared" si="70"/>
        <v>2027</v>
      </c>
      <c r="G368" s="9">
        <f t="shared" si="70"/>
        <v>2028</v>
      </c>
      <c r="H368" s="9">
        <f t="shared" si="70"/>
        <v>2029</v>
      </c>
      <c r="I368" s="9">
        <f t="shared" si="70"/>
        <v>2030</v>
      </c>
      <c r="J368" s="9">
        <f t="shared" si="70"/>
        <v>2031</v>
      </c>
      <c r="K368" s="9">
        <f t="shared" si="70"/>
        <v>2032</v>
      </c>
      <c r="L368" s="9">
        <f t="shared" si="70"/>
        <v>2033</v>
      </c>
      <c r="M368" s="9">
        <f t="shared" si="70"/>
        <v>2034</v>
      </c>
      <c r="N368" s="9">
        <f t="shared" si="70"/>
        <v>2035</v>
      </c>
      <c r="O368" s="9">
        <f t="shared" si="70"/>
        <v>2036</v>
      </c>
      <c r="P368" s="9">
        <f t="shared" si="70"/>
        <v>2037</v>
      </c>
      <c r="Q368" s="9">
        <f t="shared" si="70"/>
        <v>2038</v>
      </c>
      <c r="R368" s="9">
        <f t="shared" si="70"/>
        <v>2039</v>
      </c>
      <c r="S368" s="9">
        <f t="shared" si="70"/>
        <v>2040</v>
      </c>
      <c r="T368" s="9">
        <f t="shared" si="70"/>
        <v>2041</v>
      </c>
      <c r="U368" s="9">
        <f t="shared" si="70"/>
        <v>2042</v>
      </c>
      <c r="V368" s="9">
        <f t="shared" si="70"/>
        <v>2043</v>
      </c>
      <c r="W368" s="9">
        <f t="shared" si="70"/>
        <v>2044</v>
      </c>
      <c r="X368" s="9">
        <f t="shared" ref="X368" si="71">X335</f>
        <v>2045</v>
      </c>
      <c r="Y368" s="9" t="str">
        <f t="shared" si="70"/>
        <v>Total</v>
      </c>
      <c r="AB368" s="4" t="s">
        <v>36</v>
      </c>
      <c r="AC368" s="4"/>
      <c r="AD368" s="4" t="s">
        <v>37</v>
      </c>
      <c r="AE368" s="4"/>
      <c r="AF368" s="4" t="s">
        <v>38</v>
      </c>
    </row>
    <row r="369" spans="2:32" ht="15.75" x14ac:dyDescent="0.25">
      <c r="B369" s="3">
        <v>1</v>
      </c>
      <c r="C369" s="6" t="str">
        <f>C$6</f>
        <v>MN Base</v>
      </c>
      <c r="D369" s="1">
        <f ca="1">OFFSET('Portfolio Summary Data'!$C$384,$B369*38-38+$B$367,'Tbl 9.16-9.32 Portfolio Tables'!D$1)</f>
        <v>0</v>
      </c>
      <c r="E369" s="1">
        <f ca="1">OFFSET('Portfolio Summary Data'!$C$384,$B369*38-38+$B$367,'Tbl 9.16-9.32 Portfolio Tables'!E$1)</f>
        <v>0</v>
      </c>
      <c r="F369" s="1">
        <f ca="1">OFFSET('Portfolio Summary Data'!$C$384,$B369*38-38+$B$367,'Tbl 9.16-9.32 Portfolio Tables'!F$1)</f>
        <v>0</v>
      </c>
      <c r="G369" s="1">
        <f ca="1">OFFSET('Portfolio Summary Data'!$C$384,$B369*38-38+$B$367,'Tbl 9.16-9.32 Portfolio Tables'!G$1)</f>
        <v>0</v>
      </c>
      <c r="H369" s="1">
        <f ca="1">OFFSET('Portfolio Summary Data'!$C$384,$B369*38-38+$B$367,'Tbl 9.16-9.32 Portfolio Tables'!H$1)</f>
        <v>0</v>
      </c>
      <c r="I369" s="1">
        <f ca="1">OFFSET('Portfolio Summary Data'!$C$384,$B369*38-38+$B$367,'Tbl 9.16-9.32 Portfolio Tables'!I$1)</f>
        <v>0</v>
      </c>
      <c r="J369" s="1">
        <f ca="1">OFFSET('Portfolio Summary Data'!$C$384,$B369*38-38+$B$367,'Tbl 9.16-9.32 Portfolio Tables'!J$1)</f>
        <v>0</v>
      </c>
      <c r="K369" s="1">
        <f ca="1">OFFSET('Portfolio Summary Data'!$C$384,$B369*38-38+$B$367,'Tbl 9.16-9.32 Portfolio Tables'!K$1)</f>
        <v>0</v>
      </c>
      <c r="L369" s="1">
        <f ca="1">OFFSET('Portfolio Summary Data'!$C$384,$B369*38-38+$B$367,'Tbl 9.16-9.32 Portfolio Tables'!L$1)</f>
        <v>0</v>
      </c>
      <c r="M369" s="1">
        <f ca="1">OFFSET('Portfolio Summary Data'!$C$384,$B369*38-38+$B$367,'Tbl 9.16-9.32 Portfolio Tables'!M$1)</f>
        <v>0</v>
      </c>
      <c r="N369" s="1">
        <f ca="1">OFFSET('Portfolio Summary Data'!$C$384,$B369*38-38+$B$367,'Tbl 9.16-9.32 Portfolio Tables'!N$1)</f>
        <v>0</v>
      </c>
      <c r="O369" s="1">
        <f ca="1">OFFSET('Portfolio Summary Data'!$C$384,$B369*38-38+$B$367,'Tbl 9.16-9.32 Portfolio Tables'!O$1)</f>
        <v>0</v>
      </c>
      <c r="P369" s="1">
        <f ca="1">OFFSET('Portfolio Summary Data'!$C$384,$B369*38-38+$B$367,'Tbl 9.16-9.32 Portfolio Tables'!P$1)</f>
        <v>0</v>
      </c>
      <c r="Q369" s="1">
        <f ca="1">OFFSET('Portfolio Summary Data'!$C$384,$B369*38-38+$B$367,'Tbl 9.16-9.32 Portfolio Tables'!Q$1)</f>
        <v>0</v>
      </c>
      <c r="R369" s="1">
        <f ca="1">OFFSET('Portfolio Summary Data'!$C$384,$B369*38-38+$B$367,'Tbl 9.16-9.32 Portfolio Tables'!R$1)</f>
        <v>0</v>
      </c>
      <c r="S369" s="1">
        <f ca="1">OFFSET('Portfolio Summary Data'!$C$384,$B369*38-38+$B$367,'Tbl 9.16-9.32 Portfolio Tables'!S$1)</f>
        <v>0</v>
      </c>
      <c r="T369" s="1">
        <f ca="1">OFFSET('Portfolio Summary Data'!$C$384,$B369*38-38+$B$367,'Tbl 9.16-9.32 Portfolio Tables'!T$1)</f>
        <v>0</v>
      </c>
      <c r="U369" s="1">
        <f ca="1">OFFSET('Portfolio Summary Data'!$C$384,$B369*38-38+$B$367,'Tbl 9.16-9.32 Portfolio Tables'!U$1)</f>
        <v>0</v>
      </c>
      <c r="V369" s="1">
        <f ca="1">OFFSET('Portfolio Summary Data'!$C$384,$B369*38-38+$B$367,'Tbl 9.16-9.32 Portfolio Tables'!V$1)</f>
        <v>0</v>
      </c>
      <c r="W369" s="1">
        <f ca="1">OFFSET('Portfolio Summary Data'!$C$384,$B369*38-38+$B$367,'Tbl 9.16-9.32 Portfolio Tables'!W$1)</f>
        <v>0</v>
      </c>
      <c r="X369" s="1">
        <f ca="1">OFFSET('Portfolio Summary Data'!$C$384,$B369*38-38+$B$367,'Tbl 9.16-9.32 Portfolio Tables'!X$1)</f>
        <v>0</v>
      </c>
      <c r="Y369" s="1">
        <f ca="1">OFFSET('Portfolio Summary Data'!$C$384,$B369*38-38+$B$367,'Tbl 9.16-9.32 Portfolio Tables'!Y$1)</f>
        <v>0</v>
      </c>
      <c r="AB369" s="8">
        <f t="shared" ref="AB369:AB397" ca="1" si="72">SUM(D369:G369)</f>
        <v>0</v>
      </c>
      <c r="AC369" s="8"/>
      <c r="AD369" s="8">
        <f t="shared" ref="AD369:AD397" ca="1" si="73">SUM(H369:M369)</f>
        <v>0</v>
      </c>
      <c r="AE369" s="8"/>
      <c r="AF369" s="8">
        <f t="shared" ref="AF369:AF397" ca="1" si="74">SUM(N369:W369)</f>
        <v>0</v>
      </c>
    </row>
    <row r="370" spans="2:32" ht="15.75" x14ac:dyDescent="0.25">
      <c r="B370" s="3">
        <v>2</v>
      </c>
      <c r="C370" s="6" t="str">
        <f>C$7</f>
        <v>MR Base</v>
      </c>
      <c r="D370" s="1">
        <f ca="1">OFFSET('Portfolio Summary Data'!$C$384,$B370*38-38+$B$367,'Tbl 9.16-9.32 Portfolio Tables'!D$1)</f>
        <v>0</v>
      </c>
      <c r="E370" s="1">
        <f ca="1">OFFSET('Portfolio Summary Data'!$C$384,$B370*38-38+$B$367,'Tbl 9.16-9.32 Portfolio Tables'!E$1)</f>
        <v>0</v>
      </c>
      <c r="F370" s="1">
        <f ca="1">OFFSET('Portfolio Summary Data'!$C$384,$B370*38-38+$B$367,'Tbl 9.16-9.32 Portfolio Tables'!F$1)</f>
        <v>0</v>
      </c>
      <c r="G370" s="1">
        <f ca="1">OFFSET('Portfolio Summary Data'!$C$384,$B370*38-38+$B$367,'Tbl 9.16-9.32 Portfolio Tables'!G$1)</f>
        <v>0</v>
      </c>
      <c r="H370" s="1">
        <f ca="1">OFFSET('Portfolio Summary Data'!$C$384,$B370*38-38+$B$367,'Tbl 9.16-9.32 Portfolio Tables'!H$1)</f>
        <v>0</v>
      </c>
      <c r="I370" s="1">
        <f ca="1">OFFSET('Portfolio Summary Data'!$C$384,$B370*38-38+$B$367,'Tbl 9.16-9.32 Portfolio Tables'!I$1)</f>
        <v>0</v>
      </c>
      <c r="J370" s="1">
        <f ca="1">OFFSET('Portfolio Summary Data'!$C$384,$B370*38-38+$B$367,'Tbl 9.16-9.32 Portfolio Tables'!J$1)</f>
        <v>0</v>
      </c>
      <c r="K370" s="1">
        <f ca="1">OFFSET('Portfolio Summary Data'!$C$384,$B370*38-38+$B$367,'Tbl 9.16-9.32 Portfolio Tables'!K$1)</f>
        <v>0</v>
      </c>
      <c r="L370" s="1">
        <f ca="1">OFFSET('Portfolio Summary Data'!$C$384,$B370*38-38+$B$367,'Tbl 9.16-9.32 Portfolio Tables'!L$1)</f>
        <v>0</v>
      </c>
      <c r="M370" s="1">
        <f ca="1">OFFSET('Portfolio Summary Data'!$C$384,$B370*38-38+$B$367,'Tbl 9.16-9.32 Portfolio Tables'!M$1)</f>
        <v>0</v>
      </c>
      <c r="N370" s="1">
        <f ca="1">OFFSET('Portfolio Summary Data'!$C$384,$B370*38-38+$B$367,'Tbl 9.16-9.32 Portfolio Tables'!N$1)</f>
        <v>0</v>
      </c>
      <c r="O370" s="1">
        <f ca="1">OFFSET('Portfolio Summary Data'!$C$384,$B370*38-38+$B$367,'Tbl 9.16-9.32 Portfolio Tables'!O$1)</f>
        <v>0</v>
      </c>
      <c r="P370" s="1">
        <f ca="1">OFFSET('Portfolio Summary Data'!$C$384,$B370*38-38+$B$367,'Tbl 9.16-9.32 Portfolio Tables'!P$1)</f>
        <v>0</v>
      </c>
      <c r="Q370" s="1">
        <f ca="1">OFFSET('Portfolio Summary Data'!$C$384,$B370*38-38+$B$367,'Tbl 9.16-9.32 Portfolio Tables'!Q$1)</f>
        <v>0</v>
      </c>
      <c r="R370" s="1">
        <f ca="1">OFFSET('Portfolio Summary Data'!$C$384,$B370*38-38+$B$367,'Tbl 9.16-9.32 Portfolio Tables'!R$1)</f>
        <v>0</v>
      </c>
      <c r="S370" s="1">
        <f ca="1">OFFSET('Portfolio Summary Data'!$C$384,$B370*38-38+$B$367,'Tbl 9.16-9.32 Portfolio Tables'!S$1)</f>
        <v>0</v>
      </c>
      <c r="T370" s="1">
        <f ca="1">OFFSET('Portfolio Summary Data'!$C$384,$B370*38-38+$B$367,'Tbl 9.16-9.32 Portfolio Tables'!T$1)</f>
        <v>0</v>
      </c>
      <c r="U370" s="1">
        <f ca="1">OFFSET('Portfolio Summary Data'!$C$384,$B370*38-38+$B$367,'Tbl 9.16-9.32 Portfolio Tables'!U$1)</f>
        <v>0</v>
      </c>
      <c r="V370" s="1">
        <f ca="1">OFFSET('Portfolio Summary Data'!$C$384,$B370*38-38+$B$367,'Tbl 9.16-9.32 Portfolio Tables'!V$1)</f>
        <v>0</v>
      </c>
      <c r="W370" s="1">
        <f ca="1">OFFSET('Portfolio Summary Data'!$C$384,$B370*38-38+$B$367,'Tbl 9.16-9.32 Portfolio Tables'!W$1)</f>
        <v>0</v>
      </c>
      <c r="X370" s="1">
        <f ca="1">OFFSET('Portfolio Summary Data'!$C$384,$B370*38-38+$B$367,'Tbl 9.16-9.32 Portfolio Tables'!X$1)</f>
        <v>0</v>
      </c>
      <c r="Y370" s="1">
        <f ca="1">OFFSET('Portfolio Summary Data'!$C$384,$B370*38-38+$B$367,'Tbl 9.16-9.32 Portfolio Tables'!Y$1)</f>
        <v>0</v>
      </c>
      <c r="AB370" s="8">
        <f t="shared" ca="1" si="72"/>
        <v>0</v>
      </c>
      <c r="AC370" s="8"/>
      <c r="AD370" s="8">
        <f t="shared" ca="1" si="73"/>
        <v>0</v>
      </c>
      <c r="AE370" s="8"/>
      <c r="AF370" s="8">
        <f t="shared" ca="1" si="74"/>
        <v>0</v>
      </c>
    </row>
    <row r="371" spans="2:32" ht="15.75" x14ac:dyDescent="0.25">
      <c r="B371" s="3">
        <v>3</v>
      </c>
      <c r="C371" s="6" t="str">
        <f>C$8</f>
        <v>MN - No CCS</v>
      </c>
      <c r="D371" s="1">
        <f ca="1">OFFSET('Portfolio Summary Data'!$C$384,$B371*38-38+$B$367,'Tbl 9.16-9.32 Portfolio Tables'!D$1)</f>
        <v>0</v>
      </c>
      <c r="E371" s="1">
        <f ca="1">OFFSET('Portfolio Summary Data'!$C$384,$B371*38-38+$B$367,'Tbl 9.16-9.32 Portfolio Tables'!E$1)</f>
        <v>0</v>
      </c>
      <c r="F371" s="1">
        <f ca="1">OFFSET('Portfolio Summary Data'!$C$384,$B371*38-38+$B$367,'Tbl 9.16-9.32 Portfolio Tables'!F$1)</f>
        <v>1</v>
      </c>
      <c r="G371" s="1">
        <f ca="1">OFFSET('Portfolio Summary Data'!$C$384,$B371*38-38+$B$367,'Tbl 9.16-9.32 Portfolio Tables'!G$1)</f>
        <v>0</v>
      </c>
      <c r="H371" s="1">
        <f ca="1">OFFSET('Portfolio Summary Data'!$C$384,$B371*38-38+$B$367,'Tbl 9.16-9.32 Portfolio Tables'!H$1)</f>
        <v>0</v>
      </c>
      <c r="I371" s="1">
        <f ca="1">OFFSET('Portfolio Summary Data'!$C$384,$B371*38-38+$B$367,'Tbl 9.16-9.32 Portfolio Tables'!I$1)</f>
        <v>0</v>
      </c>
      <c r="J371" s="1">
        <f ca="1">OFFSET('Portfolio Summary Data'!$C$384,$B371*38-38+$B$367,'Tbl 9.16-9.32 Portfolio Tables'!J$1)</f>
        <v>0</v>
      </c>
      <c r="K371" s="1">
        <f ca="1">OFFSET('Portfolio Summary Data'!$C$384,$B371*38-38+$B$367,'Tbl 9.16-9.32 Portfolio Tables'!K$1)</f>
        <v>0</v>
      </c>
      <c r="L371" s="1">
        <f ca="1">OFFSET('Portfolio Summary Data'!$C$384,$B371*38-38+$B$367,'Tbl 9.16-9.32 Portfolio Tables'!L$1)</f>
        <v>0</v>
      </c>
      <c r="M371" s="1">
        <f ca="1">OFFSET('Portfolio Summary Data'!$C$384,$B371*38-38+$B$367,'Tbl 9.16-9.32 Portfolio Tables'!M$1)</f>
        <v>0</v>
      </c>
      <c r="N371" s="1">
        <f ca="1">OFFSET('Portfolio Summary Data'!$C$384,$B371*38-38+$B$367,'Tbl 9.16-9.32 Portfolio Tables'!N$1)</f>
        <v>0</v>
      </c>
      <c r="O371" s="1">
        <f ca="1">OFFSET('Portfolio Summary Data'!$C$384,$B371*38-38+$B$367,'Tbl 9.16-9.32 Portfolio Tables'!O$1)</f>
        <v>0</v>
      </c>
      <c r="P371" s="1">
        <f ca="1">OFFSET('Portfolio Summary Data'!$C$384,$B371*38-38+$B$367,'Tbl 9.16-9.32 Portfolio Tables'!P$1)</f>
        <v>0</v>
      </c>
      <c r="Q371" s="1">
        <f ca="1">OFFSET('Portfolio Summary Data'!$C$384,$B371*38-38+$B$367,'Tbl 9.16-9.32 Portfolio Tables'!Q$1)</f>
        <v>0</v>
      </c>
      <c r="R371" s="1">
        <f ca="1">OFFSET('Portfolio Summary Data'!$C$384,$B371*38-38+$B$367,'Tbl 9.16-9.32 Portfolio Tables'!R$1)</f>
        <v>0</v>
      </c>
      <c r="S371" s="1">
        <f ca="1">OFFSET('Portfolio Summary Data'!$C$384,$B371*38-38+$B$367,'Tbl 9.16-9.32 Portfolio Tables'!S$1)</f>
        <v>0</v>
      </c>
      <c r="T371" s="1">
        <f ca="1">OFFSET('Portfolio Summary Data'!$C$384,$B371*38-38+$B$367,'Tbl 9.16-9.32 Portfolio Tables'!T$1)</f>
        <v>0</v>
      </c>
      <c r="U371" s="1">
        <f ca="1">OFFSET('Portfolio Summary Data'!$C$384,$B371*38-38+$B$367,'Tbl 9.16-9.32 Portfolio Tables'!U$1)</f>
        <v>0</v>
      </c>
      <c r="V371" s="1">
        <f ca="1">OFFSET('Portfolio Summary Data'!$C$384,$B371*38-38+$B$367,'Tbl 9.16-9.32 Portfolio Tables'!V$1)</f>
        <v>0</v>
      </c>
      <c r="W371" s="1">
        <f ca="1">OFFSET('Portfolio Summary Data'!$C$384,$B371*38-38+$B$367,'Tbl 9.16-9.32 Portfolio Tables'!W$1)</f>
        <v>0</v>
      </c>
      <c r="X371" s="1">
        <f ca="1">OFFSET('Portfolio Summary Data'!$C$384,$B371*38-38+$B$367,'Tbl 9.16-9.32 Portfolio Tables'!X$1)</f>
        <v>0</v>
      </c>
      <c r="Y371" s="1">
        <f ca="1">OFFSET('Portfolio Summary Data'!$C$384,$B371*38-38+$B$367,'Tbl 9.16-9.32 Portfolio Tables'!Y$1)</f>
        <v>1</v>
      </c>
      <c r="AB371" s="8">
        <f t="shared" ca="1" si="72"/>
        <v>1</v>
      </c>
      <c r="AC371" s="8"/>
      <c r="AD371" s="8">
        <f t="shared" ca="1" si="73"/>
        <v>0</v>
      </c>
      <c r="AE371" s="8"/>
      <c r="AF371" s="8">
        <f t="shared" ca="1" si="74"/>
        <v>0</v>
      </c>
    </row>
    <row r="372" spans="2:32" ht="15.75" x14ac:dyDescent="0.25">
      <c r="B372" s="3">
        <v>4</v>
      </c>
      <c r="C372" s="6" t="str">
        <f>C$9</f>
        <v>MN - No Nuclear</v>
      </c>
      <c r="D372" s="1">
        <f ca="1">OFFSET('Portfolio Summary Data'!$C$384,$B372*38-38+$B$367,'Tbl 9.16-9.32 Portfolio Tables'!D$1)</f>
        <v>0</v>
      </c>
      <c r="E372" s="1">
        <f ca="1">OFFSET('Portfolio Summary Data'!$C$384,$B372*38-38+$B$367,'Tbl 9.16-9.32 Portfolio Tables'!E$1)</f>
        <v>0</v>
      </c>
      <c r="F372" s="1">
        <f ca="1">OFFSET('Portfolio Summary Data'!$C$384,$B372*38-38+$B$367,'Tbl 9.16-9.32 Portfolio Tables'!F$1)</f>
        <v>0</v>
      </c>
      <c r="G372" s="1">
        <f ca="1">OFFSET('Portfolio Summary Data'!$C$384,$B372*38-38+$B$367,'Tbl 9.16-9.32 Portfolio Tables'!G$1)</f>
        <v>0</v>
      </c>
      <c r="H372" s="1">
        <f ca="1">OFFSET('Portfolio Summary Data'!$C$384,$B372*38-38+$B$367,'Tbl 9.16-9.32 Portfolio Tables'!H$1)</f>
        <v>0</v>
      </c>
      <c r="I372" s="1">
        <f ca="1">OFFSET('Portfolio Summary Data'!$C$384,$B372*38-38+$B$367,'Tbl 9.16-9.32 Portfolio Tables'!I$1)</f>
        <v>0</v>
      </c>
      <c r="J372" s="1">
        <f ca="1">OFFSET('Portfolio Summary Data'!$C$384,$B372*38-38+$B$367,'Tbl 9.16-9.32 Portfolio Tables'!J$1)</f>
        <v>0</v>
      </c>
      <c r="K372" s="1">
        <f ca="1">OFFSET('Portfolio Summary Data'!$C$384,$B372*38-38+$B$367,'Tbl 9.16-9.32 Portfolio Tables'!K$1)</f>
        <v>0</v>
      </c>
      <c r="L372" s="1">
        <f ca="1">OFFSET('Portfolio Summary Data'!$C$384,$B372*38-38+$B$367,'Tbl 9.16-9.32 Portfolio Tables'!L$1)</f>
        <v>0</v>
      </c>
      <c r="M372" s="1">
        <f ca="1">OFFSET('Portfolio Summary Data'!$C$384,$B372*38-38+$B$367,'Tbl 9.16-9.32 Portfolio Tables'!M$1)</f>
        <v>0</v>
      </c>
      <c r="N372" s="1">
        <f ca="1">OFFSET('Portfolio Summary Data'!$C$384,$B372*38-38+$B$367,'Tbl 9.16-9.32 Portfolio Tables'!N$1)</f>
        <v>0</v>
      </c>
      <c r="O372" s="1">
        <f ca="1">OFFSET('Portfolio Summary Data'!$C$384,$B372*38-38+$B$367,'Tbl 9.16-9.32 Portfolio Tables'!O$1)</f>
        <v>0</v>
      </c>
      <c r="P372" s="1">
        <f ca="1">OFFSET('Portfolio Summary Data'!$C$384,$B372*38-38+$B$367,'Tbl 9.16-9.32 Portfolio Tables'!P$1)</f>
        <v>0</v>
      </c>
      <c r="Q372" s="1">
        <f ca="1">OFFSET('Portfolio Summary Data'!$C$384,$B372*38-38+$B$367,'Tbl 9.16-9.32 Portfolio Tables'!Q$1)</f>
        <v>0</v>
      </c>
      <c r="R372" s="1">
        <f ca="1">OFFSET('Portfolio Summary Data'!$C$384,$B372*38-38+$B$367,'Tbl 9.16-9.32 Portfolio Tables'!R$1)</f>
        <v>0</v>
      </c>
      <c r="S372" s="1">
        <f ca="1">OFFSET('Portfolio Summary Data'!$C$384,$B372*38-38+$B$367,'Tbl 9.16-9.32 Portfolio Tables'!S$1)</f>
        <v>0</v>
      </c>
      <c r="T372" s="1">
        <f ca="1">OFFSET('Portfolio Summary Data'!$C$384,$B372*38-38+$B$367,'Tbl 9.16-9.32 Portfolio Tables'!T$1)</f>
        <v>0</v>
      </c>
      <c r="U372" s="1">
        <f ca="1">OFFSET('Portfolio Summary Data'!$C$384,$B372*38-38+$B$367,'Tbl 9.16-9.32 Portfolio Tables'!U$1)</f>
        <v>0</v>
      </c>
      <c r="V372" s="1">
        <f ca="1">OFFSET('Portfolio Summary Data'!$C$384,$B372*38-38+$B$367,'Tbl 9.16-9.32 Portfolio Tables'!V$1)</f>
        <v>0</v>
      </c>
      <c r="W372" s="1">
        <f ca="1">OFFSET('Portfolio Summary Data'!$C$384,$B372*38-38+$B$367,'Tbl 9.16-9.32 Portfolio Tables'!W$1)</f>
        <v>0</v>
      </c>
      <c r="X372" s="1">
        <f ca="1">OFFSET('Portfolio Summary Data'!$C$384,$B372*38-38+$B$367,'Tbl 9.16-9.32 Portfolio Tables'!X$1)</f>
        <v>0</v>
      </c>
      <c r="Y372" s="1">
        <f ca="1">OFFSET('Portfolio Summary Data'!$C$384,$B372*38-38+$B$367,'Tbl 9.16-9.32 Portfolio Tables'!Y$1)</f>
        <v>0</v>
      </c>
      <c r="AB372" s="8">
        <f t="shared" ca="1" si="72"/>
        <v>0</v>
      </c>
      <c r="AC372" s="8"/>
      <c r="AD372" s="8">
        <f t="shared" ca="1" si="73"/>
        <v>0</v>
      </c>
      <c r="AE372" s="8"/>
      <c r="AF372" s="8">
        <f t="shared" ca="1" si="74"/>
        <v>0</v>
      </c>
    </row>
    <row r="373" spans="2:32" ht="15.75" x14ac:dyDescent="0.25">
      <c r="B373" s="3">
        <v>5</v>
      </c>
      <c r="C373" s="6" t="str">
        <f>C$10</f>
        <v>MN - No Coal 2032</v>
      </c>
      <c r="D373" s="1">
        <f ca="1">OFFSET('Portfolio Summary Data'!$C$384,$B373*38-38+$B$367,'Tbl 9.16-9.32 Portfolio Tables'!D$1)</f>
        <v>0</v>
      </c>
      <c r="E373" s="1">
        <f ca="1">OFFSET('Portfolio Summary Data'!$C$384,$B373*38-38+$B$367,'Tbl 9.16-9.32 Portfolio Tables'!E$1)</f>
        <v>0</v>
      </c>
      <c r="F373" s="1">
        <f ca="1">OFFSET('Portfolio Summary Data'!$C$384,$B373*38-38+$B$367,'Tbl 9.16-9.32 Portfolio Tables'!F$1)</f>
        <v>0</v>
      </c>
      <c r="G373" s="1">
        <f ca="1">OFFSET('Portfolio Summary Data'!$C$384,$B373*38-38+$B$367,'Tbl 9.16-9.32 Portfolio Tables'!G$1)</f>
        <v>0</v>
      </c>
      <c r="H373" s="1">
        <f ca="1">OFFSET('Portfolio Summary Data'!$C$384,$B373*38-38+$B$367,'Tbl 9.16-9.32 Portfolio Tables'!H$1)</f>
        <v>0</v>
      </c>
      <c r="I373" s="1">
        <f ca="1">OFFSET('Portfolio Summary Data'!$C$384,$B373*38-38+$B$367,'Tbl 9.16-9.32 Portfolio Tables'!I$1)</f>
        <v>0</v>
      </c>
      <c r="J373" s="1">
        <f ca="1">OFFSET('Portfolio Summary Data'!$C$384,$B373*38-38+$B$367,'Tbl 9.16-9.32 Portfolio Tables'!J$1)</f>
        <v>0</v>
      </c>
      <c r="K373" s="1">
        <f ca="1">OFFSET('Portfolio Summary Data'!$C$384,$B373*38-38+$B$367,'Tbl 9.16-9.32 Portfolio Tables'!K$1)</f>
        <v>0</v>
      </c>
      <c r="L373" s="1">
        <f ca="1">OFFSET('Portfolio Summary Data'!$C$384,$B373*38-38+$B$367,'Tbl 9.16-9.32 Portfolio Tables'!L$1)</f>
        <v>0</v>
      </c>
      <c r="M373" s="1">
        <f ca="1">OFFSET('Portfolio Summary Data'!$C$384,$B373*38-38+$B$367,'Tbl 9.16-9.32 Portfolio Tables'!M$1)</f>
        <v>0</v>
      </c>
      <c r="N373" s="1">
        <f ca="1">OFFSET('Portfolio Summary Data'!$C$384,$B373*38-38+$B$367,'Tbl 9.16-9.32 Portfolio Tables'!N$1)</f>
        <v>0</v>
      </c>
      <c r="O373" s="1">
        <f ca="1">OFFSET('Portfolio Summary Data'!$C$384,$B373*38-38+$B$367,'Tbl 9.16-9.32 Portfolio Tables'!O$1)</f>
        <v>0</v>
      </c>
      <c r="P373" s="1">
        <f ca="1">OFFSET('Portfolio Summary Data'!$C$384,$B373*38-38+$B$367,'Tbl 9.16-9.32 Portfolio Tables'!P$1)</f>
        <v>0</v>
      </c>
      <c r="Q373" s="1">
        <f ca="1">OFFSET('Portfolio Summary Data'!$C$384,$B373*38-38+$B$367,'Tbl 9.16-9.32 Portfolio Tables'!Q$1)</f>
        <v>0</v>
      </c>
      <c r="R373" s="1">
        <f ca="1">OFFSET('Portfolio Summary Data'!$C$384,$B373*38-38+$B$367,'Tbl 9.16-9.32 Portfolio Tables'!R$1)</f>
        <v>0</v>
      </c>
      <c r="S373" s="1">
        <f ca="1">OFFSET('Portfolio Summary Data'!$C$384,$B373*38-38+$B$367,'Tbl 9.16-9.32 Portfolio Tables'!S$1)</f>
        <v>0</v>
      </c>
      <c r="T373" s="1">
        <f ca="1">OFFSET('Portfolio Summary Data'!$C$384,$B373*38-38+$B$367,'Tbl 9.16-9.32 Portfolio Tables'!T$1)</f>
        <v>0</v>
      </c>
      <c r="U373" s="1">
        <f ca="1">OFFSET('Portfolio Summary Data'!$C$384,$B373*38-38+$B$367,'Tbl 9.16-9.32 Portfolio Tables'!U$1)</f>
        <v>0</v>
      </c>
      <c r="V373" s="1">
        <f ca="1">OFFSET('Portfolio Summary Data'!$C$384,$B373*38-38+$B$367,'Tbl 9.16-9.32 Portfolio Tables'!V$1)</f>
        <v>0</v>
      </c>
      <c r="W373" s="1">
        <f ca="1">OFFSET('Portfolio Summary Data'!$C$384,$B373*38-38+$B$367,'Tbl 9.16-9.32 Portfolio Tables'!W$1)</f>
        <v>0</v>
      </c>
      <c r="X373" s="10">
        <f ca="1">OFFSET('Portfolio Summary Data'!$C$384,$B373*38-38+$B$367,'Tbl 9.16-9.32 Portfolio Tables'!X$1)</f>
        <v>0</v>
      </c>
      <c r="Y373" s="10">
        <f ca="1">OFFSET('Portfolio Summary Data'!$C$384,$B373*38-38+$B$367,'Tbl 9.16-9.32 Portfolio Tables'!Y$1)</f>
        <v>0</v>
      </c>
      <c r="AB373" s="8">
        <f t="shared" ca="1" si="72"/>
        <v>0</v>
      </c>
      <c r="AC373" s="8"/>
      <c r="AD373" s="8">
        <f t="shared" ca="1" si="73"/>
        <v>0</v>
      </c>
      <c r="AE373" s="8"/>
      <c r="AF373" s="8">
        <f t="shared" ca="1" si="74"/>
        <v>0</v>
      </c>
    </row>
    <row r="374" spans="2:32" ht="15.75" x14ac:dyDescent="0.25">
      <c r="B374" s="3">
        <v>6</v>
      </c>
      <c r="C374" s="6" t="str">
        <f>C$11</f>
        <v>MN - Offshore Wind</v>
      </c>
      <c r="D374" s="1">
        <f ca="1">OFFSET('Portfolio Summary Data'!$C$384,$B374*38-38+$B$367,'Tbl 9.16-9.32 Portfolio Tables'!D$1)</f>
        <v>0</v>
      </c>
      <c r="E374" s="1">
        <f ca="1">OFFSET('Portfolio Summary Data'!$C$384,$B374*38-38+$B$367,'Tbl 9.16-9.32 Portfolio Tables'!E$1)</f>
        <v>0</v>
      </c>
      <c r="F374" s="1">
        <f ca="1">OFFSET('Portfolio Summary Data'!$C$384,$B374*38-38+$B$367,'Tbl 9.16-9.32 Portfolio Tables'!F$1)</f>
        <v>1</v>
      </c>
      <c r="G374" s="1">
        <f ca="1">OFFSET('Portfolio Summary Data'!$C$384,$B374*38-38+$B$367,'Tbl 9.16-9.32 Portfolio Tables'!G$1)</f>
        <v>0</v>
      </c>
      <c r="H374" s="1">
        <f ca="1">OFFSET('Portfolio Summary Data'!$C$384,$B374*38-38+$B$367,'Tbl 9.16-9.32 Portfolio Tables'!H$1)</f>
        <v>0</v>
      </c>
      <c r="I374" s="1">
        <f ca="1">OFFSET('Portfolio Summary Data'!$C$384,$B374*38-38+$B$367,'Tbl 9.16-9.32 Portfolio Tables'!I$1)</f>
        <v>0</v>
      </c>
      <c r="J374" s="1">
        <f ca="1">OFFSET('Portfolio Summary Data'!$C$384,$B374*38-38+$B$367,'Tbl 9.16-9.32 Portfolio Tables'!J$1)</f>
        <v>0</v>
      </c>
      <c r="K374" s="1">
        <f ca="1">OFFSET('Portfolio Summary Data'!$C$384,$B374*38-38+$B$367,'Tbl 9.16-9.32 Portfolio Tables'!K$1)</f>
        <v>0</v>
      </c>
      <c r="L374" s="1">
        <f ca="1">OFFSET('Portfolio Summary Data'!$C$384,$B374*38-38+$B$367,'Tbl 9.16-9.32 Portfolio Tables'!L$1)</f>
        <v>0</v>
      </c>
      <c r="M374" s="1">
        <f ca="1">OFFSET('Portfolio Summary Data'!$C$384,$B374*38-38+$B$367,'Tbl 9.16-9.32 Portfolio Tables'!M$1)</f>
        <v>0</v>
      </c>
      <c r="N374" s="1">
        <f ca="1">OFFSET('Portfolio Summary Data'!$C$384,$B374*38-38+$B$367,'Tbl 9.16-9.32 Portfolio Tables'!N$1)</f>
        <v>0</v>
      </c>
      <c r="O374" s="1">
        <f ca="1">OFFSET('Portfolio Summary Data'!$C$384,$B374*38-38+$B$367,'Tbl 9.16-9.32 Portfolio Tables'!O$1)</f>
        <v>0</v>
      </c>
      <c r="P374" s="1">
        <f ca="1">OFFSET('Portfolio Summary Data'!$C$384,$B374*38-38+$B$367,'Tbl 9.16-9.32 Portfolio Tables'!P$1)</f>
        <v>0</v>
      </c>
      <c r="Q374" s="1">
        <f ca="1">OFFSET('Portfolio Summary Data'!$C$384,$B374*38-38+$B$367,'Tbl 9.16-9.32 Portfolio Tables'!Q$1)</f>
        <v>0</v>
      </c>
      <c r="R374" s="1">
        <f ca="1">OFFSET('Portfolio Summary Data'!$C$384,$B374*38-38+$B$367,'Tbl 9.16-9.32 Portfolio Tables'!R$1)</f>
        <v>0</v>
      </c>
      <c r="S374" s="1">
        <f ca="1">OFFSET('Portfolio Summary Data'!$C$384,$B374*38-38+$B$367,'Tbl 9.16-9.32 Portfolio Tables'!S$1)</f>
        <v>0</v>
      </c>
      <c r="T374" s="1">
        <f ca="1">OFFSET('Portfolio Summary Data'!$C$384,$B374*38-38+$B$367,'Tbl 9.16-9.32 Portfolio Tables'!T$1)</f>
        <v>0</v>
      </c>
      <c r="U374" s="1">
        <f ca="1">OFFSET('Portfolio Summary Data'!$C$384,$B374*38-38+$B$367,'Tbl 9.16-9.32 Portfolio Tables'!U$1)</f>
        <v>0</v>
      </c>
      <c r="V374" s="1">
        <f ca="1">OFFSET('Portfolio Summary Data'!$C$384,$B374*38-38+$B$367,'Tbl 9.16-9.32 Portfolio Tables'!V$1)</f>
        <v>0</v>
      </c>
      <c r="W374" s="1">
        <f ca="1">OFFSET('Portfolio Summary Data'!$C$384,$B374*38-38+$B$367,'Tbl 9.16-9.32 Portfolio Tables'!W$1)</f>
        <v>0</v>
      </c>
      <c r="X374" s="1">
        <f ca="1">OFFSET('Portfolio Summary Data'!$C$384,$B374*38-38+$B$367,'Tbl 9.16-9.32 Portfolio Tables'!X$1)</f>
        <v>0</v>
      </c>
      <c r="Y374" s="1">
        <f ca="1">OFFSET('Portfolio Summary Data'!$C$384,$B374*38-38+$B$367,'Tbl 9.16-9.32 Portfolio Tables'!Y$1)</f>
        <v>1</v>
      </c>
      <c r="AB374" s="8">
        <f t="shared" ca="1" si="72"/>
        <v>1</v>
      </c>
      <c r="AC374" s="8"/>
      <c r="AD374" s="8">
        <f t="shared" ca="1" si="73"/>
        <v>0</v>
      </c>
      <c r="AE374" s="8"/>
      <c r="AF374" s="8">
        <f t="shared" ca="1" si="74"/>
        <v>0</v>
      </c>
    </row>
    <row r="375" spans="2:32" ht="15.75" x14ac:dyDescent="0.25">
      <c r="B375" s="3">
        <v>7</v>
      </c>
      <c r="C375" s="6" t="str">
        <f>C$12</f>
        <v>MN - No Forward Technology</v>
      </c>
      <c r="D375" s="1">
        <f ca="1">OFFSET('Portfolio Summary Data'!$C$384,$B375*38-38+$B$367,'Tbl 9.16-9.32 Portfolio Tables'!D$1)</f>
        <v>0</v>
      </c>
      <c r="E375" s="1">
        <f ca="1">OFFSET('Portfolio Summary Data'!$C$384,$B375*38-38+$B$367,'Tbl 9.16-9.32 Portfolio Tables'!E$1)</f>
        <v>0</v>
      </c>
      <c r="F375" s="1">
        <f ca="1">OFFSET('Portfolio Summary Data'!$C$384,$B375*38-38+$B$367,'Tbl 9.16-9.32 Portfolio Tables'!F$1)</f>
        <v>0</v>
      </c>
      <c r="G375" s="1">
        <f ca="1">OFFSET('Portfolio Summary Data'!$C$384,$B375*38-38+$B$367,'Tbl 9.16-9.32 Portfolio Tables'!G$1)</f>
        <v>0</v>
      </c>
      <c r="H375" s="1">
        <f ca="1">OFFSET('Portfolio Summary Data'!$C$384,$B375*38-38+$B$367,'Tbl 9.16-9.32 Portfolio Tables'!H$1)</f>
        <v>0</v>
      </c>
      <c r="I375" s="1">
        <f ca="1">OFFSET('Portfolio Summary Data'!$C$384,$B375*38-38+$B$367,'Tbl 9.16-9.32 Portfolio Tables'!I$1)</f>
        <v>0</v>
      </c>
      <c r="J375" s="1">
        <f ca="1">OFFSET('Portfolio Summary Data'!$C$384,$B375*38-38+$B$367,'Tbl 9.16-9.32 Portfolio Tables'!J$1)</f>
        <v>0</v>
      </c>
      <c r="K375" s="1">
        <f ca="1">OFFSET('Portfolio Summary Data'!$C$384,$B375*38-38+$B$367,'Tbl 9.16-9.32 Portfolio Tables'!K$1)</f>
        <v>0</v>
      </c>
      <c r="L375" s="1">
        <f ca="1">OFFSET('Portfolio Summary Data'!$C$384,$B375*38-38+$B$367,'Tbl 9.16-9.32 Portfolio Tables'!L$1)</f>
        <v>0</v>
      </c>
      <c r="M375" s="1">
        <f ca="1">OFFSET('Portfolio Summary Data'!$C$384,$B375*38-38+$B$367,'Tbl 9.16-9.32 Portfolio Tables'!M$1)</f>
        <v>0</v>
      </c>
      <c r="N375" s="1">
        <f ca="1">OFFSET('Portfolio Summary Data'!$C$384,$B375*38-38+$B$367,'Tbl 9.16-9.32 Portfolio Tables'!N$1)</f>
        <v>0</v>
      </c>
      <c r="O375" s="1">
        <f ca="1">OFFSET('Portfolio Summary Data'!$C$384,$B375*38-38+$B$367,'Tbl 9.16-9.32 Portfolio Tables'!O$1)</f>
        <v>0</v>
      </c>
      <c r="P375" s="1">
        <f ca="1">OFFSET('Portfolio Summary Data'!$C$384,$B375*38-38+$B$367,'Tbl 9.16-9.32 Portfolio Tables'!P$1)</f>
        <v>0</v>
      </c>
      <c r="Q375" s="1">
        <f ca="1">OFFSET('Portfolio Summary Data'!$C$384,$B375*38-38+$B$367,'Tbl 9.16-9.32 Portfolio Tables'!Q$1)</f>
        <v>0</v>
      </c>
      <c r="R375" s="1">
        <f ca="1">OFFSET('Portfolio Summary Data'!$C$384,$B375*38-38+$B$367,'Tbl 9.16-9.32 Portfolio Tables'!R$1)</f>
        <v>0</v>
      </c>
      <c r="S375" s="1">
        <f ca="1">OFFSET('Portfolio Summary Data'!$C$384,$B375*38-38+$B$367,'Tbl 9.16-9.32 Portfolio Tables'!S$1)</f>
        <v>0</v>
      </c>
      <c r="T375" s="1">
        <f ca="1">OFFSET('Portfolio Summary Data'!$C$384,$B375*38-38+$B$367,'Tbl 9.16-9.32 Portfolio Tables'!T$1)</f>
        <v>0</v>
      </c>
      <c r="U375" s="1">
        <f ca="1">OFFSET('Portfolio Summary Data'!$C$384,$B375*38-38+$B$367,'Tbl 9.16-9.32 Portfolio Tables'!U$1)</f>
        <v>0</v>
      </c>
      <c r="V375" s="1">
        <f ca="1">OFFSET('Portfolio Summary Data'!$C$384,$B375*38-38+$B$367,'Tbl 9.16-9.32 Portfolio Tables'!V$1)</f>
        <v>0</v>
      </c>
      <c r="W375" s="1">
        <f ca="1">OFFSET('Portfolio Summary Data'!$C$384,$B375*38-38+$B$367,'Tbl 9.16-9.32 Portfolio Tables'!W$1)</f>
        <v>0</v>
      </c>
      <c r="X375" s="1">
        <f ca="1">OFFSET('Portfolio Summary Data'!$C$384,$B375*38-38+$B$367,'Tbl 9.16-9.32 Portfolio Tables'!X$1)</f>
        <v>0</v>
      </c>
      <c r="Y375" s="1">
        <f ca="1">OFFSET('Portfolio Summary Data'!$C$384,$B375*38-38+$B$367,'Tbl 9.16-9.32 Portfolio Tables'!Y$1)</f>
        <v>0</v>
      </c>
      <c r="AB375" s="8">
        <f t="shared" ca="1" si="72"/>
        <v>0</v>
      </c>
      <c r="AC375" s="8"/>
      <c r="AD375" s="8">
        <f t="shared" ca="1" si="73"/>
        <v>0</v>
      </c>
      <c r="AE375" s="8"/>
      <c r="AF375" s="8">
        <f t="shared" ca="1" si="74"/>
        <v>0</v>
      </c>
    </row>
    <row r="376" spans="2:32" ht="15.75" x14ac:dyDescent="0.25">
      <c r="B376" s="3">
        <v>8</v>
      </c>
      <c r="C376" s="6" t="str">
        <f>C$13</f>
        <v>MN - Geothermal</v>
      </c>
      <c r="D376" s="1">
        <f ca="1">OFFSET('Portfolio Summary Data'!$C$384,$B376*38-38+$B$367,'Tbl 9.16-9.32 Portfolio Tables'!D$1)</f>
        <v>0</v>
      </c>
      <c r="E376" s="1">
        <f ca="1">OFFSET('Portfolio Summary Data'!$C$384,$B376*38-38+$B$367,'Tbl 9.16-9.32 Portfolio Tables'!E$1)</f>
        <v>0</v>
      </c>
      <c r="F376" s="1">
        <f ca="1">OFFSET('Portfolio Summary Data'!$C$384,$B376*38-38+$B$367,'Tbl 9.16-9.32 Portfolio Tables'!F$1)</f>
        <v>0</v>
      </c>
      <c r="G376" s="1">
        <f ca="1">OFFSET('Portfolio Summary Data'!$C$384,$B376*38-38+$B$367,'Tbl 9.16-9.32 Portfolio Tables'!G$1)</f>
        <v>0</v>
      </c>
      <c r="H376" s="1">
        <f ca="1">OFFSET('Portfolio Summary Data'!$C$384,$B376*38-38+$B$367,'Tbl 9.16-9.32 Portfolio Tables'!H$1)</f>
        <v>0</v>
      </c>
      <c r="I376" s="1">
        <f ca="1">OFFSET('Portfolio Summary Data'!$C$384,$B376*38-38+$B$367,'Tbl 9.16-9.32 Portfolio Tables'!I$1)</f>
        <v>0</v>
      </c>
      <c r="J376" s="1">
        <f ca="1">OFFSET('Portfolio Summary Data'!$C$384,$B376*38-38+$B$367,'Tbl 9.16-9.32 Portfolio Tables'!J$1)</f>
        <v>0</v>
      </c>
      <c r="K376" s="1">
        <f ca="1">OFFSET('Portfolio Summary Data'!$C$384,$B376*38-38+$B$367,'Tbl 9.16-9.32 Portfolio Tables'!K$1)</f>
        <v>0</v>
      </c>
      <c r="L376" s="1">
        <f ca="1">OFFSET('Portfolio Summary Data'!$C$384,$B376*38-38+$B$367,'Tbl 9.16-9.32 Portfolio Tables'!L$1)</f>
        <v>0</v>
      </c>
      <c r="M376" s="1">
        <f ca="1">OFFSET('Portfolio Summary Data'!$C$384,$B376*38-38+$B$367,'Tbl 9.16-9.32 Portfolio Tables'!M$1)</f>
        <v>0</v>
      </c>
      <c r="N376" s="1">
        <f ca="1">OFFSET('Portfolio Summary Data'!$C$384,$B376*38-38+$B$367,'Tbl 9.16-9.32 Portfolio Tables'!N$1)</f>
        <v>0</v>
      </c>
      <c r="O376" s="1">
        <f ca="1">OFFSET('Portfolio Summary Data'!$C$384,$B376*38-38+$B$367,'Tbl 9.16-9.32 Portfolio Tables'!O$1)</f>
        <v>0</v>
      </c>
      <c r="P376" s="1">
        <f ca="1">OFFSET('Portfolio Summary Data'!$C$384,$B376*38-38+$B$367,'Tbl 9.16-9.32 Portfolio Tables'!P$1)</f>
        <v>0</v>
      </c>
      <c r="Q376" s="1">
        <f ca="1">OFFSET('Portfolio Summary Data'!$C$384,$B376*38-38+$B$367,'Tbl 9.16-9.32 Portfolio Tables'!Q$1)</f>
        <v>0</v>
      </c>
      <c r="R376" s="1">
        <f ca="1">OFFSET('Portfolio Summary Data'!$C$384,$B376*38-38+$B$367,'Tbl 9.16-9.32 Portfolio Tables'!R$1)</f>
        <v>0</v>
      </c>
      <c r="S376" s="1">
        <f ca="1">OFFSET('Portfolio Summary Data'!$C$384,$B376*38-38+$B$367,'Tbl 9.16-9.32 Portfolio Tables'!S$1)</f>
        <v>0</v>
      </c>
      <c r="T376" s="1">
        <f ca="1">OFFSET('Portfolio Summary Data'!$C$384,$B376*38-38+$B$367,'Tbl 9.16-9.32 Portfolio Tables'!T$1)</f>
        <v>0</v>
      </c>
      <c r="U376" s="1">
        <f ca="1">OFFSET('Portfolio Summary Data'!$C$384,$B376*38-38+$B$367,'Tbl 9.16-9.32 Portfolio Tables'!U$1)</f>
        <v>0</v>
      </c>
      <c r="V376" s="1">
        <f ca="1">OFFSET('Portfolio Summary Data'!$C$384,$B376*38-38+$B$367,'Tbl 9.16-9.32 Portfolio Tables'!V$1)</f>
        <v>0</v>
      </c>
      <c r="W376" s="1">
        <f ca="1">OFFSET('Portfolio Summary Data'!$C$384,$B376*38-38+$B$367,'Tbl 9.16-9.32 Portfolio Tables'!W$1)</f>
        <v>0</v>
      </c>
      <c r="X376" s="1">
        <f ca="1">OFFSET('Portfolio Summary Data'!$C$384,$B376*38-38+$B$367,'Tbl 9.16-9.32 Portfolio Tables'!X$1)</f>
        <v>0</v>
      </c>
      <c r="Y376" s="1">
        <f ca="1">OFFSET('Portfolio Summary Data'!$C$384,$B376*38-38+$B$367,'Tbl 9.16-9.32 Portfolio Tables'!Y$1)</f>
        <v>0</v>
      </c>
      <c r="AB376" s="8">
        <f t="shared" ca="1" si="72"/>
        <v>0</v>
      </c>
      <c r="AC376" s="8"/>
      <c r="AD376" s="8">
        <f t="shared" ca="1" si="73"/>
        <v>0</v>
      </c>
      <c r="AE376" s="8"/>
      <c r="AF376" s="8">
        <f t="shared" ca="1" si="74"/>
        <v>0</v>
      </c>
    </row>
    <row r="377" spans="2:32" ht="15.75" x14ac:dyDescent="0.25">
      <c r="B377" s="3">
        <v>9</v>
      </c>
      <c r="C377" s="6" t="str">
        <f>C$14</f>
        <v>MN - Hunter Retire</v>
      </c>
      <c r="D377" s="1">
        <f ca="1">OFFSET('Portfolio Summary Data'!$C$384,$B377*38-38+$B$367,'Tbl 9.16-9.32 Portfolio Tables'!D$1)</f>
        <v>0</v>
      </c>
      <c r="E377" s="1">
        <f ca="1">OFFSET('Portfolio Summary Data'!$C$384,$B377*38-38+$B$367,'Tbl 9.16-9.32 Portfolio Tables'!E$1)</f>
        <v>0</v>
      </c>
      <c r="F377" s="1">
        <f ca="1">OFFSET('Portfolio Summary Data'!$C$384,$B377*38-38+$B$367,'Tbl 9.16-9.32 Portfolio Tables'!F$1)</f>
        <v>0</v>
      </c>
      <c r="G377" s="1">
        <f ca="1">OFFSET('Portfolio Summary Data'!$C$384,$B377*38-38+$B$367,'Tbl 9.16-9.32 Portfolio Tables'!G$1)</f>
        <v>0</v>
      </c>
      <c r="H377" s="1">
        <f ca="1">OFFSET('Portfolio Summary Data'!$C$384,$B377*38-38+$B$367,'Tbl 9.16-9.32 Portfolio Tables'!H$1)</f>
        <v>0</v>
      </c>
      <c r="I377" s="1">
        <f ca="1">OFFSET('Portfolio Summary Data'!$C$384,$B377*38-38+$B$367,'Tbl 9.16-9.32 Portfolio Tables'!I$1)</f>
        <v>0</v>
      </c>
      <c r="J377" s="1">
        <f ca="1">OFFSET('Portfolio Summary Data'!$C$384,$B377*38-38+$B$367,'Tbl 9.16-9.32 Portfolio Tables'!J$1)</f>
        <v>0</v>
      </c>
      <c r="K377" s="1">
        <f ca="1">OFFSET('Portfolio Summary Data'!$C$384,$B377*38-38+$B$367,'Tbl 9.16-9.32 Portfolio Tables'!K$1)</f>
        <v>0</v>
      </c>
      <c r="L377" s="1">
        <f ca="1">OFFSET('Portfolio Summary Data'!$C$384,$B377*38-38+$B$367,'Tbl 9.16-9.32 Portfolio Tables'!L$1)</f>
        <v>0</v>
      </c>
      <c r="M377" s="1">
        <f ca="1">OFFSET('Portfolio Summary Data'!$C$384,$B377*38-38+$B$367,'Tbl 9.16-9.32 Portfolio Tables'!M$1)</f>
        <v>0</v>
      </c>
      <c r="N377" s="1">
        <f ca="1">OFFSET('Portfolio Summary Data'!$C$384,$B377*38-38+$B$367,'Tbl 9.16-9.32 Portfolio Tables'!N$1)</f>
        <v>0</v>
      </c>
      <c r="O377" s="1">
        <f ca="1">OFFSET('Portfolio Summary Data'!$C$384,$B377*38-38+$B$367,'Tbl 9.16-9.32 Portfolio Tables'!O$1)</f>
        <v>0</v>
      </c>
      <c r="P377" s="1">
        <f ca="1">OFFSET('Portfolio Summary Data'!$C$384,$B377*38-38+$B$367,'Tbl 9.16-9.32 Portfolio Tables'!P$1)</f>
        <v>0</v>
      </c>
      <c r="Q377" s="1">
        <f ca="1">OFFSET('Portfolio Summary Data'!$C$384,$B377*38-38+$B$367,'Tbl 9.16-9.32 Portfolio Tables'!Q$1)</f>
        <v>0</v>
      </c>
      <c r="R377" s="1">
        <f ca="1">OFFSET('Portfolio Summary Data'!$C$384,$B377*38-38+$B$367,'Tbl 9.16-9.32 Portfolio Tables'!R$1)</f>
        <v>0</v>
      </c>
      <c r="S377" s="1">
        <f ca="1">OFFSET('Portfolio Summary Data'!$C$384,$B377*38-38+$B$367,'Tbl 9.16-9.32 Portfolio Tables'!S$1)</f>
        <v>0</v>
      </c>
      <c r="T377" s="1">
        <f ca="1">OFFSET('Portfolio Summary Data'!$C$384,$B377*38-38+$B$367,'Tbl 9.16-9.32 Portfolio Tables'!T$1)</f>
        <v>0</v>
      </c>
      <c r="U377" s="1">
        <f ca="1">OFFSET('Portfolio Summary Data'!$C$384,$B377*38-38+$B$367,'Tbl 9.16-9.32 Portfolio Tables'!U$1)</f>
        <v>0</v>
      </c>
      <c r="V377" s="1">
        <f ca="1">OFFSET('Portfolio Summary Data'!$C$384,$B377*38-38+$B$367,'Tbl 9.16-9.32 Portfolio Tables'!V$1)</f>
        <v>0</v>
      </c>
      <c r="W377" s="1">
        <f ca="1">OFFSET('Portfolio Summary Data'!$C$384,$B377*38-38+$B$367,'Tbl 9.16-9.32 Portfolio Tables'!W$1)</f>
        <v>0</v>
      </c>
      <c r="X377" s="1">
        <f ca="1">OFFSET('Portfolio Summary Data'!$C$384,$B377*38-38+$B$367,'Tbl 9.16-9.32 Portfolio Tables'!X$1)</f>
        <v>0</v>
      </c>
      <c r="Y377" s="1">
        <f ca="1">OFFSET('Portfolio Summary Data'!$C$384,$B377*38-38+$B$367,'Tbl 9.16-9.32 Portfolio Tables'!Y$1)</f>
        <v>0</v>
      </c>
      <c r="AB377" s="8">
        <f t="shared" ca="1" si="72"/>
        <v>0</v>
      </c>
      <c r="AC377" s="8"/>
      <c r="AD377" s="8">
        <f t="shared" ca="1" si="73"/>
        <v>0</v>
      </c>
      <c r="AE377" s="8"/>
      <c r="AF377" s="8">
        <f t="shared" ca="1" si="74"/>
        <v>0</v>
      </c>
    </row>
    <row r="378" spans="2:32" ht="15.75" x14ac:dyDescent="0.25">
      <c r="B378" s="3">
        <v>10</v>
      </c>
      <c r="C378" s="6" t="str">
        <f>C$15</f>
        <v>LN Base</v>
      </c>
      <c r="D378" s="1">
        <f ca="1">OFFSET('Portfolio Summary Data'!$C$384,$B378*38-38+$B$367,'Tbl 9.16-9.32 Portfolio Tables'!D$1)</f>
        <v>0</v>
      </c>
      <c r="E378" s="1">
        <f ca="1">OFFSET('Portfolio Summary Data'!$C$384,$B378*38-38+$B$367,'Tbl 9.16-9.32 Portfolio Tables'!E$1)</f>
        <v>0</v>
      </c>
      <c r="F378" s="1">
        <f ca="1">OFFSET('Portfolio Summary Data'!$C$384,$B378*38-38+$B$367,'Tbl 9.16-9.32 Portfolio Tables'!F$1)</f>
        <v>0</v>
      </c>
      <c r="G378" s="1">
        <f ca="1">OFFSET('Portfolio Summary Data'!$C$384,$B378*38-38+$B$367,'Tbl 9.16-9.32 Portfolio Tables'!G$1)</f>
        <v>0</v>
      </c>
      <c r="H378" s="1">
        <f ca="1">OFFSET('Portfolio Summary Data'!$C$384,$B378*38-38+$B$367,'Tbl 9.16-9.32 Portfolio Tables'!H$1)</f>
        <v>0</v>
      </c>
      <c r="I378" s="1">
        <f ca="1">OFFSET('Portfolio Summary Data'!$C$384,$B378*38-38+$B$367,'Tbl 9.16-9.32 Portfolio Tables'!I$1)</f>
        <v>0</v>
      </c>
      <c r="J378" s="1">
        <f ca="1">OFFSET('Portfolio Summary Data'!$C$384,$B378*38-38+$B$367,'Tbl 9.16-9.32 Portfolio Tables'!J$1)</f>
        <v>0</v>
      </c>
      <c r="K378" s="1">
        <f ca="1">OFFSET('Portfolio Summary Data'!$C$384,$B378*38-38+$B$367,'Tbl 9.16-9.32 Portfolio Tables'!K$1)</f>
        <v>0</v>
      </c>
      <c r="L378" s="1">
        <f ca="1">OFFSET('Portfolio Summary Data'!$C$384,$B378*38-38+$B$367,'Tbl 9.16-9.32 Portfolio Tables'!L$1)</f>
        <v>0</v>
      </c>
      <c r="M378" s="1">
        <f ca="1">OFFSET('Portfolio Summary Data'!$C$384,$B378*38-38+$B$367,'Tbl 9.16-9.32 Portfolio Tables'!M$1)</f>
        <v>0</v>
      </c>
      <c r="N378" s="1">
        <f ca="1">OFFSET('Portfolio Summary Data'!$C$384,$B378*38-38+$B$367,'Tbl 9.16-9.32 Portfolio Tables'!N$1)</f>
        <v>0</v>
      </c>
      <c r="O378" s="1">
        <f ca="1">OFFSET('Portfolio Summary Data'!$C$384,$B378*38-38+$B$367,'Tbl 9.16-9.32 Portfolio Tables'!O$1)</f>
        <v>0</v>
      </c>
      <c r="P378" s="1">
        <f ca="1">OFFSET('Portfolio Summary Data'!$C$384,$B378*38-38+$B$367,'Tbl 9.16-9.32 Portfolio Tables'!P$1)</f>
        <v>0</v>
      </c>
      <c r="Q378" s="1">
        <f ca="1">OFFSET('Portfolio Summary Data'!$C$384,$B378*38-38+$B$367,'Tbl 9.16-9.32 Portfolio Tables'!Q$1)</f>
        <v>0</v>
      </c>
      <c r="R378" s="1">
        <f ca="1">OFFSET('Portfolio Summary Data'!$C$384,$B378*38-38+$B$367,'Tbl 9.16-9.32 Portfolio Tables'!R$1)</f>
        <v>0</v>
      </c>
      <c r="S378" s="1">
        <f ca="1">OFFSET('Portfolio Summary Data'!$C$384,$B378*38-38+$B$367,'Tbl 9.16-9.32 Portfolio Tables'!S$1)</f>
        <v>0</v>
      </c>
      <c r="T378" s="1">
        <f ca="1">OFFSET('Portfolio Summary Data'!$C$384,$B378*38-38+$B$367,'Tbl 9.16-9.32 Portfolio Tables'!T$1)</f>
        <v>0</v>
      </c>
      <c r="U378" s="1">
        <f ca="1">OFFSET('Portfolio Summary Data'!$C$384,$B378*38-38+$B$367,'Tbl 9.16-9.32 Portfolio Tables'!U$1)</f>
        <v>0</v>
      </c>
      <c r="V378" s="1">
        <f ca="1">OFFSET('Portfolio Summary Data'!$C$384,$B378*38-38+$B$367,'Tbl 9.16-9.32 Portfolio Tables'!V$1)</f>
        <v>0</v>
      </c>
      <c r="W378" s="1">
        <f ca="1">OFFSET('Portfolio Summary Data'!$C$384,$B378*38-38+$B$367,'Tbl 9.16-9.32 Portfolio Tables'!W$1)</f>
        <v>0</v>
      </c>
      <c r="X378" s="1">
        <f ca="1">OFFSET('Portfolio Summary Data'!$C$384,$B378*38-38+$B$367,'Tbl 9.16-9.32 Portfolio Tables'!X$1)</f>
        <v>0</v>
      </c>
      <c r="Y378" s="1">
        <f ca="1">OFFSET('Portfolio Summary Data'!$C$384,$B378*38-38+$B$367,'Tbl 9.16-9.32 Portfolio Tables'!Y$1)</f>
        <v>0</v>
      </c>
      <c r="AB378" s="8">
        <f t="shared" ca="1" si="72"/>
        <v>0</v>
      </c>
      <c r="AC378" s="8"/>
      <c r="AD378" s="8">
        <f t="shared" ca="1" si="73"/>
        <v>0</v>
      </c>
      <c r="AE378" s="8"/>
      <c r="AF378" s="8">
        <f t="shared" ca="1" si="74"/>
        <v>0</v>
      </c>
    </row>
    <row r="379" spans="2:32" ht="15.75" x14ac:dyDescent="0.25">
      <c r="B379" s="3">
        <v>11</v>
      </c>
      <c r="C379" s="6" t="str">
        <f>C$16</f>
        <v>HH Base</v>
      </c>
      <c r="D379" s="1">
        <f ca="1">OFFSET('Portfolio Summary Data'!$C$384,$B379*38-38+$B$367,'Tbl 9.16-9.32 Portfolio Tables'!D$1)</f>
        <v>0</v>
      </c>
      <c r="E379" s="1">
        <f ca="1">OFFSET('Portfolio Summary Data'!$C$384,$B379*38-38+$B$367,'Tbl 9.16-9.32 Portfolio Tables'!E$1)</f>
        <v>0</v>
      </c>
      <c r="F379" s="1">
        <f ca="1">OFFSET('Portfolio Summary Data'!$C$384,$B379*38-38+$B$367,'Tbl 9.16-9.32 Portfolio Tables'!F$1)</f>
        <v>1</v>
      </c>
      <c r="G379" s="1">
        <f ca="1">OFFSET('Portfolio Summary Data'!$C$384,$B379*38-38+$B$367,'Tbl 9.16-9.32 Portfolio Tables'!G$1)</f>
        <v>0</v>
      </c>
      <c r="H379" s="1">
        <f ca="1">OFFSET('Portfolio Summary Data'!$C$384,$B379*38-38+$B$367,'Tbl 9.16-9.32 Portfolio Tables'!H$1)</f>
        <v>0</v>
      </c>
      <c r="I379" s="1">
        <f ca="1">OFFSET('Portfolio Summary Data'!$C$384,$B379*38-38+$B$367,'Tbl 9.16-9.32 Portfolio Tables'!I$1)</f>
        <v>0</v>
      </c>
      <c r="J379" s="1">
        <f ca="1">OFFSET('Portfolio Summary Data'!$C$384,$B379*38-38+$B$367,'Tbl 9.16-9.32 Portfolio Tables'!J$1)</f>
        <v>0</v>
      </c>
      <c r="K379" s="1">
        <f ca="1">OFFSET('Portfolio Summary Data'!$C$384,$B379*38-38+$B$367,'Tbl 9.16-9.32 Portfolio Tables'!K$1)</f>
        <v>0</v>
      </c>
      <c r="L379" s="1">
        <f ca="1">OFFSET('Portfolio Summary Data'!$C$384,$B379*38-38+$B$367,'Tbl 9.16-9.32 Portfolio Tables'!L$1)</f>
        <v>0</v>
      </c>
      <c r="M379" s="1">
        <f ca="1">OFFSET('Portfolio Summary Data'!$C$384,$B379*38-38+$B$367,'Tbl 9.16-9.32 Portfolio Tables'!M$1)</f>
        <v>0</v>
      </c>
      <c r="N379" s="1">
        <f ca="1">OFFSET('Portfolio Summary Data'!$C$384,$B379*38-38+$B$367,'Tbl 9.16-9.32 Portfolio Tables'!N$1)</f>
        <v>0</v>
      </c>
      <c r="O379" s="1">
        <f ca="1">OFFSET('Portfolio Summary Data'!$C$384,$B379*38-38+$B$367,'Tbl 9.16-9.32 Portfolio Tables'!O$1)</f>
        <v>0</v>
      </c>
      <c r="P379" s="1">
        <f ca="1">OFFSET('Portfolio Summary Data'!$C$384,$B379*38-38+$B$367,'Tbl 9.16-9.32 Portfolio Tables'!P$1)</f>
        <v>0</v>
      </c>
      <c r="Q379" s="1">
        <f ca="1">OFFSET('Portfolio Summary Data'!$C$384,$B379*38-38+$B$367,'Tbl 9.16-9.32 Portfolio Tables'!Q$1)</f>
        <v>0</v>
      </c>
      <c r="R379" s="1">
        <f ca="1">OFFSET('Portfolio Summary Data'!$C$384,$B379*38-38+$B$367,'Tbl 9.16-9.32 Portfolio Tables'!R$1)</f>
        <v>0</v>
      </c>
      <c r="S379" s="1">
        <f ca="1">OFFSET('Portfolio Summary Data'!$C$384,$B379*38-38+$B$367,'Tbl 9.16-9.32 Portfolio Tables'!S$1)</f>
        <v>0</v>
      </c>
      <c r="T379" s="1">
        <f ca="1">OFFSET('Portfolio Summary Data'!$C$384,$B379*38-38+$B$367,'Tbl 9.16-9.32 Portfolio Tables'!T$1)</f>
        <v>0</v>
      </c>
      <c r="U379" s="1">
        <f ca="1">OFFSET('Portfolio Summary Data'!$C$384,$B379*38-38+$B$367,'Tbl 9.16-9.32 Portfolio Tables'!U$1)</f>
        <v>0</v>
      </c>
      <c r="V379" s="1">
        <f ca="1">OFFSET('Portfolio Summary Data'!$C$384,$B379*38-38+$B$367,'Tbl 9.16-9.32 Portfolio Tables'!V$1)</f>
        <v>0</v>
      </c>
      <c r="W379" s="1">
        <f ca="1">OFFSET('Portfolio Summary Data'!$C$384,$B379*38-38+$B$367,'Tbl 9.16-9.32 Portfolio Tables'!W$1)</f>
        <v>0</v>
      </c>
      <c r="X379" s="1">
        <f ca="1">OFFSET('Portfolio Summary Data'!$C$384,$B379*38-38+$B$367,'Tbl 9.16-9.32 Portfolio Tables'!X$1)</f>
        <v>0</v>
      </c>
      <c r="Y379" s="1">
        <f ca="1">OFFSET('Portfolio Summary Data'!$C$384,$B379*38-38+$B$367,'Tbl 9.16-9.32 Portfolio Tables'!Y$1)</f>
        <v>1</v>
      </c>
      <c r="AB379" s="8">
        <f t="shared" ca="1" si="72"/>
        <v>1</v>
      </c>
      <c r="AC379" s="8"/>
      <c r="AD379" s="8">
        <f t="shared" ca="1" si="73"/>
        <v>0</v>
      </c>
      <c r="AE379" s="8"/>
      <c r="AF379" s="8">
        <f t="shared" ca="1" si="74"/>
        <v>0</v>
      </c>
    </row>
    <row r="380" spans="2:32" ht="15.75" x14ac:dyDescent="0.25">
      <c r="B380" s="3">
        <v>12</v>
      </c>
      <c r="C380" s="6" t="str">
        <f>C$17</f>
        <v>SC Base</v>
      </c>
      <c r="D380" s="1">
        <f ca="1">OFFSET('Portfolio Summary Data'!$C$384,$B380*38-38+$B$367,'Tbl 9.16-9.32 Portfolio Tables'!D$1)</f>
        <v>0</v>
      </c>
      <c r="E380" s="1">
        <f ca="1">OFFSET('Portfolio Summary Data'!$C$384,$B380*38-38+$B$367,'Tbl 9.16-9.32 Portfolio Tables'!E$1)</f>
        <v>0</v>
      </c>
      <c r="F380" s="1">
        <f ca="1">OFFSET('Portfolio Summary Data'!$C$384,$B380*38-38+$B$367,'Tbl 9.16-9.32 Portfolio Tables'!F$1)</f>
        <v>0</v>
      </c>
      <c r="G380" s="1">
        <f ca="1">OFFSET('Portfolio Summary Data'!$C$384,$B380*38-38+$B$367,'Tbl 9.16-9.32 Portfolio Tables'!G$1)</f>
        <v>0</v>
      </c>
      <c r="H380" s="1">
        <f ca="1">OFFSET('Portfolio Summary Data'!$C$384,$B380*38-38+$B$367,'Tbl 9.16-9.32 Portfolio Tables'!H$1)</f>
        <v>0</v>
      </c>
      <c r="I380" s="1">
        <f ca="1">OFFSET('Portfolio Summary Data'!$C$384,$B380*38-38+$B$367,'Tbl 9.16-9.32 Portfolio Tables'!I$1)</f>
        <v>0</v>
      </c>
      <c r="J380" s="1">
        <f ca="1">OFFSET('Portfolio Summary Data'!$C$384,$B380*38-38+$B$367,'Tbl 9.16-9.32 Portfolio Tables'!J$1)</f>
        <v>0</v>
      </c>
      <c r="K380" s="1">
        <f ca="1">OFFSET('Portfolio Summary Data'!$C$384,$B380*38-38+$B$367,'Tbl 9.16-9.32 Portfolio Tables'!K$1)</f>
        <v>0</v>
      </c>
      <c r="L380" s="1">
        <f ca="1">OFFSET('Portfolio Summary Data'!$C$384,$B380*38-38+$B$367,'Tbl 9.16-9.32 Portfolio Tables'!L$1)</f>
        <v>0</v>
      </c>
      <c r="M380" s="1">
        <f ca="1">OFFSET('Portfolio Summary Data'!$C$384,$B380*38-38+$B$367,'Tbl 9.16-9.32 Portfolio Tables'!M$1)</f>
        <v>0</v>
      </c>
      <c r="N380" s="1">
        <f ca="1">OFFSET('Portfolio Summary Data'!$C$384,$B380*38-38+$B$367,'Tbl 9.16-9.32 Portfolio Tables'!N$1)</f>
        <v>0</v>
      </c>
      <c r="O380" s="1">
        <f ca="1">OFFSET('Portfolio Summary Data'!$C$384,$B380*38-38+$B$367,'Tbl 9.16-9.32 Portfolio Tables'!O$1)</f>
        <v>0</v>
      </c>
      <c r="P380" s="1">
        <f ca="1">OFFSET('Portfolio Summary Data'!$C$384,$B380*38-38+$B$367,'Tbl 9.16-9.32 Portfolio Tables'!P$1)</f>
        <v>0</v>
      </c>
      <c r="Q380" s="1">
        <f ca="1">OFFSET('Portfolio Summary Data'!$C$384,$B380*38-38+$B$367,'Tbl 9.16-9.32 Portfolio Tables'!Q$1)</f>
        <v>0</v>
      </c>
      <c r="R380" s="1">
        <f ca="1">OFFSET('Portfolio Summary Data'!$C$384,$B380*38-38+$B$367,'Tbl 9.16-9.32 Portfolio Tables'!R$1)</f>
        <v>0</v>
      </c>
      <c r="S380" s="1">
        <f ca="1">OFFSET('Portfolio Summary Data'!$C$384,$B380*38-38+$B$367,'Tbl 9.16-9.32 Portfolio Tables'!S$1)</f>
        <v>0</v>
      </c>
      <c r="T380" s="1">
        <f ca="1">OFFSET('Portfolio Summary Data'!$C$384,$B380*38-38+$B$367,'Tbl 9.16-9.32 Portfolio Tables'!T$1)</f>
        <v>0</v>
      </c>
      <c r="U380" s="1">
        <f ca="1">OFFSET('Portfolio Summary Data'!$C$384,$B380*38-38+$B$367,'Tbl 9.16-9.32 Portfolio Tables'!U$1)</f>
        <v>0</v>
      </c>
      <c r="V380" s="1">
        <f ca="1">OFFSET('Portfolio Summary Data'!$C$384,$B380*38-38+$B$367,'Tbl 9.16-9.32 Portfolio Tables'!V$1)</f>
        <v>0</v>
      </c>
      <c r="W380" s="1">
        <f ca="1">OFFSET('Portfolio Summary Data'!$C$384,$B380*38-38+$B$367,'Tbl 9.16-9.32 Portfolio Tables'!W$1)</f>
        <v>0</v>
      </c>
      <c r="X380" s="1">
        <f ca="1">OFFSET('Portfolio Summary Data'!$C$384,$B380*38-38+$B$367,'Tbl 9.16-9.32 Portfolio Tables'!X$1)</f>
        <v>0</v>
      </c>
      <c r="Y380" s="1">
        <f ca="1">OFFSET('Portfolio Summary Data'!$C$384,$B380*38-38+$B$367,'Tbl 9.16-9.32 Portfolio Tables'!Y$1)</f>
        <v>0</v>
      </c>
      <c r="AB380" s="8">
        <f t="shared" ca="1" si="72"/>
        <v>0</v>
      </c>
      <c r="AC380" s="8"/>
      <c r="AD380" s="8">
        <f t="shared" ca="1" si="73"/>
        <v>0</v>
      </c>
      <c r="AE380" s="8"/>
      <c r="AF380" s="8">
        <f t="shared" ca="1" si="74"/>
        <v>0</v>
      </c>
    </row>
    <row r="381" spans="2:32" ht="15.75" x14ac:dyDescent="0.25">
      <c r="B381" s="3">
        <v>13</v>
      </c>
      <c r="C381" s="6">
        <f>C$18</f>
        <v>0</v>
      </c>
      <c r="D381" s="1">
        <f ca="1">OFFSET('Portfolio Summary Data'!$C$384,$B381*38-38+$B$367,'Tbl 9.16-9.32 Portfolio Tables'!D$1)</f>
        <v>0</v>
      </c>
      <c r="E381" s="1">
        <f ca="1">OFFSET('Portfolio Summary Data'!$C$384,$B381*38-38+$B$367,'Tbl 9.16-9.32 Portfolio Tables'!E$1)</f>
        <v>0</v>
      </c>
      <c r="F381" s="1">
        <f ca="1">OFFSET('Portfolio Summary Data'!$C$384,$B381*38-38+$B$367,'Tbl 9.16-9.32 Portfolio Tables'!F$1)</f>
        <v>0</v>
      </c>
      <c r="G381" s="1">
        <f ca="1">OFFSET('Portfolio Summary Data'!$C$384,$B381*38-38+$B$367,'Tbl 9.16-9.32 Portfolio Tables'!G$1)</f>
        <v>0</v>
      </c>
      <c r="H381" s="1">
        <f ca="1">OFFSET('Portfolio Summary Data'!$C$384,$B381*38-38+$B$367,'Tbl 9.16-9.32 Portfolio Tables'!H$1)</f>
        <v>0</v>
      </c>
      <c r="I381" s="1">
        <f ca="1">OFFSET('Portfolio Summary Data'!$C$384,$B381*38-38+$B$367,'Tbl 9.16-9.32 Portfolio Tables'!I$1)</f>
        <v>0</v>
      </c>
      <c r="J381" s="1">
        <f ca="1">OFFSET('Portfolio Summary Data'!$C$384,$B381*38-38+$B$367,'Tbl 9.16-9.32 Portfolio Tables'!J$1)</f>
        <v>0</v>
      </c>
      <c r="K381" s="1">
        <f ca="1">OFFSET('Portfolio Summary Data'!$C$384,$B381*38-38+$B$367,'Tbl 9.16-9.32 Portfolio Tables'!K$1)</f>
        <v>0</v>
      </c>
      <c r="L381" s="1">
        <f ca="1">OFFSET('Portfolio Summary Data'!$C$384,$B381*38-38+$B$367,'Tbl 9.16-9.32 Portfolio Tables'!L$1)</f>
        <v>0</v>
      </c>
      <c r="M381" s="1">
        <f ca="1">OFFSET('Portfolio Summary Data'!$C$384,$B381*38-38+$B$367,'Tbl 9.16-9.32 Portfolio Tables'!M$1)</f>
        <v>0</v>
      </c>
      <c r="N381" s="1">
        <f ca="1">OFFSET('Portfolio Summary Data'!$C$384,$B381*38-38+$B$367,'Tbl 9.16-9.32 Portfolio Tables'!N$1)</f>
        <v>0</v>
      </c>
      <c r="O381" s="1">
        <f ca="1">OFFSET('Portfolio Summary Data'!$C$384,$B381*38-38+$B$367,'Tbl 9.16-9.32 Portfolio Tables'!O$1)</f>
        <v>0</v>
      </c>
      <c r="P381" s="1">
        <f ca="1">OFFSET('Portfolio Summary Data'!$C$384,$B381*38-38+$B$367,'Tbl 9.16-9.32 Portfolio Tables'!P$1)</f>
        <v>0</v>
      </c>
      <c r="Q381" s="1">
        <f ca="1">OFFSET('Portfolio Summary Data'!$C$384,$B381*38-38+$B$367,'Tbl 9.16-9.32 Portfolio Tables'!Q$1)</f>
        <v>0</v>
      </c>
      <c r="R381" s="1">
        <f ca="1">OFFSET('Portfolio Summary Data'!$C$384,$B381*38-38+$B$367,'Tbl 9.16-9.32 Portfolio Tables'!R$1)</f>
        <v>0</v>
      </c>
      <c r="S381" s="1">
        <f ca="1">OFFSET('Portfolio Summary Data'!$C$384,$B381*38-38+$B$367,'Tbl 9.16-9.32 Portfolio Tables'!S$1)</f>
        <v>0</v>
      </c>
      <c r="T381" s="1">
        <f ca="1">OFFSET('Portfolio Summary Data'!$C$384,$B381*38-38+$B$367,'Tbl 9.16-9.32 Portfolio Tables'!T$1)</f>
        <v>0</v>
      </c>
      <c r="U381" s="1">
        <f ca="1">OFFSET('Portfolio Summary Data'!$C$384,$B381*38-38+$B$367,'Tbl 9.16-9.32 Portfolio Tables'!U$1)</f>
        <v>0</v>
      </c>
      <c r="V381" s="1">
        <f ca="1">OFFSET('Portfolio Summary Data'!$C$384,$B381*38-38+$B$367,'Tbl 9.16-9.32 Portfolio Tables'!V$1)</f>
        <v>0</v>
      </c>
      <c r="W381" s="1">
        <f ca="1">OFFSET('Portfolio Summary Data'!$C$384,$B381*38-38+$B$367,'Tbl 9.16-9.32 Portfolio Tables'!W$1)</f>
        <v>0</v>
      </c>
      <c r="X381" s="1">
        <f ca="1">OFFSET('Portfolio Summary Data'!$C$384,$B381*38-38+$B$367,'Tbl 9.16-9.32 Portfolio Tables'!X$1)</f>
        <v>0</v>
      </c>
      <c r="Y381" s="1">
        <f ca="1">OFFSET('Portfolio Summary Data'!$C$384,$B381*38-38+$B$367,'Tbl 9.16-9.32 Portfolio Tables'!Y$1)</f>
        <v>0</v>
      </c>
      <c r="AB381" s="8">
        <f t="shared" ca="1" si="72"/>
        <v>0</v>
      </c>
      <c r="AC381" s="8"/>
      <c r="AD381" s="8">
        <f t="shared" ca="1" si="73"/>
        <v>0</v>
      </c>
      <c r="AE381" s="8"/>
      <c r="AF381" s="8">
        <f t="shared" ca="1" si="74"/>
        <v>0</v>
      </c>
    </row>
    <row r="382" spans="2:32" ht="15.75" x14ac:dyDescent="0.25">
      <c r="B382" s="3">
        <v>14</v>
      </c>
      <c r="C382" s="6">
        <f>C$19</f>
        <v>0</v>
      </c>
      <c r="D382" s="1">
        <f ca="1">OFFSET('Portfolio Summary Data'!$C$384,$B382*38-38+$B$367,'Tbl 9.16-9.32 Portfolio Tables'!D$1)</f>
        <v>0</v>
      </c>
      <c r="E382" s="1">
        <f ca="1">OFFSET('Portfolio Summary Data'!$C$384,$B382*38-38+$B$367,'Tbl 9.16-9.32 Portfolio Tables'!E$1)</f>
        <v>0</v>
      </c>
      <c r="F382" s="1">
        <f ca="1">OFFSET('Portfolio Summary Data'!$C$384,$B382*38-38+$B$367,'Tbl 9.16-9.32 Portfolio Tables'!F$1)</f>
        <v>0</v>
      </c>
      <c r="G382" s="1">
        <f ca="1">OFFSET('Portfolio Summary Data'!$C$384,$B382*38-38+$B$367,'Tbl 9.16-9.32 Portfolio Tables'!G$1)</f>
        <v>0</v>
      </c>
      <c r="H382" s="1">
        <f ca="1">OFFSET('Portfolio Summary Data'!$C$384,$B382*38-38+$B$367,'Tbl 9.16-9.32 Portfolio Tables'!H$1)</f>
        <v>0</v>
      </c>
      <c r="I382" s="1">
        <f ca="1">OFFSET('Portfolio Summary Data'!$C$384,$B382*38-38+$B$367,'Tbl 9.16-9.32 Portfolio Tables'!I$1)</f>
        <v>0</v>
      </c>
      <c r="J382" s="1">
        <f ca="1">OFFSET('Portfolio Summary Data'!$C$384,$B382*38-38+$B$367,'Tbl 9.16-9.32 Portfolio Tables'!J$1)</f>
        <v>0</v>
      </c>
      <c r="K382" s="1">
        <f ca="1">OFFSET('Portfolio Summary Data'!$C$384,$B382*38-38+$B$367,'Tbl 9.16-9.32 Portfolio Tables'!K$1)</f>
        <v>0</v>
      </c>
      <c r="L382" s="1">
        <f ca="1">OFFSET('Portfolio Summary Data'!$C$384,$B382*38-38+$B$367,'Tbl 9.16-9.32 Portfolio Tables'!L$1)</f>
        <v>0</v>
      </c>
      <c r="M382" s="1">
        <f ca="1">OFFSET('Portfolio Summary Data'!$C$384,$B382*38-38+$B$367,'Tbl 9.16-9.32 Portfolio Tables'!M$1)</f>
        <v>0</v>
      </c>
      <c r="N382" s="1">
        <f ca="1">OFFSET('Portfolio Summary Data'!$C$384,$B382*38-38+$B$367,'Tbl 9.16-9.32 Portfolio Tables'!N$1)</f>
        <v>0</v>
      </c>
      <c r="O382" s="1">
        <f ca="1">OFFSET('Portfolio Summary Data'!$C$384,$B382*38-38+$B$367,'Tbl 9.16-9.32 Portfolio Tables'!O$1)</f>
        <v>0</v>
      </c>
      <c r="P382" s="1">
        <f ca="1">OFFSET('Portfolio Summary Data'!$C$384,$B382*38-38+$B$367,'Tbl 9.16-9.32 Portfolio Tables'!P$1)</f>
        <v>0</v>
      </c>
      <c r="Q382" s="1">
        <f ca="1">OFFSET('Portfolio Summary Data'!$C$384,$B382*38-38+$B$367,'Tbl 9.16-9.32 Portfolio Tables'!Q$1)</f>
        <v>0</v>
      </c>
      <c r="R382" s="1">
        <f ca="1">OFFSET('Portfolio Summary Data'!$C$384,$B382*38-38+$B$367,'Tbl 9.16-9.32 Portfolio Tables'!R$1)</f>
        <v>0</v>
      </c>
      <c r="S382" s="1">
        <f ca="1">OFFSET('Portfolio Summary Data'!$C$384,$B382*38-38+$B$367,'Tbl 9.16-9.32 Portfolio Tables'!S$1)</f>
        <v>0</v>
      </c>
      <c r="T382" s="1">
        <f ca="1">OFFSET('Portfolio Summary Data'!$C$384,$B382*38-38+$B$367,'Tbl 9.16-9.32 Portfolio Tables'!T$1)</f>
        <v>0</v>
      </c>
      <c r="U382" s="1">
        <f ca="1">OFFSET('Portfolio Summary Data'!$C$384,$B382*38-38+$B$367,'Tbl 9.16-9.32 Portfolio Tables'!U$1)</f>
        <v>0</v>
      </c>
      <c r="V382" s="1">
        <f ca="1">OFFSET('Portfolio Summary Data'!$C$384,$B382*38-38+$B$367,'Tbl 9.16-9.32 Portfolio Tables'!V$1)</f>
        <v>0</v>
      </c>
      <c r="W382" s="1">
        <f ca="1">OFFSET('Portfolio Summary Data'!$C$384,$B382*38-38+$B$367,'Tbl 9.16-9.32 Portfolio Tables'!W$1)</f>
        <v>0</v>
      </c>
      <c r="X382" s="1">
        <f ca="1">OFFSET('Portfolio Summary Data'!$C$384,$B382*38-38+$B$367,'Tbl 9.16-9.32 Portfolio Tables'!X$1)</f>
        <v>0</v>
      </c>
      <c r="Y382" s="1">
        <f ca="1">OFFSET('Portfolio Summary Data'!$C$384,$B382*38-38+$B$367,'Tbl 9.16-9.32 Portfolio Tables'!Y$1)</f>
        <v>0</v>
      </c>
      <c r="AB382" s="8">
        <f t="shared" ca="1" si="72"/>
        <v>0</v>
      </c>
      <c r="AC382" s="8"/>
      <c r="AD382" s="8">
        <f t="shared" ca="1" si="73"/>
        <v>0</v>
      </c>
      <c r="AE382" s="8"/>
      <c r="AF382" s="8">
        <f t="shared" ca="1" si="74"/>
        <v>0</v>
      </c>
    </row>
    <row r="383" spans="2:32" ht="15.75" x14ac:dyDescent="0.25">
      <c r="B383" s="3">
        <v>15</v>
      </c>
      <c r="C383" s="6">
        <f>C$20</f>
        <v>0</v>
      </c>
      <c r="D383" s="1">
        <f ca="1">OFFSET('Portfolio Summary Data'!$C$384,$B383*38-38+$B$367,'Tbl 9.16-9.32 Portfolio Tables'!D$1)</f>
        <v>0</v>
      </c>
      <c r="E383" s="1">
        <f ca="1">OFFSET('Portfolio Summary Data'!$C$384,$B383*38-38+$B$367,'Tbl 9.16-9.32 Portfolio Tables'!E$1)</f>
        <v>0</v>
      </c>
      <c r="F383" s="1">
        <f ca="1">OFFSET('Portfolio Summary Data'!$C$384,$B383*38-38+$B$367,'Tbl 9.16-9.32 Portfolio Tables'!F$1)</f>
        <v>0</v>
      </c>
      <c r="G383" s="1">
        <f ca="1">OFFSET('Portfolio Summary Data'!$C$384,$B383*38-38+$B$367,'Tbl 9.16-9.32 Portfolio Tables'!G$1)</f>
        <v>0</v>
      </c>
      <c r="H383" s="1">
        <f ca="1">OFFSET('Portfolio Summary Data'!$C$384,$B383*38-38+$B$367,'Tbl 9.16-9.32 Portfolio Tables'!H$1)</f>
        <v>0</v>
      </c>
      <c r="I383" s="1">
        <f ca="1">OFFSET('Portfolio Summary Data'!$C$384,$B383*38-38+$B$367,'Tbl 9.16-9.32 Portfolio Tables'!I$1)</f>
        <v>0</v>
      </c>
      <c r="J383" s="1">
        <f ca="1">OFFSET('Portfolio Summary Data'!$C$384,$B383*38-38+$B$367,'Tbl 9.16-9.32 Portfolio Tables'!J$1)</f>
        <v>0</v>
      </c>
      <c r="K383" s="1">
        <f ca="1">OFFSET('Portfolio Summary Data'!$C$384,$B383*38-38+$B$367,'Tbl 9.16-9.32 Portfolio Tables'!K$1)</f>
        <v>0</v>
      </c>
      <c r="L383" s="1">
        <f ca="1">OFFSET('Portfolio Summary Data'!$C$384,$B383*38-38+$B$367,'Tbl 9.16-9.32 Portfolio Tables'!L$1)</f>
        <v>0</v>
      </c>
      <c r="M383" s="1">
        <f ca="1">OFFSET('Portfolio Summary Data'!$C$384,$B383*38-38+$B$367,'Tbl 9.16-9.32 Portfolio Tables'!M$1)</f>
        <v>0</v>
      </c>
      <c r="N383" s="1">
        <f ca="1">OFFSET('Portfolio Summary Data'!$C$384,$B383*38-38+$B$367,'Tbl 9.16-9.32 Portfolio Tables'!N$1)</f>
        <v>0</v>
      </c>
      <c r="O383" s="1">
        <f ca="1">OFFSET('Portfolio Summary Data'!$C$384,$B383*38-38+$B$367,'Tbl 9.16-9.32 Portfolio Tables'!O$1)</f>
        <v>0</v>
      </c>
      <c r="P383" s="1">
        <f ca="1">OFFSET('Portfolio Summary Data'!$C$384,$B383*38-38+$B$367,'Tbl 9.16-9.32 Portfolio Tables'!P$1)</f>
        <v>0</v>
      </c>
      <c r="Q383" s="1">
        <f ca="1">OFFSET('Portfolio Summary Data'!$C$384,$B383*38-38+$B$367,'Tbl 9.16-9.32 Portfolio Tables'!Q$1)</f>
        <v>0</v>
      </c>
      <c r="R383" s="1">
        <f ca="1">OFFSET('Portfolio Summary Data'!$C$384,$B383*38-38+$B$367,'Tbl 9.16-9.32 Portfolio Tables'!R$1)</f>
        <v>0</v>
      </c>
      <c r="S383" s="1">
        <f ca="1">OFFSET('Portfolio Summary Data'!$C$384,$B383*38-38+$B$367,'Tbl 9.16-9.32 Portfolio Tables'!S$1)</f>
        <v>0</v>
      </c>
      <c r="T383" s="1">
        <f ca="1">OFFSET('Portfolio Summary Data'!$C$384,$B383*38-38+$B$367,'Tbl 9.16-9.32 Portfolio Tables'!T$1)</f>
        <v>0</v>
      </c>
      <c r="U383" s="1">
        <f ca="1">OFFSET('Portfolio Summary Data'!$C$384,$B383*38-38+$B$367,'Tbl 9.16-9.32 Portfolio Tables'!U$1)</f>
        <v>0</v>
      </c>
      <c r="V383" s="1">
        <f ca="1">OFFSET('Portfolio Summary Data'!$C$384,$B383*38-38+$B$367,'Tbl 9.16-9.32 Portfolio Tables'!V$1)</f>
        <v>0</v>
      </c>
      <c r="W383" s="1">
        <f ca="1">OFFSET('Portfolio Summary Data'!$C$384,$B383*38-38+$B$367,'Tbl 9.16-9.32 Portfolio Tables'!W$1)</f>
        <v>0</v>
      </c>
      <c r="X383" s="1">
        <f ca="1">OFFSET('Portfolio Summary Data'!$C$384,$B383*38-38+$B$367,'Tbl 9.16-9.32 Portfolio Tables'!X$1)</f>
        <v>0</v>
      </c>
      <c r="Y383" s="1">
        <f ca="1">OFFSET('Portfolio Summary Data'!$C$384,$B383*38-38+$B$367,'Tbl 9.16-9.32 Portfolio Tables'!Y$1)</f>
        <v>0</v>
      </c>
      <c r="AB383" s="8">
        <f t="shared" ca="1" si="72"/>
        <v>0</v>
      </c>
      <c r="AC383" s="8"/>
      <c r="AD383" s="8">
        <f t="shared" ca="1" si="73"/>
        <v>0</v>
      </c>
      <c r="AE383" s="8"/>
      <c r="AF383" s="8">
        <f t="shared" ca="1" si="74"/>
        <v>0</v>
      </c>
    </row>
    <row r="384" spans="2:32" ht="15.75" x14ac:dyDescent="0.25">
      <c r="B384" s="3">
        <v>16</v>
      </c>
      <c r="C384" s="6">
        <f>C$21</f>
        <v>0</v>
      </c>
      <c r="D384" s="1">
        <f ca="1">OFFSET('Portfolio Summary Data'!$C$384,$B384*38-38+$B$367,'Tbl 9.16-9.32 Portfolio Tables'!D$1)</f>
        <v>0</v>
      </c>
      <c r="E384" s="1">
        <f ca="1">OFFSET('Portfolio Summary Data'!$C$384,$B384*38-38+$B$367,'Tbl 9.16-9.32 Portfolio Tables'!E$1)</f>
        <v>0</v>
      </c>
      <c r="F384" s="1">
        <f ca="1">OFFSET('Portfolio Summary Data'!$C$384,$B384*38-38+$B$367,'Tbl 9.16-9.32 Portfolio Tables'!F$1)</f>
        <v>0</v>
      </c>
      <c r="G384" s="1">
        <f ca="1">OFFSET('Portfolio Summary Data'!$C$384,$B384*38-38+$B$367,'Tbl 9.16-9.32 Portfolio Tables'!G$1)</f>
        <v>0</v>
      </c>
      <c r="H384" s="1">
        <f ca="1">OFFSET('Portfolio Summary Data'!$C$384,$B384*38-38+$B$367,'Tbl 9.16-9.32 Portfolio Tables'!H$1)</f>
        <v>0</v>
      </c>
      <c r="I384" s="1">
        <f ca="1">OFFSET('Portfolio Summary Data'!$C$384,$B384*38-38+$B$367,'Tbl 9.16-9.32 Portfolio Tables'!I$1)</f>
        <v>0</v>
      </c>
      <c r="J384" s="1">
        <f ca="1">OFFSET('Portfolio Summary Data'!$C$384,$B384*38-38+$B$367,'Tbl 9.16-9.32 Portfolio Tables'!J$1)</f>
        <v>0</v>
      </c>
      <c r="K384" s="1">
        <f ca="1">OFFSET('Portfolio Summary Data'!$C$384,$B384*38-38+$B$367,'Tbl 9.16-9.32 Portfolio Tables'!K$1)</f>
        <v>0</v>
      </c>
      <c r="L384" s="1">
        <f ca="1">OFFSET('Portfolio Summary Data'!$C$384,$B384*38-38+$B$367,'Tbl 9.16-9.32 Portfolio Tables'!L$1)</f>
        <v>0</v>
      </c>
      <c r="M384" s="1">
        <f ca="1">OFFSET('Portfolio Summary Data'!$C$384,$B384*38-38+$B$367,'Tbl 9.16-9.32 Portfolio Tables'!M$1)</f>
        <v>0</v>
      </c>
      <c r="N384" s="1">
        <f ca="1">OFFSET('Portfolio Summary Data'!$C$384,$B384*38-38+$B$367,'Tbl 9.16-9.32 Portfolio Tables'!N$1)</f>
        <v>0</v>
      </c>
      <c r="O384" s="1">
        <f ca="1">OFFSET('Portfolio Summary Data'!$C$384,$B384*38-38+$B$367,'Tbl 9.16-9.32 Portfolio Tables'!O$1)</f>
        <v>0</v>
      </c>
      <c r="P384" s="1">
        <f ca="1">OFFSET('Portfolio Summary Data'!$C$384,$B384*38-38+$B$367,'Tbl 9.16-9.32 Portfolio Tables'!P$1)</f>
        <v>0</v>
      </c>
      <c r="Q384" s="1">
        <f ca="1">OFFSET('Portfolio Summary Data'!$C$384,$B384*38-38+$B$367,'Tbl 9.16-9.32 Portfolio Tables'!Q$1)</f>
        <v>0</v>
      </c>
      <c r="R384" s="1">
        <f ca="1">OFFSET('Portfolio Summary Data'!$C$384,$B384*38-38+$B$367,'Tbl 9.16-9.32 Portfolio Tables'!R$1)</f>
        <v>0</v>
      </c>
      <c r="S384" s="1">
        <f ca="1">OFFSET('Portfolio Summary Data'!$C$384,$B384*38-38+$B$367,'Tbl 9.16-9.32 Portfolio Tables'!S$1)</f>
        <v>0</v>
      </c>
      <c r="T384" s="1">
        <f ca="1">OFFSET('Portfolio Summary Data'!$C$384,$B384*38-38+$B$367,'Tbl 9.16-9.32 Portfolio Tables'!T$1)</f>
        <v>0</v>
      </c>
      <c r="U384" s="1">
        <f ca="1">OFFSET('Portfolio Summary Data'!$C$384,$B384*38-38+$B$367,'Tbl 9.16-9.32 Portfolio Tables'!U$1)</f>
        <v>0</v>
      </c>
      <c r="V384" s="1">
        <f ca="1">OFFSET('Portfolio Summary Data'!$C$384,$B384*38-38+$B$367,'Tbl 9.16-9.32 Portfolio Tables'!V$1)</f>
        <v>0</v>
      </c>
      <c r="W384" s="1">
        <f ca="1">OFFSET('Portfolio Summary Data'!$C$384,$B384*38-38+$B$367,'Tbl 9.16-9.32 Portfolio Tables'!W$1)</f>
        <v>0</v>
      </c>
      <c r="X384" s="1">
        <f ca="1">OFFSET('Portfolio Summary Data'!$C$384,$B384*38-38+$B$367,'Tbl 9.16-9.32 Portfolio Tables'!X$1)</f>
        <v>0</v>
      </c>
      <c r="Y384" s="1">
        <f ca="1">OFFSET('Portfolio Summary Data'!$C$384,$B384*38-38+$B$367,'Tbl 9.16-9.32 Portfolio Tables'!Y$1)</f>
        <v>0</v>
      </c>
      <c r="AB384" s="8">
        <f t="shared" ca="1" si="72"/>
        <v>0</v>
      </c>
      <c r="AC384" s="8"/>
      <c r="AD384" s="8">
        <f t="shared" ca="1" si="73"/>
        <v>0</v>
      </c>
      <c r="AE384" s="8"/>
      <c r="AF384" s="8">
        <f t="shared" ca="1" si="74"/>
        <v>0</v>
      </c>
    </row>
    <row r="385" spans="2:32" ht="15.75" x14ac:dyDescent="0.25">
      <c r="B385" s="3">
        <v>17</v>
      </c>
      <c r="C385" s="6">
        <f>C$22</f>
        <v>0</v>
      </c>
      <c r="D385" s="1">
        <f ca="1">OFFSET('Portfolio Summary Data'!$C$384,$B385*38-38+$B$367,'Tbl 9.16-9.32 Portfolio Tables'!D$1)</f>
        <v>0</v>
      </c>
      <c r="E385" s="1">
        <f ca="1">OFFSET('Portfolio Summary Data'!$C$384,$B385*38-38+$B$367,'Tbl 9.16-9.32 Portfolio Tables'!E$1)</f>
        <v>0</v>
      </c>
      <c r="F385" s="1">
        <f ca="1">OFFSET('Portfolio Summary Data'!$C$384,$B385*38-38+$B$367,'Tbl 9.16-9.32 Portfolio Tables'!F$1)</f>
        <v>0</v>
      </c>
      <c r="G385" s="1">
        <f ca="1">OFFSET('Portfolio Summary Data'!$C$384,$B385*38-38+$B$367,'Tbl 9.16-9.32 Portfolio Tables'!G$1)</f>
        <v>0</v>
      </c>
      <c r="H385" s="1">
        <f ca="1">OFFSET('Portfolio Summary Data'!$C$384,$B385*38-38+$B$367,'Tbl 9.16-9.32 Portfolio Tables'!H$1)</f>
        <v>0</v>
      </c>
      <c r="I385" s="1">
        <f ca="1">OFFSET('Portfolio Summary Data'!$C$384,$B385*38-38+$B$367,'Tbl 9.16-9.32 Portfolio Tables'!I$1)</f>
        <v>0</v>
      </c>
      <c r="J385" s="1">
        <f ca="1">OFFSET('Portfolio Summary Data'!$C$384,$B385*38-38+$B$367,'Tbl 9.16-9.32 Portfolio Tables'!J$1)</f>
        <v>0</v>
      </c>
      <c r="K385" s="1">
        <f ca="1">OFFSET('Portfolio Summary Data'!$C$384,$B385*38-38+$B$367,'Tbl 9.16-9.32 Portfolio Tables'!K$1)</f>
        <v>0</v>
      </c>
      <c r="L385" s="1">
        <f ca="1">OFFSET('Portfolio Summary Data'!$C$384,$B385*38-38+$B$367,'Tbl 9.16-9.32 Portfolio Tables'!L$1)</f>
        <v>0</v>
      </c>
      <c r="M385" s="1">
        <f ca="1">OFFSET('Portfolio Summary Data'!$C$384,$B385*38-38+$B$367,'Tbl 9.16-9.32 Portfolio Tables'!M$1)</f>
        <v>0</v>
      </c>
      <c r="N385" s="1">
        <f ca="1">OFFSET('Portfolio Summary Data'!$C$384,$B385*38-38+$B$367,'Tbl 9.16-9.32 Portfolio Tables'!N$1)</f>
        <v>0</v>
      </c>
      <c r="O385" s="1">
        <f ca="1">OFFSET('Portfolio Summary Data'!$C$384,$B385*38-38+$B$367,'Tbl 9.16-9.32 Portfolio Tables'!O$1)</f>
        <v>0</v>
      </c>
      <c r="P385" s="1">
        <f ca="1">OFFSET('Portfolio Summary Data'!$C$384,$B385*38-38+$B$367,'Tbl 9.16-9.32 Portfolio Tables'!P$1)</f>
        <v>0</v>
      </c>
      <c r="Q385" s="1">
        <f ca="1">OFFSET('Portfolio Summary Data'!$C$384,$B385*38-38+$B$367,'Tbl 9.16-9.32 Portfolio Tables'!Q$1)</f>
        <v>0</v>
      </c>
      <c r="R385" s="1">
        <f ca="1">OFFSET('Portfolio Summary Data'!$C$384,$B385*38-38+$B$367,'Tbl 9.16-9.32 Portfolio Tables'!R$1)</f>
        <v>0</v>
      </c>
      <c r="S385" s="1">
        <f ca="1">OFFSET('Portfolio Summary Data'!$C$384,$B385*38-38+$B$367,'Tbl 9.16-9.32 Portfolio Tables'!S$1)</f>
        <v>0</v>
      </c>
      <c r="T385" s="1">
        <f ca="1">OFFSET('Portfolio Summary Data'!$C$384,$B385*38-38+$B$367,'Tbl 9.16-9.32 Portfolio Tables'!T$1)</f>
        <v>0</v>
      </c>
      <c r="U385" s="1">
        <f ca="1">OFFSET('Portfolio Summary Data'!$C$384,$B385*38-38+$B$367,'Tbl 9.16-9.32 Portfolio Tables'!U$1)</f>
        <v>0</v>
      </c>
      <c r="V385" s="1">
        <f ca="1">OFFSET('Portfolio Summary Data'!$C$384,$B385*38-38+$B$367,'Tbl 9.16-9.32 Portfolio Tables'!V$1)</f>
        <v>0</v>
      </c>
      <c r="W385" s="1">
        <f ca="1">OFFSET('Portfolio Summary Data'!$C$384,$B385*38-38+$B$367,'Tbl 9.16-9.32 Portfolio Tables'!W$1)</f>
        <v>0</v>
      </c>
      <c r="X385" s="1">
        <f ca="1">OFFSET('Portfolio Summary Data'!$C$384,$B385*38-38+$B$367,'Tbl 9.16-9.32 Portfolio Tables'!X$1)</f>
        <v>0</v>
      </c>
      <c r="Y385" s="1">
        <f ca="1">OFFSET('Portfolio Summary Data'!$C$384,$B385*38-38+$B$367,'Tbl 9.16-9.32 Portfolio Tables'!Y$1)</f>
        <v>0</v>
      </c>
      <c r="AB385" s="8">
        <f t="shared" ca="1" si="72"/>
        <v>0</v>
      </c>
      <c r="AC385" s="8"/>
      <c r="AD385" s="8">
        <f t="shared" ca="1" si="73"/>
        <v>0</v>
      </c>
      <c r="AE385" s="8"/>
      <c r="AF385" s="8">
        <f t="shared" ca="1" si="74"/>
        <v>0</v>
      </c>
    </row>
    <row r="386" spans="2:32" ht="15.75" x14ac:dyDescent="0.25">
      <c r="B386" s="3">
        <v>18</v>
      </c>
      <c r="C386" s="6">
        <f>C$23</f>
        <v>0</v>
      </c>
      <c r="D386" s="1">
        <f ca="1">OFFSET('Portfolio Summary Data'!$C$384,$B386*38-38+$B$367,'Tbl 9.16-9.32 Portfolio Tables'!D$1)</f>
        <v>0</v>
      </c>
      <c r="E386" s="1">
        <f ca="1">OFFSET('Portfolio Summary Data'!$C$384,$B386*38-38+$B$367,'Tbl 9.16-9.32 Portfolio Tables'!E$1)</f>
        <v>0</v>
      </c>
      <c r="F386" s="1">
        <f ca="1">OFFSET('Portfolio Summary Data'!$C$384,$B386*38-38+$B$367,'Tbl 9.16-9.32 Portfolio Tables'!F$1)</f>
        <v>0</v>
      </c>
      <c r="G386" s="1">
        <f ca="1">OFFSET('Portfolio Summary Data'!$C$384,$B386*38-38+$B$367,'Tbl 9.16-9.32 Portfolio Tables'!G$1)</f>
        <v>0</v>
      </c>
      <c r="H386" s="1">
        <f ca="1">OFFSET('Portfolio Summary Data'!$C$384,$B386*38-38+$B$367,'Tbl 9.16-9.32 Portfolio Tables'!H$1)</f>
        <v>0</v>
      </c>
      <c r="I386" s="1">
        <f ca="1">OFFSET('Portfolio Summary Data'!$C$384,$B386*38-38+$B$367,'Tbl 9.16-9.32 Portfolio Tables'!I$1)</f>
        <v>0</v>
      </c>
      <c r="J386" s="1">
        <f ca="1">OFFSET('Portfolio Summary Data'!$C$384,$B386*38-38+$B$367,'Tbl 9.16-9.32 Portfolio Tables'!J$1)</f>
        <v>0</v>
      </c>
      <c r="K386" s="1">
        <f ca="1">OFFSET('Portfolio Summary Data'!$C$384,$B386*38-38+$B$367,'Tbl 9.16-9.32 Portfolio Tables'!K$1)</f>
        <v>0</v>
      </c>
      <c r="L386" s="1">
        <f ca="1">OFFSET('Portfolio Summary Data'!$C$384,$B386*38-38+$B$367,'Tbl 9.16-9.32 Portfolio Tables'!L$1)</f>
        <v>0</v>
      </c>
      <c r="M386" s="1">
        <f ca="1">OFFSET('Portfolio Summary Data'!$C$384,$B386*38-38+$B$367,'Tbl 9.16-9.32 Portfolio Tables'!M$1)</f>
        <v>0</v>
      </c>
      <c r="N386" s="1">
        <f ca="1">OFFSET('Portfolio Summary Data'!$C$384,$B386*38-38+$B$367,'Tbl 9.16-9.32 Portfolio Tables'!N$1)</f>
        <v>0</v>
      </c>
      <c r="O386" s="1">
        <f ca="1">OFFSET('Portfolio Summary Data'!$C$384,$B386*38-38+$B$367,'Tbl 9.16-9.32 Portfolio Tables'!O$1)</f>
        <v>0</v>
      </c>
      <c r="P386" s="1">
        <f ca="1">OFFSET('Portfolio Summary Data'!$C$384,$B386*38-38+$B$367,'Tbl 9.16-9.32 Portfolio Tables'!P$1)</f>
        <v>0</v>
      </c>
      <c r="Q386" s="1">
        <f ca="1">OFFSET('Portfolio Summary Data'!$C$384,$B386*38-38+$B$367,'Tbl 9.16-9.32 Portfolio Tables'!Q$1)</f>
        <v>0</v>
      </c>
      <c r="R386" s="1">
        <f ca="1">OFFSET('Portfolio Summary Data'!$C$384,$B386*38-38+$B$367,'Tbl 9.16-9.32 Portfolio Tables'!R$1)</f>
        <v>0</v>
      </c>
      <c r="S386" s="1">
        <f ca="1">OFFSET('Portfolio Summary Data'!$C$384,$B386*38-38+$B$367,'Tbl 9.16-9.32 Portfolio Tables'!S$1)</f>
        <v>0</v>
      </c>
      <c r="T386" s="1">
        <f ca="1">OFFSET('Portfolio Summary Data'!$C$384,$B386*38-38+$B$367,'Tbl 9.16-9.32 Portfolio Tables'!T$1)</f>
        <v>0</v>
      </c>
      <c r="U386" s="1">
        <f ca="1">OFFSET('Portfolio Summary Data'!$C$384,$B386*38-38+$B$367,'Tbl 9.16-9.32 Portfolio Tables'!U$1)</f>
        <v>0</v>
      </c>
      <c r="V386" s="1">
        <f ca="1">OFFSET('Portfolio Summary Data'!$C$384,$B386*38-38+$B$367,'Tbl 9.16-9.32 Portfolio Tables'!V$1)</f>
        <v>0</v>
      </c>
      <c r="W386" s="1">
        <f ca="1">OFFSET('Portfolio Summary Data'!$C$384,$B386*38-38+$B$367,'Tbl 9.16-9.32 Portfolio Tables'!W$1)</f>
        <v>0</v>
      </c>
      <c r="X386" s="1">
        <f ca="1">OFFSET('Portfolio Summary Data'!$C$384,$B386*38-38+$B$367,'Tbl 9.16-9.32 Portfolio Tables'!X$1)</f>
        <v>0</v>
      </c>
      <c r="Y386" s="1">
        <f ca="1">OFFSET('Portfolio Summary Data'!$C$384,$B386*38-38+$B$367,'Tbl 9.16-9.32 Portfolio Tables'!Y$1)</f>
        <v>0</v>
      </c>
      <c r="AB386" s="8">
        <f t="shared" ca="1" si="72"/>
        <v>0</v>
      </c>
      <c r="AC386" s="8"/>
      <c r="AD386" s="8">
        <f t="shared" ca="1" si="73"/>
        <v>0</v>
      </c>
      <c r="AE386" s="8"/>
      <c r="AF386" s="8">
        <f t="shared" ca="1" si="74"/>
        <v>0</v>
      </c>
    </row>
    <row r="387" spans="2:32" ht="15.75" x14ac:dyDescent="0.25">
      <c r="B387" s="3">
        <v>19</v>
      </c>
      <c r="C387" s="6">
        <f>C$24</f>
        <v>0</v>
      </c>
      <c r="D387" s="1">
        <f ca="1">OFFSET('Portfolio Summary Data'!$C$384,$B387*38-38+$B$367,'Tbl 9.16-9.32 Portfolio Tables'!D$1)</f>
        <v>0</v>
      </c>
      <c r="E387" s="1">
        <f ca="1">OFFSET('Portfolio Summary Data'!$C$384,$B387*38-38+$B$367,'Tbl 9.16-9.32 Portfolio Tables'!E$1)</f>
        <v>0</v>
      </c>
      <c r="F387" s="1">
        <f ca="1">OFFSET('Portfolio Summary Data'!$C$384,$B387*38-38+$B$367,'Tbl 9.16-9.32 Portfolio Tables'!F$1)</f>
        <v>0</v>
      </c>
      <c r="G387" s="1">
        <f ca="1">OFFSET('Portfolio Summary Data'!$C$384,$B387*38-38+$B$367,'Tbl 9.16-9.32 Portfolio Tables'!G$1)</f>
        <v>0</v>
      </c>
      <c r="H387" s="1">
        <f ca="1">OFFSET('Portfolio Summary Data'!$C$384,$B387*38-38+$B$367,'Tbl 9.16-9.32 Portfolio Tables'!H$1)</f>
        <v>0</v>
      </c>
      <c r="I387" s="1">
        <f ca="1">OFFSET('Portfolio Summary Data'!$C$384,$B387*38-38+$B$367,'Tbl 9.16-9.32 Portfolio Tables'!I$1)</f>
        <v>0</v>
      </c>
      <c r="J387" s="1">
        <f ca="1">OFFSET('Portfolio Summary Data'!$C$384,$B387*38-38+$B$367,'Tbl 9.16-9.32 Portfolio Tables'!J$1)</f>
        <v>0</v>
      </c>
      <c r="K387" s="1">
        <f ca="1">OFFSET('Portfolio Summary Data'!$C$384,$B387*38-38+$B$367,'Tbl 9.16-9.32 Portfolio Tables'!K$1)</f>
        <v>0</v>
      </c>
      <c r="L387" s="1">
        <f ca="1">OFFSET('Portfolio Summary Data'!$C$384,$B387*38-38+$B$367,'Tbl 9.16-9.32 Portfolio Tables'!L$1)</f>
        <v>0</v>
      </c>
      <c r="M387" s="1">
        <f ca="1">OFFSET('Portfolio Summary Data'!$C$384,$B387*38-38+$B$367,'Tbl 9.16-9.32 Portfolio Tables'!M$1)</f>
        <v>0</v>
      </c>
      <c r="N387" s="1">
        <f ca="1">OFFSET('Portfolio Summary Data'!$C$384,$B387*38-38+$B$367,'Tbl 9.16-9.32 Portfolio Tables'!N$1)</f>
        <v>0</v>
      </c>
      <c r="O387" s="1">
        <f ca="1">OFFSET('Portfolio Summary Data'!$C$384,$B387*38-38+$B$367,'Tbl 9.16-9.32 Portfolio Tables'!O$1)</f>
        <v>0</v>
      </c>
      <c r="P387" s="1">
        <f ca="1">OFFSET('Portfolio Summary Data'!$C$384,$B387*38-38+$B$367,'Tbl 9.16-9.32 Portfolio Tables'!P$1)</f>
        <v>0</v>
      </c>
      <c r="Q387" s="1">
        <f ca="1">OFFSET('Portfolio Summary Data'!$C$384,$B387*38-38+$B$367,'Tbl 9.16-9.32 Portfolio Tables'!Q$1)</f>
        <v>0</v>
      </c>
      <c r="R387" s="1">
        <f ca="1">OFFSET('Portfolio Summary Data'!$C$384,$B387*38-38+$B$367,'Tbl 9.16-9.32 Portfolio Tables'!R$1)</f>
        <v>0</v>
      </c>
      <c r="S387" s="1">
        <f ca="1">OFFSET('Portfolio Summary Data'!$C$384,$B387*38-38+$B$367,'Tbl 9.16-9.32 Portfolio Tables'!S$1)</f>
        <v>0</v>
      </c>
      <c r="T387" s="1">
        <f ca="1">OFFSET('Portfolio Summary Data'!$C$384,$B387*38-38+$B$367,'Tbl 9.16-9.32 Portfolio Tables'!T$1)</f>
        <v>0</v>
      </c>
      <c r="U387" s="1">
        <f ca="1">OFFSET('Portfolio Summary Data'!$C$384,$B387*38-38+$B$367,'Tbl 9.16-9.32 Portfolio Tables'!U$1)</f>
        <v>0</v>
      </c>
      <c r="V387" s="1">
        <f ca="1">OFFSET('Portfolio Summary Data'!$C$384,$B387*38-38+$B$367,'Tbl 9.16-9.32 Portfolio Tables'!V$1)</f>
        <v>0</v>
      </c>
      <c r="W387" s="1">
        <f ca="1">OFFSET('Portfolio Summary Data'!$C$384,$B387*38-38+$B$367,'Tbl 9.16-9.32 Portfolio Tables'!W$1)</f>
        <v>0</v>
      </c>
      <c r="X387" s="1">
        <f ca="1">OFFSET('Portfolio Summary Data'!$C$384,$B387*38-38+$B$367,'Tbl 9.16-9.32 Portfolio Tables'!X$1)</f>
        <v>0</v>
      </c>
      <c r="Y387" s="1">
        <f ca="1">OFFSET('Portfolio Summary Data'!$C$384,$B387*38-38+$B$367,'Tbl 9.16-9.32 Portfolio Tables'!Y$1)</f>
        <v>0</v>
      </c>
      <c r="AB387" s="8">
        <f t="shared" ca="1" si="72"/>
        <v>0</v>
      </c>
      <c r="AC387" s="8"/>
      <c r="AD387" s="8">
        <f t="shared" ca="1" si="73"/>
        <v>0</v>
      </c>
      <c r="AE387" s="8"/>
      <c r="AF387" s="8">
        <f t="shared" ca="1" si="74"/>
        <v>0</v>
      </c>
    </row>
    <row r="388" spans="2:32" ht="15.75" x14ac:dyDescent="0.25">
      <c r="B388" s="3">
        <v>20</v>
      </c>
      <c r="C388" s="6">
        <f>C$25</f>
        <v>0</v>
      </c>
      <c r="D388" s="1">
        <f ca="1">OFFSET('Portfolio Summary Data'!$C$384,$B388*38-38+$B$367,'Tbl 9.16-9.32 Portfolio Tables'!D$1)</f>
        <v>0</v>
      </c>
      <c r="E388" s="1">
        <f ca="1">OFFSET('Portfolio Summary Data'!$C$384,$B388*38-38+$B$367,'Tbl 9.16-9.32 Portfolio Tables'!E$1)</f>
        <v>0</v>
      </c>
      <c r="F388" s="1">
        <f ca="1">OFFSET('Portfolio Summary Data'!$C$384,$B388*38-38+$B$367,'Tbl 9.16-9.32 Portfolio Tables'!F$1)</f>
        <v>0</v>
      </c>
      <c r="G388" s="1">
        <f ca="1">OFFSET('Portfolio Summary Data'!$C$384,$B388*38-38+$B$367,'Tbl 9.16-9.32 Portfolio Tables'!G$1)</f>
        <v>0</v>
      </c>
      <c r="H388" s="1">
        <f ca="1">OFFSET('Portfolio Summary Data'!$C$384,$B388*38-38+$B$367,'Tbl 9.16-9.32 Portfolio Tables'!H$1)</f>
        <v>0</v>
      </c>
      <c r="I388" s="1">
        <f ca="1">OFFSET('Portfolio Summary Data'!$C$384,$B388*38-38+$B$367,'Tbl 9.16-9.32 Portfolio Tables'!I$1)</f>
        <v>0</v>
      </c>
      <c r="J388" s="1">
        <f ca="1">OFFSET('Portfolio Summary Data'!$C$384,$B388*38-38+$B$367,'Tbl 9.16-9.32 Portfolio Tables'!J$1)</f>
        <v>0</v>
      </c>
      <c r="K388" s="1">
        <f ca="1">OFFSET('Portfolio Summary Data'!$C$384,$B388*38-38+$B$367,'Tbl 9.16-9.32 Portfolio Tables'!K$1)</f>
        <v>0</v>
      </c>
      <c r="L388" s="1">
        <f ca="1">OFFSET('Portfolio Summary Data'!$C$384,$B388*38-38+$B$367,'Tbl 9.16-9.32 Portfolio Tables'!L$1)</f>
        <v>0</v>
      </c>
      <c r="M388" s="1">
        <f ca="1">OFFSET('Portfolio Summary Data'!$C$384,$B388*38-38+$B$367,'Tbl 9.16-9.32 Portfolio Tables'!M$1)</f>
        <v>0</v>
      </c>
      <c r="N388" s="1">
        <f ca="1">OFFSET('Portfolio Summary Data'!$C$384,$B388*38-38+$B$367,'Tbl 9.16-9.32 Portfolio Tables'!N$1)</f>
        <v>0</v>
      </c>
      <c r="O388" s="1">
        <f ca="1">OFFSET('Portfolio Summary Data'!$C$384,$B388*38-38+$B$367,'Tbl 9.16-9.32 Portfolio Tables'!O$1)</f>
        <v>0</v>
      </c>
      <c r="P388" s="1">
        <f ca="1">OFFSET('Portfolio Summary Data'!$C$384,$B388*38-38+$B$367,'Tbl 9.16-9.32 Portfolio Tables'!P$1)</f>
        <v>0</v>
      </c>
      <c r="Q388" s="1">
        <f ca="1">OFFSET('Portfolio Summary Data'!$C$384,$B388*38-38+$B$367,'Tbl 9.16-9.32 Portfolio Tables'!Q$1)</f>
        <v>0</v>
      </c>
      <c r="R388" s="1">
        <f ca="1">OFFSET('Portfolio Summary Data'!$C$384,$B388*38-38+$B$367,'Tbl 9.16-9.32 Portfolio Tables'!R$1)</f>
        <v>0</v>
      </c>
      <c r="S388" s="1">
        <f ca="1">OFFSET('Portfolio Summary Data'!$C$384,$B388*38-38+$B$367,'Tbl 9.16-9.32 Portfolio Tables'!S$1)</f>
        <v>0</v>
      </c>
      <c r="T388" s="1">
        <f ca="1">OFFSET('Portfolio Summary Data'!$C$384,$B388*38-38+$B$367,'Tbl 9.16-9.32 Portfolio Tables'!T$1)</f>
        <v>0</v>
      </c>
      <c r="U388" s="1">
        <f ca="1">OFFSET('Portfolio Summary Data'!$C$384,$B388*38-38+$B$367,'Tbl 9.16-9.32 Portfolio Tables'!U$1)</f>
        <v>0</v>
      </c>
      <c r="V388" s="1">
        <f ca="1">OFFSET('Portfolio Summary Data'!$C$384,$B388*38-38+$B$367,'Tbl 9.16-9.32 Portfolio Tables'!V$1)</f>
        <v>0</v>
      </c>
      <c r="W388" s="1">
        <f ca="1">OFFSET('Portfolio Summary Data'!$C$384,$B388*38-38+$B$367,'Tbl 9.16-9.32 Portfolio Tables'!W$1)</f>
        <v>0</v>
      </c>
      <c r="X388" s="1">
        <f ca="1">OFFSET('Portfolio Summary Data'!$C$384,$B388*38-38+$B$367,'Tbl 9.16-9.32 Portfolio Tables'!X$1)</f>
        <v>0</v>
      </c>
      <c r="Y388" s="1">
        <f ca="1">OFFSET('Portfolio Summary Data'!$C$384,$B388*38-38+$B$367,'Tbl 9.16-9.32 Portfolio Tables'!Y$1)</f>
        <v>0</v>
      </c>
      <c r="AB388" s="8">
        <f t="shared" ca="1" si="72"/>
        <v>0</v>
      </c>
      <c r="AC388" s="8"/>
      <c r="AD388" s="8">
        <f t="shared" ca="1" si="73"/>
        <v>0</v>
      </c>
      <c r="AE388" s="8"/>
      <c r="AF388" s="8">
        <f t="shared" ca="1" si="74"/>
        <v>0</v>
      </c>
    </row>
    <row r="389" spans="2:32" ht="15.75" x14ac:dyDescent="0.25">
      <c r="B389" s="3">
        <v>21</v>
      </c>
      <c r="C389" s="6">
        <f>C$26</f>
        <v>0</v>
      </c>
      <c r="D389" s="1">
        <f ca="1">OFFSET('Portfolio Summary Data'!$C$384,$B389*38-38+$B$367,'Tbl 9.16-9.32 Portfolio Tables'!D$1)</f>
        <v>0</v>
      </c>
      <c r="E389" s="1">
        <f ca="1">OFFSET('Portfolio Summary Data'!$C$384,$B389*38-38+$B$367,'Tbl 9.16-9.32 Portfolio Tables'!E$1)</f>
        <v>0</v>
      </c>
      <c r="F389" s="1">
        <f ca="1">OFFSET('Portfolio Summary Data'!$C$384,$B389*38-38+$B$367,'Tbl 9.16-9.32 Portfolio Tables'!F$1)</f>
        <v>0</v>
      </c>
      <c r="G389" s="1">
        <f ca="1">OFFSET('Portfolio Summary Data'!$C$384,$B389*38-38+$B$367,'Tbl 9.16-9.32 Portfolio Tables'!G$1)</f>
        <v>0</v>
      </c>
      <c r="H389" s="1">
        <f ca="1">OFFSET('Portfolio Summary Data'!$C$384,$B389*38-38+$B$367,'Tbl 9.16-9.32 Portfolio Tables'!H$1)</f>
        <v>0</v>
      </c>
      <c r="I389" s="1">
        <f ca="1">OFFSET('Portfolio Summary Data'!$C$384,$B389*38-38+$B$367,'Tbl 9.16-9.32 Portfolio Tables'!I$1)</f>
        <v>0</v>
      </c>
      <c r="J389" s="1">
        <f ca="1">OFFSET('Portfolio Summary Data'!$C$384,$B389*38-38+$B$367,'Tbl 9.16-9.32 Portfolio Tables'!J$1)</f>
        <v>0</v>
      </c>
      <c r="K389" s="1">
        <f ca="1">OFFSET('Portfolio Summary Data'!$C$384,$B389*38-38+$B$367,'Tbl 9.16-9.32 Portfolio Tables'!K$1)</f>
        <v>0</v>
      </c>
      <c r="L389" s="1">
        <f ca="1">OFFSET('Portfolio Summary Data'!$C$384,$B389*38-38+$B$367,'Tbl 9.16-9.32 Portfolio Tables'!L$1)</f>
        <v>0</v>
      </c>
      <c r="M389" s="1">
        <f ca="1">OFFSET('Portfolio Summary Data'!$C$384,$B389*38-38+$B$367,'Tbl 9.16-9.32 Portfolio Tables'!M$1)</f>
        <v>0</v>
      </c>
      <c r="N389" s="1">
        <f ca="1">OFFSET('Portfolio Summary Data'!$C$384,$B389*38-38+$B$367,'Tbl 9.16-9.32 Portfolio Tables'!N$1)</f>
        <v>0</v>
      </c>
      <c r="O389" s="1">
        <f ca="1">OFFSET('Portfolio Summary Data'!$C$384,$B389*38-38+$B$367,'Tbl 9.16-9.32 Portfolio Tables'!O$1)</f>
        <v>0</v>
      </c>
      <c r="P389" s="1">
        <f ca="1">OFFSET('Portfolio Summary Data'!$C$384,$B389*38-38+$B$367,'Tbl 9.16-9.32 Portfolio Tables'!P$1)</f>
        <v>0</v>
      </c>
      <c r="Q389" s="1">
        <f ca="1">OFFSET('Portfolio Summary Data'!$C$384,$B389*38-38+$B$367,'Tbl 9.16-9.32 Portfolio Tables'!Q$1)</f>
        <v>0</v>
      </c>
      <c r="R389" s="1">
        <f ca="1">OFFSET('Portfolio Summary Data'!$C$384,$B389*38-38+$B$367,'Tbl 9.16-9.32 Portfolio Tables'!R$1)</f>
        <v>0</v>
      </c>
      <c r="S389" s="1">
        <f ca="1">OFFSET('Portfolio Summary Data'!$C$384,$B389*38-38+$B$367,'Tbl 9.16-9.32 Portfolio Tables'!S$1)</f>
        <v>0</v>
      </c>
      <c r="T389" s="1">
        <f ca="1">OFFSET('Portfolio Summary Data'!$C$384,$B389*38-38+$B$367,'Tbl 9.16-9.32 Portfolio Tables'!T$1)</f>
        <v>0</v>
      </c>
      <c r="U389" s="1">
        <f ca="1">OFFSET('Portfolio Summary Data'!$C$384,$B389*38-38+$B$367,'Tbl 9.16-9.32 Portfolio Tables'!U$1)</f>
        <v>0</v>
      </c>
      <c r="V389" s="1">
        <f ca="1">OFFSET('Portfolio Summary Data'!$C$384,$B389*38-38+$B$367,'Tbl 9.16-9.32 Portfolio Tables'!V$1)</f>
        <v>0</v>
      </c>
      <c r="W389" s="1">
        <f ca="1">OFFSET('Portfolio Summary Data'!$C$384,$B389*38-38+$B$367,'Tbl 9.16-9.32 Portfolio Tables'!W$1)</f>
        <v>0</v>
      </c>
      <c r="X389" s="1">
        <f ca="1">OFFSET('Portfolio Summary Data'!$C$384,$B389*38-38+$B$367,'Tbl 9.16-9.32 Portfolio Tables'!X$1)</f>
        <v>0</v>
      </c>
      <c r="Y389" s="1">
        <f ca="1">OFFSET('Portfolio Summary Data'!$C$384,$B389*38-38+$B$367,'Tbl 9.16-9.32 Portfolio Tables'!Y$1)</f>
        <v>0</v>
      </c>
      <c r="AB389" s="8">
        <f t="shared" ca="1" si="72"/>
        <v>0</v>
      </c>
      <c r="AC389" s="8"/>
      <c r="AD389" s="8">
        <f t="shared" ca="1" si="73"/>
        <v>0</v>
      </c>
      <c r="AE389" s="8"/>
      <c r="AF389" s="8">
        <f t="shared" ca="1" si="74"/>
        <v>0</v>
      </c>
    </row>
    <row r="390" spans="2:32" ht="15.75" x14ac:dyDescent="0.25">
      <c r="B390" s="3">
        <v>22</v>
      </c>
      <c r="C390" s="6">
        <f>C$27</f>
        <v>0</v>
      </c>
      <c r="D390" s="1">
        <f ca="1">OFFSET('Portfolio Summary Data'!$C$384,$B390*38-38+$B$367,'Tbl 9.16-9.32 Portfolio Tables'!D$1)</f>
        <v>0</v>
      </c>
      <c r="E390" s="1">
        <f ca="1">OFFSET('Portfolio Summary Data'!$C$384,$B390*38-38+$B$367,'Tbl 9.16-9.32 Portfolio Tables'!E$1)</f>
        <v>0</v>
      </c>
      <c r="F390" s="1">
        <f ca="1">OFFSET('Portfolio Summary Data'!$C$384,$B390*38-38+$B$367,'Tbl 9.16-9.32 Portfolio Tables'!F$1)</f>
        <v>0</v>
      </c>
      <c r="G390" s="1">
        <f ca="1">OFFSET('Portfolio Summary Data'!$C$384,$B390*38-38+$B$367,'Tbl 9.16-9.32 Portfolio Tables'!G$1)</f>
        <v>0</v>
      </c>
      <c r="H390" s="1">
        <f ca="1">OFFSET('Portfolio Summary Data'!$C$384,$B390*38-38+$B$367,'Tbl 9.16-9.32 Portfolio Tables'!H$1)</f>
        <v>0</v>
      </c>
      <c r="I390" s="1">
        <f ca="1">OFFSET('Portfolio Summary Data'!$C$384,$B390*38-38+$B$367,'Tbl 9.16-9.32 Portfolio Tables'!I$1)</f>
        <v>0</v>
      </c>
      <c r="J390" s="1">
        <f ca="1">OFFSET('Portfolio Summary Data'!$C$384,$B390*38-38+$B$367,'Tbl 9.16-9.32 Portfolio Tables'!J$1)</f>
        <v>0</v>
      </c>
      <c r="K390" s="1">
        <f ca="1">OFFSET('Portfolio Summary Data'!$C$384,$B390*38-38+$B$367,'Tbl 9.16-9.32 Portfolio Tables'!K$1)</f>
        <v>0</v>
      </c>
      <c r="L390" s="1">
        <f ca="1">OFFSET('Portfolio Summary Data'!$C$384,$B390*38-38+$B$367,'Tbl 9.16-9.32 Portfolio Tables'!L$1)</f>
        <v>0</v>
      </c>
      <c r="M390" s="1">
        <f ca="1">OFFSET('Portfolio Summary Data'!$C$384,$B390*38-38+$B$367,'Tbl 9.16-9.32 Portfolio Tables'!M$1)</f>
        <v>0</v>
      </c>
      <c r="N390" s="1">
        <f ca="1">OFFSET('Portfolio Summary Data'!$C$384,$B390*38-38+$B$367,'Tbl 9.16-9.32 Portfolio Tables'!N$1)</f>
        <v>0</v>
      </c>
      <c r="O390" s="1">
        <f ca="1">OFFSET('Portfolio Summary Data'!$C$384,$B390*38-38+$B$367,'Tbl 9.16-9.32 Portfolio Tables'!O$1)</f>
        <v>0</v>
      </c>
      <c r="P390" s="1">
        <f ca="1">OFFSET('Portfolio Summary Data'!$C$384,$B390*38-38+$B$367,'Tbl 9.16-9.32 Portfolio Tables'!P$1)</f>
        <v>0</v>
      </c>
      <c r="Q390" s="1">
        <f ca="1">OFFSET('Portfolio Summary Data'!$C$384,$B390*38-38+$B$367,'Tbl 9.16-9.32 Portfolio Tables'!Q$1)</f>
        <v>0</v>
      </c>
      <c r="R390" s="1">
        <f ca="1">OFFSET('Portfolio Summary Data'!$C$384,$B390*38-38+$B$367,'Tbl 9.16-9.32 Portfolio Tables'!R$1)</f>
        <v>0</v>
      </c>
      <c r="S390" s="1">
        <f ca="1">OFFSET('Portfolio Summary Data'!$C$384,$B390*38-38+$B$367,'Tbl 9.16-9.32 Portfolio Tables'!S$1)</f>
        <v>0</v>
      </c>
      <c r="T390" s="1">
        <f ca="1">OFFSET('Portfolio Summary Data'!$C$384,$B390*38-38+$B$367,'Tbl 9.16-9.32 Portfolio Tables'!T$1)</f>
        <v>0</v>
      </c>
      <c r="U390" s="1">
        <f ca="1">OFFSET('Portfolio Summary Data'!$C$384,$B390*38-38+$B$367,'Tbl 9.16-9.32 Portfolio Tables'!U$1)</f>
        <v>0</v>
      </c>
      <c r="V390" s="1">
        <f ca="1">OFFSET('Portfolio Summary Data'!$C$384,$B390*38-38+$B$367,'Tbl 9.16-9.32 Portfolio Tables'!V$1)</f>
        <v>0</v>
      </c>
      <c r="W390" s="1">
        <f ca="1">OFFSET('Portfolio Summary Data'!$C$384,$B390*38-38+$B$367,'Tbl 9.16-9.32 Portfolio Tables'!W$1)</f>
        <v>0</v>
      </c>
      <c r="X390" s="1">
        <f ca="1">OFFSET('Portfolio Summary Data'!$C$384,$B390*38-38+$B$367,'Tbl 9.16-9.32 Portfolio Tables'!X$1)</f>
        <v>0</v>
      </c>
      <c r="Y390" s="1">
        <f ca="1">OFFSET('Portfolio Summary Data'!$C$384,$B390*38-38+$B$367,'Tbl 9.16-9.32 Portfolio Tables'!Y$1)</f>
        <v>0</v>
      </c>
      <c r="AB390" s="8">
        <f t="shared" ca="1" si="72"/>
        <v>0</v>
      </c>
      <c r="AC390" s="8"/>
      <c r="AD390" s="8">
        <f t="shared" ca="1" si="73"/>
        <v>0</v>
      </c>
      <c r="AE390" s="8"/>
      <c r="AF390" s="8">
        <f t="shared" ca="1" si="74"/>
        <v>0</v>
      </c>
    </row>
    <row r="391" spans="2:32" ht="15.75" x14ac:dyDescent="0.25">
      <c r="B391" s="3">
        <v>23</v>
      </c>
      <c r="C391" s="6">
        <f>C$28</f>
        <v>0</v>
      </c>
      <c r="D391" s="1">
        <f ca="1">OFFSET('Portfolio Summary Data'!$C$384,$B391*38-38+$B$367,'Tbl 9.16-9.32 Portfolio Tables'!D$1)</f>
        <v>0</v>
      </c>
      <c r="E391" s="1">
        <f ca="1">OFFSET('Portfolio Summary Data'!$C$384,$B391*38-38+$B$367,'Tbl 9.16-9.32 Portfolio Tables'!E$1)</f>
        <v>0</v>
      </c>
      <c r="F391" s="1">
        <f ca="1">OFFSET('Portfolio Summary Data'!$C$384,$B391*38-38+$B$367,'Tbl 9.16-9.32 Portfolio Tables'!F$1)</f>
        <v>0</v>
      </c>
      <c r="G391" s="1">
        <f ca="1">OFFSET('Portfolio Summary Data'!$C$384,$B391*38-38+$B$367,'Tbl 9.16-9.32 Portfolio Tables'!G$1)</f>
        <v>0</v>
      </c>
      <c r="H391" s="1">
        <f ca="1">OFFSET('Portfolio Summary Data'!$C$384,$B391*38-38+$B$367,'Tbl 9.16-9.32 Portfolio Tables'!H$1)</f>
        <v>0</v>
      </c>
      <c r="I391" s="1">
        <f ca="1">OFFSET('Portfolio Summary Data'!$C$384,$B391*38-38+$B$367,'Tbl 9.16-9.32 Portfolio Tables'!I$1)</f>
        <v>0</v>
      </c>
      <c r="J391" s="1">
        <f ca="1">OFFSET('Portfolio Summary Data'!$C$384,$B391*38-38+$B$367,'Tbl 9.16-9.32 Portfolio Tables'!J$1)</f>
        <v>0</v>
      </c>
      <c r="K391" s="1">
        <f ca="1">OFFSET('Portfolio Summary Data'!$C$384,$B391*38-38+$B$367,'Tbl 9.16-9.32 Portfolio Tables'!K$1)</f>
        <v>0</v>
      </c>
      <c r="L391" s="1">
        <f ca="1">OFFSET('Portfolio Summary Data'!$C$384,$B391*38-38+$B$367,'Tbl 9.16-9.32 Portfolio Tables'!L$1)</f>
        <v>0</v>
      </c>
      <c r="M391" s="1">
        <f ca="1">OFFSET('Portfolio Summary Data'!$C$384,$B391*38-38+$B$367,'Tbl 9.16-9.32 Portfolio Tables'!M$1)</f>
        <v>0</v>
      </c>
      <c r="N391" s="1">
        <f ca="1">OFFSET('Portfolio Summary Data'!$C$384,$B391*38-38+$B$367,'Tbl 9.16-9.32 Portfolio Tables'!N$1)</f>
        <v>0</v>
      </c>
      <c r="O391" s="1">
        <f ca="1">OFFSET('Portfolio Summary Data'!$C$384,$B391*38-38+$B$367,'Tbl 9.16-9.32 Portfolio Tables'!O$1)</f>
        <v>0</v>
      </c>
      <c r="P391" s="1">
        <f ca="1">OFFSET('Portfolio Summary Data'!$C$384,$B391*38-38+$B$367,'Tbl 9.16-9.32 Portfolio Tables'!P$1)</f>
        <v>0</v>
      </c>
      <c r="Q391" s="1">
        <f ca="1">OFFSET('Portfolio Summary Data'!$C$384,$B391*38-38+$B$367,'Tbl 9.16-9.32 Portfolio Tables'!Q$1)</f>
        <v>0</v>
      </c>
      <c r="R391" s="1">
        <f ca="1">OFFSET('Portfolio Summary Data'!$C$384,$B391*38-38+$B$367,'Tbl 9.16-9.32 Portfolio Tables'!R$1)</f>
        <v>0</v>
      </c>
      <c r="S391" s="1">
        <f ca="1">OFFSET('Portfolio Summary Data'!$C$384,$B391*38-38+$B$367,'Tbl 9.16-9.32 Portfolio Tables'!S$1)</f>
        <v>0</v>
      </c>
      <c r="T391" s="1">
        <f ca="1">OFFSET('Portfolio Summary Data'!$C$384,$B391*38-38+$B$367,'Tbl 9.16-9.32 Portfolio Tables'!T$1)</f>
        <v>0</v>
      </c>
      <c r="U391" s="1">
        <f ca="1">OFFSET('Portfolio Summary Data'!$C$384,$B391*38-38+$B$367,'Tbl 9.16-9.32 Portfolio Tables'!U$1)</f>
        <v>0</v>
      </c>
      <c r="V391" s="1">
        <f ca="1">OFFSET('Portfolio Summary Data'!$C$384,$B391*38-38+$B$367,'Tbl 9.16-9.32 Portfolio Tables'!V$1)</f>
        <v>0</v>
      </c>
      <c r="W391" s="1">
        <f ca="1">OFFSET('Portfolio Summary Data'!$C$384,$B391*38-38+$B$367,'Tbl 9.16-9.32 Portfolio Tables'!W$1)</f>
        <v>0</v>
      </c>
      <c r="X391" s="1">
        <f ca="1">OFFSET('Portfolio Summary Data'!$C$384,$B391*38-38+$B$367,'Tbl 9.16-9.32 Portfolio Tables'!X$1)</f>
        <v>0</v>
      </c>
      <c r="Y391" s="1">
        <f ca="1">OFFSET('Portfolio Summary Data'!$C$384,$B391*38-38+$B$367,'Tbl 9.16-9.32 Portfolio Tables'!Y$1)</f>
        <v>0</v>
      </c>
      <c r="AB391" s="8">
        <f t="shared" ca="1" si="72"/>
        <v>0</v>
      </c>
      <c r="AC391" s="8"/>
      <c r="AD391" s="8">
        <f t="shared" ca="1" si="73"/>
        <v>0</v>
      </c>
      <c r="AE391" s="8"/>
      <c r="AF391" s="8">
        <f t="shared" ca="1" si="74"/>
        <v>0</v>
      </c>
    </row>
    <row r="392" spans="2:32" ht="15.75" x14ac:dyDescent="0.25">
      <c r="B392" s="3">
        <v>24</v>
      </c>
      <c r="C392" s="6">
        <f>C$29</f>
        <v>0</v>
      </c>
      <c r="D392" s="1">
        <f ca="1">OFFSET('Portfolio Summary Data'!$C$384,$B392*38-38+$B$367,'Tbl 9.16-9.32 Portfolio Tables'!D$1)</f>
        <v>0</v>
      </c>
      <c r="E392" s="1">
        <f ca="1">OFFSET('Portfolio Summary Data'!$C$384,$B392*38-38+$B$367,'Tbl 9.16-9.32 Portfolio Tables'!E$1)</f>
        <v>0</v>
      </c>
      <c r="F392" s="1">
        <f ca="1">OFFSET('Portfolio Summary Data'!$C$384,$B392*38-38+$B$367,'Tbl 9.16-9.32 Portfolio Tables'!F$1)</f>
        <v>0</v>
      </c>
      <c r="G392" s="1">
        <f ca="1">OFFSET('Portfolio Summary Data'!$C$384,$B392*38-38+$B$367,'Tbl 9.16-9.32 Portfolio Tables'!G$1)</f>
        <v>0</v>
      </c>
      <c r="H392" s="1">
        <f ca="1">OFFSET('Portfolio Summary Data'!$C$384,$B392*38-38+$B$367,'Tbl 9.16-9.32 Portfolio Tables'!H$1)</f>
        <v>0</v>
      </c>
      <c r="I392" s="1">
        <f ca="1">OFFSET('Portfolio Summary Data'!$C$384,$B392*38-38+$B$367,'Tbl 9.16-9.32 Portfolio Tables'!I$1)</f>
        <v>0</v>
      </c>
      <c r="J392" s="1">
        <f ca="1">OFFSET('Portfolio Summary Data'!$C$384,$B392*38-38+$B$367,'Tbl 9.16-9.32 Portfolio Tables'!J$1)</f>
        <v>0</v>
      </c>
      <c r="K392" s="1">
        <f ca="1">OFFSET('Portfolio Summary Data'!$C$384,$B392*38-38+$B$367,'Tbl 9.16-9.32 Portfolio Tables'!K$1)</f>
        <v>0</v>
      </c>
      <c r="L392" s="1">
        <f ca="1">OFFSET('Portfolio Summary Data'!$C$384,$B392*38-38+$B$367,'Tbl 9.16-9.32 Portfolio Tables'!L$1)</f>
        <v>0</v>
      </c>
      <c r="M392" s="1">
        <f ca="1">OFFSET('Portfolio Summary Data'!$C$384,$B392*38-38+$B$367,'Tbl 9.16-9.32 Portfolio Tables'!M$1)</f>
        <v>0</v>
      </c>
      <c r="N392" s="1">
        <f ca="1">OFFSET('Portfolio Summary Data'!$C$384,$B392*38-38+$B$367,'Tbl 9.16-9.32 Portfolio Tables'!N$1)</f>
        <v>0</v>
      </c>
      <c r="O392" s="1">
        <f ca="1">OFFSET('Portfolio Summary Data'!$C$384,$B392*38-38+$B$367,'Tbl 9.16-9.32 Portfolio Tables'!O$1)</f>
        <v>0</v>
      </c>
      <c r="P392" s="1">
        <f ca="1">OFFSET('Portfolio Summary Data'!$C$384,$B392*38-38+$B$367,'Tbl 9.16-9.32 Portfolio Tables'!P$1)</f>
        <v>0</v>
      </c>
      <c r="Q392" s="1">
        <f ca="1">OFFSET('Portfolio Summary Data'!$C$384,$B392*38-38+$B$367,'Tbl 9.16-9.32 Portfolio Tables'!Q$1)</f>
        <v>0</v>
      </c>
      <c r="R392" s="1">
        <f ca="1">OFFSET('Portfolio Summary Data'!$C$384,$B392*38-38+$B$367,'Tbl 9.16-9.32 Portfolio Tables'!R$1)</f>
        <v>0</v>
      </c>
      <c r="S392" s="1">
        <f ca="1">OFFSET('Portfolio Summary Data'!$C$384,$B392*38-38+$B$367,'Tbl 9.16-9.32 Portfolio Tables'!S$1)</f>
        <v>0</v>
      </c>
      <c r="T392" s="1">
        <f ca="1">OFFSET('Portfolio Summary Data'!$C$384,$B392*38-38+$B$367,'Tbl 9.16-9.32 Portfolio Tables'!T$1)</f>
        <v>0</v>
      </c>
      <c r="U392" s="1">
        <f ca="1">OFFSET('Portfolio Summary Data'!$C$384,$B392*38-38+$B$367,'Tbl 9.16-9.32 Portfolio Tables'!U$1)</f>
        <v>0</v>
      </c>
      <c r="V392" s="1">
        <f ca="1">OFFSET('Portfolio Summary Data'!$C$384,$B392*38-38+$B$367,'Tbl 9.16-9.32 Portfolio Tables'!V$1)</f>
        <v>0</v>
      </c>
      <c r="W392" s="1">
        <f ca="1">OFFSET('Portfolio Summary Data'!$C$384,$B392*38-38+$B$367,'Tbl 9.16-9.32 Portfolio Tables'!W$1)</f>
        <v>0</v>
      </c>
      <c r="X392" s="1">
        <f ca="1">OFFSET('Portfolio Summary Data'!$C$384,$B392*38-38+$B$367,'Tbl 9.16-9.32 Portfolio Tables'!X$1)</f>
        <v>0</v>
      </c>
      <c r="Y392" s="1">
        <f ca="1">OFFSET('Portfolio Summary Data'!$C$384,$B392*38-38+$B$367,'Tbl 9.16-9.32 Portfolio Tables'!Y$1)</f>
        <v>0</v>
      </c>
      <c r="AB392" s="8">
        <f t="shared" ca="1" si="72"/>
        <v>0</v>
      </c>
      <c r="AC392" s="8"/>
      <c r="AD392" s="8">
        <f t="shared" ca="1" si="73"/>
        <v>0</v>
      </c>
      <c r="AE392" s="8"/>
      <c r="AF392" s="8">
        <f t="shared" ca="1" si="74"/>
        <v>0</v>
      </c>
    </row>
    <row r="393" spans="2:32" ht="15.75" x14ac:dyDescent="0.25">
      <c r="B393" s="3">
        <v>25</v>
      </c>
      <c r="C393" s="6">
        <f>C$30</f>
        <v>0</v>
      </c>
      <c r="D393" s="1">
        <f ca="1">OFFSET('Portfolio Summary Data'!$C$384,$B393*38-38+$B$367,'Tbl 9.16-9.32 Portfolio Tables'!D$1)</f>
        <v>0</v>
      </c>
      <c r="E393" s="1">
        <f ca="1">OFFSET('Portfolio Summary Data'!$C$384,$B393*38-38+$B$367,'Tbl 9.16-9.32 Portfolio Tables'!E$1)</f>
        <v>0</v>
      </c>
      <c r="F393" s="1">
        <f ca="1">OFFSET('Portfolio Summary Data'!$C$384,$B393*38-38+$B$367,'Tbl 9.16-9.32 Portfolio Tables'!F$1)</f>
        <v>0</v>
      </c>
      <c r="G393" s="1">
        <f ca="1">OFFSET('Portfolio Summary Data'!$C$384,$B393*38-38+$B$367,'Tbl 9.16-9.32 Portfolio Tables'!G$1)</f>
        <v>0</v>
      </c>
      <c r="H393" s="1">
        <f ca="1">OFFSET('Portfolio Summary Data'!$C$384,$B393*38-38+$B$367,'Tbl 9.16-9.32 Portfolio Tables'!H$1)</f>
        <v>0</v>
      </c>
      <c r="I393" s="1">
        <f ca="1">OFFSET('Portfolio Summary Data'!$C$384,$B393*38-38+$B$367,'Tbl 9.16-9.32 Portfolio Tables'!I$1)</f>
        <v>0</v>
      </c>
      <c r="J393" s="1">
        <f ca="1">OFFSET('Portfolio Summary Data'!$C$384,$B393*38-38+$B$367,'Tbl 9.16-9.32 Portfolio Tables'!J$1)</f>
        <v>0</v>
      </c>
      <c r="K393" s="1">
        <f ca="1">OFFSET('Portfolio Summary Data'!$C$384,$B393*38-38+$B$367,'Tbl 9.16-9.32 Portfolio Tables'!K$1)</f>
        <v>0</v>
      </c>
      <c r="L393" s="1">
        <f ca="1">OFFSET('Portfolio Summary Data'!$C$384,$B393*38-38+$B$367,'Tbl 9.16-9.32 Portfolio Tables'!L$1)</f>
        <v>0</v>
      </c>
      <c r="M393" s="1">
        <f ca="1">OFFSET('Portfolio Summary Data'!$C$384,$B393*38-38+$B$367,'Tbl 9.16-9.32 Portfolio Tables'!M$1)</f>
        <v>0</v>
      </c>
      <c r="N393" s="1">
        <f ca="1">OFFSET('Portfolio Summary Data'!$C$384,$B393*38-38+$B$367,'Tbl 9.16-9.32 Portfolio Tables'!N$1)</f>
        <v>0</v>
      </c>
      <c r="O393" s="1">
        <f ca="1">OFFSET('Portfolio Summary Data'!$C$384,$B393*38-38+$B$367,'Tbl 9.16-9.32 Portfolio Tables'!O$1)</f>
        <v>0</v>
      </c>
      <c r="P393" s="1">
        <f ca="1">OFFSET('Portfolio Summary Data'!$C$384,$B393*38-38+$B$367,'Tbl 9.16-9.32 Portfolio Tables'!P$1)</f>
        <v>0</v>
      </c>
      <c r="Q393" s="1">
        <f ca="1">OFFSET('Portfolio Summary Data'!$C$384,$B393*38-38+$B$367,'Tbl 9.16-9.32 Portfolio Tables'!Q$1)</f>
        <v>0</v>
      </c>
      <c r="R393" s="1">
        <f ca="1">OFFSET('Portfolio Summary Data'!$C$384,$B393*38-38+$B$367,'Tbl 9.16-9.32 Portfolio Tables'!R$1)</f>
        <v>0</v>
      </c>
      <c r="S393" s="1">
        <f ca="1">OFFSET('Portfolio Summary Data'!$C$384,$B393*38-38+$B$367,'Tbl 9.16-9.32 Portfolio Tables'!S$1)</f>
        <v>0</v>
      </c>
      <c r="T393" s="1">
        <f ca="1">OFFSET('Portfolio Summary Data'!$C$384,$B393*38-38+$B$367,'Tbl 9.16-9.32 Portfolio Tables'!T$1)</f>
        <v>0</v>
      </c>
      <c r="U393" s="1">
        <f ca="1">OFFSET('Portfolio Summary Data'!$C$384,$B393*38-38+$B$367,'Tbl 9.16-9.32 Portfolio Tables'!U$1)</f>
        <v>0</v>
      </c>
      <c r="V393" s="1">
        <f ca="1">OFFSET('Portfolio Summary Data'!$C$384,$B393*38-38+$B$367,'Tbl 9.16-9.32 Portfolio Tables'!V$1)</f>
        <v>0</v>
      </c>
      <c r="W393" s="1">
        <f ca="1">OFFSET('Portfolio Summary Data'!$C$384,$B393*38-38+$B$367,'Tbl 9.16-9.32 Portfolio Tables'!W$1)</f>
        <v>0</v>
      </c>
      <c r="X393" s="1">
        <f ca="1">OFFSET('Portfolio Summary Data'!$C$384,$B393*38-38+$B$367,'Tbl 9.16-9.32 Portfolio Tables'!X$1)</f>
        <v>0</v>
      </c>
      <c r="Y393" s="1">
        <f ca="1">OFFSET('Portfolio Summary Data'!$C$384,$B393*38-38+$B$367,'Tbl 9.16-9.32 Portfolio Tables'!Y$1)</f>
        <v>0</v>
      </c>
      <c r="AB393" s="8">
        <f t="shared" ca="1" si="72"/>
        <v>0</v>
      </c>
      <c r="AC393" s="8"/>
      <c r="AD393" s="8">
        <f t="shared" ca="1" si="73"/>
        <v>0</v>
      </c>
      <c r="AE393" s="8"/>
      <c r="AF393" s="8">
        <f t="shared" ca="1" si="74"/>
        <v>0</v>
      </c>
    </row>
    <row r="394" spans="2:32" ht="15.75" x14ac:dyDescent="0.25">
      <c r="B394" s="3">
        <f t="shared" ref="B394:B397" si="75">B393+1</f>
        <v>26</v>
      </c>
      <c r="C394" s="6">
        <f>C$31</f>
        <v>0</v>
      </c>
      <c r="D394" s="1">
        <f ca="1">OFFSET('Portfolio Summary Data'!$C$384,$B394*38-38+$B$367,'Tbl 9.16-9.32 Portfolio Tables'!D$1)</f>
        <v>0</v>
      </c>
      <c r="E394" s="1">
        <f ca="1">OFFSET('Portfolio Summary Data'!$C$384,$B394*38-38+$B$367,'Tbl 9.16-9.32 Portfolio Tables'!E$1)</f>
        <v>0</v>
      </c>
      <c r="F394" s="1">
        <f ca="1">OFFSET('Portfolio Summary Data'!$C$384,$B394*38-38+$B$367,'Tbl 9.16-9.32 Portfolio Tables'!F$1)</f>
        <v>0</v>
      </c>
      <c r="G394" s="1">
        <f ca="1">OFFSET('Portfolio Summary Data'!$C$384,$B394*38-38+$B$367,'Tbl 9.16-9.32 Portfolio Tables'!G$1)</f>
        <v>0</v>
      </c>
      <c r="H394" s="1">
        <f ca="1">OFFSET('Portfolio Summary Data'!$C$384,$B394*38-38+$B$367,'Tbl 9.16-9.32 Portfolio Tables'!H$1)</f>
        <v>0</v>
      </c>
      <c r="I394" s="1">
        <f ca="1">OFFSET('Portfolio Summary Data'!$C$384,$B394*38-38+$B$367,'Tbl 9.16-9.32 Portfolio Tables'!I$1)</f>
        <v>0</v>
      </c>
      <c r="J394" s="1">
        <f ca="1">OFFSET('Portfolio Summary Data'!$C$384,$B394*38-38+$B$367,'Tbl 9.16-9.32 Portfolio Tables'!J$1)</f>
        <v>0</v>
      </c>
      <c r="K394" s="1">
        <f ca="1">OFFSET('Portfolio Summary Data'!$C$384,$B394*38-38+$B$367,'Tbl 9.16-9.32 Portfolio Tables'!K$1)</f>
        <v>0</v>
      </c>
      <c r="L394" s="1">
        <f ca="1">OFFSET('Portfolio Summary Data'!$C$384,$B394*38-38+$B$367,'Tbl 9.16-9.32 Portfolio Tables'!L$1)</f>
        <v>0</v>
      </c>
      <c r="M394" s="1">
        <f ca="1">OFFSET('Portfolio Summary Data'!$C$384,$B394*38-38+$B$367,'Tbl 9.16-9.32 Portfolio Tables'!M$1)</f>
        <v>0</v>
      </c>
      <c r="N394" s="1">
        <f ca="1">OFFSET('Portfolio Summary Data'!$C$384,$B394*38-38+$B$367,'Tbl 9.16-9.32 Portfolio Tables'!N$1)</f>
        <v>0</v>
      </c>
      <c r="O394" s="1">
        <f ca="1">OFFSET('Portfolio Summary Data'!$C$384,$B394*38-38+$B$367,'Tbl 9.16-9.32 Portfolio Tables'!O$1)</f>
        <v>0</v>
      </c>
      <c r="P394" s="1">
        <f ca="1">OFFSET('Portfolio Summary Data'!$C$384,$B394*38-38+$B$367,'Tbl 9.16-9.32 Portfolio Tables'!P$1)</f>
        <v>0</v>
      </c>
      <c r="Q394" s="1">
        <f ca="1">OFFSET('Portfolio Summary Data'!$C$384,$B394*38-38+$B$367,'Tbl 9.16-9.32 Portfolio Tables'!Q$1)</f>
        <v>0</v>
      </c>
      <c r="R394" s="1">
        <f ca="1">OFFSET('Portfolio Summary Data'!$C$384,$B394*38-38+$B$367,'Tbl 9.16-9.32 Portfolio Tables'!R$1)</f>
        <v>0</v>
      </c>
      <c r="S394" s="1">
        <f ca="1">OFFSET('Portfolio Summary Data'!$C$384,$B394*38-38+$B$367,'Tbl 9.16-9.32 Portfolio Tables'!S$1)</f>
        <v>0</v>
      </c>
      <c r="T394" s="1">
        <f ca="1">OFFSET('Portfolio Summary Data'!$C$384,$B394*38-38+$B$367,'Tbl 9.16-9.32 Portfolio Tables'!T$1)</f>
        <v>0</v>
      </c>
      <c r="U394" s="1">
        <f ca="1">OFFSET('Portfolio Summary Data'!$C$384,$B394*38-38+$B$367,'Tbl 9.16-9.32 Portfolio Tables'!U$1)</f>
        <v>0</v>
      </c>
      <c r="V394" s="1">
        <f ca="1">OFFSET('Portfolio Summary Data'!$C$384,$B394*38-38+$B$367,'Tbl 9.16-9.32 Portfolio Tables'!V$1)</f>
        <v>0</v>
      </c>
      <c r="W394" s="1">
        <f ca="1">OFFSET('Portfolio Summary Data'!$C$384,$B394*38-38+$B$367,'Tbl 9.16-9.32 Portfolio Tables'!W$1)</f>
        <v>0</v>
      </c>
      <c r="X394" s="1">
        <f ca="1">OFFSET('Portfolio Summary Data'!$C$384,$B394*38-38+$B$367,'Tbl 9.16-9.32 Portfolio Tables'!X$1)</f>
        <v>0</v>
      </c>
      <c r="Y394" s="1">
        <f ca="1">OFFSET('Portfolio Summary Data'!$C$384,$B394*38-38+$B$367,'Tbl 9.16-9.32 Portfolio Tables'!Y$1)</f>
        <v>0</v>
      </c>
      <c r="AB394" s="8">
        <f t="shared" ca="1" si="72"/>
        <v>0</v>
      </c>
      <c r="AC394" s="8"/>
      <c r="AD394" s="8">
        <f t="shared" ca="1" si="73"/>
        <v>0</v>
      </c>
      <c r="AE394" s="8"/>
      <c r="AF394" s="8">
        <f t="shared" ca="1" si="74"/>
        <v>0</v>
      </c>
    </row>
    <row r="395" spans="2:32" ht="15.75" x14ac:dyDescent="0.25">
      <c r="B395" s="3">
        <f t="shared" si="75"/>
        <v>27</v>
      </c>
      <c r="C395" s="6">
        <f>C$32</f>
        <v>0</v>
      </c>
      <c r="D395" s="1">
        <f ca="1">OFFSET('Portfolio Summary Data'!$C$384,$B395*38-38+$B$367,'Tbl 9.16-9.32 Portfolio Tables'!D$1)</f>
        <v>0</v>
      </c>
      <c r="E395" s="1">
        <f ca="1">OFFSET('Portfolio Summary Data'!$C$384,$B395*38-38+$B$367,'Tbl 9.16-9.32 Portfolio Tables'!E$1)</f>
        <v>0</v>
      </c>
      <c r="F395" s="1">
        <f ca="1">OFFSET('Portfolio Summary Data'!$C$384,$B395*38-38+$B$367,'Tbl 9.16-9.32 Portfolio Tables'!F$1)</f>
        <v>0</v>
      </c>
      <c r="G395" s="1">
        <f ca="1">OFFSET('Portfolio Summary Data'!$C$384,$B395*38-38+$B$367,'Tbl 9.16-9.32 Portfolio Tables'!G$1)</f>
        <v>0</v>
      </c>
      <c r="H395" s="1">
        <f ca="1">OFFSET('Portfolio Summary Data'!$C$384,$B395*38-38+$B$367,'Tbl 9.16-9.32 Portfolio Tables'!H$1)</f>
        <v>0</v>
      </c>
      <c r="I395" s="1">
        <f ca="1">OFFSET('Portfolio Summary Data'!$C$384,$B395*38-38+$B$367,'Tbl 9.16-9.32 Portfolio Tables'!I$1)</f>
        <v>0</v>
      </c>
      <c r="J395" s="1">
        <f ca="1">OFFSET('Portfolio Summary Data'!$C$384,$B395*38-38+$B$367,'Tbl 9.16-9.32 Portfolio Tables'!J$1)</f>
        <v>0</v>
      </c>
      <c r="K395" s="1">
        <f ca="1">OFFSET('Portfolio Summary Data'!$C$384,$B395*38-38+$B$367,'Tbl 9.16-9.32 Portfolio Tables'!K$1)</f>
        <v>0</v>
      </c>
      <c r="L395" s="1">
        <f ca="1">OFFSET('Portfolio Summary Data'!$C$384,$B395*38-38+$B$367,'Tbl 9.16-9.32 Portfolio Tables'!L$1)</f>
        <v>0</v>
      </c>
      <c r="M395" s="1">
        <f ca="1">OFFSET('Portfolio Summary Data'!$C$384,$B395*38-38+$B$367,'Tbl 9.16-9.32 Portfolio Tables'!M$1)</f>
        <v>0</v>
      </c>
      <c r="N395" s="1">
        <f ca="1">OFFSET('Portfolio Summary Data'!$C$384,$B395*38-38+$B$367,'Tbl 9.16-9.32 Portfolio Tables'!N$1)</f>
        <v>0</v>
      </c>
      <c r="O395" s="1">
        <f ca="1">OFFSET('Portfolio Summary Data'!$C$384,$B395*38-38+$B$367,'Tbl 9.16-9.32 Portfolio Tables'!O$1)</f>
        <v>0</v>
      </c>
      <c r="P395" s="1">
        <f ca="1">OFFSET('Portfolio Summary Data'!$C$384,$B395*38-38+$B$367,'Tbl 9.16-9.32 Portfolio Tables'!P$1)</f>
        <v>0</v>
      </c>
      <c r="Q395" s="1">
        <f ca="1">OFFSET('Portfolio Summary Data'!$C$384,$B395*38-38+$B$367,'Tbl 9.16-9.32 Portfolio Tables'!Q$1)</f>
        <v>0</v>
      </c>
      <c r="R395" s="1">
        <f ca="1">OFFSET('Portfolio Summary Data'!$C$384,$B395*38-38+$B$367,'Tbl 9.16-9.32 Portfolio Tables'!R$1)</f>
        <v>0</v>
      </c>
      <c r="S395" s="1">
        <f ca="1">OFFSET('Portfolio Summary Data'!$C$384,$B395*38-38+$B$367,'Tbl 9.16-9.32 Portfolio Tables'!S$1)</f>
        <v>0</v>
      </c>
      <c r="T395" s="1">
        <f ca="1">OFFSET('Portfolio Summary Data'!$C$384,$B395*38-38+$B$367,'Tbl 9.16-9.32 Portfolio Tables'!T$1)</f>
        <v>0</v>
      </c>
      <c r="U395" s="1">
        <f ca="1">OFFSET('Portfolio Summary Data'!$C$384,$B395*38-38+$B$367,'Tbl 9.16-9.32 Portfolio Tables'!U$1)</f>
        <v>0</v>
      </c>
      <c r="V395" s="1">
        <f ca="1">OFFSET('Portfolio Summary Data'!$C$384,$B395*38-38+$B$367,'Tbl 9.16-9.32 Portfolio Tables'!V$1)</f>
        <v>0</v>
      </c>
      <c r="W395" s="1">
        <f ca="1">OFFSET('Portfolio Summary Data'!$C$384,$B395*38-38+$B$367,'Tbl 9.16-9.32 Portfolio Tables'!W$1)</f>
        <v>0</v>
      </c>
      <c r="X395" s="1">
        <f ca="1">OFFSET('Portfolio Summary Data'!$C$384,$B395*38-38+$B$367,'Tbl 9.16-9.32 Portfolio Tables'!X$1)</f>
        <v>0</v>
      </c>
      <c r="Y395" s="1">
        <f ca="1">OFFSET('Portfolio Summary Data'!$C$384,$B395*38-38+$B$367,'Tbl 9.16-9.32 Portfolio Tables'!Y$1)</f>
        <v>0</v>
      </c>
      <c r="AB395" s="8">
        <f t="shared" ca="1" si="72"/>
        <v>0</v>
      </c>
      <c r="AC395" s="8"/>
      <c r="AD395" s="8">
        <f t="shared" ca="1" si="73"/>
        <v>0</v>
      </c>
      <c r="AE395" s="8"/>
      <c r="AF395" s="8">
        <f t="shared" ca="1" si="74"/>
        <v>0</v>
      </c>
    </row>
    <row r="396" spans="2:32" ht="15.75" x14ac:dyDescent="0.25">
      <c r="B396" s="3">
        <f t="shared" si="75"/>
        <v>28</v>
      </c>
      <c r="C396" s="6">
        <f>C$33</f>
        <v>0</v>
      </c>
      <c r="D396" s="1">
        <f ca="1">OFFSET('Portfolio Summary Data'!$C$384,$B396*38-38+$B$367,'Tbl 9.16-9.32 Portfolio Tables'!D$1)</f>
        <v>0</v>
      </c>
      <c r="E396" s="1">
        <f ca="1">OFFSET('Portfolio Summary Data'!$C$384,$B396*38-38+$B$367,'Tbl 9.16-9.32 Portfolio Tables'!E$1)</f>
        <v>0</v>
      </c>
      <c r="F396" s="1">
        <f ca="1">OFFSET('Portfolio Summary Data'!$C$384,$B396*38-38+$B$367,'Tbl 9.16-9.32 Portfolio Tables'!F$1)</f>
        <v>0</v>
      </c>
      <c r="G396" s="1">
        <f ca="1">OFFSET('Portfolio Summary Data'!$C$384,$B396*38-38+$B$367,'Tbl 9.16-9.32 Portfolio Tables'!G$1)</f>
        <v>0</v>
      </c>
      <c r="H396" s="1">
        <f ca="1">OFFSET('Portfolio Summary Data'!$C$384,$B396*38-38+$B$367,'Tbl 9.16-9.32 Portfolio Tables'!H$1)</f>
        <v>0</v>
      </c>
      <c r="I396" s="1">
        <f ca="1">OFFSET('Portfolio Summary Data'!$C$384,$B396*38-38+$B$367,'Tbl 9.16-9.32 Portfolio Tables'!I$1)</f>
        <v>0</v>
      </c>
      <c r="J396" s="1">
        <f ca="1">OFFSET('Portfolio Summary Data'!$C$384,$B396*38-38+$B$367,'Tbl 9.16-9.32 Portfolio Tables'!J$1)</f>
        <v>0</v>
      </c>
      <c r="K396" s="1">
        <f ca="1">OFFSET('Portfolio Summary Data'!$C$384,$B396*38-38+$B$367,'Tbl 9.16-9.32 Portfolio Tables'!K$1)</f>
        <v>0</v>
      </c>
      <c r="L396" s="1">
        <f ca="1">OFFSET('Portfolio Summary Data'!$C$384,$B396*38-38+$B$367,'Tbl 9.16-9.32 Portfolio Tables'!L$1)</f>
        <v>0</v>
      </c>
      <c r="M396" s="1">
        <f ca="1">OFFSET('Portfolio Summary Data'!$C$384,$B396*38-38+$B$367,'Tbl 9.16-9.32 Portfolio Tables'!M$1)</f>
        <v>0</v>
      </c>
      <c r="N396" s="1">
        <f ca="1">OFFSET('Portfolio Summary Data'!$C$384,$B396*38-38+$B$367,'Tbl 9.16-9.32 Portfolio Tables'!N$1)</f>
        <v>0</v>
      </c>
      <c r="O396" s="1">
        <f ca="1">OFFSET('Portfolio Summary Data'!$C$384,$B396*38-38+$B$367,'Tbl 9.16-9.32 Portfolio Tables'!O$1)</f>
        <v>0</v>
      </c>
      <c r="P396" s="1">
        <f ca="1">OFFSET('Portfolio Summary Data'!$C$384,$B396*38-38+$B$367,'Tbl 9.16-9.32 Portfolio Tables'!P$1)</f>
        <v>0</v>
      </c>
      <c r="Q396" s="1">
        <f ca="1">OFFSET('Portfolio Summary Data'!$C$384,$B396*38-38+$B$367,'Tbl 9.16-9.32 Portfolio Tables'!Q$1)</f>
        <v>0</v>
      </c>
      <c r="R396" s="1">
        <f ca="1">OFFSET('Portfolio Summary Data'!$C$384,$B396*38-38+$B$367,'Tbl 9.16-9.32 Portfolio Tables'!R$1)</f>
        <v>0</v>
      </c>
      <c r="S396" s="1">
        <f ca="1">OFFSET('Portfolio Summary Data'!$C$384,$B396*38-38+$B$367,'Tbl 9.16-9.32 Portfolio Tables'!S$1)</f>
        <v>0</v>
      </c>
      <c r="T396" s="1">
        <f ca="1">OFFSET('Portfolio Summary Data'!$C$384,$B396*38-38+$B$367,'Tbl 9.16-9.32 Portfolio Tables'!T$1)</f>
        <v>0</v>
      </c>
      <c r="U396" s="1">
        <f ca="1">OFFSET('Portfolio Summary Data'!$C$384,$B396*38-38+$B$367,'Tbl 9.16-9.32 Portfolio Tables'!U$1)</f>
        <v>0</v>
      </c>
      <c r="V396" s="1">
        <f ca="1">OFFSET('Portfolio Summary Data'!$C$384,$B396*38-38+$B$367,'Tbl 9.16-9.32 Portfolio Tables'!V$1)</f>
        <v>0</v>
      </c>
      <c r="W396" s="1">
        <f ca="1">OFFSET('Portfolio Summary Data'!$C$384,$B396*38-38+$B$367,'Tbl 9.16-9.32 Portfolio Tables'!W$1)</f>
        <v>0</v>
      </c>
      <c r="X396" s="1">
        <f ca="1">OFFSET('Portfolio Summary Data'!$C$384,$B396*38-38+$B$367,'Tbl 9.16-9.32 Portfolio Tables'!X$1)</f>
        <v>0</v>
      </c>
      <c r="Y396" s="1">
        <f ca="1">OFFSET('Portfolio Summary Data'!$C$384,$B396*38-38+$B$367,'Tbl 9.16-9.32 Portfolio Tables'!Y$1)</f>
        <v>0</v>
      </c>
      <c r="AB396" s="8">
        <f t="shared" ca="1" si="72"/>
        <v>0</v>
      </c>
      <c r="AC396" s="8"/>
      <c r="AD396" s="8">
        <f t="shared" ca="1" si="73"/>
        <v>0</v>
      </c>
      <c r="AE396" s="8"/>
      <c r="AF396" s="8">
        <f t="shared" ca="1" si="74"/>
        <v>0</v>
      </c>
    </row>
    <row r="397" spans="2:32" ht="15.75" x14ac:dyDescent="0.25">
      <c r="B397" s="3">
        <f t="shared" si="75"/>
        <v>29</v>
      </c>
      <c r="C397" s="6">
        <f>C$34</f>
        <v>0</v>
      </c>
      <c r="D397" s="1">
        <f ca="1">OFFSET('Portfolio Summary Data'!$C$384,$B397*38-38+$B$367,'Tbl 9.16-9.32 Portfolio Tables'!D$1)</f>
        <v>0</v>
      </c>
      <c r="E397" s="1">
        <f ca="1">OFFSET('Portfolio Summary Data'!$C$384,$B397*38-38+$B$367,'Tbl 9.16-9.32 Portfolio Tables'!E$1)</f>
        <v>0</v>
      </c>
      <c r="F397" s="1">
        <f ca="1">OFFSET('Portfolio Summary Data'!$C$384,$B397*38-38+$B$367,'Tbl 9.16-9.32 Portfolio Tables'!F$1)</f>
        <v>0</v>
      </c>
      <c r="G397" s="1">
        <f ca="1">OFFSET('Portfolio Summary Data'!$C$384,$B397*38-38+$B$367,'Tbl 9.16-9.32 Portfolio Tables'!G$1)</f>
        <v>0</v>
      </c>
      <c r="H397" s="1">
        <f ca="1">OFFSET('Portfolio Summary Data'!$C$384,$B397*38-38+$B$367,'Tbl 9.16-9.32 Portfolio Tables'!H$1)</f>
        <v>0</v>
      </c>
      <c r="I397" s="1">
        <f ca="1">OFFSET('Portfolio Summary Data'!$C$384,$B397*38-38+$B$367,'Tbl 9.16-9.32 Portfolio Tables'!I$1)</f>
        <v>0</v>
      </c>
      <c r="J397" s="1">
        <f ca="1">OFFSET('Portfolio Summary Data'!$C$384,$B397*38-38+$B$367,'Tbl 9.16-9.32 Portfolio Tables'!J$1)</f>
        <v>0</v>
      </c>
      <c r="K397" s="1">
        <f ca="1">OFFSET('Portfolio Summary Data'!$C$384,$B397*38-38+$B$367,'Tbl 9.16-9.32 Portfolio Tables'!K$1)</f>
        <v>0</v>
      </c>
      <c r="L397" s="1">
        <f ca="1">OFFSET('Portfolio Summary Data'!$C$384,$B397*38-38+$B$367,'Tbl 9.16-9.32 Portfolio Tables'!L$1)</f>
        <v>0</v>
      </c>
      <c r="M397" s="1">
        <f ca="1">OFFSET('Portfolio Summary Data'!$C$384,$B397*38-38+$B$367,'Tbl 9.16-9.32 Portfolio Tables'!M$1)</f>
        <v>0</v>
      </c>
      <c r="N397" s="1">
        <f ca="1">OFFSET('Portfolio Summary Data'!$C$384,$B397*38-38+$B$367,'Tbl 9.16-9.32 Portfolio Tables'!N$1)</f>
        <v>0</v>
      </c>
      <c r="O397" s="1">
        <f ca="1">OFFSET('Portfolio Summary Data'!$C$384,$B397*38-38+$B$367,'Tbl 9.16-9.32 Portfolio Tables'!O$1)</f>
        <v>0</v>
      </c>
      <c r="P397" s="1">
        <f ca="1">OFFSET('Portfolio Summary Data'!$C$384,$B397*38-38+$B$367,'Tbl 9.16-9.32 Portfolio Tables'!P$1)</f>
        <v>0</v>
      </c>
      <c r="Q397" s="1">
        <f ca="1">OFFSET('Portfolio Summary Data'!$C$384,$B397*38-38+$B$367,'Tbl 9.16-9.32 Portfolio Tables'!Q$1)</f>
        <v>0</v>
      </c>
      <c r="R397" s="1">
        <f ca="1">OFFSET('Portfolio Summary Data'!$C$384,$B397*38-38+$B$367,'Tbl 9.16-9.32 Portfolio Tables'!R$1)</f>
        <v>0</v>
      </c>
      <c r="S397" s="1">
        <f ca="1">OFFSET('Portfolio Summary Data'!$C$384,$B397*38-38+$B$367,'Tbl 9.16-9.32 Portfolio Tables'!S$1)</f>
        <v>0</v>
      </c>
      <c r="T397" s="1">
        <f ca="1">OFFSET('Portfolio Summary Data'!$C$384,$B397*38-38+$B$367,'Tbl 9.16-9.32 Portfolio Tables'!T$1)</f>
        <v>0</v>
      </c>
      <c r="U397" s="1">
        <f ca="1">OFFSET('Portfolio Summary Data'!$C$384,$B397*38-38+$B$367,'Tbl 9.16-9.32 Portfolio Tables'!U$1)</f>
        <v>0</v>
      </c>
      <c r="V397" s="1">
        <f ca="1">OFFSET('Portfolio Summary Data'!$C$384,$B397*38-38+$B$367,'Tbl 9.16-9.32 Portfolio Tables'!V$1)</f>
        <v>0</v>
      </c>
      <c r="W397" s="1">
        <f ca="1">OFFSET('Portfolio Summary Data'!$C$384,$B397*38-38+$B$367,'Tbl 9.16-9.32 Portfolio Tables'!W$1)</f>
        <v>0</v>
      </c>
      <c r="X397" s="1">
        <f ca="1">OFFSET('Portfolio Summary Data'!$C$384,$B397*38-38+$B$367,'Tbl 9.16-9.32 Portfolio Tables'!X$1)</f>
        <v>0</v>
      </c>
      <c r="Y397" s="1">
        <f ca="1">OFFSET('Portfolio Summary Data'!$C$384,$B397*38-38+$B$367,'Tbl 9.16-9.32 Portfolio Tables'!Y$1)</f>
        <v>0</v>
      </c>
      <c r="AB397" s="8">
        <f t="shared" ca="1" si="72"/>
        <v>0</v>
      </c>
      <c r="AC397" s="8"/>
      <c r="AD397" s="8">
        <f t="shared" ca="1" si="73"/>
        <v>0</v>
      </c>
      <c r="AE397" s="8"/>
      <c r="AF397" s="8">
        <f t="shared" ca="1" si="74"/>
        <v>0</v>
      </c>
    </row>
    <row r="398" spans="2:32" ht="15.75" x14ac:dyDescent="0.25"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</row>
    <row r="399" spans="2:32" ht="15.75" x14ac:dyDescent="0.25">
      <c r="C399" s="5" t="str">
        <f ca="1">OFFSET('Portfolio Summary Data'!$B$384,'Tbl 9.16-9.32 Portfolio Tables'!B400,0)</f>
        <v>Renewable - Battery, 24+ hour</v>
      </c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</row>
    <row r="400" spans="2:32" ht="15.75" x14ac:dyDescent="0.25">
      <c r="B400" s="3">
        <v>11</v>
      </c>
      <c r="C400" s="22" t="s">
        <v>5</v>
      </c>
      <c r="D400" s="21" t="s">
        <v>0</v>
      </c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</row>
    <row r="401" spans="2:32" ht="15" customHeight="1" x14ac:dyDescent="0.25">
      <c r="C401" s="22"/>
      <c r="D401" s="9">
        <f>D368</f>
        <v>2025</v>
      </c>
      <c r="E401" s="9">
        <f t="shared" ref="E401:Y401" si="76">E368</f>
        <v>2026</v>
      </c>
      <c r="F401" s="9">
        <f t="shared" si="76"/>
        <v>2027</v>
      </c>
      <c r="G401" s="9">
        <f t="shared" si="76"/>
        <v>2028</v>
      </c>
      <c r="H401" s="9">
        <f t="shared" si="76"/>
        <v>2029</v>
      </c>
      <c r="I401" s="9">
        <f t="shared" si="76"/>
        <v>2030</v>
      </c>
      <c r="J401" s="9">
        <f t="shared" si="76"/>
        <v>2031</v>
      </c>
      <c r="K401" s="9">
        <f t="shared" si="76"/>
        <v>2032</v>
      </c>
      <c r="L401" s="9">
        <f t="shared" si="76"/>
        <v>2033</v>
      </c>
      <c r="M401" s="9">
        <f t="shared" si="76"/>
        <v>2034</v>
      </c>
      <c r="N401" s="9">
        <f t="shared" si="76"/>
        <v>2035</v>
      </c>
      <c r="O401" s="9">
        <f t="shared" si="76"/>
        <v>2036</v>
      </c>
      <c r="P401" s="9">
        <f t="shared" si="76"/>
        <v>2037</v>
      </c>
      <c r="Q401" s="9">
        <f t="shared" si="76"/>
        <v>2038</v>
      </c>
      <c r="R401" s="9">
        <f t="shared" si="76"/>
        <v>2039</v>
      </c>
      <c r="S401" s="9">
        <f t="shared" si="76"/>
        <v>2040</v>
      </c>
      <c r="T401" s="9">
        <f t="shared" si="76"/>
        <v>2041</v>
      </c>
      <c r="U401" s="9">
        <f t="shared" si="76"/>
        <v>2042</v>
      </c>
      <c r="V401" s="9">
        <f t="shared" si="76"/>
        <v>2043</v>
      </c>
      <c r="W401" s="9">
        <f t="shared" si="76"/>
        <v>2044</v>
      </c>
      <c r="X401" s="9">
        <f t="shared" ref="X401" si="77">X368</f>
        <v>2045</v>
      </c>
      <c r="Y401" s="9" t="str">
        <f t="shared" si="76"/>
        <v>Total</v>
      </c>
      <c r="AB401" s="4" t="s">
        <v>36</v>
      </c>
      <c r="AC401" s="4"/>
      <c r="AD401" s="4" t="s">
        <v>37</v>
      </c>
      <c r="AE401" s="4"/>
      <c r="AF401" s="4" t="s">
        <v>38</v>
      </c>
    </row>
    <row r="402" spans="2:32" ht="15.75" x14ac:dyDescent="0.25">
      <c r="B402" s="3">
        <v>1</v>
      </c>
      <c r="C402" s="6" t="str">
        <f>C$6</f>
        <v>MN Base</v>
      </c>
      <c r="D402" s="1">
        <f ca="1">OFFSET('Portfolio Summary Data'!$C$384,$B402*38-38+$B$400,'Tbl 9.16-9.32 Portfolio Tables'!D$1)</f>
        <v>0</v>
      </c>
      <c r="E402" s="1">
        <f ca="1">OFFSET('Portfolio Summary Data'!$C$384,$B402*38-38+$B$400,'Tbl 9.16-9.32 Portfolio Tables'!E$1)</f>
        <v>0</v>
      </c>
      <c r="F402" s="1">
        <f ca="1">OFFSET('Portfolio Summary Data'!$C$384,$B402*38-38+$B$400,'Tbl 9.16-9.32 Portfolio Tables'!F$1)</f>
        <v>0</v>
      </c>
      <c r="G402" s="1">
        <f ca="1">OFFSET('Portfolio Summary Data'!$C$384,$B402*38-38+$B$400,'Tbl 9.16-9.32 Portfolio Tables'!G$1)</f>
        <v>0</v>
      </c>
      <c r="H402" s="1">
        <f ca="1">OFFSET('Portfolio Summary Data'!$C$384,$B402*38-38+$B$400,'Tbl 9.16-9.32 Portfolio Tables'!H$1)</f>
        <v>0</v>
      </c>
      <c r="I402" s="1">
        <f ca="1">OFFSET('Portfolio Summary Data'!$C$384,$B402*38-38+$B$400,'Tbl 9.16-9.32 Portfolio Tables'!I$1)</f>
        <v>511</v>
      </c>
      <c r="J402" s="1">
        <f ca="1">OFFSET('Portfolio Summary Data'!$C$384,$B402*38-38+$B$400,'Tbl 9.16-9.32 Portfolio Tables'!J$1)</f>
        <v>91</v>
      </c>
      <c r="K402" s="1">
        <f ca="1">OFFSET('Portfolio Summary Data'!$C$384,$B402*38-38+$B$400,'Tbl 9.16-9.32 Portfolio Tables'!K$1)</f>
        <v>3</v>
      </c>
      <c r="L402" s="1">
        <f ca="1">OFFSET('Portfolio Summary Data'!$C$384,$B402*38-38+$B$400,'Tbl 9.16-9.32 Portfolio Tables'!L$1)</f>
        <v>4</v>
      </c>
      <c r="M402" s="1">
        <f ca="1">OFFSET('Portfolio Summary Data'!$C$384,$B402*38-38+$B$400,'Tbl 9.16-9.32 Portfolio Tables'!M$1)</f>
        <v>3</v>
      </c>
      <c r="N402" s="1">
        <f ca="1">OFFSET('Portfolio Summary Data'!$C$384,$B402*38-38+$B$400,'Tbl 9.16-9.32 Portfolio Tables'!N$1)</f>
        <v>4</v>
      </c>
      <c r="O402" s="1">
        <f ca="1">OFFSET('Portfolio Summary Data'!$C$384,$B402*38-38+$B$400,'Tbl 9.16-9.32 Portfolio Tables'!O$1)</f>
        <v>4</v>
      </c>
      <c r="P402" s="1">
        <f ca="1">OFFSET('Portfolio Summary Data'!$C$384,$B402*38-38+$B$400,'Tbl 9.16-9.32 Portfolio Tables'!P$1)</f>
        <v>11</v>
      </c>
      <c r="Q402" s="1">
        <f ca="1">OFFSET('Portfolio Summary Data'!$C$384,$B402*38-38+$B$400,'Tbl 9.16-9.32 Portfolio Tables'!Q$1)</f>
        <v>83</v>
      </c>
      <c r="R402" s="1">
        <f ca="1">OFFSET('Portfolio Summary Data'!$C$384,$B402*38-38+$B$400,'Tbl 9.16-9.32 Portfolio Tables'!R$1)</f>
        <v>37</v>
      </c>
      <c r="S402" s="1">
        <f ca="1">OFFSET('Portfolio Summary Data'!$C$384,$B402*38-38+$B$400,'Tbl 9.16-9.32 Portfolio Tables'!S$1)</f>
        <v>939</v>
      </c>
      <c r="T402" s="1">
        <f ca="1">OFFSET('Portfolio Summary Data'!$C$384,$B402*38-38+$B$400,'Tbl 9.16-9.32 Portfolio Tables'!T$1)</f>
        <v>107</v>
      </c>
      <c r="U402" s="1">
        <f ca="1">OFFSET('Portfolio Summary Data'!$C$384,$B402*38-38+$B$400,'Tbl 9.16-9.32 Portfolio Tables'!U$1)</f>
        <v>319</v>
      </c>
      <c r="V402" s="1">
        <f ca="1">OFFSET('Portfolio Summary Data'!$C$384,$B402*38-38+$B$400,'Tbl 9.16-9.32 Portfolio Tables'!V$1)</f>
        <v>402</v>
      </c>
      <c r="W402" s="1">
        <f ca="1">OFFSET('Portfolio Summary Data'!$C$384,$B402*38-38+$B$400,'Tbl 9.16-9.32 Portfolio Tables'!W$1)</f>
        <v>197</v>
      </c>
      <c r="X402" s="1">
        <f ca="1">OFFSET('Portfolio Summary Data'!$C$384,$B402*38-38+$B$400,'Tbl 9.16-9.32 Portfolio Tables'!X$1)</f>
        <v>358</v>
      </c>
      <c r="Y402" s="1">
        <f ca="1">OFFSET('Portfolio Summary Data'!$C$384,$B402*38-38+$B$400,'Tbl 9.16-9.32 Portfolio Tables'!Y$1)</f>
        <v>3073</v>
      </c>
      <c r="AB402" s="8">
        <f t="shared" ref="AB402:AB430" ca="1" si="78">SUM(D402:G402)</f>
        <v>0</v>
      </c>
      <c r="AC402" s="8"/>
      <c r="AD402" s="8">
        <f t="shared" ref="AD402:AD430" ca="1" si="79">SUM(H402:M402)</f>
        <v>612</v>
      </c>
      <c r="AE402" s="8"/>
      <c r="AF402" s="8">
        <f t="shared" ref="AF402:AF430" ca="1" si="80">SUM(N402:W402)</f>
        <v>2103</v>
      </c>
    </row>
    <row r="403" spans="2:32" ht="15.75" x14ac:dyDescent="0.25">
      <c r="B403" s="3">
        <v>2</v>
      </c>
      <c r="C403" s="6" t="str">
        <f>C$7</f>
        <v>MR Base</v>
      </c>
      <c r="D403" s="1">
        <f ca="1">OFFSET('Portfolio Summary Data'!$C$384,$B403*38-38+$B$400,'Tbl 9.16-9.32 Portfolio Tables'!D$1)</f>
        <v>0</v>
      </c>
      <c r="E403" s="1">
        <f ca="1">OFFSET('Portfolio Summary Data'!$C$384,$B403*38-38+$B$400,'Tbl 9.16-9.32 Portfolio Tables'!E$1)</f>
        <v>0</v>
      </c>
      <c r="F403" s="1">
        <f ca="1">OFFSET('Portfolio Summary Data'!$C$384,$B403*38-38+$B$400,'Tbl 9.16-9.32 Portfolio Tables'!F$1)</f>
        <v>0</v>
      </c>
      <c r="G403" s="1">
        <f ca="1">OFFSET('Portfolio Summary Data'!$C$384,$B403*38-38+$B$400,'Tbl 9.16-9.32 Portfolio Tables'!G$1)</f>
        <v>0</v>
      </c>
      <c r="H403" s="1">
        <f ca="1">OFFSET('Portfolio Summary Data'!$C$384,$B403*38-38+$B$400,'Tbl 9.16-9.32 Portfolio Tables'!H$1)</f>
        <v>0</v>
      </c>
      <c r="I403" s="1">
        <f ca="1">OFFSET('Portfolio Summary Data'!$C$384,$B403*38-38+$B$400,'Tbl 9.16-9.32 Portfolio Tables'!I$1)</f>
        <v>510</v>
      </c>
      <c r="J403" s="1">
        <f ca="1">OFFSET('Portfolio Summary Data'!$C$384,$B403*38-38+$B$400,'Tbl 9.16-9.32 Portfolio Tables'!J$1)</f>
        <v>91</v>
      </c>
      <c r="K403" s="1">
        <f ca="1">OFFSET('Portfolio Summary Data'!$C$384,$B403*38-38+$B$400,'Tbl 9.16-9.32 Portfolio Tables'!K$1)</f>
        <v>3</v>
      </c>
      <c r="L403" s="1">
        <f ca="1">OFFSET('Portfolio Summary Data'!$C$384,$B403*38-38+$B$400,'Tbl 9.16-9.32 Portfolio Tables'!L$1)</f>
        <v>4</v>
      </c>
      <c r="M403" s="1">
        <f ca="1">OFFSET('Portfolio Summary Data'!$C$384,$B403*38-38+$B$400,'Tbl 9.16-9.32 Portfolio Tables'!M$1)</f>
        <v>3</v>
      </c>
      <c r="N403" s="1">
        <f ca="1">OFFSET('Portfolio Summary Data'!$C$384,$B403*38-38+$B$400,'Tbl 9.16-9.32 Portfolio Tables'!N$1)</f>
        <v>4</v>
      </c>
      <c r="O403" s="1">
        <f ca="1">OFFSET('Portfolio Summary Data'!$C$384,$B403*38-38+$B$400,'Tbl 9.16-9.32 Portfolio Tables'!O$1)</f>
        <v>4</v>
      </c>
      <c r="P403" s="1">
        <f ca="1">OFFSET('Portfolio Summary Data'!$C$384,$B403*38-38+$B$400,'Tbl 9.16-9.32 Portfolio Tables'!P$1)</f>
        <v>175</v>
      </c>
      <c r="Q403" s="1">
        <f ca="1">OFFSET('Portfolio Summary Data'!$C$384,$B403*38-38+$B$400,'Tbl 9.16-9.32 Portfolio Tables'!Q$1)</f>
        <v>83</v>
      </c>
      <c r="R403" s="1">
        <f ca="1">OFFSET('Portfolio Summary Data'!$C$384,$B403*38-38+$B$400,'Tbl 9.16-9.32 Portfolio Tables'!R$1)</f>
        <v>37</v>
      </c>
      <c r="S403" s="1">
        <f ca="1">OFFSET('Portfolio Summary Data'!$C$384,$B403*38-38+$B$400,'Tbl 9.16-9.32 Portfolio Tables'!S$1)</f>
        <v>939</v>
      </c>
      <c r="T403" s="1">
        <f ca="1">OFFSET('Portfolio Summary Data'!$C$384,$B403*38-38+$B$400,'Tbl 9.16-9.32 Portfolio Tables'!T$1)</f>
        <v>107</v>
      </c>
      <c r="U403" s="1">
        <f ca="1">OFFSET('Portfolio Summary Data'!$C$384,$B403*38-38+$B$400,'Tbl 9.16-9.32 Portfolio Tables'!U$1)</f>
        <v>510</v>
      </c>
      <c r="V403" s="1">
        <f ca="1">OFFSET('Portfolio Summary Data'!$C$384,$B403*38-38+$B$400,'Tbl 9.16-9.32 Portfolio Tables'!V$1)</f>
        <v>401</v>
      </c>
      <c r="W403" s="1">
        <f ca="1">OFFSET('Portfolio Summary Data'!$C$384,$B403*38-38+$B$400,'Tbl 9.16-9.32 Portfolio Tables'!W$1)</f>
        <v>197</v>
      </c>
      <c r="X403" s="1">
        <f ca="1">OFFSET('Portfolio Summary Data'!$C$384,$B403*38-38+$B$400,'Tbl 9.16-9.32 Portfolio Tables'!X$1)</f>
        <v>455</v>
      </c>
      <c r="Y403" s="1">
        <f ca="1">OFFSET('Portfolio Summary Data'!$C$384,$B403*38-38+$B$400,'Tbl 9.16-9.32 Portfolio Tables'!Y$1)</f>
        <v>3523</v>
      </c>
      <c r="AB403" s="8">
        <f t="shared" ca="1" si="78"/>
        <v>0</v>
      </c>
      <c r="AC403" s="8"/>
      <c r="AD403" s="8">
        <f t="shared" ca="1" si="79"/>
        <v>611</v>
      </c>
      <c r="AE403" s="8"/>
      <c r="AF403" s="8">
        <f t="shared" ca="1" si="80"/>
        <v>2457</v>
      </c>
    </row>
    <row r="404" spans="2:32" ht="15.75" x14ac:dyDescent="0.25">
      <c r="B404" s="3">
        <v>3</v>
      </c>
      <c r="C404" s="6" t="str">
        <f>C$8</f>
        <v>MN - No CCS</v>
      </c>
      <c r="D404" s="1">
        <f ca="1">OFFSET('Portfolio Summary Data'!$C$384,$B404*38-38+$B$400,'Tbl 9.16-9.32 Portfolio Tables'!D$1)</f>
        <v>0</v>
      </c>
      <c r="E404" s="1">
        <f ca="1">OFFSET('Portfolio Summary Data'!$C$384,$B404*38-38+$B$400,'Tbl 9.16-9.32 Portfolio Tables'!E$1)</f>
        <v>0</v>
      </c>
      <c r="F404" s="1">
        <f ca="1">OFFSET('Portfolio Summary Data'!$C$384,$B404*38-38+$B$400,'Tbl 9.16-9.32 Portfolio Tables'!F$1)</f>
        <v>0</v>
      </c>
      <c r="G404" s="1">
        <f ca="1">OFFSET('Portfolio Summary Data'!$C$384,$B404*38-38+$B$400,'Tbl 9.16-9.32 Portfolio Tables'!G$1)</f>
        <v>0</v>
      </c>
      <c r="H404" s="1">
        <f ca="1">OFFSET('Portfolio Summary Data'!$C$384,$B404*38-38+$B$400,'Tbl 9.16-9.32 Portfolio Tables'!H$1)</f>
        <v>0</v>
      </c>
      <c r="I404" s="1">
        <f ca="1">OFFSET('Portfolio Summary Data'!$C$384,$B404*38-38+$B$400,'Tbl 9.16-9.32 Portfolio Tables'!I$1)</f>
        <v>511</v>
      </c>
      <c r="J404" s="1">
        <f ca="1">OFFSET('Portfolio Summary Data'!$C$384,$B404*38-38+$B$400,'Tbl 9.16-9.32 Portfolio Tables'!J$1)</f>
        <v>91</v>
      </c>
      <c r="K404" s="1">
        <f ca="1">OFFSET('Portfolio Summary Data'!$C$384,$B404*38-38+$B$400,'Tbl 9.16-9.32 Portfolio Tables'!K$1)</f>
        <v>3</v>
      </c>
      <c r="L404" s="1">
        <f ca="1">OFFSET('Portfolio Summary Data'!$C$384,$B404*38-38+$B$400,'Tbl 9.16-9.32 Portfolio Tables'!L$1)</f>
        <v>4</v>
      </c>
      <c r="M404" s="1">
        <f ca="1">OFFSET('Portfolio Summary Data'!$C$384,$B404*38-38+$B$400,'Tbl 9.16-9.32 Portfolio Tables'!M$1)</f>
        <v>3</v>
      </c>
      <c r="N404" s="1">
        <f ca="1">OFFSET('Portfolio Summary Data'!$C$384,$B404*38-38+$B$400,'Tbl 9.16-9.32 Portfolio Tables'!N$1)</f>
        <v>4</v>
      </c>
      <c r="O404" s="1">
        <f ca="1">OFFSET('Portfolio Summary Data'!$C$384,$B404*38-38+$B$400,'Tbl 9.16-9.32 Portfolio Tables'!O$1)</f>
        <v>4</v>
      </c>
      <c r="P404" s="1">
        <f ca="1">OFFSET('Portfolio Summary Data'!$C$384,$B404*38-38+$B$400,'Tbl 9.16-9.32 Portfolio Tables'!P$1)</f>
        <v>11</v>
      </c>
      <c r="Q404" s="1">
        <f ca="1">OFFSET('Portfolio Summary Data'!$C$384,$B404*38-38+$B$400,'Tbl 9.16-9.32 Portfolio Tables'!Q$1)</f>
        <v>83</v>
      </c>
      <c r="R404" s="1">
        <f ca="1">OFFSET('Portfolio Summary Data'!$C$384,$B404*38-38+$B$400,'Tbl 9.16-9.32 Portfolio Tables'!R$1)</f>
        <v>37</v>
      </c>
      <c r="S404" s="1">
        <f ca="1">OFFSET('Portfolio Summary Data'!$C$384,$B404*38-38+$B$400,'Tbl 9.16-9.32 Portfolio Tables'!S$1)</f>
        <v>939</v>
      </c>
      <c r="T404" s="1">
        <f ca="1">OFFSET('Portfolio Summary Data'!$C$384,$B404*38-38+$B$400,'Tbl 9.16-9.32 Portfolio Tables'!T$1)</f>
        <v>107</v>
      </c>
      <c r="U404" s="1">
        <f ca="1">OFFSET('Portfolio Summary Data'!$C$384,$B404*38-38+$B$400,'Tbl 9.16-9.32 Portfolio Tables'!U$1)</f>
        <v>261</v>
      </c>
      <c r="V404" s="1">
        <f ca="1">OFFSET('Portfolio Summary Data'!$C$384,$B404*38-38+$B$400,'Tbl 9.16-9.32 Portfolio Tables'!V$1)</f>
        <v>402</v>
      </c>
      <c r="W404" s="1">
        <f ca="1">OFFSET('Portfolio Summary Data'!$C$384,$B404*38-38+$B$400,'Tbl 9.16-9.32 Portfolio Tables'!W$1)</f>
        <v>197</v>
      </c>
      <c r="X404" s="1">
        <f ca="1">OFFSET('Portfolio Summary Data'!$C$384,$B404*38-38+$B$400,'Tbl 9.16-9.32 Portfolio Tables'!X$1)</f>
        <v>358</v>
      </c>
      <c r="Y404" s="1">
        <f ca="1">OFFSET('Portfolio Summary Data'!$C$384,$B404*38-38+$B$400,'Tbl 9.16-9.32 Portfolio Tables'!Y$1)</f>
        <v>3015</v>
      </c>
      <c r="AB404" s="8">
        <f t="shared" ca="1" si="78"/>
        <v>0</v>
      </c>
      <c r="AC404" s="8"/>
      <c r="AD404" s="8">
        <f t="shared" ca="1" si="79"/>
        <v>612</v>
      </c>
      <c r="AE404" s="8"/>
      <c r="AF404" s="8">
        <f t="shared" ca="1" si="80"/>
        <v>2045</v>
      </c>
    </row>
    <row r="405" spans="2:32" ht="15.75" x14ac:dyDescent="0.25">
      <c r="B405" s="3">
        <v>4</v>
      </c>
      <c r="C405" s="6" t="str">
        <f>C$9</f>
        <v>MN - No Nuclear</v>
      </c>
      <c r="D405" s="1">
        <f ca="1">OFFSET('Portfolio Summary Data'!$C$384,$B405*38-38+$B$400,'Tbl 9.16-9.32 Portfolio Tables'!D$1)</f>
        <v>0</v>
      </c>
      <c r="E405" s="1">
        <f ca="1">OFFSET('Portfolio Summary Data'!$C$384,$B405*38-38+$B$400,'Tbl 9.16-9.32 Portfolio Tables'!E$1)</f>
        <v>0</v>
      </c>
      <c r="F405" s="1">
        <f ca="1">OFFSET('Portfolio Summary Data'!$C$384,$B405*38-38+$B$400,'Tbl 9.16-9.32 Portfolio Tables'!F$1)</f>
        <v>0</v>
      </c>
      <c r="G405" s="1">
        <f ca="1">OFFSET('Portfolio Summary Data'!$C$384,$B405*38-38+$B$400,'Tbl 9.16-9.32 Portfolio Tables'!G$1)</f>
        <v>0</v>
      </c>
      <c r="H405" s="1">
        <f ca="1">OFFSET('Portfolio Summary Data'!$C$384,$B405*38-38+$B$400,'Tbl 9.16-9.32 Portfolio Tables'!H$1)</f>
        <v>0</v>
      </c>
      <c r="I405" s="1">
        <f ca="1">OFFSET('Portfolio Summary Data'!$C$384,$B405*38-38+$B$400,'Tbl 9.16-9.32 Portfolio Tables'!I$1)</f>
        <v>191</v>
      </c>
      <c r="J405" s="1">
        <f ca="1">OFFSET('Portfolio Summary Data'!$C$384,$B405*38-38+$B$400,'Tbl 9.16-9.32 Portfolio Tables'!J$1)</f>
        <v>2</v>
      </c>
      <c r="K405" s="1">
        <f ca="1">OFFSET('Portfolio Summary Data'!$C$384,$B405*38-38+$B$400,'Tbl 9.16-9.32 Portfolio Tables'!K$1)</f>
        <v>3</v>
      </c>
      <c r="L405" s="1">
        <f ca="1">OFFSET('Portfolio Summary Data'!$C$384,$B405*38-38+$B$400,'Tbl 9.16-9.32 Portfolio Tables'!L$1)</f>
        <v>3</v>
      </c>
      <c r="M405" s="1">
        <f ca="1">OFFSET('Portfolio Summary Data'!$C$384,$B405*38-38+$B$400,'Tbl 9.16-9.32 Portfolio Tables'!M$1)</f>
        <v>3</v>
      </c>
      <c r="N405" s="1">
        <f ca="1">OFFSET('Portfolio Summary Data'!$C$384,$B405*38-38+$B$400,'Tbl 9.16-9.32 Portfolio Tables'!N$1)</f>
        <v>3</v>
      </c>
      <c r="O405" s="1">
        <f ca="1">OFFSET('Portfolio Summary Data'!$C$384,$B405*38-38+$B$400,'Tbl 9.16-9.32 Portfolio Tables'!O$1)</f>
        <v>3</v>
      </c>
      <c r="P405" s="1">
        <f ca="1">OFFSET('Portfolio Summary Data'!$C$384,$B405*38-38+$B$400,'Tbl 9.16-9.32 Portfolio Tables'!P$1)</f>
        <v>114</v>
      </c>
      <c r="Q405" s="1">
        <f ca="1">OFFSET('Portfolio Summary Data'!$C$384,$B405*38-38+$B$400,'Tbl 9.16-9.32 Portfolio Tables'!Q$1)</f>
        <v>3</v>
      </c>
      <c r="R405" s="1">
        <f ca="1">OFFSET('Portfolio Summary Data'!$C$384,$B405*38-38+$B$400,'Tbl 9.16-9.32 Portfolio Tables'!R$1)</f>
        <v>3</v>
      </c>
      <c r="S405" s="1">
        <f ca="1">OFFSET('Portfolio Summary Data'!$C$384,$B405*38-38+$B$400,'Tbl 9.16-9.32 Portfolio Tables'!S$1)</f>
        <v>186</v>
      </c>
      <c r="T405" s="1">
        <f ca="1">OFFSET('Portfolio Summary Data'!$C$384,$B405*38-38+$B$400,'Tbl 9.16-9.32 Portfolio Tables'!T$1)</f>
        <v>78</v>
      </c>
      <c r="U405" s="1">
        <f ca="1">OFFSET('Portfolio Summary Data'!$C$384,$B405*38-38+$B$400,'Tbl 9.16-9.32 Portfolio Tables'!U$1)</f>
        <v>233</v>
      </c>
      <c r="V405" s="1">
        <f ca="1">OFFSET('Portfolio Summary Data'!$C$384,$B405*38-38+$B$400,'Tbl 9.16-9.32 Portfolio Tables'!V$1)</f>
        <v>168</v>
      </c>
      <c r="W405" s="1">
        <f ca="1">OFFSET('Portfolio Summary Data'!$C$384,$B405*38-38+$B$400,'Tbl 9.16-9.32 Portfolio Tables'!W$1)</f>
        <v>118</v>
      </c>
      <c r="X405" s="1">
        <f ca="1">OFFSET('Portfolio Summary Data'!$C$384,$B405*38-38+$B$400,'Tbl 9.16-9.32 Portfolio Tables'!X$1)</f>
        <v>4</v>
      </c>
      <c r="Y405" s="1">
        <f ca="1">OFFSET('Portfolio Summary Data'!$C$384,$B405*38-38+$B$400,'Tbl 9.16-9.32 Portfolio Tables'!Y$1)</f>
        <v>1115</v>
      </c>
      <c r="AB405" s="8">
        <f t="shared" ca="1" si="78"/>
        <v>0</v>
      </c>
      <c r="AC405" s="8"/>
      <c r="AD405" s="8">
        <f t="shared" ca="1" si="79"/>
        <v>202</v>
      </c>
      <c r="AE405" s="8"/>
      <c r="AF405" s="8">
        <f t="shared" ca="1" si="80"/>
        <v>909</v>
      </c>
    </row>
    <row r="406" spans="2:32" ht="15.75" x14ac:dyDescent="0.25">
      <c r="B406" s="3">
        <v>5</v>
      </c>
      <c r="C406" s="6" t="str">
        <f>C$10</f>
        <v>MN - No Coal 2032</v>
      </c>
      <c r="D406" s="1">
        <f ca="1">OFFSET('Portfolio Summary Data'!$C$384,$B406*38-38+$B$400,'Tbl 9.16-9.32 Portfolio Tables'!D$1)</f>
        <v>0</v>
      </c>
      <c r="E406" s="1">
        <f ca="1">OFFSET('Portfolio Summary Data'!$C$384,$B406*38-38+$B$400,'Tbl 9.16-9.32 Portfolio Tables'!E$1)</f>
        <v>0</v>
      </c>
      <c r="F406" s="1">
        <f ca="1">OFFSET('Portfolio Summary Data'!$C$384,$B406*38-38+$B$400,'Tbl 9.16-9.32 Portfolio Tables'!F$1)</f>
        <v>0</v>
      </c>
      <c r="G406" s="1">
        <f ca="1">OFFSET('Portfolio Summary Data'!$C$384,$B406*38-38+$B$400,'Tbl 9.16-9.32 Portfolio Tables'!G$1)</f>
        <v>0</v>
      </c>
      <c r="H406" s="1">
        <f ca="1">OFFSET('Portfolio Summary Data'!$C$384,$B406*38-38+$B$400,'Tbl 9.16-9.32 Portfolio Tables'!H$1)</f>
        <v>0</v>
      </c>
      <c r="I406" s="1">
        <f ca="1">OFFSET('Portfolio Summary Data'!$C$384,$B406*38-38+$B$400,'Tbl 9.16-9.32 Portfolio Tables'!I$1)</f>
        <v>510</v>
      </c>
      <c r="J406" s="1">
        <f ca="1">OFFSET('Portfolio Summary Data'!$C$384,$B406*38-38+$B$400,'Tbl 9.16-9.32 Portfolio Tables'!J$1)</f>
        <v>91</v>
      </c>
      <c r="K406" s="1">
        <f ca="1">OFFSET('Portfolio Summary Data'!$C$384,$B406*38-38+$B$400,'Tbl 9.16-9.32 Portfolio Tables'!K$1)</f>
        <v>3</v>
      </c>
      <c r="L406" s="1">
        <f ca="1">OFFSET('Portfolio Summary Data'!$C$384,$B406*38-38+$B$400,'Tbl 9.16-9.32 Portfolio Tables'!L$1)</f>
        <v>4</v>
      </c>
      <c r="M406" s="1">
        <f ca="1">OFFSET('Portfolio Summary Data'!$C$384,$B406*38-38+$B$400,'Tbl 9.16-9.32 Portfolio Tables'!M$1)</f>
        <v>3</v>
      </c>
      <c r="N406" s="1">
        <f ca="1">OFFSET('Portfolio Summary Data'!$C$384,$B406*38-38+$B$400,'Tbl 9.16-9.32 Portfolio Tables'!N$1)</f>
        <v>4</v>
      </c>
      <c r="O406" s="1">
        <f ca="1">OFFSET('Portfolio Summary Data'!$C$384,$B406*38-38+$B$400,'Tbl 9.16-9.32 Portfolio Tables'!O$1)</f>
        <v>4</v>
      </c>
      <c r="P406" s="1">
        <f ca="1">OFFSET('Portfolio Summary Data'!$C$384,$B406*38-38+$B$400,'Tbl 9.16-9.32 Portfolio Tables'!P$1)</f>
        <v>33</v>
      </c>
      <c r="Q406" s="1">
        <f ca="1">OFFSET('Portfolio Summary Data'!$C$384,$B406*38-38+$B$400,'Tbl 9.16-9.32 Portfolio Tables'!Q$1)</f>
        <v>83</v>
      </c>
      <c r="R406" s="1">
        <f ca="1">OFFSET('Portfolio Summary Data'!$C$384,$B406*38-38+$B$400,'Tbl 9.16-9.32 Portfolio Tables'!R$1)</f>
        <v>37</v>
      </c>
      <c r="S406" s="1">
        <f ca="1">OFFSET('Portfolio Summary Data'!$C$384,$B406*38-38+$B$400,'Tbl 9.16-9.32 Portfolio Tables'!S$1)</f>
        <v>939</v>
      </c>
      <c r="T406" s="1">
        <f ca="1">OFFSET('Portfolio Summary Data'!$C$384,$B406*38-38+$B$400,'Tbl 9.16-9.32 Portfolio Tables'!T$1)</f>
        <v>107</v>
      </c>
      <c r="U406" s="1">
        <f ca="1">OFFSET('Portfolio Summary Data'!$C$384,$B406*38-38+$B$400,'Tbl 9.16-9.32 Portfolio Tables'!U$1)</f>
        <v>390</v>
      </c>
      <c r="V406" s="1">
        <f ca="1">OFFSET('Portfolio Summary Data'!$C$384,$B406*38-38+$B$400,'Tbl 9.16-9.32 Portfolio Tables'!V$1)</f>
        <v>401</v>
      </c>
      <c r="W406" s="1">
        <f ca="1">OFFSET('Portfolio Summary Data'!$C$384,$B406*38-38+$B$400,'Tbl 9.16-9.32 Portfolio Tables'!W$1)</f>
        <v>197</v>
      </c>
      <c r="X406" s="10">
        <f ca="1">OFFSET('Portfolio Summary Data'!$C$384,$B406*38-38+$B$400,'Tbl 9.16-9.32 Portfolio Tables'!X$1)</f>
        <v>358</v>
      </c>
      <c r="Y406" s="10">
        <f ca="1">OFFSET('Portfolio Summary Data'!$C$384,$B406*38-38+$B$400,'Tbl 9.16-9.32 Portfolio Tables'!Y$1)</f>
        <v>3164</v>
      </c>
      <c r="AB406" s="8">
        <f t="shared" ca="1" si="78"/>
        <v>0</v>
      </c>
      <c r="AC406" s="8"/>
      <c r="AD406" s="8">
        <f t="shared" ca="1" si="79"/>
        <v>611</v>
      </c>
      <c r="AE406" s="8"/>
      <c r="AF406" s="8">
        <f t="shared" ca="1" si="80"/>
        <v>2195</v>
      </c>
    </row>
    <row r="407" spans="2:32" ht="15.75" x14ac:dyDescent="0.25">
      <c r="B407" s="3">
        <v>6</v>
      </c>
      <c r="C407" s="6" t="str">
        <f>C$11</f>
        <v>MN - Offshore Wind</v>
      </c>
      <c r="D407" s="1">
        <f ca="1">OFFSET('Portfolio Summary Data'!$C$384,$B407*38-38+$B$400,'Tbl 9.16-9.32 Portfolio Tables'!D$1)</f>
        <v>0</v>
      </c>
      <c r="E407" s="1">
        <f ca="1">OFFSET('Portfolio Summary Data'!$C$384,$B407*38-38+$B$400,'Tbl 9.16-9.32 Portfolio Tables'!E$1)</f>
        <v>0</v>
      </c>
      <c r="F407" s="1">
        <f ca="1">OFFSET('Portfolio Summary Data'!$C$384,$B407*38-38+$B$400,'Tbl 9.16-9.32 Portfolio Tables'!F$1)</f>
        <v>0</v>
      </c>
      <c r="G407" s="1">
        <f ca="1">OFFSET('Portfolio Summary Data'!$C$384,$B407*38-38+$B$400,'Tbl 9.16-9.32 Portfolio Tables'!G$1)</f>
        <v>0</v>
      </c>
      <c r="H407" s="1">
        <f ca="1">OFFSET('Portfolio Summary Data'!$C$384,$B407*38-38+$B$400,'Tbl 9.16-9.32 Portfolio Tables'!H$1)</f>
        <v>0</v>
      </c>
      <c r="I407" s="1">
        <f ca="1">OFFSET('Portfolio Summary Data'!$C$384,$B407*38-38+$B$400,'Tbl 9.16-9.32 Portfolio Tables'!I$1)</f>
        <v>1577</v>
      </c>
      <c r="J407" s="1">
        <f ca="1">OFFSET('Portfolio Summary Data'!$C$384,$B407*38-38+$B$400,'Tbl 9.16-9.32 Portfolio Tables'!J$1)</f>
        <v>20</v>
      </c>
      <c r="K407" s="1">
        <f ca="1">OFFSET('Portfolio Summary Data'!$C$384,$B407*38-38+$B$400,'Tbl 9.16-9.32 Portfolio Tables'!K$1)</f>
        <v>23</v>
      </c>
      <c r="L407" s="1">
        <f ca="1">OFFSET('Portfolio Summary Data'!$C$384,$B407*38-38+$B$400,'Tbl 9.16-9.32 Portfolio Tables'!L$1)</f>
        <v>23</v>
      </c>
      <c r="M407" s="1">
        <f ca="1">OFFSET('Portfolio Summary Data'!$C$384,$B407*38-38+$B$400,'Tbl 9.16-9.32 Portfolio Tables'!M$1)</f>
        <v>22</v>
      </c>
      <c r="N407" s="1">
        <f ca="1">OFFSET('Portfolio Summary Data'!$C$384,$B407*38-38+$B$400,'Tbl 9.16-9.32 Portfolio Tables'!N$1)</f>
        <v>25</v>
      </c>
      <c r="O407" s="1">
        <f ca="1">OFFSET('Portfolio Summary Data'!$C$384,$B407*38-38+$B$400,'Tbl 9.16-9.32 Portfolio Tables'!O$1)</f>
        <v>26</v>
      </c>
      <c r="P407" s="1">
        <f ca="1">OFFSET('Portfolio Summary Data'!$C$384,$B407*38-38+$B$400,'Tbl 9.16-9.32 Portfolio Tables'!P$1)</f>
        <v>24</v>
      </c>
      <c r="Q407" s="1">
        <f ca="1">OFFSET('Portfolio Summary Data'!$C$384,$B407*38-38+$B$400,'Tbl 9.16-9.32 Portfolio Tables'!Q$1)</f>
        <v>27</v>
      </c>
      <c r="R407" s="1">
        <f ca="1">OFFSET('Portfolio Summary Data'!$C$384,$B407*38-38+$B$400,'Tbl 9.16-9.32 Portfolio Tables'!R$1)</f>
        <v>28</v>
      </c>
      <c r="S407" s="1">
        <f ca="1">OFFSET('Portfolio Summary Data'!$C$384,$B407*38-38+$B$400,'Tbl 9.16-9.32 Portfolio Tables'!S$1)</f>
        <v>127</v>
      </c>
      <c r="T407" s="1">
        <f ca="1">OFFSET('Portfolio Summary Data'!$C$384,$B407*38-38+$B$400,'Tbl 9.16-9.32 Portfolio Tables'!T$1)</f>
        <v>34</v>
      </c>
      <c r="U407" s="1">
        <f ca="1">OFFSET('Portfolio Summary Data'!$C$384,$B407*38-38+$B$400,'Tbl 9.16-9.32 Portfolio Tables'!U$1)</f>
        <v>142</v>
      </c>
      <c r="V407" s="1">
        <f ca="1">OFFSET('Portfolio Summary Data'!$C$384,$B407*38-38+$B$400,'Tbl 9.16-9.32 Portfolio Tables'!V$1)</f>
        <v>96</v>
      </c>
      <c r="W407" s="1">
        <f ca="1">OFFSET('Portfolio Summary Data'!$C$384,$B407*38-38+$B$400,'Tbl 9.16-9.32 Portfolio Tables'!W$1)</f>
        <v>30</v>
      </c>
      <c r="X407" s="1">
        <f ca="1">OFFSET('Portfolio Summary Data'!$C$384,$B407*38-38+$B$400,'Tbl 9.16-9.32 Portfolio Tables'!X$1)</f>
        <v>34</v>
      </c>
      <c r="Y407" s="1">
        <f ca="1">OFFSET('Portfolio Summary Data'!$C$384,$B407*38-38+$B$400,'Tbl 9.16-9.32 Portfolio Tables'!Y$1)</f>
        <v>2258</v>
      </c>
      <c r="AB407" s="8">
        <f t="shared" ca="1" si="78"/>
        <v>0</v>
      </c>
      <c r="AC407" s="8"/>
      <c r="AD407" s="8">
        <f t="shared" ca="1" si="79"/>
        <v>1665</v>
      </c>
      <c r="AE407" s="8"/>
      <c r="AF407" s="8">
        <f t="shared" ca="1" si="80"/>
        <v>559</v>
      </c>
    </row>
    <row r="408" spans="2:32" ht="15.75" x14ac:dyDescent="0.25">
      <c r="B408" s="3">
        <v>7</v>
      </c>
      <c r="C408" s="6" t="str">
        <f>C$12</f>
        <v>MN - No Forward Technology</v>
      </c>
      <c r="D408" s="1">
        <f ca="1">OFFSET('Portfolio Summary Data'!$C$384,$B408*38-38+$B$400,'Tbl 9.16-9.32 Portfolio Tables'!D$1)</f>
        <v>0</v>
      </c>
      <c r="E408" s="1">
        <f ca="1">OFFSET('Portfolio Summary Data'!$C$384,$B408*38-38+$B$400,'Tbl 9.16-9.32 Portfolio Tables'!E$1)</f>
        <v>0</v>
      </c>
      <c r="F408" s="1">
        <f ca="1">OFFSET('Portfolio Summary Data'!$C$384,$B408*38-38+$B$400,'Tbl 9.16-9.32 Portfolio Tables'!F$1)</f>
        <v>0</v>
      </c>
      <c r="G408" s="1">
        <f ca="1">OFFSET('Portfolio Summary Data'!$C$384,$B408*38-38+$B$400,'Tbl 9.16-9.32 Portfolio Tables'!G$1)</f>
        <v>0</v>
      </c>
      <c r="H408" s="1">
        <f ca="1">OFFSET('Portfolio Summary Data'!$C$384,$B408*38-38+$B$400,'Tbl 9.16-9.32 Portfolio Tables'!H$1)</f>
        <v>0</v>
      </c>
      <c r="I408" s="1">
        <f ca="1">OFFSET('Portfolio Summary Data'!$C$384,$B408*38-38+$B$400,'Tbl 9.16-9.32 Portfolio Tables'!I$1)</f>
        <v>0</v>
      </c>
      <c r="J408" s="1">
        <f ca="1">OFFSET('Portfolio Summary Data'!$C$384,$B408*38-38+$B$400,'Tbl 9.16-9.32 Portfolio Tables'!J$1)</f>
        <v>0</v>
      </c>
      <c r="K408" s="1">
        <f ca="1">OFFSET('Portfolio Summary Data'!$C$384,$B408*38-38+$B$400,'Tbl 9.16-9.32 Portfolio Tables'!K$1)</f>
        <v>0</v>
      </c>
      <c r="L408" s="1">
        <f ca="1">OFFSET('Portfolio Summary Data'!$C$384,$B408*38-38+$B$400,'Tbl 9.16-9.32 Portfolio Tables'!L$1)</f>
        <v>0</v>
      </c>
      <c r="M408" s="1">
        <f ca="1">OFFSET('Portfolio Summary Data'!$C$384,$B408*38-38+$B$400,'Tbl 9.16-9.32 Portfolio Tables'!M$1)</f>
        <v>0</v>
      </c>
      <c r="N408" s="1">
        <f ca="1">OFFSET('Portfolio Summary Data'!$C$384,$B408*38-38+$B$400,'Tbl 9.16-9.32 Portfolio Tables'!N$1)</f>
        <v>0</v>
      </c>
      <c r="O408" s="1">
        <f ca="1">OFFSET('Portfolio Summary Data'!$C$384,$B408*38-38+$B$400,'Tbl 9.16-9.32 Portfolio Tables'!O$1)</f>
        <v>0</v>
      </c>
      <c r="P408" s="1">
        <f ca="1">OFFSET('Portfolio Summary Data'!$C$384,$B408*38-38+$B$400,'Tbl 9.16-9.32 Portfolio Tables'!P$1)</f>
        <v>0</v>
      </c>
      <c r="Q408" s="1">
        <f ca="1">OFFSET('Portfolio Summary Data'!$C$384,$B408*38-38+$B$400,'Tbl 9.16-9.32 Portfolio Tables'!Q$1)</f>
        <v>0</v>
      </c>
      <c r="R408" s="1">
        <f ca="1">OFFSET('Portfolio Summary Data'!$C$384,$B408*38-38+$B$400,'Tbl 9.16-9.32 Portfolio Tables'!R$1)</f>
        <v>0</v>
      </c>
      <c r="S408" s="1">
        <f ca="1">OFFSET('Portfolio Summary Data'!$C$384,$B408*38-38+$B$400,'Tbl 9.16-9.32 Portfolio Tables'!S$1)</f>
        <v>0</v>
      </c>
      <c r="T408" s="1">
        <f ca="1">OFFSET('Portfolio Summary Data'!$C$384,$B408*38-38+$B$400,'Tbl 9.16-9.32 Portfolio Tables'!T$1)</f>
        <v>0</v>
      </c>
      <c r="U408" s="1">
        <f ca="1">OFFSET('Portfolio Summary Data'!$C$384,$B408*38-38+$B$400,'Tbl 9.16-9.32 Portfolio Tables'!U$1)</f>
        <v>0</v>
      </c>
      <c r="V408" s="1">
        <f ca="1">OFFSET('Portfolio Summary Data'!$C$384,$B408*38-38+$B$400,'Tbl 9.16-9.32 Portfolio Tables'!V$1)</f>
        <v>0</v>
      </c>
      <c r="W408" s="1">
        <f ca="1">OFFSET('Portfolio Summary Data'!$C$384,$B408*38-38+$B$400,'Tbl 9.16-9.32 Portfolio Tables'!W$1)</f>
        <v>0</v>
      </c>
      <c r="X408" s="1">
        <f ca="1">OFFSET('Portfolio Summary Data'!$C$384,$B408*38-38+$B$400,'Tbl 9.16-9.32 Portfolio Tables'!X$1)</f>
        <v>0</v>
      </c>
      <c r="Y408" s="1">
        <f ca="1">OFFSET('Portfolio Summary Data'!$C$384,$B408*38-38+$B$400,'Tbl 9.16-9.32 Portfolio Tables'!Y$1)</f>
        <v>0</v>
      </c>
      <c r="AB408" s="8">
        <f t="shared" ca="1" si="78"/>
        <v>0</v>
      </c>
      <c r="AC408" s="8"/>
      <c r="AD408" s="8">
        <f t="shared" ca="1" si="79"/>
        <v>0</v>
      </c>
      <c r="AE408" s="8"/>
      <c r="AF408" s="8">
        <f t="shared" ca="1" si="80"/>
        <v>0</v>
      </c>
    </row>
    <row r="409" spans="2:32" ht="15.75" x14ac:dyDescent="0.25">
      <c r="B409" s="3">
        <v>8</v>
      </c>
      <c r="C409" s="6" t="str">
        <f>C$13</f>
        <v>MN - Geothermal</v>
      </c>
      <c r="D409" s="1">
        <f ca="1">OFFSET('Portfolio Summary Data'!$C$384,$B409*38-38+$B$400,'Tbl 9.16-9.32 Portfolio Tables'!D$1)</f>
        <v>0</v>
      </c>
      <c r="E409" s="1">
        <f ca="1">OFFSET('Portfolio Summary Data'!$C$384,$B409*38-38+$B$400,'Tbl 9.16-9.32 Portfolio Tables'!E$1)</f>
        <v>0</v>
      </c>
      <c r="F409" s="1">
        <f ca="1">OFFSET('Portfolio Summary Data'!$C$384,$B409*38-38+$B$400,'Tbl 9.16-9.32 Portfolio Tables'!F$1)</f>
        <v>0</v>
      </c>
      <c r="G409" s="1">
        <f ca="1">OFFSET('Portfolio Summary Data'!$C$384,$B409*38-38+$B$400,'Tbl 9.16-9.32 Portfolio Tables'!G$1)</f>
        <v>0</v>
      </c>
      <c r="H409" s="1">
        <f ca="1">OFFSET('Portfolio Summary Data'!$C$384,$B409*38-38+$B$400,'Tbl 9.16-9.32 Portfolio Tables'!H$1)</f>
        <v>0</v>
      </c>
      <c r="I409" s="1">
        <f ca="1">OFFSET('Portfolio Summary Data'!$C$384,$B409*38-38+$B$400,'Tbl 9.16-9.32 Portfolio Tables'!I$1)</f>
        <v>85</v>
      </c>
      <c r="J409" s="1">
        <f ca="1">OFFSET('Portfolio Summary Data'!$C$384,$B409*38-38+$B$400,'Tbl 9.16-9.32 Portfolio Tables'!J$1)</f>
        <v>1</v>
      </c>
      <c r="K409" s="1">
        <f ca="1">OFFSET('Portfolio Summary Data'!$C$384,$B409*38-38+$B$400,'Tbl 9.16-9.32 Portfolio Tables'!K$1)</f>
        <v>1</v>
      </c>
      <c r="L409" s="1">
        <f ca="1">OFFSET('Portfolio Summary Data'!$C$384,$B409*38-38+$B$400,'Tbl 9.16-9.32 Portfolio Tables'!L$1)</f>
        <v>1</v>
      </c>
      <c r="M409" s="1">
        <f ca="1">OFFSET('Portfolio Summary Data'!$C$384,$B409*38-38+$B$400,'Tbl 9.16-9.32 Portfolio Tables'!M$1)</f>
        <v>1</v>
      </c>
      <c r="N409" s="1">
        <f ca="1">OFFSET('Portfolio Summary Data'!$C$384,$B409*38-38+$B$400,'Tbl 9.16-9.32 Portfolio Tables'!N$1)</f>
        <v>1</v>
      </c>
      <c r="O409" s="1">
        <f ca="1">OFFSET('Portfolio Summary Data'!$C$384,$B409*38-38+$B$400,'Tbl 9.16-9.32 Portfolio Tables'!O$1)</f>
        <v>1</v>
      </c>
      <c r="P409" s="1">
        <f ca="1">OFFSET('Portfolio Summary Data'!$C$384,$B409*38-38+$B$400,'Tbl 9.16-9.32 Portfolio Tables'!P$1)</f>
        <v>1</v>
      </c>
      <c r="Q409" s="1">
        <f ca="1">OFFSET('Portfolio Summary Data'!$C$384,$B409*38-38+$B$400,'Tbl 9.16-9.32 Portfolio Tables'!Q$1)</f>
        <v>1</v>
      </c>
      <c r="R409" s="1">
        <f ca="1">OFFSET('Portfolio Summary Data'!$C$384,$B409*38-38+$B$400,'Tbl 9.16-9.32 Portfolio Tables'!R$1)</f>
        <v>2</v>
      </c>
      <c r="S409" s="1">
        <f ca="1">OFFSET('Portfolio Summary Data'!$C$384,$B409*38-38+$B$400,'Tbl 9.16-9.32 Portfolio Tables'!S$1)</f>
        <v>13</v>
      </c>
      <c r="T409" s="1">
        <f ca="1">OFFSET('Portfolio Summary Data'!$C$384,$B409*38-38+$B$400,'Tbl 9.16-9.32 Portfolio Tables'!T$1)</f>
        <v>84</v>
      </c>
      <c r="U409" s="1">
        <f ca="1">OFFSET('Portfolio Summary Data'!$C$384,$B409*38-38+$B$400,'Tbl 9.16-9.32 Portfolio Tables'!U$1)</f>
        <v>85</v>
      </c>
      <c r="V409" s="1">
        <f ca="1">OFFSET('Portfolio Summary Data'!$C$384,$B409*38-38+$B$400,'Tbl 9.16-9.32 Portfolio Tables'!V$1)</f>
        <v>316</v>
      </c>
      <c r="W409" s="1">
        <f ca="1">OFFSET('Portfolio Summary Data'!$C$384,$B409*38-38+$B$400,'Tbl 9.16-9.32 Portfolio Tables'!W$1)</f>
        <v>174</v>
      </c>
      <c r="X409" s="1">
        <f ca="1">OFFSET('Portfolio Summary Data'!$C$384,$B409*38-38+$B$400,'Tbl 9.16-9.32 Portfolio Tables'!X$1)</f>
        <v>88</v>
      </c>
      <c r="Y409" s="1">
        <f ca="1">OFFSET('Portfolio Summary Data'!$C$384,$B409*38-38+$B$400,'Tbl 9.16-9.32 Portfolio Tables'!Y$1)</f>
        <v>855</v>
      </c>
      <c r="AB409" s="8">
        <f t="shared" ca="1" si="78"/>
        <v>0</v>
      </c>
      <c r="AC409" s="8"/>
      <c r="AD409" s="8">
        <f t="shared" ca="1" si="79"/>
        <v>89</v>
      </c>
      <c r="AE409" s="8"/>
      <c r="AF409" s="8">
        <f t="shared" ca="1" si="80"/>
        <v>678</v>
      </c>
    </row>
    <row r="410" spans="2:32" ht="15.75" x14ac:dyDescent="0.25">
      <c r="B410" s="3">
        <v>9</v>
      </c>
      <c r="C410" s="6" t="str">
        <f>C$14</f>
        <v>MN - Hunter Retire</v>
      </c>
      <c r="D410" s="1">
        <f ca="1">OFFSET('Portfolio Summary Data'!$C$384,$B410*38-38+$B$400,'Tbl 9.16-9.32 Portfolio Tables'!D$1)</f>
        <v>0</v>
      </c>
      <c r="E410" s="1">
        <f ca="1">OFFSET('Portfolio Summary Data'!$C$384,$B410*38-38+$B$400,'Tbl 9.16-9.32 Portfolio Tables'!E$1)</f>
        <v>0</v>
      </c>
      <c r="F410" s="1">
        <f ca="1">OFFSET('Portfolio Summary Data'!$C$384,$B410*38-38+$B$400,'Tbl 9.16-9.32 Portfolio Tables'!F$1)</f>
        <v>0</v>
      </c>
      <c r="G410" s="1">
        <f ca="1">OFFSET('Portfolio Summary Data'!$C$384,$B410*38-38+$B$400,'Tbl 9.16-9.32 Portfolio Tables'!G$1)</f>
        <v>0</v>
      </c>
      <c r="H410" s="1">
        <f ca="1">OFFSET('Portfolio Summary Data'!$C$384,$B410*38-38+$B$400,'Tbl 9.16-9.32 Portfolio Tables'!H$1)</f>
        <v>0</v>
      </c>
      <c r="I410" s="1">
        <f ca="1">OFFSET('Portfolio Summary Data'!$C$384,$B410*38-38+$B$400,'Tbl 9.16-9.32 Portfolio Tables'!I$1)</f>
        <v>837</v>
      </c>
      <c r="J410" s="1">
        <f ca="1">OFFSET('Portfolio Summary Data'!$C$384,$B410*38-38+$B$400,'Tbl 9.16-9.32 Portfolio Tables'!J$1)</f>
        <v>91</v>
      </c>
      <c r="K410" s="1">
        <f ca="1">OFFSET('Portfolio Summary Data'!$C$384,$B410*38-38+$B$400,'Tbl 9.16-9.32 Portfolio Tables'!K$1)</f>
        <v>3</v>
      </c>
      <c r="L410" s="1">
        <f ca="1">OFFSET('Portfolio Summary Data'!$C$384,$B410*38-38+$B$400,'Tbl 9.16-9.32 Portfolio Tables'!L$1)</f>
        <v>4</v>
      </c>
      <c r="M410" s="1">
        <f ca="1">OFFSET('Portfolio Summary Data'!$C$384,$B410*38-38+$B$400,'Tbl 9.16-9.32 Portfolio Tables'!M$1)</f>
        <v>3</v>
      </c>
      <c r="N410" s="1">
        <f ca="1">OFFSET('Portfolio Summary Data'!$C$384,$B410*38-38+$B$400,'Tbl 9.16-9.32 Portfolio Tables'!N$1)</f>
        <v>4</v>
      </c>
      <c r="O410" s="1">
        <f ca="1">OFFSET('Portfolio Summary Data'!$C$384,$B410*38-38+$B$400,'Tbl 9.16-9.32 Portfolio Tables'!O$1)</f>
        <v>4</v>
      </c>
      <c r="P410" s="1">
        <f ca="1">OFFSET('Portfolio Summary Data'!$C$384,$B410*38-38+$B$400,'Tbl 9.16-9.32 Portfolio Tables'!P$1)</f>
        <v>123</v>
      </c>
      <c r="Q410" s="1">
        <f ca="1">OFFSET('Portfolio Summary Data'!$C$384,$B410*38-38+$B$400,'Tbl 9.16-9.32 Portfolio Tables'!Q$1)</f>
        <v>83</v>
      </c>
      <c r="R410" s="1">
        <f ca="1">OFFSET('Portfolio Summary Data'!$C$384,$B410*38-38+$B$400,'Tbl 9.16-9.32 Portfolio Tables'!R$1)</f>
        <v>146</v>
      </c>
      <c r="S410" s="1">
        <f ca="1">OFFSET('Portfolio Summary Data'!$C$384,$B410*38-38+$B$400,'Tbl 9.16-9.32 Portfolio Tables'!S$1)</f>
        <v>939</v>
      </c>
      <c r="T410" s="1">
        <f ca="1">OFFSET('Portfolio Summary Data'!$C$384,$B410*38-38+$B$400,'Tbl 9.16-9.32 Portfolio Tables'!T$1)</f>
        <v>107</v>
      </c>
      <c r="U410" s="1">
        <f ca="1">OFFSET('Portfolio Summary Data'!$C$384,$B410*38-38+$B$400,'Tbl 9.16-9.32 Portfolio Tables'!U$1)</f>
        <v>455</v>
      </c>
      <c r="V410" s="1">
        <f ca="1">OFFSET('Portfolio Summary Data'!$C$384,$B410*38-38+$B$400,'Tbl 9.16-9.32 Portfolio Tables'!V$1)</f>
        <v>401</v>
      </c>
      <c r="W410" s="1">
        <f ca="1">OFFSET('Portfolio Summary Data'!$C$384,$B410*38-38+$B$400,'Tbl 9.16-9.32 Portfolio Tables'!W$1)</f>
        <v>197</v>
      </c>
      <c r="X410" s="1">
        <f ca="1">OFFSET('Portfolio Summary Data'!$C$384,$B410*38-38+$B$400,'Tbl 9.16-9.32 Portfolio Tables'!X$1)</f>
        <v>537</v>
      </c>
      <c r="Y410" s="1">
        <f ca="1">OFFSET('Portfolio Summary Data'!$C$384,$B410*38-38+$B$400,'Tbl 9.16-9.32 Portfolio Tables'!Y$1)</f>
        <v>3934</v>
      </c>
      <c r="AB410" s="8">
        <f t="shared" ca="1" si="78"/>
        <v>0</v>
      </c>
      <c r="AC410" s="8"/>
      <c r="AD410" s="8">
        <f t="shared" ca="1" si="79"/>
        <v>938</v>
      </c>
      <c r="AE410" s="8"/>
      <c r="AF410" s="8">
        <f t="shared" ca="1" si="80"/>
        <v>2459</v>
      </c>
    </row>
    <row r="411" spans="2:32" ht="15.75" x14ac:dyDescent="0.25">
      <c r="B411" s="3">
        <v>10</v>
      </c>
      <c r="C411" s="6" t="str">
        <f>C$15</f>
        <v>LN Base</v>
      </c>
      <c r="D411" s="1">
        <f ca="1">OFFSET('Portfolio Summary Data'!$C$384,$B411*38-38+$B$400,'Tbl 9.16-9.32 Portfolio Tables'!D$1)</f>
        <v>0</v>
      </c>
      <c r="E411" s="1">
        <f ca="1">OFFSET('Portfolio Summary Data'!$C$384,$B411*38-38+$B$400,'Tbl 9.16-9.32 Portfolio Tables'!E$1)</f>
        <v>0</v>
      </c>
      <c r="F411" s="1">
        <f ca="1">OFFSET('Portfolio Summary Data'!$C$384,$B411*38-38+$B$400,'Tbl 9.16-9.32 Portfolio Tables'!F$1)</f>
        <v>0</v>
      </c>
      <c r="G411" s="1">
        <f ca="1">OFFSET('Portfolio Summary Data'!$C$384,$B411*38-38+$B$400,'Tbl 9.16-9.32 Portfolio Tables'!G$1)</f>
        <v>0</v>
      </c>
      <c r="H411" s="1">
        <f ca="1">OFFSET('Portfolio Summary Data'!$C$384,$B411*38-38+$B$400,'Tbl 9.16-9.32 Portfolio Tables'!H$1)</f>
        <v>0</v>
      </c>
      <c r="I411" s="1">
        <f ca="1">OFFSET('Portfolio Summary Data'!$C$384,$B411*38-38+$B$400,'Tbl 9.16-9.32 Portfolio Tables'!I$1)</f>
        <v>271</v>
      </c>
      <c r="J411" s="1">
        <f ca="1">OFFSET('Portfolio Summary Data'!$C$384,$B411*38-38+$B$400,'Tbl 9.16-9.32 Portfolio Tables'!J$1)</f>
        <v>95</v>
      </c>
      <c r="K411" s="1">
        <f ca="1">OFFSET('Portfolio Summary Data'!$C$384,$B411*38-38+$B$400,'Tbl 9.16-9.32 Portfolio Tables'!K$1)</f>
        <v>4</v>
      </c>
      <c r="L411" s="1">
        <f ca="1">OFFSET('Portfolio Summary Data'!$C$384,$B411*38-38+$B$400,'Tbl 9.16-9.32 Portfolio Tables'!L$1)</f>
        <v>4</v>
      </c>
      <c r="M411" s="1">
        <f ca="1">OFFSET('Portfolio Summary Data'!$C$384,$B411*38-38+$B$400,'Tbl 9.16-9.32 Portfolio Tables'!M$1)</f>
        <v>3</v>
      </c>
      <c r="N411" s="1">
        <f ca="1">OFFSET('Portfolio Summary Data'!$C$384,$B411*38-38+$B$400,'Tbl 9.16-9.32 Portfolio Tables'!N$1)</f>
        <v>4</v>
      </c>
      <c r="O411" s="1">
        <f ca="1">OFFSET('Portfolio Summary Data'!$C$384,$B411*38-38+$B$400,'Tbl 9.16-9.32 Portfolio Tables'!O$1)</f>
        <v>4</v>
      </c>
      <c r="P411" s="1">
        <f ca="1">OFFSET('Portfolio Summary Data'!$C$384,$B411*38-38+$B$400,'Tbl 9.16-9.32 Portfolio Tables'!P$1)</f>
        <v>17</v>
      </c>
      <c r="Q411" s="1">
        <f ca="1">OFFSET('Portfolio Summary Data'!$C$384,$B411*38-38+$B$400,'Tbl 9.16-9.32 Portfolio Tables'!Q$1)</f>
        <v>38</v>
      </c>
      <c r="R411" s="1">
        <f ca="1">OFFSET('Portfolio Summary Data'!$C$384,$B411*38-38+$B$400,'Tbl 9.16-9.32 Portfolio Tables'!R$1)</f>
        <v>40</v>
      </c>
      <c r="S411" s="1">
        <f ca="1">OFFSET('Portfolio Summary Data'!$C$384,$B411*38-38+$B$400,'Tbl 9.16-9.32 Portfolio Tables'!S$1)</f>
        <v>132</v>
      </c>
      <c r="T411" s="1">
        <f ca="1">OFFSET('Portfolio Summary Data'!$C$384,$B411*38-38+$B$400,'Tbl 9.16-9.32 Portfolio Tables'!T$1)</f>
        <v>26</v>
      </c>
      <c r="U411" s="1">
        <f ca="1">OFFSET('Portfolio Summary Data'!$C$384,$B411*38-38+$B$400,'Tbl 9.16-9.32 Portfolio Tables'!U$1)</f>
        <v>215</v>
      </c>
      <c r="V411" s="1">
        <f ca="1">OFFSET('Portfolio Summary Data'!$C$384,$B411*38-38+$B$400,'Tbl 9.16-9.32 Portfolio Tables'!V$1)</f>
        <v>137</v>
      </c>
      <c r="W411" s="1">
        <f ca="1">OFFSET('Portfolio Summary Data'!$C$384,$B411*38-38+$B$400,'Tbl 9.16-9.32 Portfolio Tables'!W$1)</f>
        <v>159</v>
      </c>
      <c r="X411" s="1">
        <f ca="1">OFFSET('Portfolio Summary Data'!$C$384,$B411*38-38+$B$400,'Tbl 9.16-9.32 Portfolio Tables'!X$1)</f>
        <v>16</v>
      </c>
      <c r="Y411" s="1">
        <f ca="1">OFFSET('Portfolio Summary Data'!$C$384,$B411*38-38+$B$400,'Tbl 9.16-9.32 Portfolio Tables'!Y$1)</f>
        <v>1165</v>
      </c>
      <c r="AB411" s="8">
        <f t="shared" ca="1" si="78"/>
        <v>0</v>
      </c>
      <c r="AC411" s="8"/>
      <c r="AD411" s="8">
        <f t="shared" ca="1" si="79"/>
        <v>377</v>
      </c>
      <c r="AE411" s="8"/>
      <c r="AF411" s="8">
        <f t="shared" ca="1" si="80"/>
        <v>772</v>
      </c>
    </row>
    <row r="412" spans="2:32" ht="15.75" x14ac:dyDescent="0.25">
      <c r="B412" s="3">
        <v>11</v>
      </c>
      <c r="C412" s="6" t="str">
        <f>C$16</f>
        <v>HH Base</v>
      </c>
      <c r="D412" s="1">
        <f ca="1">OFFSET('Portfolio Summary Data'!$C$384,$B412*38-38+$B$400,'Tbl 9.16-9.32 Portfolio Tables'!D$1)</f>
        <v>0</v>
      </c>
      <c r="E412" s="1">
        <f ca="1">OFFSET('Portfolio Summary Data'!$C$384,$B412*38-38+$B$400,'Tbl 9.16-9.32 Portfolio Tables'!E$1)</f>
        <v>0</v>
      </c>
      <c r="F412" s="1">
        <f ca="1">OFFSET('Portfolio Summary Data'!$C$384,$B412*38-38+$B$400,'Tbl 9.16-9.32 Portfolio Tables'!F$1)</f>
        <v>0</v>
      </c>
      <c r="G412" s="1">
        <f ca="1">OFFSET('Portfolio Summary Data'!$C$384,$B412*38-38+$B$400,'Tbl 9.16-9.32 Portfolio Tables'!G$1)</f>
        <v>0</v>
      </c>
      <c r="H412" s="1">
        <f ca="1">OFFSET('Portfolio Summary Data'!$C$384,$B412*38-38+$B$400,'Tbl 9.16-9.32 Portfolio Tables'!H$1)</f>
        <v>0</v>
      </c>
      <c r="I412" s="1">
        <f ca="1">OFFSET('Portfolio Summary Data'!$C$384,$B412*38-38+$B$400,'Tbl 9.16-9.32 Portfolio Tables'!I$1)</f>
        <v>511</v>
      </c>
      <c r="J412" s="1">
        <f ca="1">OFFSET('Portfolio Summary Data'!$C$384,$B412*38-38+$B$400,'Tbl 9.16-9.32 Portfolio Tables'!J$1)</f>
        <v>91</v>
      </c>
      <c r="K412" s="1">
        <f ca="1">OFFSET('Portfolio Summary Data'!$C$384,$B412*38-38+$B$400,'Tbl 9.16-9.32 Portfolio Tables'!K$1)</f>
        <v>3</v>
      </c>
      <c r="L412" s="1">
        <f ca="1">OFFSET('Portfolio Summary Data'!$C$384,$B412*38-38+$B$400,'Tbl 9.16-9.32 Portfolio Tables'!L$1)</f>
        <v>4</v>
      </c>
      <c r="M412" s="1">
        <f ca="1">OFFSET('Portfolio Summary Data'!$C$384,$B412*38-38+$B$400,'Tbl 9.16-9.32 Portfolio Tables'!M$1)</f>
        <v>3</v>
      </c>
      <c r="N412" s="1">
        <f ca="1">OFFSET('Portfolio Summary Data'!$C$384,$B412*38-38+$B$400,'Tbl 9.16-9.32 Portfolio Tables'!N$1)</f>
        <v>4</v>
      </c>
      <c r="O412" s="1">
        <f ca="1">OFFSET('Portfolio Summary Data'!$C$384,$B412*38-38+$B$400,'Tbl 9.16-9.32 Portfolio Tables'!O$1)</f>
        <v>4</v>
      </c>
      <c r="P412" s="1">
        <f ca="1">OFFSET('Portfolio Summary Data'!$C$384,$B412*38-38+$B$400,'Tbl 9.16-9.32 Portfolio Tables'!P$1)</f>
        <v>11</v>
      </c>
      <c r="Q412" s="1">
        <f ca="1">OFFSET('Portfolio Summary Data'!$C$384,$B412*38-38+$B$400,'Tbl 9.16-9.32 Portfolio Tables'!Q$1)</f>
        <v>83</v>
      </c>
      <c r="R412" s="1">
        <f ca="1">OFFSET('Portfolio Summary Data'!$C$384,$B412*38-38+$B$400,'Tbl 9.16-9.32 Portfolio Tables'!R$1)</f>
        <v>37</v>
      </c>
      <c r="S412" s="1">
        <f ca="1">OFFSET('Portfolio Summary Data'!$C$384,$B412*38-38+$B$400,'Tbl 9.16-9.32 Portfolio Tables'!S$1)</f>
        <v>939</v>
      </c>
      <c r="T412" s="1">
        <f ca="1">OFFSET('Portfolio Summary Data'!$C$384,$B412*38-38+$B$400,'Tbl 9.16-9.32 Portfolio Tables'!T$1)</f>
        <v>107</v>
      </c>
      <c r="U412" s="1">
        <f ca="1">OFFSET('Portfolio Summary Data'!$C$384,$B412*38-38+$B$400,'Tbl 9.16-9.32 Portfolio Tables'!U$1)</f>
        <v>641</v>
      </c>
      <c r="V412" s="1">
        <f ca="1">OFFSET('Portfolio Summary Data'!$C$384,$B412*38-38+$B$400,'Tbl 9.16-9.32 Portfolio Tables'!V$1)</f>
        <v>402</v>
      </c>
      <c r="W412" s="1">
        <f ca="1">OFFSET('Portfolio Summary Data'!$C$384,$B412*38-38+$B$400,'Tbl 9.16-9.32 Portfolio Tables'!W$1)</f>
        <v>197</v>
      </c>
      <c r="X412" s="1">
        <f ca="1">OFFSET('Portfolio Summary Data'!$C$384,$B412*38-38+$B$400,'Tbl 9.16-9.32 Portfolio Tables'!X$1)</f>
        <v>598</v>
      </c>
      <c r="Y412" s="1">
        <f ca="1">OFFSET('Portfolio Summary Data'!$C$384,$B412*38-38+$B$400,'Tbl 9.16-9.32 Portfolio Tables'!Y$1)</f>
        <v>3635</v>
      </c>
      <c r="AB412" s="8">
        <f t="shared" ca="1" si="78"/>
        <v>0</v>
      </c>
      <c r="AC412" s="8"/>
      <c r="AD412" s="8">
        <f t="shared" ca="1" si="79"/>
        <v>612</v>
      </c>
      <c r="AE412" s="8"/>
      <c r="AF412" s="8">
        <f t="shared" ca="1" si="80"/>
        <v>2425</v>
      </c>
    </row>
    <row r="413" spans="2:32" ht="15.75" x14ac:dyDescent="0.25">
      <c r="B413" s="3">
        <v>12</v>
      </c>
      <c r="C413" s="6" t="str">
        <f>C$17</f>
        <v>SC Base</v>
      </c>
      <c r="D413" s="1">
        <f ca="1">OFFSET('Portfolio Summary Data'!$C$384,$B413*38-38+$B$400,'Tbl 9.16-9.32 Portfolio Tables'!D$1)</f>
        <v>0</v>
      </c>
      <c r="E413" s="1">
        <f ca="1">OFFSET('Portfolio Summary Data'!$C$384,$B413*38-38+$B$400,'Tbl 9.16-9.32 Portfolio Tables'!E$1)</f>
        <v>0</v>
      </c>
      <c r="F413" s="1">
        <f ca="1">OFFSET('Portfolio Summary Data'!$C$384,$B413*38-38+$B$400,'Tbl 9.16-9.32 Portfolio Tables'!F$1)</f>
        <v>0</v>
      </c>
      <c r="G413" s="1">
        <f ca="1">OFFSET('Portfolio Summary Data'!$C$384,$B413*38-38+$B$400,'Tbl 9.16-9.32 Portfolio Tables'!G$1)</f>
        <v>0</v>
      </c>
      <c r="H413" s="1">
        <f ca="1">OFFSET('Portfolio Summary Data'!$C$384,$B413*38-38+$B$400,'Tbl 9.16-9.32 Portfolio Tables'!H$1)</f>
        <v>0</v>
      </c>
      <c r="I413" s="1">
        <f ca="1">OFFSET('Portfolio Summary Data'!$C$384,$B413*38-38+$B$400,'Tbl 9.16-9.32 Portfolio Tables'!I$1)</f>
        <v>1410</v>
      </c>
      <c r="J413" s="1">
        <f ca="1">OFFSET('Portfolio Summary Data'!$C$384,$B413*38-38+$B$400,'Tbl 9.16-9.32 Portfolio Tables'!J$1)</f>
        <v>107</v>
      </c>
      <c r="K413" s="1">
        <f ca="1">OFFSET('Portfolio Summary Data'!$C$384,$B413*38-38+$B$400,'Tbl 9.16-9.32 Portfolio Tables'!K$1)</f>
        <v>19</v>
      </c>
      <c r="L413" s="1">
        <f ca="1">OFFSET('Portfolio Summary Data'!$C$384,$B413*38-38+$B$400,'Tbl 9.16-9.32 Portfolio Tables'!L$1)</f>
        <v>19</v>
      </c>
      <c r="M413" s="1">
        <f ca="1">OFFSET('Portfolio Summary Data'!$C$384,$B413*38-38+$B$400,'Tbl 9.16-9.32 Portfolio Tables'!M$1)</f>
        <v>18</v>
      </c>
      <c r="N413" s="1">
        <f ca="1">OFFSET('Portfolio Summary Data'!$C$384,$B413*38-38+$B$400,'Tbl 9.16-9.32 Portfolio Tables'!N$1)</f>
        <v>20</v>
      </c>
      <c r="O413" s="1">
        <f ca="1">OFFSET('Portfolio Summary Data'!$C$384,$B413*38-38+$B$400,'Tbl 9.16-9.32 Portfolio Tables'!O$1)</f>
        <v>21</v>
      </c>
      <c r="P413" s="1">
        <f ca="1">OFFSET('Portfolio Summary Data'!$C$384,$B413*38-38+$B$400,'Tbl 9.16-9.32 Portfolio Tables'!P$1)</f>
        <v>69</v>
      </c>
      <c r="Q413" s="1">
        <f ca="1">OFFSET('Portfolio Summary Data'!$C$384,$B413*38-38+$B$400,'Tbl 9.16-9.32 Portfolio Tables'!Q$1)</f>
        <v>22</v>
      </c>
      <c r="R413" s="1">
        <f ca="1">OFFSET('Portfolio Summary Data'!$C$384,$B413*38-38+$B$400,'Tbl 9.16-9.32 Portfolio Tables'!R$1)</f>
        <v>34</v>
      </c>
      <c r="S413" s="1">
        <f ca="1">OFFSET('Portfolio Summary Data'!$C$384,$B413*38-38+$B$400,'Tbl 9.16-9.32 Portfolio Tables'!S$1)</f>
        <v>141</v>
      </c>
      <c r="T413" s="1">
        <f ca="1">OFFSET('Portfolio Summary Data'!$C$384,$B413*38-38+$B$400,'Tbl 9.16-9.32 Portfolio Tables'!T$1)</f>
        <v>141</v>
      </c>
      <c r="U413" s="1">
        <f ca="1">OFFSET('Portfolio Summary Data'!$C$384,$B413*38-38+$B$400,'Tbl 9.16-9.32 Portfolio Tables'!U$1)</f>
        <v>442</v>
      </c>
      <c r="V413" s="1">
        <f ca="1">OFFSET('Portfolio Summary Data'!$C$384,$B413*38-38+$B$400,'Tbl 9.16-9.32 Portfolio Tables'!V$1)</f>
        <v>219</v>
      </c>
      <c r="W413" s="1">
        <f ca="1">OFFSET('Portfolio Summary Data'!$C$384,$B413*38-38+$B$400,'Tbl 9.16-9.32 Portfolio Tables'!W$1)</f>
        <v>169</v>
      </c>
      <c r="X413" s="1">
        <f ca="1">OFFSET('Portfolio Summary Data'!$C$384,$B413*38-38+$B$400,'Tbl 9.16-9.32 Portfolio Tables'!X$1)</f>
        <v>94</v>
      </c>
      <c r="Y413" s="1">
        <f ca="1">OFFSET('Portfolio Summary Data'!$C$384,$B413*38-38+$B$400,'Tbl 9.16-9.32 Portfolio Tables'!Y$1)</f>
        <v>2945</v>
      </c>
      <c r="AB413" s="8">
        <f t="shared" ca="1" si="78"/>
        <v>0</v>
      </c>
      <c r="AC413" s="8"/>
      <c r="AD413" s="8">
        <f t="shared" ca="1" si="79"/>
        <v>1573</v>
      </c>
      <c r="AE413" s="8"/>
      <c r="AF413" s="8">
        <f t="shared" ca="1" si="80"/>
        <v>1278</v>
      </c>
    </row>
    <row r="414" spans="2:32" ht="15.75" x14ac:dyDescent="0.25">
      <c r="B414" s="3">
        <v>13</v>
      </c>
      <c r="C414" s="6">
        <f>C$18</f>
        <v>0</v>
      </c>
      <c r="D414" s="1">
        <f ca="1">OFFSET('Portfolio Summary Data'!$C$384,$B414*38-38+$B$400,'Tbl 9.16-9.32 Portfolio Tables'!D$1)</f>
        <v>0</v>
      </c>
      <c r="E414" s="1">
        <f ca="1">OFFSET('Portfolio Summary Data'!$C$384,$B414*38-38+$B$400,'Tbl 9.16-9.32 Portfolio Tables'!E$1)</f>
        <v>0</v>
      </c>
      <c r="F414" s="1">
        <f ca="1">OFFSET('Portfolio Summary Data'!$C$384,$B414*38-38+$B$400,'Tbl 9.16-9.32 Portfolio Tables'!F$1)</f>
        <v>0</v>
      </c>
      <c r="G414" s="1">
        <f ca="1">OFFSET('Portfolio Summary Data'!$C$384,$B414*38-38+$B$400,'Tbl 9.16-9.32 Portfolio Tables'!G$1)</f>
        <v>0</v>
      </c>
      <c r="H414" s="1">
        <f ca="1">OFFSET('Portfolio Summary Data'!$C$384,$B414*38-38+$B$400,'Tbl 9.16-9.32 Portfolio Tables'!H$1)</f>
        <v>0</v>
      </c>
      <c r="I414" s="1">
        <f ca="1">OFFSET('Portfolio Summary Data'!$C$384,$B414*38-38+$B$400,'Tbl 9.16-9.32 Portfolio Tables'!I$1)</f>
        <v>0</v>
      </c>
      <c r="J414" s="1">
        <f ca="1">OFFSET('Portfolio Summary Data'!$C$384,$B414*38-38+$B$400,'Tbl 9.16-9.32 Portfolio Tables'!J$1)</f>
        <v>0</v>
      </c>
      <c r="K414" s="1">
        <f ca="1">OFFSET('Portfolio Summary Data'!$C$384,$B414*38-38+$B$400,'Tbl 9.16-9.32 Portfolio Tables'!K$1)</f>
        <v>0</v>
      </c>
      <c r="L414" s="1">
        <f ca="1">OFFSET('Portfolio Summary Data'!$C$384,$B414*38-38+$B$400,'Tbl 9.16-9.32 Portfolio Tables'!L$1)</f>
        <v>0</v>
      </c>
      <c r="M414" s="1">
        <f ca="1">OFFSET('Portfolio Summary Data'!$C$384,$B414*38-38+$B$400,'Tbl 9.16-9.32 Portfolio Tables'!M$1)</f>
        <v>0</v>
      </c>
      <c r="N414" s="1">
        <f ca="1">OFFSET('Portfolio Summary Data'!$C$384,$B414*38-38+$B$400,'Tbl 9.16-9.32 Portfolio Tables'!N$1)</f>
        <v>0</v>
      </c>
      <c r="O414" s="1">
        <f ca="1">OFFSET('Portfolio Summary Data'!$C$384,$B414*38-38+$B$400,'Tbl 9.16-9.32 Portfolio Tables'!O$1)</f>
        <v>0</v>
      </c>
      <c r="P414" s="1">
        <f ca="1">OFFSET('Portfolio Summary Data'!$C$384,$B414*38-38+$B$400,'Tbl 9.16-9.32 Portfolio Tables'!P$1)</f>
        <v>0</v>
      </c>
      <c r="Q414" s="1">
        <f ca="1">OFFSET('Portfolio Summary Data'!$C$384,$B414*38-38+$B$400,'Tbl 9.16-9.32 Portfolio Tables'!Q$1)</f>
        <v>0</v>
      </c>
      <c r="R414" s="1">
        <f ca="1">OFFSET('Portfolio Summary Data'!$C$384,$B414*38-38+$B$400,'Tbl 9.16-9.32 Portfolio Tables'!R$1)</f>
        <v>0</v>
      </c>
      <c r="S414" s="1">
        <f ca="1">OFFSET('Portfolio Summary Data'!$C$384,$B414*38-38+$B$400,'Tbl 9.16-9.32 Portfolio Tables'!S$1)</f>
        <v>0</v>
      </c>
      <c r="T414" s="1">
        <f ca="1">OFFSET('Portfolio Summary Data'!$C$384,$B414*38-38+$B$400,'Tbl 9.16-9.32 Portfolio Tables'!T$1)</f>
        <v>0</v>
      </c>
      <c r="U414" s="1">
        <f ca="1">OFFSET('Portfolio Summary Data'!$C$384,$B414*38-38+$B$400,'Tbl 9.16-9.32 Portfolio Tables'!U$1)</f>
        <v>0</v>
      </c>
      <c r="V414" s="1">
        <f ca="1">OFFSET('Portfolio Summary Data'!$C$384,$B414*38-38+$B$400,'Tbl 9.16-9.32 Portfolio Tables'!V$1)</f>
        <v>0</v>
      </c>
      <c r="W414" s="1">
        <f ca="1">OFFSET('Portfolio Summary Data'!$C$384,$B414*38-38+$B$400,'Tbl 9.16-9.32 Portfolio Tables'!W$1)</f>
        <v>0</v>
      </c>
      <c r="X414" s="1">
        <f ca="1">OFFSET('Portfolio Summary Data'!$C$384,$B414*38-38+$B$400,'Tbl 9.16-9.32 Portfolio Tables'!X$1)</f>
        <v>0</v>
      </c>
      <c r="Y414" s="1">
        <f ca="1">OFFSET('Portfolio Summary Data'!$C$384,$B414*38-38+$B$400,'Tbl 9.16-9.32 Portfolio Tables'!Y$1)</f>
        <v>0</v>
      </c>
      <c r="AB414" s="8">
        <f t="shared" ca="1" si="78"/>
        <v>0</v>
      </c>
      <c r="AC414" s="8"/>
      <c r="AD414" s="8">
        <f t="shared" ca="1" si="79"/>
        <v>0</v>
      </c>
      <c r="AE414" s="8"/>
      <c r="AF414" s="8">
        <f t="shared" ca="1" si="80"/>
        <v>0</v>
      </c>
    </row>
    <row r="415" spans="2:32" ht="15.75" x14ac:dyDescent="0.25">
      <c r="B415" s="3">
        <v>14</v>
      </c>
      <c r="C415" s="6">
        <f>C$19</f>
        <v>0</v>
      </c>
      <c r="D415" s="1">
        <f ca="1">OFFSET('Portfolio Summary Data'!$C$384,$B415*38-38+$B$400,'Tbl 9.16-9.32 Portfolio Tables'!D$1)</f>
        <v>0</v>
      </c>
      <c r="E415" s="1">
        <f ca="1">OFFSET('Portfolio Summary Data'!$C$384,$B415*38-38+$B$400,'Tbl 9.16-9.32 Portfolio Tables'!E$1)</f>
        <v>0</v>
      </c>
      <c r="F415" s="1">
        <f ca="1">OFFSET('Portfolio Summary Data'!$C$384,$B415*38-38+$B$400,'Tbl 9.16-9.32 Portfolio Tables'!F$1)</f>
        <v>0</v>
      </c>
      <c r="G415" s="1">
        <f ca="1">OFFSET('Portfolio Summary Data'!$C$384,$B415*38-38+$B$400,'Tbl 9.16-9.32 Portfolio Tables'!G$1)</f>
        <v>0</v>
      </c>
      <c r="H415" s="1">
        <f ca="1">OFFSET('Portfolio Summary Data'!$C$384,$B415*38-38+$B$400,'Tbl 9.16-9.32 Portfolio Tables'!H$1)</f>
        <v>0</v>
      </c>
      <c r="I415" s="1">
        <f ca="1">OFFSET('Portfolio Summary Data'!$C$384,$B415*38-38+$B$400,'Tbl 9.16-9.32 Portfolio Tables'!I$1)</f>
        <v>0</v>
      </c>
      <c r="J415" s="1">
        <f ca="1">OFFSET('Portfolio Summary Data'!$C$384,$B415*38-38+$B$400,'Tbl 9.16-9.32 Portfolio Tables'!J$1)</f>
        <v>0</v>
      </c>
      <c r="K415" s="1">
        <f ca="1">OFFSET('Portfolio Summary Data'!$C$384,$B415*38-38+$B$400,'Tbl 9.16-9.32 Portfolio Tables'!K$1)</f>
        <v>0</v>
      </c>
      <c r="L415" s="1">
        <f ca="1">OFFSET('Portfolio Summary Data'!$C$384,$B415*38-38+$B$400,'Tbl 9.16-9.32 Portfolio Tables'!L$1)</f>
        <v>0</v>
      </c>
      <c r="M415" s="1">
        <f ca="1">OFFSET('Portfolio Summary Data'!$C$384,$B415*38-38+$B$400,'Tbl 9.16-9.32 Portfolio Tables'!M$1)</f>
        <v>0</v>
      </c>
      <c r="N415" s="1">
        <f ca="1">OFFSET('Portfolio Summary Data'!$C$384,$B415*38-38+$B$400,'Tbl 9.16-9.32 Portfolio Tables'!N$1)</f>
        <v>0</v>
      </c>
      <c r="O415" s="1">
        <f ca="1">OFFSET('Portfolio Summary Data'!$C$384,$B415*38-38+$B$400,'Tbl 9.16-9.32 Portfolio Tables'!O$1)</f>
        <v>0</v>
      </c>
      <c r="P415" s="1">
        <f ca="1">OFFSET('Portfolio Summary Data'!$C$384,$B415*38-38+$B$400,'Tbl 9.16-9.32 Portfolio Tables'!P$1)</f>
        <v>0</v>
      </c>
      <c r="Q415" s="1">
        <f ca="1">OFFSET('Portfolio Summary Data'!$C$384,$B415*38-38+$B$400,'Tbl 9.16-9.32 Portfolio Tables'!Q$1)</f>
        <v>0</v>
      </c>
      <c r="R415" s="1">
        <f ca="1">OFFSET('Portfolio Summary Data'!$C$384,$B415*38-38+$B$400,'Tbl 9.16-9.32 Portfolio Tables'!R$1)</f>
        <v>0</v>
      </c>
      <c r="S415" s="1">
        <f ca="1">OFFSET('Portfolio Summary Data'!$C$384,$B415*38-38+$B$400,'Tbl 9.16-9.32 Portfolio Tables'!S$1)</f>
        <v>0</v>
      </c>
      <c r="T415" s="1">
        <f ca="1">OFFSET('Portfolio Summary Data'!$C$384,$B415*38-38+$B$400,'Tbl 9.16-9.32 Portfolio Tables'!T$1)</f>
        <v>0</v>
      </c>
      <c r="U415" s="1">
        <f ca="1">OFFSET('Portfolio Summary Data'!$C$384,$B415*38-38+$B$400,'Tbl 9.16-9.32 Portfolio Tables'!U$1)</f>
        <v>0</v>
      </c>
      <c r="V415" s="1">
        <f ca="1">OFFSET('Portfolio Summary Data'!$C$384,$B415*38-38+$B$400,'Tbl 9.16-9.32 Portfolio Tables'!V$1)</f>
        <v>0</v>
      </c>
      <c r="W415" s="1">
        <f ca="1">OFFSET('Portfolio Summary Data'!$C$384,$B415*38-38+$B$400,'Tbl 9.16-9.32 Portfolio Tables'!W$1)</f>
        <v>0</v>
      </c>
      <c r="X415" s="1">
        <f ca="1">OFFSET('Portfolio Summary Data'!$C$384,$B415*38-38+$B$400,'Tbl 9.16-9.32 Portfolio Tables'!X$1)</f>
        <v>0</v>
      </c>
      <c r="Y415" s="1">
        <f ca="1">OFFSET('Portfolio Summary Data'!$C$384,$B415*38-38+$B$400,'Tbl 9.16-9.32 Portfolio Tables'!Y$1)</f>
        <v>0</v>
      </c>
      <c r="AB415" s="8">
        <f t="shared" ca="1" si="78"/>
        <v>0</v>
      </c>
      <c r="AC415" s="8"/>
      <c r="AD415" s="8">
        <f t="shared" ca="1" si="79"/>
        <v>0</v>
      </c>
      <c r="AE415" s="8"/>
      <c r="AF415" s="8">
        <f t="shared" ca="1" si="80"/>
        <v>0</v>
      </c>
    </row>
    <row r="416" spans="2:32" ht="15.75" x14ac:dyDescent="0.25">
      <c r="B416" s="3">
        <v>15</v>
      </c>
      <c r="C416" s="6">
        <f>C$20</f>
        <v>0</v>
      </c>
      <c r="D416" s="1">
        <f ca="1">OFFSET('Portfolio Summary Data'!$C$384,$B416*38-38+$B$400,'Tbl 9.16-9.32 Portfolio Tables'!D$1)</f>
        <v>0</v>
      </c>
      <c r="E416" s="1">
        <f ca="1">OFFSET('Portfolio Summary Data'!$C$384,$B416*38-38+$B$400,'Tbl 9.16-9.32 Portfolio Tables'!E$1)</f>
        <v>0</v>
      </c>
      <c r="F416" s="1">
        <f ca="1">OFFSET('Portfolio Summary Data'!$C$384,$B416*38-38+$B$400,'Tbl 9.16-9.32 Portfolio Tables'!F$1)</f>
        <v>0</v>
      </c>
      <c r="G416" s="1">
        <f ca="1">OFFSET('Portfolio Summary Data'!$C$384,$B416*38-38+$B$400,'Tbl 9.16-9.32 Portfolio Tables'!G$1)</f>
        <v>0</v>
      </c>
      <c r="H416" s="1">
        <f ca="1">OFFSET('Portfolio Summary Data'!$C$384,$B416*38-38+$B$400,'Tbl 9.16-9.32 Portfolio Tables'!H$1)</f>
        <v>0</v>
      </c>
      <c r="I416" s="1">
        <f ca="1">OFFSET('Portfolio Summary Data'!$C$384,$B416*38-38+$B$400,'Tbl 9.16-9.32 Portfolio Tables'!I$1)</f>
        <v>0</v>
      </c>
      <c r="J416" s="1">
        <f ca="1">OFFSET('Portfolio Summary Data'!$C$384,$B416*38-38+$B$400,'Tbl 9.16-9.32 Portfolio Tables'!J$1)</f>
        <v>0</v>
      </c>
      <c r="K416" s="1">
        <f ca="1">OFFSET('Portfolio Summary Data'!$C$384,$B416*38-38+$B$400,'Tbl 9.16-9.32 Portfolio Tables'!K$1)</f>
        <v>0</v>
      </c>
      <c r="L416" s="1">
        <f ca="1">OFFSET('Portfolio Summary Data'!$C$384,$B416*38-38+$B$400,'Tbl 9.16-9.32 Portfolio Tables'!L$1)</f>
        <v>0</v>
      </c>
      <c r="M416" s="1">
        <f ca="1">OFFSET('Portfolio Summary Data'!$C$384,$B416*38-38+$B$400,'Tbl 9.16-9.32 Portfolio Tables'!M$1)</f>
        <v>0</v>
      </c>
      <c r="N416" s="1">
        <f ca="1">OFFSET('Portfolio Summary Data'!$C$384,$B416*38-38+$B$400,'Tbl 9.16-9.32 Portfolio Tables'!N$1)</f>
        <v>0</v>
      </c>
      <c r="O416" s="1">
        <f ca="1">OFFSET('Portfolio Summary Data'!$C$384,$B416*38-38+$B$400,'Tbl 9.16-9.32 Portfolio Tables'!O$1)</f>
        <v>0</v>
      </c>
      <c r="P416" s="1">
        <f ca="1">OFFSET('Portfolio Summary Data'!$C$384,$B416*38-38+$B$400,'Tbl 9.16-9.32 Portfolio Tables'!P$1)</f>
        <v>0</v>
      </c>
      <c r="Q416" s="1">
        <f ca="1">OFFSET('Portfolio Summary Data'!$C$384,$B416*38-38+$B$400,'Tbl 9.16-9.32 Portfolio Tables'!Q$1)</f>
        <v>0</v>
      </c>
      <c r="R416" s="1">
        <f ca="1">OFFSET('Portfolio Summary Data'!$C$384,$B416*38-38+$B$400,'Tbl 9.16-9.32 Portfolio Tables'!R$1)</f>
        <v>0</v>
      </c>
      <c r="S416" s="1">
        <f ca="1">OFFSET('Portfolio Summary Data'!$C$384,$B416*38-38+$B$400,'Tbl 9.16-9.32 Portfolio Tables'!S$1)</f>
        <v>0</v>
      </c>
      <c r="T416" s="1">
        <f ca="1">OFFSET('Portfolio Summary Data'!$C$384,$B416*38-38+$B$400,'Tbl 9.16-9.32 Portfolio Tables'!T$1)</f>
        <v>0</v>
      </c>
      <c r="U416" s="1">
        <f ca="1">OFFSET('Portfolio Summary Data'!$C$384,$B416*38-38+$B$400,'Tbl 9.16-9.32 Portfolio Tables'!U$1)</f>
        <v>0</v>
      </c>
      <c r="V416" s="1">
        <f ca="1">OFFSET('Portfolio Summary Data'!$C$384,$B416*38-38+$B$400,'Tbl 9.16-9.32 Portfolio Tables'!V$1)</f>
        <v>0</v>
      </c>
      <c r="W416" s="1">
        <f ca="1">OFFSET('Portfolio Summary Data'!$C$384,$B416*38-38+$B$400,'Tbl 9.16-9.32 Portfolio Tables'!W$1)</f>
        <v>0</v>
      </c>
      <c r="X416" s="1">
        <f ca="1">OFFSET('Portfolio Summary Data'!$C$384,$B416*38-38+$B$400,'Tbl 9.16-9.32 Portfolio Tables'!X$1)</f>
        <v>0</v>
      </c>
      <c r="Y416" s="1">
        <f ca="1">OFFSET('Portfolio Summary Data'!$C$384,$B416*38-38+$B$400,'Tbl 9.16-9.32 Portfolio Tables'!Y$1)</f>
        <v>0</v>
      </c>
      <c r="AB416" s="8">
        <f t="shared" ca="1" si="78"/>
        <v>0</v>
      </c>
      <c r="AC416" s="8"/>
      <c r="AD416" s="8">
        <f t="shared" ca="1" si="79"/>
        <v>0</v>
      </c>
      <c r="AE416" s="8"/>
      <c r="AF416" s="8">
        <f t="shared" ca="1" si="80"/>
        <v>0</v>
      </c>
    </row>
    <row r="417" spans="2:32" ht="15.75" x14ac:dyDescent="0.25">
      <c r="B417" s="3">
        <v>16</v>
      </c>
      <c r="C417" s="6">
        <f>C$21</f>
        <v>0</v>
      </c>
      <c r="D417" s="1">
        <f ca="1">OFFSET('Portfolio Summary Data'!$C$384,$B417*38-38+$B$400,'Tbl 9.16-9.32 Portfolio Tables'!D$1)</f>
        <v>0</v>
      </c>
      <c r="E417" s="1">
        <f ca="1">OFFSET('Portfolio Summary Data'!$C$384,$B417*38-38+$B$400,'Tbl 9.16-9.32 Portfolio Tables'!E$1)</f>
        <v>0</v>
      </c>
      <c r="F417" s="1">
        <f ca="1">OFFSET('Portfolio Summary Data'!$C$384,$B417*38-38+$B$400,'Tbl 9.16-9.32 Portfolio Tables'!F$1)</f>
        <v>0</v>
      </c>
      <c r="G417" s="1">
        <f ca="1">OFFSET('Portfolio Summary Data'!$C$384,$B417*38-38+$B$400,'Tbl 9.16-9.32 Portfolio Tables'!G$1)</f>
        <v>0</v>
      </c>
      <c r="H417" s="1">
        <f ca="1">OFFSET('Portfolio Summary Data'!$C$384,$B417*38-38+$B$400,'Tbl 9.16-9.32 Portfolio Tables'!H$1)</f>
        <v>0</v>
      </c>
      <c r="I417" s="1">
        <f ca="1">OFFSET('Portfolio Summary Data'!$C$384,$B417*38-38+$B$400,'Tbl 9.16-9.32 Portfolio Tables'!I$1)</f>
        <v>0</v>
      </c>
      <c r="J417" s="1">
        <f ca="1">OFFSET('Portfolio Summary Data'!$C$384,$B417*38-38+$B$400,'Tbl 9.16-9.32 Portfolio Tables'!J$1)</f>
        <v>0</v>
      </c>
      <c r="K417" s="1">
        <f ca="1">OFFSET('Portfolio Summary Data'!$C$384,$B417*38-38+$B$400,'Tbl 9.16-9.32 Portfolio Tables'!K$1)</f>
        <v>0</v>
      </c>
      <c r="L417" s="1">
        <f ca="1">OFFSET('Portfolio Summary Data'!$C$384,$B417*38-38+$B$400,'Tbl 9.16-9.32 Portfolio Tables'!L$1)</f>
        <v>0</v>
      </c>
      <c r="M417" s="1">
        <f ca="1">OFFSET('Portfolio Summary Data'!$C$384,$B417*38-38+$B$400,'Tbl 9.16-9.32 Portfolio Tables'!M$1)</f>
        <v>0</v>
      </c>
      <c r="N417" s="1">
        <f ca="1">OFFSET('Portfolio Summary Data'!$C$384,$B417*38-38+$B$400,'Tbl 9.16-9.32 Portfolio Tables'!N$1)</f>
        <v>0</v>
      </c>
      <c r="O417" s="1">
        <f ca="1">OFFSET('Portfolio Summary Data'!$C$384,$B417*38-38+$B$400,'Tbl 9.16-9.32 Portfolio Tables'!O$1)</f>
        <v>0</v>
      </c>
      <c r="P417" s="1">
        <f ca="1">OFFSET('Portfolio Summary Data'!$C$384,$B417*38-38+$B$400,'Tbl 9.16-9.32 Portfolio Tables'!P$1)</f>
        <v>0</v>
      </c>
      <c r="Q417" s="1">
        <f ca="1">OFFSET('Portfolio Summary Data'!$C$384,$B417*38-38+$B$400,'Tbl 9.16-9.32 Portfolio Tables'!Q$1)</f>
        <v>0</v>
      </c>
      <c r="R417" s="1">
        <f ca="1">OFFSET('Portfolio Summary Data'!$C$384,$B417*38-38+$B$400,'Tbl 9.16-9.32 Portfolio Tables'!R$1)</f>
        <v>0</v>
      </c>
      <c r="S417" s="1">
        <f ca="1">OFFSET('Portfolio Summary Data'!$C$384,$B417*38-38+$B$400,'Tbl 9.16-9.32 Portfolio Tables'!S$1)</f>
        <v>0</v>
      </c>
      <c r="T417" s="1">
        <f ca="1">OFFSET('Portfolio Summary Data'!$C$384,$B417*38-38+$B$400,'Tbl 9.16-9.32 Portfolio Tables'!T$1)</f>
        <v>0</v>
      </c>
      <c r="U417" s="1">
        <f ca="1">OFFSET('Portfolio Summary Data'!$C$384,$B417*38-38+$B$400,'Tbl 9.16-9.32 Portfolio Tables'!U$1)</f>
        <v>0</v>
      </c>
      <c r="V417" s="1">
        <f ca="1">OFFSET('Portfolio Summary Data'!$C$384,$B417*38-38+$B$400,'Tbl 9.16-9.32 Portfolio Tables'!V$1)</f>
        <v>0</v>
      </c>
      <c r="W417" s="1">
        <f ca="1">OFFSET('Portfolio Summary Data'!$C$384,$B417*38-38+$B$400,'Tbl 9.16-9.32 Portfolio Tables'!W$1)</f>
        <v>0</v>
      </c>
      <c r="X417" s="1">
        <f ca="1">OFFSET('Portfolio Summary Data'!$C$384,$B417*38-38+$B$400,'Tbl 9.16-9.32 Portfolio Tables'!X$1)</f>
        <v>0</v>
      </c>
      <c r="Y417" s="1">
        <f ca="1">OFFSET('Portfolio Summary Data'!$C$384,$B417*38-38+$B$400,'Tbl 9.16-9.32 Portfolio Tables'!Y$1)</f>
        <v>0</v>
      </c>
      <c r="AB417" s="8">
        <f t="shared" ca="1" si="78"/>
        <v>0</v>
      </c>
      <c r="AC417" s="8"/>
      <c r="AD417" s="8">
        <f t="shared" ca="1" si="79"/>
        <v>0</v>
      </c>
      <c r="AE417" s="8"/>
      <c r="AF417" s="8">
        <f t="shared" ca="1" si="80"/>
        <v>0</v>
      </c>
    </row>
    <row r="418" spans="2:32" ht="15.75" x14ac:dyDescent="0.25">
      <c r="B418" s="3">
        <v>17</v>
      </c>
      <c r="C418" s="6">
        <f>C$22</f>
        <v>0</v>
      </c>
      <c r="D418" s="1">
        <f ca="1">OFFSET('Portfolio Summary Data'!$C$384,$B418*38-38+$B$400,'Tbl 9.16-9.32 Portfolio Tables'!D$1)</f>
        <v>0</v>
      </c>
      <c r="E418" s="1">
        <f ca="1">OFFSET('Portfolio Summary Data'!$C$384,$B418*38-38+$B$400,'Tbl 9.16-9.32 Portfolio Tables'!E$1)</f>
        <v>0</v>
      </c>
      <c r="F418" s="1">
        <f ca="1">OFFSET('Portfolio Summary Data'!$C$384,$B418*38-38+$B$400,'Tbl 9.16-9.32 Portfolio Tables'!F$1)</f>
        <v>0</v>
      </c>
      <c r="G418" s="1">
        <f ca="1">OFFSET('Portfolio Summary Data'!$C$384,$B418*38-38+$B$400,'Tbl 9.16-9.32 Portfolio Tables'!G$1)</f>
        <v>0</v>
      </c>
      <c r="H418" s="1">
        <f ca="1">OFFSET('Portfolio Summary Data'!$C$384,$B418*38-38+$B$400,'Tbl 9.16-9.32 Portfolio Tables'!H$1)</f>
        <v>0</v>
      </c>
      <c r="I418" s="1">
        <f ca="1">OFFSET('Portfolio Summary Data'!$C$384,$B418*38-38+$B$400,'Tbl 9.16-9.32 Portfolio Tables'!I$1)</f>
        <v>0</v>
      </c>
      <c r="J418" s="1">
        <f ca="1">OFFSET('Portfolio Summary Data'!$C$384,$B418*38-38+$B$400,'Tbl 9.16-9.32 Portfolio Tables'!J$1)</f>
        <v>0</v>
      </c>
      <c r="K418" s="1">
        <f ca="1">OFFSET('Portfolio Summary Data'!$C$384,$B418*38-38+$B$400,'Tbl 9.16-9.32 Portfolio Tables'!K$1)</f>
        <v>0</v>
      </c>
      <c r="L418" s="1">
        <f ca="1">OFFSET('Portfolio Summary Data'!$C$384,$B418*38-38+$B$400,'Tbl 9.16-9.32 Portfolio Tables'!L$1)</f>
        <v>0</v>
      </c>
      <c r="M418" s="1">
        <f ca="1">OFFSET('Portfolio Summary Data'!$C$384,$B418*38-38+$B$400,'Tbl 9.16-9.32 Portfolio Tables'!M$1)</f>
        <v>0</v>
      </c>
      <c r="N418" s="1">
        <f ca="1">OFFSET('Portfolio Summary Data'!$C$384,$B418*38-38+$B$400,'Tbl 9.16-9.32 Portfolio Tables'!N$1)</f>
        <v>0</v>
      </c>
      <c r="O418" s="1">
        <f ca="1">OFFSET('Portfolio Summary Data'!$C$384,$B418*38-38+$B$400,'Tbl 9.16-9.32 Portfolio Tables'!O$1)</f>
        <v>0</v>
      </c>
      <c r="P418" s="1">
        <f ca="1">OFFSET('Portfolio Summary Data'!$C$384,$B418*38-38+$B$400,'Tbl 9.16-9.32 Portfolio Tables'!P$1)</f>
        <v>0</v>
      </c>
      <c r="Q418" s="1">
        <f ca="1">OFFSET('Portfolio Summary Data'!$C$384,$B418*38-38+$B$400,'Tbl 9.16-9.32 Portfolio Tables'!Q$1)</f>
        <v>0</v>
      </c>
      <c r="R418" s="1">
        <f ca="1">OFFSET('Portfolio Summary Data'!$C$384,$B418*38-38+$B$400,'Tbl 9.16-9.32 Portfolio Tables'!R$1)</f>
        <v>0</v>
      </c>
      <c r="S418" s="1">
        <f ca="1">OFFSET('Portfolio Summary Data'!$C$384,$B418*38-38+$B$400,'Tbl 9.16-9.32 Portfolio Tables'!S$1)</f>
        <v>0</v>
      </c>
      <c r="T418" s="1">
        <f ca="1">OFFSET('Portfolio Summary Data'!$C$384,$B418*38-38+$B$400,'Tbl 9.16-9.32 Portfolio Tables'!T$1)</f>
        <v>0</v>
      </c>
      <c r="U418" s="1">
        <f ca="1">OFFSET('Portfolio Summary Data'!$C$384,$B418*38-38+$B$400,'Tbl 9.16-9.32 Portfolio Tables'!U$1)</f>
        <v>0</v>
      </c>
      <c r="V418" s="1">
        <f ca="1">OFFSET('Portfolio Summary Data'!$C$384,$B418*38-38+$B$400,'Tbl 9.16-9.32 Portfolio Tables'!V$1)</f>
        <v>0</v>
      </c>
      <c r="W418" s="1">
        <f ca="1">OFFSET('Portfolio Summary Data'!$C$384,$B418*38-38+$B$400,'Tbl 9.16-9.32 Portfolio Tables'!W$1)</f>
        <v>0</v>
      </c>
      <c r="X418" s="1">
        <f ca="1">OFFSET('Portfolio Summary Data'!$C$384,$B418*38-38+$B$400,'Tbl 9.16-9.32 Portfolio Tables'!X$1)</f>
        <v>0</v>
      </c>
      <c r="Y418" s="1">
        <f ca="1">OFFSET('Portfolio Summary Data'!$C$384,$B418*38-38+$B$400,'Tbl 9.16-9.32 Portfolio Tables'!Y$1)</f>
        <v>0</v>
      </c>
      <c r="AB418" s="8">
        <f t="shared" ca="1" si="78"/>
        <v>0</v>
      </c>
      <c r="AC418" s="8"/>
      <c r="AD418" s="8">
        <f t="shared" ca="1" si="79"/>
        <v>0</v>
      </c>
      <c r="AE418" s="8"/>
      <c r="AF418" s="8">
        <f t="shared" ca="1" si="80"/>
        <v>0</v>
      </c>
    </row>
    <row r="419" spans="2:32" ht="15.75" x14ac:dyDescent="0.25">
      <c r="B419" s="3">
        <v>18</v>
      </c>
      <c r="C419" s="6">
        <f>C$23</f>
        <v>0</v>
      </c>
      <c r="D419" s="1">
        <f ca="1">OFFSET('Portfolio Summary Data'!$C$384,$B419*38-38+$B$400,'Tbl 9.16-9.32 Portfolio Tables'!D$1)</f>
        <v>0</v>
      </c>
      <c r="E419" s="1">
        <f ca="1">OFFSET('Portfolio Summary Data'!$C$384,$B419*38-38+$B$400,'Tbl 9.16-9.32 Portfolio Tables'!E$1)</f>
        <v>0</v>
      </c>
      <c r="F419" s="1">
        <f ca="1">OFFSET('Portfolio Summary Data'!$C$384,$B419*38-38+$B$400,'Tbl 9.16-9.32 Portfolio Tables'!F$1)</f>
        <v>0</v>
      </c>
      <c r="G419" s="1">
        <f ca="1">OFFSET('Portfolio Summary Data'!$C$384,$B419*38-38+$B$400,'Tbl 9.16-9.32 Portfolio Tables'!G$1)</f>
        <v>0</v>
      </c>
      <c r="H419" s="1">
        <f ca="1">OFFSET('Portfolio Summary Data'!$C$384,$B419*38-38+$B$400,'Tbl 9.16-9.32 Portfolio Tables'!H$1)</f>
        <v>0</v>
      </c>
      <c r="I419" s="1">
        <f ca="1">OFFSET('Portfolio Summary Data'!$C$384,$B419*38-38+$B$400,'Tbl 9.16-9.32 Portfolio Tables'!I$1)</f>
        <v>0</v>
      </c>
      <c r="J419" s="1">
        <f ca="1">OFFSET('Portfolio Summary Data'!$C$384,$B419*38-38+$B$400,'Tbl 9.16-9.32 Portfolio Tables'!J$1)</f>
        <v>0</v>
      </c>
      <c r="K419" s="1">
        <f ca="1">OFFSET('Portfolio Summary Data'!$C$384,$B419*38-38+$B$400,'Tbl 9.16-9.32 Portfolio Tables'!K$1)</f>
        <v>0</v>
      </c>
      <c r="L419" s="1">
        <f ca="1">OFFSET('Portfolio Summary Data'!$C$384,$B419*38-38+$B$400,'Tbl 9.16-9.32 Portfolio Tables'!L$1)</f>
        <v>0</v>
      </c>
      <c r="M419" s="1">
        <f ca="1">OFFSET('Portfolio Summary Data'!$C$384,$B419*38-38+$B$400,'Tbl 9.16-9.32 Portfolio Tables'!M$1)</f>
        <v>0</v>
      </c>
      <c r="N419" s="1">
        <f ca="1">OFFSET('Portfolio Summary Data'!$C$384,$B419*38-38+$B$400,'Tbl 9.16-9.32 Portfolio Tables'!N$1)</f>
        <v>0</v>
      </c>
      <c r="O419" s="1">
        <f ca="1">OFFSET('Portfolio Summary Data'!$C$384,$B419*38-38+$B$400,'Tbl 9.16-9.32 Portfolio Tables'!O$1)</f>
        <v>0</v>
      </c>
      <c r="P419" s="1">
        <f ca="1">OFFSET('Portfolio Summary Data'!$C$384,$B419*38-38+$B$400,'Tbl 9.16-9.32 Portfolio Tables'!P$1)</f>
        <v>0</v>
      </c>
      <c r="Q419" s="1">
        <f ca="1">OFFSET('Portfolio Summary Data'!$C$384,$B419*38-38+$B$400,'Tbl 9.16-9.32 Portfolio Tables'!Q$1)</f>
        <v>0</v>
      </c>
      <c r="R419" s="1">
        <f ca="1">OFFSET('Portfolio Summary Data'!$C$384,$B419*38-38+$B$400,'Tbl 9.16-9.32 Portfolio Tables'!R$1)</f>
        <v>0</v>
      </c>
      <c r="S419" s="1">
        <f ca="1">OFFSET('Portfolio Summary Data'!$C$384,$B419*38-38+$B$400,'Tbl 9.16-9.32 Portfolio Tables'!S$1)</f>
        <v>0</v>
      </c>
      <c r="T419" s="1">
        <f ca="1">OFFSET('Portfolio Summary Data'!$C$384,$B419*38-38+$B$400,'Tbl 9.16-9.32 Portfolio Tables'!T$1)</f>
        <v>0</v>
      </c>
      <c r="U419" s="1">
        <f ca="1">OFFSET('Portfolio Summary Data'!$C$384,$B419*38-38+$B$400,'Tbl 9.16-9.32 Portfolio Tables'!U$1)</f>
        <v>0</v>
      </c>
      <c r="V419" s="1">
        <f ca="1">OFFSET('Portfolio Summary Data'!$C$384,$B419*38-38+$B$400,'Tbl 9.16-9.32 Portfolio Tables'!V$1)</f>
        <v>0</v>
      </c>
      <c r="W419" s="1">
        <f ca="1">OFFSET('Portfolio Summary Data'!$C$384,$B419*38-38+$B$400,'Tbl 9.16-9.32 Portfolio Tables'!W$1)</f>
        <v>0</v>
      </c>
      <c r="X419" s="1">
        <f ca="1">OFFSET('Portfolio Summary Data'!$C$384,$B419*38-38+$B$400,'Tbl 9.16-9.32 Portfolio Tables'!X$1)</f>
        <v>0</v>
      </c>
      <c r="Y419" s="1">
        <f ca="1">OFFSET('Portfolio Summary Data'!$C$384,$B419*38-38+$B$400,'Tbl 9.16-9.32 Portfolio Tables'!Y$1)</f>
        <v>0</v>
      </c>
      <c r="AB419" s="8">
        <f t="shared" ca="1" si="78"/>
        <v>0</v>
      </c>
      <c r="AC419" s="8"/>
      <c r="AD419" s="8">
        <f t="shared" ca="1" si="79"/>
        <v>0</v>
      </c>
      <c r="AE419" s="8"/>
      <c r="AF419" s="8">
        <f t="shared" ca="1" si="80"/>
        <v>0</v>
      </c>
    </row>
    <row r="420" spans="2:32" ht="15.75" x14ac:dyDescent="0.25">
      <c r="B420" s="3">
        <v>19</v>
      </c>
      <c r="C420" s="6">
        <f>C$24</f>
        <v>0</v>
      </c>
      <c r="D420" s="1">
        <f ca="1">OFFSET('Portfolio Summary Data'!$C$384,$B420*38-38+$B$400,'Tbl 9.16-9.32 Portfolio Tables'!D$1)</f>
        <v>0</v>
      </c>
      <c r="E420" s="1">
        <f ca="1">OFFSET('Portfolio Summary Data'!$C$384,$B420*38-38+$B$400,'Tbl 9.16-9.32 Portfolio Tables'!E$1)</f>
        <v>0</v>
      </c>
      <c r="F420" s="1">
        <f ca="1">OFFSET('Portfolio Summary Data'!$C$384,$B420*38-38+$B$400,'Tbl 9.16-9.32 Portfolio Tables'!F$1)</f>
        <v>0</v>
      </c>
      <c r="G420" s="1">
        <f ca="1">OFFSET('Portfolio Summary Data'!$C$384,$B420*38-38+$B$400,'Tbl 9.16-9.32 Portfolio Tables'!G$1)</f>
        <v>0</v>
      </c>
      <c r="H420" s="1">
        <f ca="1">OFFSET('Portfolio Summary Data'!$C$384,$B420*38-38+$B$400,'Tbl 9.16-9.32 Portfolio Tables'!H$1)</f>
        <v>0</v>
      </c>
      <c r="I420" s="1">
        <f ca="1">OFFSET('Portfolio Summary Data'!$C$384,$B420*38-38+$B$400,'Tbl 9.16-9.32 Portfolio Tables'!I$1)</f>
        <v>0</v>
      </c>
      <c r="J420" s="1">
        <f ca="1">OFFSET('Portfolio Summary Data'!$C$384,$B420*38-38+$B$400,'Tbl 9.16-9.32 Portfolio Tables'!J$1)</f>
        <v>0</v>
      </c>
      <c r="K420" s="1">
        <f ca="1">OFFSET('Portfolio Summary Data'!$C$384,$B420*38-38+$B$400,'Tbl 9.16-9.32 Portfolio Tables'!K$1)</f>
        <v>0</v>
      </c>
      <c r="L420" s="1">
        <f ca="1">OFFSET('Portfolio Summary Data'!$C$384,$B420*38-38+$B$400,'Tbl 9.16-9.32 Portfolio Tables'!L$1)</f>
        <v>0</v>
      </c>
      <c r="M420" s="1">
        <f ca="1">OFFSET('Portfolio Summary Data'!$C$384,$B420*38-38+$B$400,'Tbl 9.16-9.32 Portfolio Tables'!M$1)</f>
        <v>0</v>
      </c>
      <c r="N420" s="1">
        <f ca="1">OFFSET('Portfolio Summary Data'!$C$384,$B420*38-38+$B$400,'Tbl 9.16-9.32 Portfolio Tables'!N$1)</f>
        <v>0</v>
      </c>
      <c r="O420" s="1">
        <f ca="1">OFFSET('Portfolio Summary Data'!$C$384,$B420*38-38+$B$400,'Tbl 9.16-9.32 Portfolio Tables'!O$1)</f>
        <v>0</v>
      </c>
      <c r="P420" s="1">
        <f ca="1">OFFSET('Portfolio Summary Data'!$C$384,$B420*38-38+$B$400,'Tbl 9.16-9.32 Portfolio Tables'!P$1)</f>
        <v>0</v>
      </c>
      <c r="Q420" s="1">
        <f ca="1">OFFSET('Portfolio Summary Data'!$C$384,$B420*38-38+$B$400,'Tbl 9.16-9.32 Portfolio Tables'!Q$1)</f>
        <v>0</v>
      </c>
      <c r="R420" s="1">
        <f ca="1">OFFSET('Portfolio Summary Data'!$C$384,$B420*38-38+$B$400,'Tbl 9.16-9.32 Portfolio Tables'!R$1)</f>
        <v>0</v>
      </c>
      <c r="S420" s="1">
        <f ca="1">OFFSET('Portfolio Summary Data'!$C$384,$B420*38-38+$B$400,'Tbl 9.16-9.32 Portfolio Tables'!S$1)</f>
        <v>0</v>
      </c>
      <c r="T420" s="1">
        <f ca="1">OFFSET('Portfolio Summary Data'!$C$384,$B420*38-38+$B$400,'Tbl 9.16-9.32 Portfolio Tables'!T$1)</f>
        <v>0</v>
      </c>
      <c r="U420" s="1">
        <f ca="1">OFFSET('Portfolio Summary Data'!$C$384,$B420*38-38+$B$400,'Tbl 9.16-9.32 Portfolio Tables'!U$1)</f>
        <v>0</v>
      </c>
      <c r="V420" s="1">
        <f ca="1">OFFSET('Portfolio Summary Data'!$C$384,$B420*38-38+$B$400,'Tbl 9.16-9.32 Portfolio Tables'!V$1)</f>
        <v>0</v>
      </c>
      <c r="W420" s="1">
        <f ca="1">OFFSET('Portfolio Summary Data'!$C$384,$B420*38-38+$B$400,'Tbl 9.16-9.32 Portfolio Tables'!W$1)</f>
        <v>0</v>
      </c>
      <c r="X420" s="1">
        <f ca="1">OFFSET('Portfolio Summary Data'!$C$384,$B420*38-38+$B$400,'Tbl 9.16-9.32 Portfolio Tables'!X$1)</f>
        <v>0</v>
      </c>
      <c r="Y420" s="1">
        <f ca="1">OFFSET('Portfolio Summary Data'!$C$384,$B420*38-38+$B$400,'Tbl 9.16-9.32 Portfolio Tables'!Y$1)</f>
        <v>0</v>
      </c>
      <c r="AB420" s="8">
        <f t="shared" ca="1" si="78"/>
        <v>0</v>
      </c>
      <c r="AC420" s="8"/>
      <c r="AD420" s="8">
        <f t="shared" ca="1" si="79"/>
        <v>0</v>
      </c>
      <c r="AE420" s="8"/>
      <c r="AF420" s="8">
        <f t="shared" ca="1" si="80"/>
        <v>0</v>
      </c>
    </row>
    <row r="421" spans="2:32" ht="15.75" x14ac:dyDescent="0.25">
      <c r="B421" s="3">
        <v>20</v>
      </c>
      <c r="C421" s="6">
        <f>C$25</f>
        <v>0</v>
      </c>
      <c r="D421" s="1">
        <f ca="1">OFFSET('Portfolio Summary Data'!$C$384,$B421*38-38+$B$400,'Tbl 9.16-9.32 Portfolio Tables'!D$1)</f>
        <v>0</v>
      </c>
      <c r="E421" s="1">
        <f ca="1">OFFSET('Portfolio Summary Data'!$C$384,$B421*38-38+$B$400,'Tbl 9.16-9.32 Portfolio Tables'!E$1)</f>
        <v>0</v>
      </c>
      <c r="F421" s="1">
        <f ca="1">OFFSET('Portfolio Summary Data'!$C$384,$B421*38-38+$B$400,'Tbl 9.16-9.32 Portfolio Tables'!F$1)</f>
        <v>0</v>
      </c>
      <c r="G421" s="1">
        <f ca="1">OFFSET('Portfolio Summary Data'!$C$384,$B421*38-38+$B$400,'Tbl 9.16-9.32 Portfolio Tables'!G$1)</f>
        <v>0</v>
      </c>
      <c r="H421" s="1">
        <f ca="1">OFFSET('Portfolio Summary Data'!$C$384,$B421*38-38+$B$400,'Tbl 9.16-9.32 Portfolio Tables'!H$1)</f>
        <v>0</v>
      </c>
      <c r="I421" s="1">
        <f ca="1">OFFSET('Portfolio Summary Data'!$C$384,$B421*38-38+$B$400,'Tbl 9.16-9.32 Portfolio Tables'!I$1)</f>
        <v>0</v>
      </c>
      <c r="J421" s="1">
        <f ca="1">OFFSET('Portfolio Summary Data'!$C$384,$B421*38-38+$B$400,'Tbl 9.16-9.32 Portfolio Tables'!J$1)</f>
        <v>0</v>
      </c>
      <c r="K421" s="1">
        <f ca="1">OFFSET('Portfolio Summary Data'!$C$384,$B421*38-38+$B$400,'Tbl 9.16-9.32 Portfolio Tables'!K$1)</f>
        <v>0</v>
      </c>
      <c r="L421" s="1">
        <f ca="1">OFFSET('Portfolio Summary Data'!$C$384,$B421*38-38+$B$400,'Tbl 9.16-9.32 Portfolio Tables'!L$1)</f>
        <v>0</v>
      </c>
      <c r="M421" s="1">
        <f ca="1">OFFSET('Portfolio Summary Data'!$C$384,$B421*38-38+$B$400,'Tbl 9.16-9.32 Portfolio Tables'!M$1)</f>
        <v>0</v>
      </c>
      <c r="N421" s="1">
        <f ca="1">OFFSET('Portfolio Summary Data'!$C$384,$B421*38-38+$B$400,'Tbl 9.16-9.32 Portfolio Tables'!N$1)</f>
        <v>0</v>
      </c>
      <c r="O421" s="1">
        <f ca="1">OFFSET('Portfolio Summary Data'!$C$384,$B421*38-38+$B$400,'Tbl 9.16-9.32 Portfolio Tables'!O$1)</f>
        <v>0</v>
      </c>
      <c r="P421" s="1">
        <f ca="1">OFFSET('Portfolio Summary Data'!$C$384,$B421*38-38+$B$400,'Tbl 9.16-9.32 Portfolio Tables'!P$1)</f>
        <v>0</v>
      </c>
      <c r="Q421" s="1">
        <f ca="1">OFFSET('Portfolio Summary Data'!$C$384,$B421*38-38+$B$400,'Tbl 9.16-9.32 Portfolio Tables'!Q$1)</f>
        <v>0</v>
      </c>
      <c r="R421" s="1">
        <f ca="1">OFFSET('Portfolio Summary Data'!$C$384,$B421*38-38+$B$400,'Tbl 9.16-9.32 Portfolio Tables'!R$1)</f>
        <v>0</v>
      </c>
      <c r="S421" s="1">
        <f ca="1">OFFSET('Portfolio Summary Data'!$C$384,$B421*38-38+$B$400,'Tbl 9.16-9.32 Portfolio Tables'!S$1)</f>
        <v>0</v>
      </c>
      <c r="T421" s="1">
        <f ca="1">OFFSET('Portfolio Summary Data'!$C$384,$B421*38-38+$B$400,'Tbl 9.16-9.32 Portfolio Tables'!T$1)</f>
        <v>0</v>
      </c>
      <c r="U421" s="1">
        <f ca="1">OFFSET('Portfolio Summary Data'!$C$384,$B421*38-38+$B$400,'Tbl 9.16-9.32 Portfolio Tables'!U$1)</f>
        <v>0</v>
      </c>
      <c r="V421" s="1">
        <f ca="1">OFFSET('Portfolio Summary Data'!$C$384,$B421*38-38+$B$400,'Tbl 9.16-9.32 Portfolio Tables'!V$1)</f>
        <v>0</v>
      </c>
      <c r="W421" s="1">
        <f ca="1">OFFSET('Portfolio Summary Data'!$C$384,$B421*38-38+$B$400,'Tbl 9.16-9.32 Portfolio Tables'!W$1)</f>
        <v>0</v>
      </c>
      <c r="X421" s="1">
        <f ca="1">OFFSET('Portfolio Summary Data'!$C$384,$B421*38-38+$B$400,'Tbl 9.16-9.32 Portfolio Tables'!X$1)</f>
        <v>0</v>
      </c>
      <c r="Y421" s="1">
        <f ca="1">OFFSET('Portfolio Summary Data'!$C$384,$B421*38-38+$B$400,'Tbl 9.16-9.32 Portfolio Tables'!Y$1)</f>
        <v>0</v>
      </c>
      <c r="AB421" s="8">
        <f t="shared" ca="1" si="78"/>
        <v>0</v>
      </c>
      <c r="AC421" s="8"/>
      <c r="AD421" s="8">
        <f t="shared" ca="1" si="79"/>
        <v>0</v>
      </c>
      <c r="AE421" s="8"/>
      <c r="AF421" s="8">
        <f t="shared" ca="1" si="80"/>
        <v>0</v>
      </c>
    </row>
    <row r="422" spans="2:32" ht="15.75" x14ac:dyDescent="0.25">
      <c r="B422" s="3">
        <v>21</v>
      </c>
      <c r="C422" s="6">
        <f>C$26</f>
        <v>0</v>
      </c>
      <c r="D422" s="1">
        <f ca="1">OFFSET('Portfolio Summary Data'!$C$384,$B422*38-38+$B$400,'Tbl 9.16-9.32 Portfolio Tables'!D$1)</f>
        <v>0</v>
      </c>
      <c r="E422" s="1">
        <f ca="1">OFFSET('Portfolio Summary Data'!$C$384,$B422*38-38+$B$400,'Tbl 9.16-9.32 Portfolio Tables'!E$1)</f>
        <v>0</v>
      </c>
      <c r="F422" s="1">
        <f ca="1">OFFSET('Portfolio Summary Data'!$C$384,$B422*38-38+$B$400,'Tbl 9.16-9.32 Portfolio Tables'!F$1)</f>
        <v>0</v>
      </c>
      <c r="G422" s="1">
        <f ca="1">OFFSET('Portfolio Summary Data'!$C$384,$B422*38-38+$B$400,'Tbl 9.16-9.32 Portfolio Tables'!G$1)</f>
        <v>0</v>
      </c>
      <c r="H422" s="1">
        <f ca="1">OFFSET('Portfolio Summary Data'!$C$384,$B422*38-38+$B$400,'Tbl 9.16-9.32 Portfolio Tables'!H$1)</f>
        <v>0</v>
      </c>
      <c r="I422" s="1">
        <f ca="1">OFFSET('Portfolio Summary Data'!$C$384,$B422*38-38+$B$400,'Tbl 9.16-9.32 Portfolio Tables'!I$1)</f>
        <v>0</v>
      </c>
      <c r="J422" s="1">
        <f ca="1">OFFSET('Portfolio Summary Data'!$C$384,$B422*38-38+$B$400,'Tbl 9.16-9.32 Portfolio Tables'!J$1)</f>
        <v>0</v>
      </c>
      <c r="K422" s="1">
        <f ca="1">OFFSET('Portfolio Summary Data'!$C$384,$B422*38-38+$B$400,'Tbl 9.16-9.32 Portfolio Tables'!K$1)</f>
        <v>0</v>
      </c>
      <c r="L422" s="1">
        <f ca="1">OFFSET('Portfolio Summary Data'!$C$384,$B422*38-38+$B$400,'Tbl 9.16-9.32 Portfolio Tables'!L$1)</f>
        <v>0</v>
      </c>
      <c r="M422" s="1">
        <f ca="1">OFFSET('Portfolio Summary Data'!$C$384,$B422*38-38+$B$400,'Tbl 9.16-9.32 Portfolio Tables'!M$1)</f>
        <v>0</v>
      </c>
      <c r="N422" s="1">
        <f ca="1">OFFSET('Portfolio Summary Data'!$C$384,$B422*38-38+$B$400,'Tbl 9.16-9.32 Portfolio Tables'!N$1)</f>
        <v>0</v>
      </c>
      <c r="O422" s="1">
        <f ca="1">OFFSET('Portfolio Summary Data'!$C$384,$B422*38-38+$B$400,'Tbl 9.16-9.32 Portfolio Tables'!O$1)</f>
        <v>0</v>
      </c>
      <c r="P422" s="1">
        <f ca="1">OFFSET('Portfolio Summary Data'!$C$384,$B422*38-38+$B$400,'Tbl 9.16-9.32 Portfolio Tables'!P$1)</f>
        <v>0</v>
      </c>
      <c r="Q422" s="1">
        <f ca="1">OFFSET('Portfolio Summary Data'!$C$384,$B422*38-38+$B$400,'Tbl 9.16-9.32 Portfolio Tables'!Q$1)</f>
        <v>0</v>
      </c>
      <c r="R422" s="1">
        <f ca="1">OFFSET('Portfolio Summary Data'!$C$384,$B422*38-38+$B$400,'Tbl 9.16-9.32 Portfolio Tables'!R$1)</f>
        <v>0</v>
      </c>
      <c r="S422" s="1">
        <f ca="1">OFFSET('Portfolio Summary Data'!$C$384,$B422*38-38+$B$400,'Tbl 9.16-9.32 Portfolio Tables'!S$1)</f>
        <v>0</v>
      </c>
      <c r="T422" s="1">
        <f ca="1">OFFSET('Portfolio Summary Data'!$C$384,$B422*38-38+$B$400,'Tbl 9.16-9.32 Portfolio Tables'!T$1)</f>
        <v>0</v>
      </c>
      <c r="U422" s="1">
        <f ca="1">OFFSET('Portfolio Summary Data'!$C$384,$B422*38-38+$B$400,'Tbl 9.16-9.32 Portfolio Tables'!U$1)</f>
        <v>0</v>
      </c>
      <c r="V422" s="1">
        <f ca="1">OFFSET('Portfolio Summary Data'!$C$384,$B422*38-38+$B$400,'Tbl 9.16-9.32 Portfolio Tables'!V$1)</f>
        <v>0</v>
      </c>
      <c r="W422" s="1">
        <f ca="1">OFFSET('Portfolio Summary Data'!$C$384,$B422*38-38+$B$400,'Tbl 9.16-9.32 Portfolio Tables'!W$1)</f>
        <v>0</v>
      </c>
      <c r="X422" s="1">
        <f ca="1">OFFSET('Portfolio Summary Data'!$C$384,$B422*38-38+$B$400,'Tbl 9.16-9.32 Portfolio Tables'!X$1)</f>
        <v>0</v>
      </c>
      <c r="Y422" s="1">
        <f ca="1">OFFSET('Portfolio Summary Data'!$C$384,$B422*38-38+$B$400,'Tbl 9.16-9.32 Portfolio Tables'!Y$1)</f>
        <v>0</v>
      </c>
      <c r="AB422" s="8">
        <f t="shared" ca="1" si="78"/>
        <v>0</v>
      </c>
      <c r="AC422" s="8"/>
      <c r="AD422" s="8">
        <f t="shared" ca="1" si="79"/>
        <v>0</v>
      </c>
      <c r="AE422" s="8"/>
      <c r="AF422" s="8">
        <f t="shared" ca="1" si="80"/>
        <v>0</v>
      </c>
    </row>
    <row r="423" spans="2:32" ht="15.75" x14ac:dyDescent="0.25">
      <c r="B423" s="3">
        <v>22</v>
      </c>
      <c r="C423" s="6">
        <f>C$27</f>
        <v>0</v>
      </c>
      <c r="D423" s="1">
        <f ca="1">OFFSET('Portfolio Summary Data'!$C$384,$B423*38-38+$B$400,'Tbl 9.16-9.32 Portfolio Tables'!D$1)</f>
        <v>0</v>
      </c>
      <c r="E423" s="1">
        <f ca="1">OFFSET('Portfolio Summary Data'!$C$384,$B423*38-38+$B$400,'Tbl 9.16-9.32 Portfolio Tables'!E$1)</f>
        <v>0</v>
      </c>
      <c r="F423" s="1">
        <f ca="1">OFFSET('Portfolio Summary Data'!$C$384,$B423*38-38+$B$400,'Tbl 9.16-9.32 Portfolio Tables'!F$1)</f>
        <v>0</v>
      </c>
      <c r="G423" s="1">
        <f ca="1">OFFSET('Portfolio Summary Data'!$C$384,$B423*38-38+$B$400,'Tbl 9.16-9.32 Portfolio Tables'!G$1)</f>
        <v>0</v>
      </c>
      <c r="H423" s="1">
        <f ca="1">OFFSET('Portfolio Summary Data'!$C$384,$B423*38-38+$B$400,'Tbl 9.16-9.32 Portfolio Tables'!H$1)</f>
        <v>0</v>
      </c>
      <c r="I423" s="1">
        <f ca="1">OFFSET('Portfolio Summary Data'!$C$384,$B423*38-38+$B$400,'Tbl 9.16-9.32 Portfolio Tables'!I$1)</f>
        <v>0</v>
      </c>
      <c r="J423" s="1">
        <f ca="1">OFFSET('Portfolio Summary Data'!$C$384,$B423*38-38+$B$400,'Tbl 9.16-9.32 Portfolio Tables'!J$1)</f>
        <v>0</v>
      </c>
      <c r="K423" s="1">
        <f ca="1">OFFSET('Portfolio Summary Data'!$C$384,$B423*38-38+$B$400,'Tbl 9.16-9.32 Portfolio Tables'!K$1)</f>
        <v>0</v>
      </c>
      <c r="L423" s="1">
        <f ca="1">OFFSET('Portfolio Summary Data'!$C$384,$B423*38-38+$B$400,'Tbl 9.16-9.32 Portfolio Tables'!L$1)</f>
        <v>0</v>
      </c>
      <c r="M423" s="1">
        <f ca="1">OFFSET('Portfolio Summary Data'!$C$384,$B423*38-38+$B$400,'Tbl 9.16-9.32 Portfolio Tables'!M$1)</f>
        <v>0</v>
      </c>
      <c r="N423" s="1">
        <f ca="1">OFFSET('Portfolio Summary Data'!$C$384,$B423*38-38+$B$400,'Tbl 9.16-9.32 Portfolio Tables'!N$1)</f>
        <v>0</v>
      </c>
      <c r="O423" s="1">
        <f ca="1">OFFSET('Portfolio Summary Data'!$C$384,$B423*38-38+$B$400,'Tbl 9.16-9.32 Portfolio Tables'!O$1)</f>
        <v>0</v>
      </c>
      <c r="P423" s="1">
        <f ca="1">OFFSET('Portfolio Summary Data'!$C$384,$B423*38-38+$B$400,'Tbl 9.16-9.32 Portfolio Tables'!P$1)</f>
        <v>0</v>
      </c>
      <c r="Q423" s="1">
        <f ca="1">OFFSET('Portfolio Summary Data'!$C$384,$B423*38-38+$B$400,'Tbl 9.16-9.32 Portfolio Tables'!Q$1)</f>
        <v>0</v>
      </c>
      <c r="R423" s="1">
        <f ca="1">OFFSET('Portfolio Summary Data'!$C$384,$B423*38-38+$B$400,'Tbl 9.16-9.32 Portfolio Tables'!R$1)</f>
        <v>0</v>
      </c>
      <c r="S423" s="1">
        <f ca="1">OFFSET('Portfolio Summary Data'!$C$384,$B423*38-38+$B$400,'Tbl 9.16-9.32 Portfolio Tables'!S$1)</f>
        <v>0</v>
      </c>
      <c r="T423" s="1">
        <f ca="1">OFFSET('Portfolio Summary Data'!$C$384,$B423*38-38+$B$400,'Tbl 9.16-9.32 Portfolio Tables'!T$1)</f>
        <v>0</v>
      </c>
      <c r="U423" s="1">
        <f ca="1">OFFSET('Portfolio Summary Data'!$C$384,$B423*38-38+$B$400,'Tbl 9.16-9.32 Portfolio Tables'!U$1)</f>
        <v>0</v>
      </c>
      <c r="V423" s="1">
        <f ca="1">OFFSET('Portfolio Summary Data'!$C$384,$B423*38-38+$B$400,'Tbl 9.16-9.32 Portfolio Tables'!V$1)</f>
        <v>0</v>
      </c>
      <c r="W423" s="1">
        <f ca="1">OFFSET('Portfolio Summary Data'!$C$384,$B423*38-38+$B$400,'Tbl 9.16-9.32 Portfolio Tables'!W$1)</f>
        <v>0</v>
      </c>
      <c r="X423" s="1">
        <f ca="1">OFFSET('Portfolio Summary Data'!$C$384,$B423*38-38+$B$400,'Tbl 9.16-9.32 Portfolio Tables'!X$1)</f>
        <v>0</v>
      </c>
      <c r="Y423" s="1">
        <f ca="1">OFFSET('Portfolio Summary Data'!$C$384,$B423*38-38+$B$400,'Tbl 9.16-9.32 Portfolio Tables'!Y$1)</f>
        <v>0</v>
      </c>
      <c r="AB423" s="8">
        <f t="shared" ca="1" si="78"/>
        <v>0</v>
      </c>
      <c r="AC423" s="8"/>
      <c r="AD423" s="8">
        <f t="shared" ca="1" si="79"/>
        <v>0</v>
      </c>
      <c r="AE423" s="8"/>
      <c r="AF423" s="8">
        <f t="shared" ca="1" si="80"/>
        <v>0</v>
      </c>
    </row>
    <row r="424" spans="2:32" ht="15.75" x14ac:dyDescent="0.25">
      <c r="B424" s="3">
        <v>23</v>
      </c>
      <c r="C424" s="6">
        <f>C$28</f>
        <v>0</v>
      </c>
      <c r="D424" s="1">
        <f ca="1">OFFSET('Portfolio Summary Data'!$C$384,$B424*38-38+$B$400,'Tbl 9.16-9.32 Portfolio Tables'!D$1)</f>
        <v>0</v>
      </c>
      <c r="E424" s="1">
        <f ca="1">OFFSET('Portfolio Summary Data'!$C$384,$B424*38-38+$B$400,'Tbl 9.16-9.32 Portfolio Tables'!E$1)</f>
        <v>0</v>
      </c>
      <c r="F424" s="1">
        <f ca="1">OFFSET('Portfolio Summary Data'!$C$384,$B424*38-38+$B$400,'Tbl 9.16-9.32 Portfolio Tables'!F$1)</f>
        <v>0</v>
      </c>
      <c r="G424" s="1">
        <f ca="1">OFFSET('Portfolio Summary Data'!$C$384,$B424*38-38+$B$400,'Tbl 9.16-9.32 Portfolio Tables'!G$1)</f>
        <v>0</v>
      </c>
      <c r="H424" s="1">
        <f ca="1">OFFSET('Portfolio Summary Data'!$C$384,$B424*38-38+$B$400,'Tbl 9.16-9.32 Portfolio Tables'!H$1)</f>
        <v>0</v>
      </c>
      <c r="I424" s="1">
        <f ca="1">OFFSET('Portfolio Summary Data'!$C$384,$B424*38-38+$B$400,'Tbl 9.16-9.32 Portfolio Tables'!I$1)</f>
        <v>0</v>
      </c>
      <c r="J424" s="1">
        <f ca="1">OFFSET('Portfolio Summary Data'!$C$384,$B424*38-38+$B$400,'Tbl 9.16-9.32 Portfolio Tables'!J$1)</f>
        <v>0</v>
      </c>
      <c r="K424" s="1">
        <f ca="1">OFFSET('Portfolio Summary Data'!$C$384,$B424*38-38+$B$400,'Tbl 9.16-9.32 Portfolio Tables'!K$1)</f>
        <v>0</v>
      </c>
      <c r="L424" s="1">
        <f ca="1">OFFSET('Portfolio Summary Data'!$C$384,$B424*38-38+$B$400,'Tbl 9.16-9.32 Portfolio Tables'!L$1)</f>
        <v>0</v>
      </c>
      <c r="M424" s="1">
        <f ca="1">OFFSET('Portfolio Summary Data'!$C$384,$B424*38-38+$B$400,'Tbl 9.16-9.32 Portfolio Tables'!M$1)</f>
        <v>0</v>
      </c>
      <c r="N424" s="1">
        <f ca="1">OFFSET('Portfolio Summary Data'!$C$384,$B424*38-38+$B$400,'Tbl 9.16-9.32 Portfolio Tables'!N$1)</f>
        <v>0</v>
      </c>
      <c r="O424" s="1">
        <f ca="1">OFFSET('Portfolio Summary Data'!$C$384,$B424*38-38+$B$400,'Tbl 9.16-9.32 Portfolio Tables'!O$1)</f>
        <v>0</v>
      </c>
      <c r="P424" s="1">
        <f ca="1">OFFSET('Portfolio Summary Data'!$C$384,$B424*38-38+$B$400,'Tbl 9.16-9.32 Portfolio Tables'!P$1)</f>
        <v>0</v>
      </c>
      <c r="Q424" s="1">
        <f ca="1">OFFSET('Portfolio Summary Data'!$C$384,$B424*38-38+$B$400,'Tbl 9.16-9.32 Portfolio Tables'!Q$1)</f>
        <v>0</v>
      </c>
      <c r="R424" s="1">
        <f ca="1">OFFSET('Portfolio Summary Data'!$C$384,$B424*38-38+$B$400,'Tbl 9.16-9.32 Portfolio Tables'!R$1)</f>
        <v>0</v>
      </c>
      <c r="S424" s="1">
        <f ca="1">OFFSET('Portfolio Summary Data'!$C$384,$B424*38-38+$B$400,'Tbl 9.16-9.32 Portfolio Tables'!S$1)</f>
        <v>0</v>
      </c>
      <c r="T424" s="1">
        <f ca="1">OFFSET('Portfolio Summary Data'!$C$384,$B424*38-38+$B$400,'Tbl 9.16-9.32 Portfolio Tables'!T$1)</f>
        <v>0</v>
      </c>
      <c r="U424" s="1">
        <f ca="1">OFFSET('Portfolio Summary Data'!$C$384,$B424*38-38+$B$400,'Tbl 9.16-9.32 Portfolio Tables'!U$1)</f>
        <v>0</v>
      </c>
      <c r="V424" s="1">
        <f ca="1">OFFSET('Portfolio Summary Data'!$C$384,$B424*38-38+$B$400,'Tbl 9.16-9.32 Portfolio Tables'!V$1)</f>
        <v>0</v>
      </c>
      <c r="W424" s="1">
        <f ca="1">OFFSET('Portfolio Summary Data'!$C$384,$B424*38-38+$B$400,'Tbl 9.16-9.32 Portfolio Tables'!W$1)</f>
        <v>0</v>
      </c>
      <c r="X424" s="1">
        <f ca="1">OFFSET('Portfolio Summary Data'!$C$384,$B424*38-38+$B$400,'Tbl 9.16-9.32 Portfolio Tables'!X$1)</f>
        <v>0</v>
      </c>
      <c r="Y424" s="1">
        <f ca="1">OFFSET('Portfolio Summary Data'!$C$384,$B424*38-38+$B$400,'Tbl 9.16-9.32 Portfolio Tables'!Y$1)</f>
        <v>0</v>
      </c>
      <c r="AB424" s="8">
        <f t="shared" ca="1" si="78"/>
        <v>0</v>
      </c>
      <c r="AC424" s="8"/>
      <c r="AD424" s="8">
        <f t="shared" ca="1" si="79"/>
        <v>0</v>
      </c>
      <c r="AE424" s="8"/>
      <c r="AF424" s="8">
        <f t="shared" ca="1" si="80"/>
        <v>0</v>
      </c>
    </row>
    <row r="425" spans="2:32" ht="15.75" x14ac:dyDescent="0.25">
      <c r="B425" s="3">
        <v>24</v>
      </c>
      <c r="C425" s="6">
        <f>C$29</f>
        <v>0</v>
      </c>
      <c r="D425" s="1">
        <f ca="1">OFFSET('Portfolio Summary Data'!$C$384,$B425*38-38+$B$400,'Tbl 9.16-9.32 Portfolio Tables'!D$1)</f>
        <v>0</v>
      </c>
      <c r="E425" s="1">
        <f ca="1">OFFSET('Portfolio Summary Data'!$C$384,$B425*38-38+$B$400,'Tbl 9.16-9.32 Portfolio Tables'!E$1)</f>
        <v>0</v>
      </c>
      <c r="F425" s="1">
        <f ca="1">OFFSET('Portfolio Summary Data'!$C$384,$B425*38-38+$B$400,'Tbl 9.16-9.32 Portfolio Tables'!F$1)</f>
        <v>0</v>
      </c>
      <c r="G425" s="1">
        <f ca="1">OFFSET('Portfolio Summary Data'!$C$384,$B425*38-38+$B$400,'Tbl 9.16-9.32 Portfolio Tables'!G$1)</f>
        <v>0</v>
      </c>
      <c r="H425" s="1">
        <f ca="1">OFFSET('Portfolio Summary Data'!$C$384,$B425*38-38+$B$400,'Tbl 9.16-9.32 Portfolio Tables'!H$1)</f>
        <v>0</v>
      </c>
      <c r="I425" s="1">
        <f ca="1">OFFSET('Portfolio Summary Data'!$C$384,$B425*38-38+$B$400,'Tbl 9.16-9.32 Portfolio Tables'!I$1)</f>
        <v>0</v>
      </c>
      <c r="J425" s="1">
        <f ca="1">OFFSET('Portfolio Summary Data'!$C$384,$B425*38-38+$B$400,'Tbl 9.16-9.32 Portfolio Tables'!J$1)</f>
        <v>0</v>
      </c>
      <c r="K425" s="1">
        <f ca="1">OFFSET('Portfolio Summary Data'!$C$384,$B425*38-38+$B$400,'Tbl 9.16-9.32 Portfolio Tables'!K$1)</f>
        <v>0</v>
      </c>
      <c r="L425" s="1">
        <f ca="1">OFFSET('Portfolio Summary Data'!$C$384,$B425*38-38+$B$400,'Tbl 9.16-9.32 Portfolio Tables'!L$1)</f>
        <v>0</v>
      </c>
      <c r="M425" s="1">
        <f ca="1">OFFSET('Portfolio Summary Data'!$C$384,$B425*38-38+$B$400,'Tbl 9.16-9.32 Portfolio Tables'!M$1)</f>
        <v>0</v>
      </c>
      <c r="N425" s="1">
        <f ca="1">OFFSET('Portfolio Summary Data'!$C$384,$B425*38-38+$B$400,'Tbl 9.16-9.32 Portfolio Tables'!N$1)</f>
        <v>0</v>
      </c>
      <c r="O425" s="1">
        <f ca="1">OFFSET('Portfolio Summary Data'!$C$384,$B425*38-38+$B$400,'Tbl 9.16-9.32 Portfolio Tables'!O$1)</f>
        <v>0</v>
      </c>
      <c r="P425" s="1">
        <f ca="1">OFFSET('Portfolio Summary Data'!$C$384,$B425*38-38+$B$400,'Tbl 9.16-9.32 Portfolio Tables'!P$1)</f>
        <v>0</v>
      </c>
      <c r="Q425" s="1">
        <f ca="1">OFFSET('Portfolio Summary Data'!$C$384,$B425*38-38+$B$400,'Tbl 9.16-9.32 Portfolio Tables'!Q$1)</f>
        <v>0</v>
      </c>
      <c r="R425" s="1">
        <f ca="1">OFFSET('Portfolio Summary Data'!$C$384,$B425*38-38+$B$400,'Tbl 9.16-9.32 Portfolio Tables'!R$1)</f>
        <v>0</v>
      </c>
      <c r="S425" s="1">
        <f ca="1">OFFSET('Portfolio Summary Data'!$C$384,$B425*38-38+$B$400,'Tbl 9.16-9.32 Portfolio Tables'!S$1)</f>
        <v>0</v>
      </c>
      <c r="T425" s="1">
        <f ca="1">OFFSET('Portfolio Summary Data'!$C$384,$B425*38-38+$B$400,'Tbl 9.16-9.32 Portfolio Tables'!T$1)</f>
        <v>0</v>
      </c>
      <c r="U425" s="1">
        <f ca="1">OFFSET('Portfolio Summary Data'!$C$384,$B425*38-38+$B$400,'Tbl 9.16-9.32 Portfolio Tables'!U$1)</f>
        <v>0</v>
      </c>
      <c r="V425" s="1">
        <f ca="1">OFFSET('Portfolio Summary Data'!$C$384,$B425*38-38+$B$400,'Tbl 9.16-9.32 Portfolio Tables'!V$1)</f>
        <v>0</v>
      </c>
      <c r="W425" s="1">
        <f ca="1">OFFSET('Portfolio Summary Data'!$C$384,$B425*38-38+$B$400,'Tbl 9.16-9.32 Portfolio Tables'!W$1)</f>
        <v>0</v>
      </c>
      <c r="X425" s="1">
        <f ca="1">OFFSET('Portfolio Summary Data'!$C$384,$B425*38-38+$B$400,'Tbl 9.16-9.32 Portfolio Tables'!X$1)</f>
        <v>0</v>
      </c>
      <c r="Y425" s="1">
        <f ca="1">OFFSET('Portfolio Summary Data'!$C$384,$B425*38-38+$B$400,'Tbl 9.16-9.32 Portfolio Tables'!Y$1)</f>
        <v>0</v>
      </c>
      <c r="AB425" s="8">
        <f t="shared" ca="1" si="78"/>
        <v>0</v>
      </c>
      <c r="AC425" s="8"/>
      <c r="AD425" s="8">
        <f t="shared" ca="1" si="79"/>
        <v>0</v>
      </c>
      <c r="AE425" s="8"/>
      <c r="AF425" s="8">
        <f t="shared" ca="1" si="80"/>
        <v>0</v>
      </c>
    </row>
    <row r="426" spans="2:32" ht="15.75" x14ac:dyDescent="0.25">
      <c r="B426" s="3">
        <v>25</v>
      </c>
      <c r="C426" s="6">
        <f>C$30</f>
        <v>0</v>
      </c>
      <c r="D426" s="1">
        <f ca="1">OFFSET('Portfolio Summary Data'!$C$384,$B426*38-38+$B$400,'Tbl 9.16-9.32 Portfolio Tables'!D$1)</f>
        <v>0</v>
      </c>
      <c r="E426" s="1">
        <f ca="1">OFFSET('Portfolio Summary Data'!$C$384,$B426*38-38+$B$400,'Tbl 9.16-9.32 Portfolio Tables'!E$1)</f>
        <v>0</v>
      </c>
      <c r="F426" s="1">
        <f ca="1">OFFSET('Portfolio Summary Data'!$C$384,$B426*38-38+$B$400,'Tbl 9.16-9.32 Portfolio Tables'!F$1)</f>
        <v>0</v>
      </c>
      <c r="G426" s="1">
        <f ca="1">OFFSET('Portfolio Summary Data'!$C$384,$B426*38-38+$B$400,'Tbl 9.16-9.32 Portfolio Tables'!G$1)</f>
        <v>0</v>
      </c>
      <c r="H426" s="1">
        <f ca="1">OFFSET('Portfolio Summary Data'!$C$384,$B426*38-38+$B$400,'Tbl 9.16-9.32 Portfolio Tables'!H$1)</f>
        <v>0</v>
      </c>
      <c r="I426" s="1">
        <f ca="1">OFFSET('Portfolio Summary Data'!$C$384,$B426*38-38+$B$400,'Tbl 9.16-9.32 Portfolio Tables'!I$1)</f>
        <v>0</v>
      </c>
      <c r="J426" s="1">
        <f ca="1">OFFSET('Portfolio Summary Data'!$C$384,$B426*38-38+$B$400,'Tbl 9.16-9.32 Portfolio Tables'!J$1)</f>
        <v>0</v>
      </c>
      <c r="K426" s="1">
        <f ca="1">OFFSET('Portfolio Summary Data'!$C$384,$B426*38-38+$B$400,'Tbl 9.16-9.32 Portfolio Tables'!K$1)</f>
        <v>0</v>
      </c>
      <c r="L426" s="1">
        <f ca="1">OFFSET('Portfolio Summary Data'!$C$384,$B426*38-38+$B$400,'Tbl 9.16-9.32 Portfolio Tables'!L$1)</f>
        <v>0</v>
      </c>
      <c r="M426" s="1">
        <f ca="1">OFFSET('Portfolio Summary Data'!$C$384,$B426*38-38+$B$400,'Tbl 9.16-9.32 Portfolio Tables'!M$1)</f>
        <v>0</v>
      </c>
      <c r="N426" s="1">
        <f ca="1">OFFSET('Portfolio Summary Data'!$C$384,$B426*38-38+$B$400,'Tbl 9.16-9.32 Portfolio Tables'!N$1)</f>
        <v>0</v>
      </c>
      <c r="O426" s="1">
        <f ca="1">OFFSET('Portfolio Summary Data'!$C$384,$B426*38-38+$B$400,'Tbl 9.16-9.32 Portfolio Tables'!O$1)</f>
        <v>0</v>
      </c>
      <c r="P426" s="1">
        <f ca="1">OFFSET('Portfolio Summary Data'!$C$384,$B426*38-38+$B$400,'Tbl 9.16-9.32 Portfolio Tables'!P$1)</f>
        <v>0</v>
      </c>
      <c r="Q426" s="1">
        <f ca="1">OFFSET('Portfolio Summary Data'!$C$384,$B426*38-38+$B$400,'Tbl 9.16-9.32 Portfolio Tables'!Q$1)</f>
        <v>0</v>
      </c>
      <c r="R426" s="1">
        <f ca="1">OFFSET('Portfolio Summary Data'!$C$384,$B426*38-38+$B$400,'Tbl 9.16-9.32 Portfolio Tables'!R$1)</f>
        <v>0</v>
      </c>
      <c r="S426" s="1">
        <f ca="1">OFFSET('Portfolio Summary Data'!$C$384,$B426*38-38+$B$400,'Tbl 9.16-9.32 Portfolio Tables'!S$1)</f>
        <v>0</v>
      </c>
      <c r="T426" s="1">
        <f ca="1">OFFSET('Portfolio Summary Data'!$C$384,$B426*38-38+$B$400,'Tbl 9.16-9.32 Portfolio Tables'!T$1)</f>
        <v>0</v>
      </c>
      <c r="U426" s="1">
        <f ca="1">OFFSET('Portfolio Summary Data'!$C$384,$B426*38-38+$B$400,'Tbl 9.16-9.32 Portfolio Tables'!U$1)</f>
        <v>0</v>
      </c>
      <c r="V426" s="1">
        <f ca="1">OFFSET('Portfolio Summary Data'!$C$384,$B426*38-38+$B$400,'Tbl 9.16-9.32 Portfolio Tables'!V$1)</f>
        <v>0</v>
      </c>
      <c r="W426" s="1">
        <f ca="1">OFFSET('Portfolio Summary Data'!$C$384,$B426*38-38+$B$400,'Tbl 9.16-9.32 Portfolio Tables'!W$1)</f>
        <v>0</v>
      </c>
      <c r="X426" s="1">
        <f ca="1">OFFSET('Portfolio Summary Data'!$C$384,$B426*38-38+$B$400,'Tbl 9.16-9.32 Portfolio Tables'!X$1)</f>
        <v>0</v>
      </c>
      <c r="Y426" s="1">
        <f ca="1">OFFSET('Portfolio Summary Data'!$C$384,$B426*38-38+$B$400,'Tbl 9.16-9.32 Portfolio Tables'!Y$1)</f>
        <v>0</v>
      </c>
      <c r="AB426" s="8">
        <f t="shared" ca="1" si="78"/>
        <v>0</v>
      </c>
      <c r="AC426" s="8"/>
      <c r="AD426" s="8">
        <f t="shared" ca="1" si="79"/>
        <v>0</v>
      </c>
      <c r="AE426" s="8"/>
      <c r="AF426" s="8">
        <f t="shared" ca="1" si="80"/>
        <v>0</v>
      </c>
    </row>
    <row r="427" spans="2:32" ht="15.75" x14ac:dyDescent="0.25">
      <c r="B427" s="3">
        <f t="shared" ref="B427:B430" si="81">B426+1</f>
        <v>26</v>
      </c>
      <c r="C427" s="6">
        <f>C$31</f>
        <v>0</v>
      </c>
      <c r="D427" s="1">
        <f ca="1">OFFSET('Portfolio Summary Data'!$C$384,$B427*38-38+$B$400,'Tbl 9.16-9.32 Portfolio Tables'!D$1)</f>
        <v>0</v>
      </c>
      <c r="E427" s="1">
        <f ca="1">OFFSET('Portfolio Summary Data'!$C$384,$B427*38-38+$B$400,'Tbl 9.16-9.32 Portfolio Tables'!E$1)</f>
        <v>0</v>
      </c>
      <c r="F427" s="1">
        <f ca="1">OFFSET('Portfolio Summary Data'!$C$384,$B427*38-38+$B$400,'Tbl 9.16-9.32 Portfolio Tables'!F$1)</f>
        <v>0</v>
      </c>
      <c r="G427" s="1">
        <f ca="1">OFFSET('Portfolio Summary Data'!$C$384,$B427*38-38+$B$400,'Tbl 9.16-9.32 Portfolio Tables'!G$1)</f>
        <v>0</v>
      </c>
      <c r="H427" s="1">
        <f ca="1">OFFSET('Portfolio Summary Data'!$C$384,$B427*38-38+$B$400,'Tbl 9.16-9.32 Portfolio Tables'!H$1)</f>
        <v>0</v>
      </c>
      <c r="I427" s="1">
        <f ca="1">OFFSET('Portfolio Summary Data'!$C$384,$B427*38-38+$B$400,'Tbl 9.16-9.32 Portfolio Tables'!I$1)</f>
        <v>0</v>
      </c>
      <c r="J427" s="1">
        <f ca="1">OFFSET('Portfolio Summary Data'!$C$384,$B427*38-38+$B$400,'Tbl 9.16-9.32 Portfolio Tables'!J$1)</f>
        <v>0</v>
      </c>
      <c r="K427" s="1">
        <f ca="1">OFFSET('Portfolio Summary Data'!$C$384,$B427*38-38+$B$400,'Tbl 9.16-9.32 Portfolio Tables'!K$1)</f>
        <v>0</v>
      </c>
      <c r="L427" s="1">
        <f ca="1">OFFSET('Portfolio Summary Data'!$C$384,$B427*38-38+$B$400,'Tbl 9.16-9.32 Portfolio Tables'!L$1)</f>
        <v>0</v>
      </c>
      <c r="M427" s="1">
        <f ca="1">OFFSET('Portfolio Summary Data'!$C$384,$B427*38-38+$B$400,'Tbl 9.16-9.32 Portfolio Tables'!M$1)</f>
        <v>0</v>
      </c>
      <c r="N427" s="1">
        <f ca="1">OFFSET('Portfolio Summary Data'!$C$384,$B427*38-38+$B$400,'Tbl 9.16-9.32 Portfolio Tables'!N$1)</f>
        <v>0</v>
      </c>
      <c r="O427" s="1">
        <f ca="1">OFFSET('Portfolio Summary Data'!$C$384,$B427*38-38+$B$400,'Tbl 9.16-9.32 Portfolio Tables'!O$1)</f>
        <v>0</v>
      </c>
      <c r="P427" s="1">
        <f ca="1">OFFSET('Portfolio Summary Data'!$C$384,$B427*38-38+$B$400,'Tbl 9.16-9.32 Portfolio Tables'!P$1)</f>
        <v>0</v>
      </c>
      <c r="Q427" s="1">
        <f ca="1">OFFSET('Portfolio Summary Data'!$C$384,$B427*38-38+$B$400,'Tbl 9.16-9.32 Portfolio Tables'!Q$1)</f>
        <v>0</v>
      </c>
      <c r="R427" s="1">
        <f ca="1">OFFSET('Portfolio Summary Data'!$C$384,$B427*38-38+$B$400,'Tbl 9.16-9.32 Portfolio Tables'!R$1)</f>
        <v>0</v>
      </c>
      <c r="S427" s="1">
        <f ca="1">OFFSET('Portfolio Summary Data'!$C$384,$B427*38-38+$B$400,'Tbl 9.16-9.32 Portfolio Tables'!S$1)</f>
        <v>0</v>
      </c>
      <c r="T427" s="1">
        <f ca="1">OFFSET('Portfolio Summary Data'!$C$384,$B427*38-38+$B$400,'Tbl 9.16-9.32 Portfolio Tables'!T$1)</f>
        <v>0</v>
      </c>
      <c r="U427" s="1">
        <f ca="1">OFFSET('Portfolio Summary Data'!$C$384,$B427*38-38+$B$400,'Tbl 9.16-9.32 Portfolio Tables'!U$1)</f>
        <v>0</v>
      </c>
      <c r="V427" s="1">
        <f ca="1">OFFSET('Portfolio Summary Data'!$C$384,$B427*38-38+$B$400,'Tbl 9.16-9.32 Portfolio Tables'!V$1)</f>
        <v>0</v>
      </c>
      <c r="W427" s="1">
        <f ca="1">OFFSET('Portfolio Summary Data'!$C$384,$B427*38-38+$B$400,'Tbl 9.16-9.32 Portfolio Tables'!W$1)</f>
        <v>0</v>
      </c>
      <c r="X427" s="1">
        <f ca="1">OFFSET('Portfolio Summary Data'!$C$384,$B427*38-38+$B$400,'Tbl 9.16-9.32 Portfolio Tables'!X$1)</f>
        <v>0</v>
      </c>
      <c r="Y427" s="1">
        <f ca="1">OFFSET('Portfolio Summary Data'!$C$384,$B427*38-38+$B$400,'Tbl 9.16-9.32 Portfolio Tables'!Y$1)</f>
        <v>0</v>
      </c>
      <c r="AB427" s="8">
        <f t="shared" ca="1" si="78"/>
        <v>0</v>
      </c>
      <c r="AC427" s="8"/>
      <c r="AD427" s="8">
        <f t="shared" ca="1" si="79"/>
        <v>0</v>
      </c>
      <c r="AE427" s="8"/>
      <c r="AF427" s="8">
        <f t="shared" ca="1" si="80"/>
        <v>0</v>
      </c>
    </row>
    <row r="428" spans="2:32" ht="15.75" x14ac:dyDescent="0.25">
      <c r="B428" s="3">
        <f t="shared" si="81"/>
        <v>27</v>
      </c>
      <c r="C428" s="6">
        <f>C$32</f>
        <v>0</v>
      </c>
      <c r="D428" s="1">
        <f ca="1">OFFSET('Portfolio Summary Data'!$C$384,$B428*38-38+$B$400,'Tbl 9.16-9.32 Portfolio Tables'!D$1)</f>
        <v>0</v>
      </c>
      <c r="E428" s="1">
        <f ca="1">OFFSET('Portfolio Summary Data'!$C$384,$B428*38-38+$B$400,'Tbl 9.16-9.32 Portfolio Tables'!E$1)</f>
        <v>0</v>
      </c>
      <c r="F428" s="1">
        <f ca="1">OFFSET('Portfolio Summary Data'!$C$384,$B428*38-38+$B$400,'Tbl 9.16-9.32 Portfolio Tables'!F$1)</f>
        <v>0</v>
      </c>
      <c r="G428" s="1">
        <f ca="1">OFFSET('Portfolio Summary Data'!$C$384,$B428*38-38+$B$400,'Tbl 9.16-9.32 Portfolio Tables'!G$1)</f>
        <v>0</v>
      </c>
      <c r="H428" s="1">
        <f ca="1">OFFSET('Portfolio Summary Data'!$C$384,$B428*38-38+$B$400,'Tbl 9.16-9.32 Portfolio Tables'!H$1)</f>
        <v>0</v>
      </c>
      <c r="I428" s="1">
        <f ca="1">OFFSET('Portfolio Summary Data'!$C$384,$B428*38-38+$B$400,'Tbl 9.16-9.32 Portfolio Tables'!I$1)</f>
        <v>0</v>
      </c>
      <c r="J428" s="1">
        <f ca="1">OFFSET('Portfolio Summary Data'!$C$384,$B428*38-38+$B$400,'Tbl 9.16-9.32 Portfolio Tables'!J$1)</f>
        <v>0</v>
      </c>
      <c r="K428" s="1">
        <f ca="1">OFFSET('Portfolio Summary Data'!$C$384,$B428*38-38+$B$400,'Tbl 9.16-9.32 Portfolio Tables'!K$1)</f>
        <v>0</v>
      </c>
      <c r="L428" s="1">
        <f ca="1">OFFSET('Portfolio Summary Data'!$C$384,$B428*38-38+$B$400,'Tbl 9.16-9.32 Portfolio Tables'!L$1)</f>
        <v>0</v>
      </c>
      <c r="M428" s="1">
        <f ca="1">OFFSET('Portfolio Summary Data'!$C$384,$B428*38-38+$B$400,'Tbl 9.16-9.32 Portfolio Tables'!M$1)</f>
        <v>0</v>
      </c>
      <c r="N428" s="1">
        <f ca="1">OFFSET('Portfolio Summary Data'!$C$384,$B428*38-38+$B$400,'Tbl 9.16-9.32 Portfolio Tables'!N$1)</f>
        <v>0</v>
      </c>
      <c r="O428" s="1">
        <f ca="1">OFFSET('Portfolio Summary Data'!$C$384,$B428*38-38+$B$400,'Tbl 9.16-9.32 Portfolio Tables'!O$1)</f>
        <v>0</v>
      </c>
      <c r="P428" s="1">
        <f ca="1">OFFSET('Portfolio Summary Data'!$C$384,$B428*38-38+$B$400,'Tbl 9.16-9.32 Portfolio Tables'!P$1)</f>
        <v>0</v>
      </c>
      <c r="Q428" s="1">
        <f ca="1">OFFSET('Portfolio Summary Data'!$C$384,$B428*38-38+$B$400,'Tbl 9.16-9.32 Portfolio Tables'!Q$1)</f>
        <v>0</v>
      </c>
      <c r="R428" s="1">
        <f ca="1">OFFSET('Portfolio Summary Data'!$C$384,$B428*38-38+$B$400,'Tbl 9.16-9.32 Portfolio Tables'!R$1)</f>
        <v>0</v>
      </c>
      <c r="S428" s="1">
        <f ca="1">OFFSET('Portfolio Summary Data'!$C$384,$B428*38-38+$B$400,'Tbl 9.16-9.32 Portfolio Tables'!S$1)</f>
        <v>0</v>
      </c>
      <c r="T428" s="1">
        <f ca="1">OFFSET('Portfolio Summary Data'!$C$384,$B428*38-38+$B$400,'Tbl 9.16-9.32 Portfolio Tables'!T$1)</f>
        <v>0</v>
      </c>
      <c r="U428" s="1">
        <f ca="1">OFFSET('Portfolio Summary Data'!$C$384,$B428*38-38+$B$400,'Tbl 9.16-9.32 Portfolio Tables'!U$1)</f>
        <v>0</v>
      </c>
      <c r="V428" s="1">
        <f ca="1">OFFSET('Portfolio Summary Data'!$C$384,$B428*38-38+$B$400,'Tbl 9.16-9.32 Portfolio Tables'!V$1)</f>
        <v>0</v>
      </c>
      <c r="W428" s="1">
        <f ca="1">OFFSET('Portfolio Summary Data'!$C$384,$B428*38-38+$B$400,'Tbl 9.16-9.32 Portfolio Tables'!W$1)</f>
        <v>0</v>
      </c>
      <c r="X428" s="1">
        <f ca="1">OFFSET('Portfolio Summary Data'!$C$384,$B428*38-38+$B$400,'Tbl 9.16-9.32 Portfolio Tables'!X$1)</f>
        <v>0</v>
      </c>
      <c r="Y428" s="1">
        <f ca="1">OFFSET('Portfolio Summary Data'!$C$384,$B428*38-38+$B$400,'Tbl 9.16-9.32 Portfolio Tables'!Y$1)</f>
        <v>0</v>
      </c>
      <c r="AB428" s="8">
        <f t="shared" ca="1" si="78"/>
        <v>0</v>
      </c>
      <c r="AC428" s="8"/>
      <c r="AD428" s="8">
        <f t="shared" ca="1" si="79"/>
        <v>0</v>
      </c>
      <c r="AE428" s="8"/>
      <c r="AF428" s="8">
        <f t="shared" ca="1" si="80"/>
        <v>0</v>
      </c>
    </row>
    <row r="429" spans="2:32" ht="15.75" x14ac:dyDescent="0.25">
      <c r="B429" s="3">
        <f t="shared" si="81"/>
        <v>28</v>
      </c>
      <c r="C429" s="6">
        <f>C$33</f>
        <v>0</v>
      </c>
      <c r="D429" s="1">
        <f ca="1">OFFSET('Portfolio Summary Data'!$C$384,$B429*38-38+$B$400,'Tbl 9.16-9.32 Portfolio Tables'!D$1)</f>
        <v>0</v>
      </c>
      <c r="E429" s="1">
        <f ca="1">OFFSET('Portfolio Summary Data'!$C$384,$B429*38-38+$B$400,'Tbl 9.16-9.32 Portfolio Tables'!E$1)</f>
        <v>0</v>
      </c>
      <c r="F429" s="1">
        <f ca="1">OFFSET('Portfolio Summary Data'!$C$384,$B429*38-38+$B$400,'Tbl 9.16-9.32 Portfolio Tables'!F$1)</f>
        <v>0</v>
      </c>
      <c r="G429" s="1">
        <f ca="1">OFFSET('Portfolio Summary Data'!$C$384,$B429*38-38+$B$400,'Tbl 9.16-9.32 Portfolio Tables'!G$1)</f>
        <v>0</v>
      </c>
      <c r="H429" s="1">
        <f ca="1">OFFSET('Portfolio Summary Data'!$C$384,$B429*38-38+$B$400,'Tbl 9.16-9.32 Portfolio Tables'!H$1)</f>
        <v>0</v>
      </c>
      <c r="I429" s="1">
        <f ca="1">OFFSET('Portfolio Summary Data'!$C$384,$B429*38-38+$B$400,'Tbl 9.16-9.32 Portfolio Tables'!I$1)</f>
        <v>0</v>
      </c>
      <c r="J429" s="1">
        <f ca="1">OFFSET('Portfolio Summary Data'!$C$384,$B429*38-38+$B$400,'Tbl 9.16-9.32 Portfolio Tables'!J$1)</f>
        <v>0</v>
      </c>
      <c r="K429" s="1">
        <f ca="1">OFFSET('Portfolio Summary Data'!$C$384,$B429*38-38+$B$400,'Tbl 9.16-9.32 Portfolio Tables'!K$1)</f>
        <v>0</v>
      </c>
      <c r="L429" s="1">
        <f ca="1">OFFSET('Portfolio Summary Data'!$C$384,$B429*38-38+$B$400,'Tbl 9.16-9.32 Portfolio Tables'!L$1)</f>
        <v>0</v>
      </c>
      <c r="M429" s="1">
        <f ca="1">OFFSET('Portfolio Summary Data'!$C$384,$B429*38-38+$B$400,'Tbl 9.16-9.32 Portfolio Tables'!M$1)</f>
        <v>0</v>
      </c>
      <c r="N429" s="1">
        <f ca="1">OFFSET('Portfolio Summary Data'!$C$384,$B429*38-38+$B$400,'Tbl 9.16-9.32 Portfolio Tables'!N$1)</f>
        <v>0</v>
      </c>
      <c r="O429" s="1">
        <f ca="1">OFFSET('Portfolio Summary Data'!$C$384,$B429*38-38+$B$400,'Tbl 9.16-9.32 Portfolio Tables'!O$1)</f>
        <v>0</v>
      </c>
      <c r="P429" s="1">
        <f ca="1">OFFSET('Portfolio Summary Data'!$C$384,$B429*38-38+$B$400,'Tbl 9.16-9.32 Portfolio Tables'!P$1)</f>
        <v>0</v>
      </c>
      <c r="Q429" s="1">
        <f ca="1">OFFSET('Portfolio Summary Data'!$C$384,$B429*38-38+$B$400,'Tbl 9.16-9.32 Portfolio Tables'!Q$1)</f>
        <v>0</v>
      </c>
      <c r="R429" s="1">
        <f ca="1">OFFSET('Portfolio Summary Data'!$C$384,$B429*38-38+$B$400,'Tbl 9.16-9.32 Portfolio Tables'!R$1)</f>
        <v>0</v>
      </c>
      <c r="S429" s="1">
        <f ca="1">OFFSET('Portfolio Summary Data'!$C$384,$B429*38-38+$B$400,'Tbl 9.16-9.32 Portfolio Tables'!S$1)</f>
        <v>0</v>
      </c>
      <c r="T429" s="1">
        <f ca="1">OFFSET('Portfolio Summary Data'!$C$384,$B429*38-38+$B$400,'Tbl 9.16-9.32 Portfolio Tables'!T$1)</f>
        <v>0</v>
      </c>
      <c r="U429" s="1">
        <f ca="1">OFFSET('Portfolio Summary Data'!$C$384,$B429*38-38+$B$400,'Tbl 9.16-9.32 Portfolio Tables'!U$1)</f>
        <v>0</v>
      </c>
      <c r="V429" s="1">
        <f ca="1">OFFSET('Portfolio Summary Data'!$C$384,$B429*38-38+$B$400,'Tbl 9.16-9.32 Portfolio Tables'!V$1)</f>
        <v>0</v>
      </c>
      <c r="W429" s="1">
        <f ca="1">OFFSET('Portfolio Summary Data'!$C$384,$B429*38-38+$B$400,'Tbl 9.16-9.32 Portfolio Tables'!W$1)</f>
        <v>0</v>
      </c>
      <c r="X429" s="1">
        <f ca="1">OFFSET('Portfolio Summary Data'!$C$384,$B429*38-38+$B$400,'Tbl 9.16-9.32 Portfolio Tables'!X$1)</f>
        <v>0</v>
      </c>
      <c r="Y429" s="1">
        <f ca="1">OFFSET('Portfolio Summary Data'!$C$384,$B429*38-38+$B$400,'Tbl 9.16-9.32 Portfolio Tables'!Y$1)</f>
        <v>0</v>
      </c>
      <c r="AB429" s="8">
        <f t="shared" ca="1" si="78"/>
        <v>0</v>
      </c>
      <c r="AC429" s="8"/>
      <c r="AD429" s="8">
        <f t="shared" ca="1" si="79"/>
        <v>0</v>
      </c>
      <c r="AE429" s="8"/>
      <c r="AF429" s="8">
        <f t="shared" ca="1" si="80"/>
        <v>0</v>
      </c>
    </row>
    <row r="430" spans="2:32" ht="15.75" x14ac:dyDescent="0.25">
      <c r="B430" s="3">
        <f t="shared" si="81"/>
        <v>29</v>
      </c>
      <c r="C430" s="6">
        <f>C$34</f>
        <v>0</v>
      </c>
      <c r="D430" s="1">
        <f ca="1">OFFSET('Portfolio Summary Data'!$C$384,$B430*38-38+$B$400,'Tbl 9.16-9.32 Portfolio Tables'!D$1)</f>
        <v>0</v>
      </c>
      <c r="E430" s="1">
        <f ca="1">OFFSET('Portfolio Summary Data'!$C$384,$B430*38-38+$B$400,'Tbl 9.16-9.32 Portfolio Tables'!E$1)</f>
        <v>0</v>
      </c>
      <c r="F430" s="1">
        <f ca="1">OFFSET('Portfolio Summary Data'!$C$384,$B430*38-38+$B$400,'Tbl 9.16-9.32 Portfolio Tables'!F$1)</f>
        <v>0</v>
      </c>
      <c r="G430" s="1">
        <f ca="1">OFFSET('Portfolio Summary Data'!$C$384,$B430*38-38+$B$400,'Tbl 9.16-9.32 Portfolio Tables'!G$1)</f>
        <v>0</v>
      </c>
      <c r="H430" s="1">
        <f ca="1">OFFSET('Portfolio Summary Data'!$C$384,$B430*38-38+$B$400,'Tbl 9.16-9.32 Portfolio Tables'!H$1)</f>
        <v>0</v>
      </c>
      <c r="I430" s="1">
        <f ca="1">OFFSET('Portfolio Summary Data'!$C$384,$B430*38-38+$B$400,'Tbl 9.16-9.32 Portfolio Tables'!I$1)</f>
        <v>0</v>
      </c>
      <c r="J430" s="1">
        <f ca="1">OFFSET('Portfolio Summary Data'!$C$384,$B430*38-38+$B$400,'Tbl 9.16-9.32 Portfolio Tables'!J$1)</f>
        <v>0</v>
      </c>
      <c r="K430" s="1">
        <f ca="1">OFFSET('Portfolio Summary Data'!$C$384,$B430*38-38+$B$400,'Tbl 9.16-9.32 Portfolio Tables'!K$1)</f>
        <v>0</v>
      </c>
      <c r="L430" s="1">
        <f ca="1">OFFSET('Portfolio Summary Data'!$C$384,$B430*38-38+$B$400,'Tbl 9.16-9.32 Portfolio Tables'!L$1)</f>
        <v>0</v>
      </c>
      <c r="M430" s="1">
        <f ca="1">OFFSET('Portfolio Summary Data'!$C$384,$B430*38-38+$B$400,'Tbl 9.16-9.32 Portfolio Tables'!M$1)</f>
        <v>0</v>
      </c>
      <c r="N430" s="1">
        <f ca="1">OFFSET('Portfolio Summary Data'!$C$384,$B430*38-38+$B$400,'Tbl 9.16-9.32 Portfolio Tables'!N$1)</f>
        <v>0</v>
      </c>
      <c r="O430" s="1">
        <f ca="1">OFFSET('Portfolio Summary Data'!$C$384,$B430*38-38+$B$400,'Tbl 9.16-9.32 Portfolio Tables'!O$1)</f>
        <v>0</v>
      </c>
      <c r="P430" s="1">
        <f ca="1">OFFSET('Portfolio Summary Data'!$C$384,$B430*38-38+$B$400,'Tbl 9.16-9.32 Portfolio Tables'!P$1)</f>
        <v>0</v>
      </c>
      <c r="Q430" s="1">
        <f ca="1">OFFSET('Portfolio Summary Data'!$C$384,$B430*38-38+$B$400,'Tbl 9.16-9.32 Portfolio Tables'!Q$1)</f>
        <v>0</v>
      </c>
      <c r="R430" s="1">
        <f ca="1">OFFSET('Portfolio Summary Data'!$C$384,$B430*38-38+$B$400,'Tbl 9.16-9.32 Portfolio Tables'!R$1)</f>
        <v>0</v>
      </c>
      <c r="S430" s="1">
        <f ca="1">OFFSET('Portfolio Summary Data'!$C$384,$B430*38-38+$B$400,'Tbl 9.16-9.32 Portfolio Tables'!S$1)</f>
        <v>0</v>
      </c>
      <c r="T430" s="1">
        <f ca="1">OFFSET('Portfolio Summary Data'!$C$384,$B430*38-38+$B$400,'Tbl 9.16-9.32 Portfolio Tables'!T$1)</f>
        <v>0</v>
      </c>
      <c r="U430" s="1">
        <f ca="1">OFFSET('Portfolio Summary Data'!$C$384,$B430*38-38+$B$400,'Tbl 9.16-9.32 Portfolio Tables'!U$1)</f>
        <v>0</v>
      </c>
      <c r="V430" s="1">
        <f ca="1">OFFSET('Portfolio Summary Data'!$C$384,$B430*38-38+$B$400,'Tbl 9.16-9.32 Portfolio Tables'!V$1)</f>
        <v>0</v>
      </c>
      <c r="W430" s="1">
        <f ca="1">OFFSET('Portfolio Summary Data'!$C$384,$B430*38-38+$B$400,'Tbl 9.16-9.32 Portfolio Tables'!W$1)</f>
        <v>0</v>
      </c>
      <c r="X430" s="1">
        <f ca="1">OFFSET('Portfolio Summary Data'!$C$384,$B430*38-38+$B$400,'Tbl 9.16-9.32 Portfolio Tables'!X$1)</f>
        <v>0</v>
      </c>
      <c r="Y430" s="1">
        <f ca="1">OFFSET('Portfolio Summary Data'!$C$384,$B430*38-38+$B$400,'Tbl 9.16-9.32 Portfolio Tables'!Y$1)</f>
        <v>0</v>
      </c>
      <c r="AB430" s="8">
        <f t="shared" ca="1" si="78"/>
        <v>0</v>
      </c>
      <c r="AC430" s="8"/>
      <c r="AD430" s="8">
        <f t="shared" ca="1" si="79"/>
        <v>0</v>
      </c>
      <c r="AE430" s="8"/>
      <c r="AF430" s="8">
        <f t="shared" ca="1" si="80"/>
        <v>0</v>
      </c>
    </row>
    <row r="431" spans="2:32" ht="15.75" x14ac:dyDescent="0.25"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</row>
    <row r="432" spans="2:32" ht="15.75" x14ac:dyDescent="0.25">
      <c r="C432" s="5" t="str">
        <f ca="1">OFFSET('Portfolio Summary Data'!$B$384,'Tbl 9.16-9.32 Portfolio Tables'!B433,0)</f>
        <v>Coal Plant Retirements</v>
      </c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</row>
    <row r="433" spans="2:32" ht="15.75" x14ac:dyDescent="0.25">
      <c r="B433" s="3">
        <v>17</v>
      </c>
      <c r="C433" s="22" t="s">
        <v>5</v>
      </c>
      <c r="D433" s="21" t="s">
        <v>0</v>
      </c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</row>
    <row r="434" spans="2:32" ht="15" customHeight="1" x14ac:dyDescent="0.25">
      <c r="C434" s="22"/>
      <c r="D434" s="9">
        <f>D401</f>
        <v>2025</v>
      </c>
      <c r="E434" s="9">
        <f t="shared" ref="E434:Y434" si="82">E401</f>
        <v>2026</v>
      </c>
      <c r="F434" s="9">
        <f t="shared" si="82"/>
        <v>2027</v>
      </c>
      <c r="G434" s="9">
        <f t="shared" si="82"/>
        <v>2028</v>
      </c>
      <c r="H434" s="9">
        <f t="shared" si="82"/>
        <v>2029</v>
      </c>
      <c r="I434" s="9">
        <f t="shared" si="82"/>
        <v>2030</v>
      </c>
      <c r="J434" s="9">
        <f t="shared" si="82"/>
        <v>2031</v>
      </c>
      <c r="K434" s="9">
        <f t="shared" si="82"/>
        <v>2032</v>
      </c>
      <c r="L434" s="9">
        <f t="shared" si="82"/>
        <v>2033</v>
      </c>
      <c r="M434" s="9">
        <f t="shared" si="82"/>
        <v>2034</v>
      </c>
      <c r="N434" s="9">
        <f t="shared" si="82"/>
        <v>2035</v>
      </c>
      <c r="O434" s="9">
        <f t="shared" si="82"/>
        <v>2036</v>
      </c>
      <c r="P434" s="9">
        <f t="shared" si="82"/>
        <v>2037</v>
      </c>
      <c r="Q434" s="9">
        <f t="shared" si="82"/>
        <v>2038</v>
      </c>
      <c r="R434" s="9">
        <f t="shared" si="82"/>
        <v>2039</v>
      </c>
      <c r="S434" s="9">
        <f t="shared" si="82"/>
        <v>2040</v>
      </c>
      <c r="T434" s="9">
        <f t="shared" si="82"/>
        <v>2041</v>
      </c>
      <c r="U434" s="9">
        <f t="shared" si="82"/>
        <v>2042</v>
      </c>
      <c r="V434" s="9">
        <f t="shared" si="82"/>
        <v>2043</v>
      </c>
      <c r="W434" s="9">
        <f t="shared" si="82"/>
        <v>2044</v>
      </c>
      <c r="X434" s="9">
        <f t="shared" ref="X434" si="83">X401</f>
        <v>2045</v>
      </c>
      <c r="Y434" s="9" t="str">
        <f t="shared" si="82"/>
        <v>Total</v>
      </c>
      <c r="AB434" s="4" t="s">
        <v>36</v>
      </c>
      <c r="AC434" s="4"/>
      <c r="AD434" s="4" t="s">
        <v>37</v>
      </c>
      <c r="AE434" s="4"/>
      <c r="AF434" s="4" t="s">
        <v>38</v>
      </c>
    </row>
    <row r="435" spans="2:32" ht="15.75" x14ac:dyDescent="0.25">
      <c r="B435" s="3">
        <v>1</v>
      </c>
      <c r="C435" s="6" t="str">
        <f>C$6</f>
        <v>MN Base</v>
      </c>
      <c r="D435" s="1">
        <f ca="1">OFFSET('Portfolio Summary Data'!$C$384,$B435*38-38+$B$433,'Tbl 9.16-9.32 Portfolio Tables'!D$1)</f>
        <v>0</v>
      </c>
      <c r="E435" s="1">
        <f ca="1">OFFSET('Portfolio Summary Data'!$C$384,$B435*38-38+$B$433,'Tbl 9.16-9.32 Portfolio Tables'!E$1)</f>
        <v>0</v>
      </c>
      <c r="F435" s="1">
        <f ca="1">OFFSET('Portfolio Summary Data'!$C$384,$B435*38-38+$B$433,'Tbl 9.16-9.32 Portfolio Tables'!F$1)</f>
        <v>0</v>
      </c>
      <c r="G435" s="1">
        <f ca="1">OFFSET('Portfolio Summary Data'!$C$384,$B435*38-38+$B$433,'Tbl 9.16-9.32 Portfolio Tables'!G$1)</f>
        <v>-219.99999990000001</v>
      </c>
      <c r="H435" s="1">
        <f ca="1">OFFSET('Portfolio Summary Data'!$C$384,$B435*38-38+$B$433,'Tbl 9.16-9.32 Portfolio Tables'!H$1)</f>
        <v>0</v>
      </c>
      <c r="I435" s="1">
        <f ca="1">OFFSET('Portfolio Summary Data'!$C$384,$B435*38-38+$B$433,'Tbl 9.16-9.32 Portfolio Tables'!I$1)</f>
        <v>0</v>
      </c>
      <c r="J435" s="1">
        <f ca="1">OFFSET('Portfolio Summary Data'!$C$384,$B435*38-38+$B$433,'Tbl 9.16-9.32 Portfolio Tables'!J$1)</f>
        <v>0</v>
      </c>
      <c r="K435" s="1">
        <f ca="1">OFFSET('Portfolio Summary Data'!$C$384,$B435*38-38+$B$433,'Tbl 9.16-9.32 Portfolio Tables'!K$1)</f>
        <v>0</v>
      </c>
      <c r="L435" s="1">
        <f ca="1">OFFSET('Portfolio Summary Data'!$C$384,$B435*38-38+$B$433,'Tbl 9.16-9.32 Portfolio Tables'!L$1)</f>
        <v>0</v>
      </c>
      <c r="M435" s="1">
        <f ca="1">OFFSET('Portfolio Summary Data'!$C$384,$B435*38-38+$B$433,'Tbl 9.16-9.32 Portfolio Tables'!M$1)</f>
        <v>0</v>
      </c>
      <c r="N435" s="1">
        <f ca="1">OFFSET('Portfolio Summary Data'!$C$384,$B435*38-38+$B$433,'Tbl 9.16-9.32 Portfolio Tables'!N$1)</f>
        <v>0</v>
      </c>
      <c r="O435" s="1">
        <f ca="1">OFFSET('Portfolio Summary Data'!$C$384,$B435*38-38+$B$433,'Tbl 9.16-9.32 Portfolio Tables'!O$1)</f>
        <v>0</v>
      </c>
      <c r="P435" s="1">
        <f ca="1">OFFSET('Portfolio Summary Data'!$C$384,$B435*38-38+$B$433,'Tbl 9.16-9.32 Portfolio Tables'!P$1)</f>
        <v>0</v>
      </c>
      <c r="Q435" s="1">
        <f ca="1">OFFSET('Portfolio Summary Data'!$C$384,$B435*38-38+$B$433,'Tbl 9.16-9.32 Portfolio Tables'!Q$1)</f>
        <v>0</v>
      </c>
      <c r="R435" s="1">
        <f ca="1">OFFSET('Portfolio Summary Data'!$C$384,$B435*38-38+$B$433,'Tbl 9.16-9.32 Portfolio Tables'!R$1)</f>
        <v>0</v>
      </c>
      <c r="S435" s="1">
        <f ca="1">OFFSET('Portfolio Summary Data'!$C$384,$B435*38-38+$B$433,'Tbl 9.16-9.32 Portfolio Tables'!S$1)</f>
        <v>0</v>
      </c>
      <c r="T435" s="1">
        <f ca="1">OFFSET('Portfolio Summary Data'!$C$384,$B435*38-38+$B$433,'Tbl 9.16-9.32 Portfolio Tables'!T$1)</f>
        <v>0</v>
      </c>
      <c r="U435" s="1">
        <f ca="1">OFFSET('Portfolio Summary Data'!$C$384,$B435*38-38+$B$433,'Tbl 9.16-9.32 Portfolio Tables'!U$1)</f>
        <v>0</v>
      </c>
      <c r="V435" s="1">
        <f ca="1">OFFSET('Portfolio Summary Data'!$C$384,$B435*38-38+$B$433,'Tbl 9.16-9.32 Portfolio Tables'!V$1)</f>
        <v>0</v>
      </c>
      <c r="W435" s="1">
        <f ca="1">OFFSET('Portfolio Summary Data'!$C$384,$B435*38-38+$B$433,'Tbl 9.16-9.32 Portfolio Tables'!W$1)</f>
        <v>0</v>
      </c>
      <c r="X435" s="1">
        <f ca="1">OFFSET('Portfolio Summary Data'!$C$384,$B435*38-38+$B$433,'Tbl 9.16-9.32 Portfolio Tables'!X$1)</f>
        <v>0</v>
      </c>
      <c r="Y435" s="1">
        <f ca="1">OFFSET('Portfolio Summary Data'!$C$384,$B435*38-38+$B$433,'Tbl 9.16-9.32 Portfolio Tables'!Y$1)</f>
        <v>-219.99999990000001</v>
      </c>
      <c r="AB435" s="8">
        <f t="shared" ref="AB435:AB463" ca="1" si="84">SUM(D435:G435)</f>
        <v>-219.99999990000001</v>
      </c>
      <c r="AC435" s="8"/>
      <c r="AD435" s="8">
        <f t="shared" ref="AD435:AD463" ca="1" si="85">SUM(H435:M435)</f>
        <v>0</v>
      </c>
      <c r="AE435" s="8"/>
      <c r="AF435" s="8">
        <f t="shared" ref="AF435:AF463" ca="1" si="86">SUM(N435:W435)</f>
        <v>0</v>
      </c>
    </row>
    <row r="436" spans="2:32" ht="15.75" x14ac:dyDescent="0.25">
      <c r="B436" s="3">
        <v>2</v>
      </c>
      <c r="C436" s="6" t="str">
        <f>C$7</f>
        <v>MR Base</v>
      </c>
      <c r="D436" s="1">
        <f ca="1">OFFSET('Portfolio Summary Data'!$C$384,$B436*38-38+$B$433,'Tbl 9.16-9.32 Portfolio Tables'!D$1)</f>
        <v>0</v>
      </c>
      <c r="E436" s="1">
        <f ca="1">OFFSET('Portfolio Summary Data'!$C$384,$B436*38-38+$B$433,'Tbl 9.16-9.32 Portfolio Tables'!E$1)</f>
        <v>0</v>
      </c>
      <c r="F436" s="1">
        <f ca="1">OFFSET('Portfolio Summary Data'!$C$384,$B436*38-38+$B$433,'Tbl 9.16-9.32 Portfolio Tables'!F$1)</f>
        <v>0</v>
      </c>
      <c r="G436" s="1">
        <f ca="1">OFFSET('Portfolio Summary Data'!$C$384,$B436*38-38+$B$433,'Tbl 9.16-9.32 Portfolio Tables'!G$1)</f>
        <v>-219.99999990000001</v>
      </c>
      <c r="H436" s="1">
        <f ca="1">OFFSET('Portfolio Summary Data'!$C$384,$B436*38-38+$B$433,'Tbl 9.16-9.32 Portfolio Tables'!H$1)</f>
        <v>0</v>
      </c>
      <c r="I436" s="1">
        <f ca="1">OFFSET('Portfolio Summary Data'!$C$384,$B436*38-38+$B$433,'Tbl 9.16-9.32 Portfolio Tables'!I$1)</f>
        <v>0</v>
      </c>
      <c r="J436" s="1">
        <f ca="1">OFFSET('Portfolio Summary Data'!$C$384,$B436*38-38+$B$433,'Tbl 9.16-9.32 Portfolio Tables'!J$1)</f>
        <v>0</v>
      </c>
      <c r="K436" s="1">
        <f ca="1">OFFSET('Portfolio Summary Data'!$C$384,$B436*38-38+$B$433,'Tbl 9.16-9.32 Portfolio Tables'!K$1)</f>
        <v>-685.99999979999996</v>
      </c>
      <c r="L436" s="1">
        <f ca="1">OFFSET('Portfolio Summary Data'!$C$384,$B436*38-38+$B$433,'Tbl 9.16-9.32 Portfolio Tables'!L$1)</f>
        <v>0</v>
      </c>
      <c r="M436" s="1">
        <f ca="1">OFFSET('Portfolio Summary Data'!$C$384,$B436*38-38+$B$433,'Tbl 9.16-9.32 Portfolio Tables'!M$1)</f>
        <v>0</v>
      </c>
      <c r="N436" s="1">
        <f ca="1">OFFSET('Portfolio Summary Data'!$C$384,$B436*38-38+$B$433,'Tbl 9.16-9.32 Portfolio Tables'!N$1)</f>
        <v>0</v>
      </c>
      <c r="O436" s="1">
        <f ca="1">OFFSET('Portfolio Summary Data'!$C$384,$B436*38-38+$B$433,'Tbl 9.16-9.32 Portfolio Tables'!O$1)</f>
        <v>0</v>
      </c>
      <c r="P436" s="1">
        <f ca="1">OFFSET('Portfolio Summary Data'!$C$384,$B436*38-38+$B$433,'Tbl 9.16-9.32 Portfolio Tables'!P$1)</f>
        <v>0</v>
      </c>
      <c r="Q436" s="1">
        <f ca="1">OFFSET('Portfolio Summary Data'!$C$384,$B436*38-38+$B$433,'Tbl 9.16-9.32 Portfolio Tables'!Q$1)</f>
        <v>0</v>
      </c>
      <c r="R436" s="1">
        <f ca="1">OFFSET('Portfolio Summary Data'!$C$384,$B436*38-38+$B$433,'Tbl 9.16-9.32 Portfolio Tables'!R$1)</f>
        <v>0</v>
      </c>
      <c r="S436" s="1">
        <f ca="1">OFFSET('Portfolio Summary Data'!$C$384,$B436*38-38+$B$433,'Tbl 9.16-9.32 Portfolio Tables'!S$1)</f>
        <v>0</v>
      </c>
      <c r="T436" s="1">
        <f ca="1">OFFSET('Portfolio Summary Data'!$C$384,$B436*38-38+$B$433,'Tbl 9.16-9.32 Portfolio Tables'!T$1)</f>
        <v>0</v>
      </c>
      <c r="U436" s="1">
        <f ca="1">OFFSET('Portfolio Summary Data'!$C$384,$B436*38-38+$B$433,'Tbl 9.16-9.32 Portfolio Tables'!U$1)</f>
        <v>0</v>
      </c>
      <c r="V436" s="1">
        <f ca="1">OFFSET('Portfolio Summary Data'!$C$384,$B436*38-38+$B$433,'Tbl 9.16-9.32 Portfolio Tables'!V$1)</f>
        <v>0</v>
      </c>
      <c r="W436" s="1">
        <f ca="1">OFFSET('Portfolio Summary Data'!$C$384,$B436*38-38+$B$433,'Tbl 9.16-9.32 Portfolio Tables'!W$1)</f>
        <v>0</v>
      </c>
      <c r="X436" s="1">
        <f ca="1">OFFSET('Portfolio Summary Data'!$C$384,$B436*38-38+$B$433,'Tbl 9.16-9.32 Portfolio Tables'!X$1)</f>
        <v>0</v>
      </c>
      <c r="Y436" s="1">
        <f ca="1">OFFSET('Portfolio Summary Data'!$C$384,$B436*38-38+$B$433,'Tbl 9.16-9.32 Portfolio Tables'!Y$1)</f>
        <v>-905.99999969999999</v>
      </c>
      <c r="AB436" s="8">
        <f t="shared" ca="1" si="84"/>
        <v>-219.99999990000001</v>
      </c>
      <c r="AC436" s="8"/>
      <c r="AD436" s="8">
        <f t="shared" ca="1" si="85"/>
        <v>-685.99999979999996</v>
      </c>
      <c r="AE436" s="8"/>
      <c r="AF436" s="8">
        <f t="shared" ca="1" si="86"/>
        <v>0</v>
      </c>
    </row>
    <row r="437" spans="2:32" ht="15.75" x14ac:dyDescent="0.25">
      <c r="B437" s="3">
        <v>3</v>
      </c>
      <c r="C437" s="6" t="str">
        <f>C$8</f>
        <v>MN - No CCS</v>
      </c>
      <c r="D437" s="1">
        <f ca="1">OFFSET('Portfolio Summary Data'!$C$384,$B437*38-38+$B$433,'Tbl 9.16-9.32 Portfolio Tables'!D$1)</f>
        <v>0</v>
      </c>
      <c r="E437" s="1">
        <f ca="1">OFFSET('Portfolio Summary Data'!$C$384,$B437*38-38+$B$433,'Tbl 9.16-9.32 Portfolio Tables'!E$1)</f>
        <v>0</v>
      </c>
      <c r="F437" s="1">
        <f ca="1">OFFSET('Portfolio Summary Data'!$C$384,$B437*38-38+$B$433,'Tbl 9.16-9.32 Portfolio Tables'!F$1)</f>
        <v>0</v>
      </c>
      <c r="G437" s="1">
        <f ca="1">OFFSET('Portfolio Summary Data'!$C$384,$B437*38-38+$B$433,'Tbl 9.16-9.32 Portfolio Tables'!G$1)</f>
        <v>-219.99999990000001</v>
      </c>
      <c r="H437" s="1">
        <f ca="1">OFFSET('Portfolio Summary Data'!$C$384,$B437*38-38+$B$433,'Tbl 9.16-9.32 Portfolio Tables'!H$1)</f>
        <v>0</v>
      </c>
      <c r="I437" s="1">
        <f ca="1">OFFSET('Portfolio Summary Data'!$C$384,$B437*38-38+$B$433,'Tbl 9.16-9.32 Portfolio Tables'!I$1)</f>
        <v>0</v>
      </c>
      <c r="J437" s="1">
        <f ca="1">OFFSET('Portfolio Summary Data'!$C$384,$B437*38-38+$B$433,'Tbl 9.16-9.32 Portfolio Tables'!J$1)</f>
        <v>0</v>
      </c>
      <c r="K437" s="1">
        <f ca="1">OFFSET('Portfolio Summary Data'!$C$384,$B437*38-38+$B$433,'Tbl 9.16-9.32 Portfolio Tables'!K$1)</f>
        <v>0</v>
      </c>
      <c r="L437" s="1">
        <f ca="1">OFFSET('Portfolio Summary Data'!$C$384,$B437*38-38+$B$433,'Tbl 9.16-9.32 Portfolio Tables'!L$1)</f>
        <v>0</v>
      </c>
      <c r="M437" s="1">
        <f ca="1">OFFSET('Portfolio Summary Data'!$C$384,$B437*38-38+$B$433,'Tbl 9.16-9.32 Portfolio Tables'!M$1)</f>
        <v>0</v>
      </c>
      <c r="N437" s="1">
        <f ca="1">OFFSET('Portfolio Summary Data'!$C$384,$B437*38-38+$B$433,'Tbl 9.16-9.32 Portfolio Tables'!N$1)</f>
        <v>0</v>
      </c>
      <c r="O437" s="1">
        <f ca="1">OFFSET('Portfolio Summary Data'!$C$384,$B437*38-38+$B$433,'Tbl 9.16-9.32 Portfolio Tables'!O$1)</f>
        <v>0</v>
      </c>
      <c r="P437" s="1">
        <f ca="1">OFFSET('Portfolio Summary Data'!$C$384,$B437*38-38+$B$433,'Tbl 9.16-9.32 Portfolio Tables'!P$1)</f>
        <v>0</v>
      </c>
      <c r="Q437" s="1">
        <f ca="1">OFFSET('Portfolio Summary Data'!$C$384,$B437*38-38+$B$433,'Tbl 9.16-9.32 Portfolio Tables'!Q$1)</f>
        <v>0</v>
      </c>
      <c r="R437" s="1">
        <f ca="1">OFFSET('Portfolio Summary Data'!$C$384,$B437*38-38+$B$433,'Tbl 9.16-9.32 Portfolio Tables'!R$1)</f>
        <v>0</v>
      </c>
      <c r="S437" s="1">
        <f ca="1">OFFSET('Portfolio Summary Data'!$C$384,$B437*38-38+$B$433,'Tbl 9.16-9.32 Portfolio Tables'!S$1)</f>
        <v>0</v>
      </c>
      <c r="T437" s="1">
        <f ca="1">OFFSET('Portfolio Summary Data'!$C$384,$B437*38-38+$B$433,'Tbl 9.16-9.32 Portfolio Tables'!T$1)</f>
        <v>0</v>
      </c>
      <c r="U437" s="1">
        <f ca="1">OFFSET('Portfolio Summary Data'!$C$384,$B437*38-38+$B$433,'Tbl 9.16-9.32 Portfolio Tables'!U$1)</f>
        <v>0</v>
      </c>
      <c r="V437" s="1">
        <f ca="1">OFFSET('Portfolio Summary Data'!$C$384,$B437*38-38+$B$433,'Tbl 9.16-9.32 Portfolio Tables'!V$1)</f>
        <v>0</v>
      </c>
      <c r="W437" s="1">
        <f ca="1">OFFSET('Portfolio Summary Data'!$C$384,$B437*38-38+$B$433,'Tbl 9.16-9.32 Portfolio Tables'!W$1)</f>
        <v>0</v>
      </c>
      <c r="X437" s="1">
        <f ca="1">OFFSET('Portfolio Summary Data'!$C$384,$B437*38-38+$B$433,'Tbl 9.16-9.32 Portfolio Tables'!X$1)</f>
        <v>0</v>
      </c>
      <c r="Y437" s="1">
        <f ca="1">OFFSET('Portfolio Summary Data'!$C$384,$B437*38-38+$B$433,'Tbl 9.16-9.32 Portfolio Tables'!Y$1)</f>
        <v>-219.99999990000001</v>
      </c>
      <c r="AB437" s="8">
        <f t="shared" ca="1" si="84"/>
        <v>-219.99999990000001</v>
      </c>
      <c r="AC437" s="8"/>
      <c r="AD437" s="8">
        <f t="shared" ca="1" si="85"/>
        <v>0</v>
      </c>
      <c r="AE437" s="8"/>
      <c r="AF437" s="8">
        <f t="shared" ca="1" si="86"/>
        <v>0</v>
      </c>
    </row>
    <row r="438" spans="2:32" ht="15.75" x14ac:dyDescent="0.25">
      <c r="B438" s="3">
        <v>4</v>
      </c>
      <c r="C438" s="6" t="str">
        <f>C$9</f>
        <v>MN - No Nuclear</v>
      </c>
      <c r="D438" s="1">
        <f ca="1">OFFSET('Portfolio Summary Data'!$C$384,$B438*38-38+$B$433,'Tbl 9.16-9.32 Portfolio Tables'!D$1)</f>
        <v>0</v>
      </c>
      <c r="E438" s="1">
        <f ca="1">OFFSET('Portfolio Summary Data'!$C$384,$B438*38-38+$B$433,'Tbl 9.16-9.32 Portfolio Tables'!E$1)</f>
        <v>0</v>
      </c>
      <c r="F438" s="1">
        <f ca="1">OFFSET('Portfolio Summary Data'!$C$384,$B438*38-38+$B$433,'Tbl 9.16-9.32 Portfolio Tables'!F$1)</f>
        <v>0</v>
      </c>
      <c r="G438" s="1">
        <f ca="1">OFFSET('Portfolio Summary Data'!$C$384,$B438*38-38+$B$433,'Tbl 9.16-9.32 Portfolio Tables'!G$1)</f>
        <v>-219.99999990000001</v>
      </c>
      <c r="H438" s="1">
        <f ca="1">OFFSET('Portfolio Summary Data'!$C$384,$B438*38-38+$B$433,'Tbl 9.16-9.32 Portfolio Tables'!H$1)</f>
        <v>0</v>
      </c>
      <c r="I438" s="1">
        <f ca="1">OFFSET('Portfolio Summary Data'!$C$384,$B438*38-38+$B$433,'Tbl 9.16-9.32 Portfolio Tables'!I$1)</f>
        <v>0</v>
      </c>
      <c r="J438" s="1">
        <f ca="1">OFFSET('Portfolio Summary Data'!$C$384,$B438*38-38+$B$433,'Tbl 9.16-9.32 Portfolio Tables'!J$1)</f>
        <v>0</v>
      </c>
      <c r="K438" s="1">
        <f ca="1">OFFSET('Portfolio Summary Data'!$C$384,$B438*38-38+$B$433,'Tbl 9.16-9.32 Portfolio Tables'!K$1)</f>
        <v>0</v>
      </c>
      <c r="L438" s="1">
        <f ca="1">OFFSET('Portfolio Summary Data'!$C$384,$B438*38-38+$B$433,'Tbl 9.16-9.32 Portfolio Tables'!L$1)</f>
        <v>0</v>
      </c>
      <c r="M438" s="1">
        <f ca="1">OFFSET('Portfolio Summary Data'!$C$384,$B438*38-38+$B$433,'Tbl 9.16-9.32 Portfolio Tables'!M$1)</f>
        <v>0</v>
      </c>
      <c r="N438" s="1">
        <f ca="1">OFFSET('Portfolio Summary Data'!$C$384,$B438*38-38+$B$433,'Tbl 9.16-9.32 Portfolio Tables'!N$1)</f>
        <v>0</v>
      </c>
      <c r="O438" s="1">
        <f ca="1">OFFSET('Portfolio Summary Data'!$C$384,$B438*38-38+$B$433,'Tbl 9.16-9.32 Portfolio Tables'!O$1)</f>
        <v>0</v>
      </c>
      <c r="P438" s="1">
        <f ca="1">OFFSET('Portfolio Summary Data'!$C$384,$B438*38-38+$B$433,'Tbl 9.16-9.32 Portfolio Tables'!P$1)</f>
        <v>0</v>
      </c>
      <c r="Q438" s="1">
        <f ca="1">OFFSET('Portfolio Summary Data'!$C$384,$B438*38-38+$B$433,'Tbl 9.16-9.32 Portfolio Tables'!Q$1)</f>
        <v>0</v>
      </c>
      <c r="R438" s="1">
        <f ca="1">OFFSET('Portfolio Summary Data'!$C$384,$B438*38-38+$B$433,'Tbl 9.16-9.32 Portfolio Tables'!R$1)</f>
        <v>0</v>
      </c>
      <c r="S438" s="1">
        <f ca="1">OFFSET('Portfolio Summary Data'!$C$384,$B438*38-38+$B$433,'Tbl 9.16-9.32 Portfolio Tables'!S$1)</f>
        <v>0</v>
      </c>
      <c r="T438" s="1">
        <f ca="1">OFFSET('Portfolio Summary Data'!$C$384,$B438*38-38+$B$433,'Tbl 9.16-9.32 Portfolio Tables'!T$1)</f>
        <v>0</v>
      </c>
      <c r="U438" s="1">
        <f ca="1">OFFSET('Portfolio Summary Data'!$C$384,$B438*38-38+$B$433,'Tbl 9.16-9.32 Portfolio Tables'!U$1)</f>
        <v>0</v>
      </c>
      <c r="V438" s="1">
        <f ca="1">OFFSET('Portfolio Summary Data'!$C$384,$B438*38-38+$B$433,'Tbl 9.16-9.32 Portfolio Tables'!V$1)</f>
        <v>0</v>
      </c>
      <c r="W438" s="1">
        <f ca="1">OFFSET('Portfolio Summary Data'!$C$384,$B438*38-38+$B$433,'Tbl 9.16-9.32 Portfolio Tables'!W$1)</f>
        <v>0</v>
      </c>
      <c r="X438" s="1">
        <f ca="1">OFFSET('Portfolio Summary Data'!$C$384,$B438*38-38+$B$433,'Tbl 9.16-9.32 Portfolio Tables'!X$1)</f>
        <v>0</v>
      </c>
      <c r="Y438" s="1">
        <f ca="1">OFFSET('Portfolio Summary Data'!$C$384,$B438*38-38+$B$433,'Tbl 9.16-9.32 Portfolio Tables'!Y$1)</f>
        <v>-219.99999990000001</v>
      </c>
      <c r="AB438" s="8">
        <f t="shared" ca="1" si="84"/>
        <v>-219.99999990000001</v>
      </c>
      <c r="AC438" s="8"/>
      <c r="AD438" s="8">
        <f t="shared" ca="1" si="85"/>
        <v>0</v>
      </c>
      <c r="AE438" s="8"/>
      <c r="AF438" s="8">
        <f t="shared" ca="1" si="86"/>
        <v>0</v>
      </c>
    </row>
    <row r="439" spans="2:32" ht="15.75" x14ac:dyDescent="0.25">
      <c r="B439" s="3">
        <v>5</v>
      </c>
      <c r="C439" s="6" t="str">
        <f>C$10</f>
        <v>MN - No Coal 2032</v>
      </c>
      <c r="D439" s="1">
        <f ca="1">OFFSET('Portfolio Summary Data'!$C$384,$B439*38-38+$B$433,'Tbl 9.16-9.32 Portfolio Tables'!D$1)</f>
        <v>0</v>
      </c>
      <c r="E439" s="1">
        <f ca="1">OFFSET('Portfolio Summary Data'!$C$384,$B439*38-38+$B$433,'Tbl 9.16-9.32 Portfolio Tables'!E$1)</f>
        <v>0</v>
      </c>
      <c r="F439" s="1">
        <f ca="1">OFFSET('Portfolio Summary Data'!$C$384,$B439*38-38+$B$433,'Tbl 9.16-9.32 Portfolio Tables'!F$1)</f>
        <v>0</v>
      </c>
      <c r="G439" s="1">
        <f ca="1">OFFSET('Portfolio Summary Data'!$C$384,$B439*38-38+$B$433,'Tbl 9.16-9.32 Portfolio Tables'!G$1)</f>
        <v>-219.99999990000001</v>
      </c>
      <c r="H439" s="1">
        <f ca="1">OFFSET('Portfolio Summary Data'!$C$384,$B439*38-38+$B$433,'Tbl 9.16-9.32 Portfolio Tables'!H$1)</f>
        <v>0</v>
      </c>
      <c r="I439" s="1">
        <f ca="1">OFFSET('Portfolio Summary Data'!$C$384,$B439*38-38+$B$433,'Tbl 9.16-9.32 Portfolio Tables'!I$1)</f>
        <v>0</v>
      </c>
      <c r="J439" s="1">
        <f ca="1">OFFSET('Portfolio Summary Data'!$C$384,$B439*38-38+$B$433,'Tbl 9.16-9.32 Portfolio Tables'!J$1)</f>
        <v>0</v>
      </c>
      <c r="K439" s="1">
        <f ca="1">OFFSET('Portfolio Summary Data'!$C$384,$B439*38-38+$B$433,'Tbl 9.16-9.32 Portfolio Tables'!K$1)</f>
        <v>-685.99999979999996</v>
      </c>
      <c r="L439" s="1">
        <f ca="1">OFFSET('Portfolio Summary Data'!$C$384,$B439*38-38+$B$433,'Tbl 9.16-9.32 Portfolio Tables'!L$1)</f>
        <v>0</v>
      </c>
      <c r="M439" s="1">
        <f ca="1">OFFSET('Portfolio Summary Data'!$C$384,$B439*38-38+$B$433,'Tbl 9.16-9.32 Portfolio Tables'!M$1)</f>
        <v>0</v>
      </c>
      <c r="N439" s="1">
        <f ca="1">OFFSET('Portfolio Summary Data'!$C$384,$B439*38-38+$B$433,'Tbl 9.16-9.32 Portfolio Tables'!N$1)</f>
        <v>0</v>
      </c>
      <c r="O439" s="1">
        <f ca="1">OFFSET('Portfolio Summary Data'!$C$384,$B439*38-38+$B$433,'Tbl 9.16-9.32 Portfolio Tables'!O$1)</f>
        <v>0</v>
      </c>
      <c r="P439" s="1">
        <f ca="1">OFFSET('Portfolio Summary Data'!$C$384,$B439*38-38+$B$433,'Tbl 9.16-9.32 Portfolio Tables'!P$1)</f>
        <v>0</v>
      </c>
      <c r="Q439" s="1">
        <f ca="1">OFFSET('Portfolio Summary Data'!$C$384,$B439*38-38+$B$433,'Tbl 9.16-9.32 Portfolio Tables'!Q$1)</f>
        <v>0</v>
      </c>
      <c r="R439" s="1">
        <f ca="1">OFFSET('Portfolio Summary Data'!$C$384,$B439*38-38+$B$433,'Tbl 9.16-9.32 Portfolio Tables'!R$1)</f>
        <v>0</v>
      </c>
      <c r="S439" s="1">
        <f ca="1">OFFSET('Portfolio Summary Data'!$C$384,$B439*38-38+$B$433,'Tbl 9.16-9.32 Portfolio Tables'!S$1)</f>
        <v>0</v>
      </c>
      <c r="T439" s="1">
        <f ca="1">OFFSET('Portfolio Summary Data'!$C$384,$B439*38-38+$B$433,'Tbl 9.16-9.32 Portfolio Tables'!T$1)</f>
        <v>0</v>
      </c>
      <c r="U439" s="1">
        <f ca="1">OFFSET('Portfolio Summary Data'!$C$384,$B439*38-38+$B$433,'Tbl 9.16-9.32 Portfolio Tables'!U$1)</f>
        <v>0</v>
      </c>
      <c r="V439" s="1">
        <f ca="1">OFFSET('Portfolio Summary Data'!$C$384,$B439*38-38+$B$433,'Tbl 9.16-9.32 Portfolio Tables'!V$1)</f>
        <v>0</v>
      </c>
      <c r="W439" s="1">
        <f ca="1">OFFSET('Portfolio Summary Data'!$C$384,$B439*38-38+$B$433,'Tbl 9.16-9.32 Portfolio Tables'!W$1)</f>
        <v>0</v>
      </c>
      <c r="X439" s="10">
        <f ca="1">OFFSET('Portfolio Summary Data'!$C$384,$B439*38-38+$B$433,'Tbl 9.16-9.32 Portfolio Tables'!X$1)</f>
        <v>0</v>
      </c>
      <c r="Y439" s="10">
        <f ca="1">OFFSET('Portfolio Summary Data'!$C$384,$B439*38-38+$B$433,'Tbl 9.16-9.32 Portfolio Tables'!Y$1)</f>
        <v>-905.99999969999999</v>
      </c>
      <c r="AB439" s="8">
        <f t="shared" ca="1" si="84"/>
        <v>-219.99999990000001</v>
      </c>
      <c r="AC439" s="8"/>
      <c r="AD439" s="8">
        <f t="shared" ca="1" si="85"/>
        <v>-685.99999979999996</v>
      </c>
      <c r="AE439" s="8"/>
      <c r="AF439" s="8">
        <f t="shared" ca="1" si="86"/>
        <v>0</v>
      </c>
    </row>
    <row r="440" spans="2:32" ht="15.75" x14ac:dyDescent="0.25">
      <c r="B440" s="3">
        <v>6</v>
      </c>
      <c r="C440" s="6" t="str">
        <f>C$11</f>
        <v>MN - Offshore Wind</v>
      </c>
      <c r="D440" s="1">
        <f ca="1">OFFSET('Portfolio Summary Data'!$C$384,$B440*38-38+$B$433,'Tbl 9.16-9.32 Portfolio Tables'!D$1)</f>
        <v>0</v>
      </c>
      <c r="E440" s="1">
        <f ca="1">OFFSET('Portfolio Summary Data'!$C$384,$B440*38-38+$B$433,'Tbl 9.16-9.32 Portfolio Tables'!E$1)</f>
        <v>0</v>
      </c>
      <c r="F440" s="1">
        <f ca="1">OFFSET('Portfolio Summary Data'!$C$384,$B440*38-38+$B$433,'Tbl 9.16-9.32 Portfolio Tables'!F$1)</f>
        <v>0</v>
      </c>
      <c r="G440" s="1">
        <f ca="1">OFFSET('Portfolio Summary Data'!$C$384,$B440*38-38+$B$433,'Tbl 9.16-9.32 Portfolio Tables'!G$1)</f>
        <v>-219.99999990000001</v>
      </c>
      <c r="H440" s="1">
        <f ca="1">OFFSET('Portfolio Summary Data'!$C$384,$B440*38-38+$B$433,'Tbl 9.16-9.32 Portfolio Tables'!H$1)</f>
        <v>0</v>
      </c>
      <c r="I440" s="1">
        <f ca="1">OFFSET('Portfolio Summary Data'!$C$384,$B440*38-38+$B$433,'Tbl 9.16-9.32 Portfolio Tables'!I$1)</f>
        <v>0</v>
      </c>
      <c r="J440" s="1">
        <f ca="1">OFFSET('Portfolio Summary Data'!$C$384,$B440*38-38+$B$433,'Tbl 9.16-9.32 Portfolio Tables'!J$1)</f>
        <v>0</v>
      </c>
      <c r="K440" s="1">
        <f ca="1">OFFSET('Portfolio Summary Data'!$C$384,$B440*38-38+$B$433,'Tbl 9.16-9.32 Portfolio Tables'!K$1)</f>
        <v>0</v>
      </c>
      <c r="L440" s="1">
        <f ca="1">OFFSET('Portfolio Summary Data'!$C$384,$B440*38-38+$B$433,'Tbl 9.16-9.32 Portfolio Tables'!L$1)</f>
        <v>0</v>
      </c>
      <c r="M440" s="1">
        <f ca="1">OFFSET('Portfolio Summary Data'!$C$384,$B440*38-38+$B$433,'Tbl 9.16-9.32 Portfolio Tables'!M$1)</f>
        <v>0</v>
      </c>
      <c r="N440" s="1">
        <f ca="1">OFFSET('Portfolio Summary Data'!$C$384,$B440*38-38+$B$433,'Tbl 9.16-9.32 Portfolio Tables'!N$1)</f>
        <v>0</v>
      </c>
      <c r="O440" s="1">
        <f ca="1">OFFSET('Portfolio Summary Data'!$C$384,$B440*38-38+$B$433,'Tbl 9.16-9.32 Portfolio Tables'!O$1)</f>
        <v>0</v>
      </c>
      <c r="P440" s="1">
        <f ca="1">OFFSET('Portfolio Summary Data'!$C$384,$B440*38-38+$B$433,'Tbl 9.16-9.32 Portfolio Tables'!P$1)</f>
        <v>0</v>
      </c>
      <c r="Q440" s="1">
        <f ca="1">OFFSET('Portfolio Summary Data'!$C$384,$B440*38-38+$B$433,'Tbl 9.16-9.32 Portfolio Tables'!Q$1)</f>
        <v>0</v>
      </c>
      <c r="R440" s="1">
        <f ca="1">OFFSET('Portfolio Summary Data'!$C$384,$B440*38-38+$B$433,'Tbl 9.16-9.32 Portfolio Tables'!R$1)</f>
        <v>0</v>
      </c>
      <c r="S440" s="1">
        <f ca="1">OFFSET('Portfolio Summary Data'!$C$384,$B440*38-38+$B$433,'Tbl 9.16-9.32 Portfolio Tables'!S$1)</f>
        <v>0</v>
      </c>
      <c r="T440" s="1">
        <f ca="1">OFFSET('Portfolio Summary Data'!$C$384,$B440*38-38+$B$433,'Tbl 9.16-9.32 Portfolio Tables'!T$1)</f>
        <v>0</v>
      </c>
      <c r="U440" s="1">
        <f ca="1">OFFSET('Portfolio Summary Data'!$C$384,$B440*38-38+$B$433,'Tbl 9.16-9.32 Portfolio Tables'!U$1)</f>
        <v>0</v>
      </c>
      <c r="V440" s="1">
        <f ca="1">OFFSET('Portfolio Summary Data'!$C$384,$B440*38-38+$B$433,'Tbl 9.16-9.32 Portfolio Tables'!V$1)</f>
        <v>0</v>
      </c>
      <c r="W440" s="1">
        <f ca="1">OFFSET('Portfolio Summary Data'!$C$384,$B440*38-38+$B$433,'Tbl 9.16-9.32 Portfolio Tables'!W$1)</f>
        <v>0</v>
      </c>
      <c r="X440" s="1">
        <f ca="1">OFFSET('Portfolio Summary Data'!$C$384,$B440*38-38+$B$433,'Tbl 9.16-9.32 Portfolio Tables'!X$1)</f>
        <v>0</v>
      </c>
      <c r="Y440" s="1">
        <f ca="1">OFFSET('Portfolio Summary Data'!$C$384,$B440*38-38+$B$433,'Tbl 9.16-9.32 Portfolio Tables'!Y$1)</f>
        <v>-219.99999990000001</v>
      </c>
      <c r="AB440" s="8">
        <f t="shared" ca="1" si="84"/>
        <v>-219.99999990000001</v>
      </c>
      <c r="AC440" s="8"/>
      <c r="AD440" s="8">
        <f t="shared" ca="1" si="85"/>
        <v>0</v>
      </c>
      <c r="AE440" s="8"/>
      <c r="AF440" s="8">
        <f t="shared" ca="1" si="86"/>
        <v>0</v>
      </c>
    </row>
    <row r="441" spans="2:32" ht="15.75" x14ac:dyDescent="0.25">
      <c r="B441" s="3">
        <v>7</v>
      </c>
      <c r="C441" s="6" t="str">
        <f>C$12</f>
        <v>MN - No Forward Technology</v>
      </c>
      <c r="D441" s="1">
        <f ca="1">OFFSET('Portfolio Summary Data'!$C$384,$B441*38-38+$B$433,'Tbl 9.16-9.32 Portfolio Tables'!D$1)</f>
        <v>0</v>
      </c>
      <c r="E441" s="1">
        <f ca="1">OFFSET('Portfolio Summary Data'!$C$384,$B441*38-38+$B$433,'Tbl 9.16-9.32 Portfolio Tables'!E$1)</f>
        <v>0</v>
      </c>
      <c r="F441" s="1">
        <f ca="1">OFFSET('Portfolio Summary Data'!$C$384,$B441*38-38+$B$433,'Tbl 9.16-9.32 Portfolio Tables'!F$1)</f>
        <v>0</v>
      </c>
      <c r="G441" s="1">
        <f ca="1">OFFSET('Portfolio Summary Data'!$C$384,$B441*38-38+$B$433,'Tbl 9.16-9.32 Portfolio Tables'!G$1)</f>
        <v>-219.99999990000001</v>
      </c>
      <c r="H441" s="1">
        <f ca="1">OFFSET('Portfolio Summary Data'!$C$384,$B441*38-38+$B$433,'Tbl 9.16-9.32 Portfolio Tables'!H$1)</f>
        <v>0</v>
      </c>
      <c r="I441" s="1">
        <f ca="1">OFFSET('Portfolio Summary Data'!$C$384,$B441*38-38+$B$433,'Tbl 9.16-9.32 Portfolio Tables'!I$1)</f>
        <v>0</v>
      </c>
      <c r="J441" s="1">
        <f ca="1">OFFSET('Portfolio Summary Data'!$C$384,$B441*38-38+$B$433,'Tbl 9.16-9.32 Portfolio Tables'!J$1)</f>
        <v>0</v>
      </c>
      <c r="K441" s="1">
        <f ca="1">OFFSET('Portfolio Summary Data'!$C$384,$B441*38-38+$B$433,'Tbl 9.16-9.32 Portfolio Tables'!K$1)</f>
        <v>0</v>
      </c>
      <c r="L441" s="1">
        <f ca="1">OFFSET('Portfolio Summary Data'!$C$384,$B441*38-38+$B$433,'Tbl 9.16-9.32 Portfolio Tables'!L$1)</f>
        <v>0</v>
      </c>
      <c r="M441" s="1">
        <f ca="1">OFFSET('Portfolio Summary Data'!$C$384,$B441*38-38+$B$433,'Tbl 9.16-9.32 Portfolio Tables'!M$1)</f>
        <v>0</v>
      </c>
      <c r="N441" s="1">
        <f ca="1">OFFSET('Portfolio Summary Data'!$C$384,$B441*38-38+$B$433,'Tbl 9.16-9.32 Portfolio Tables'!N$1)</f>
        <v>0</v>
      </c>
      <c r="O441" s="1">
        <f ca="1">OFFSET('Portfolio Summary Data'!$C$384,$B441*38-38+$B$433,'Tbl 9.16-9.32 Portfolio Tables'!O$1)</f>
        <v>0</v>
      </c>
      <c r="P441" s="1">
        <f ca="1">OFFSET('Portfolio Summary Data'!$C$384,$B441*38-38+$B$433,'Tbl 9.16-9.32 Portfolio Tables'!P$1)</f>
        <v>0</v>
      </c>
      <c r="Q441" s="1">
        <f ca="1">OFFSET('Portfolio Summary Data'!$C$384,$B441*38-38+$B$433,'Tbl 9.16-9.32 Portfolio Tables'!Q$1)</f>
        <v>0</v>
      </c>
      <c r="R441" s="1">
        <f ca="1">OFFSET('Portfolio Summary Data'!$C$384,$B441*38-38+$B$433,'Tbl 9.16-9.32 Portfolio Tables'!R$1)</f>
        <v>0</v>
      </c>
      <c r="S441" s="1">
        <f ca="1">OFFSET('Portfolio Summary Data'!$C$384,$B441*38-38+$B$433,'Tbl 9.16-9.32 Portfolio Tables'!S$1)</f>
        <v>0</v>
      </c>
      <c r="T441" s="1">
        <f ca="1">OFFSET('Portfolio Summary Data'!$C$384,$B441*38-38+$B$433,'Tbl 9.16-9.32 Portfolio Tables'!T$1)</f>
        <v>0</v>
      </c>
      <c r="U441" s="1">
        <f ca="1">OFFSET('Portfolio Summary Data'!$C$384,$B441*38-38+$B$433,'Tbl 9.16-9.32 Portfolio Tables'!U$1)</f>
        <v>0</v>
      </c>
      <c r="V441" s="1">
        <f ca="1">OFFSET('Portfolio Summary Data'!$C$384,$B441*38-38+$B$433,'Tbl 9.16-9.32 Portfolio Tables'!V$1)</f>
        <v>0</v>
      </c>
      <c r="W441" s="1">
        <f ca="1">OFFSET('Portfolio Summary Data'!$C$384,$B441*38-38+$B$433,'Tbl 9.16-9.32 Portfolio Tables'!W$1)</f>
        <v>0</v>
      </c>
      <c r="X441" s="1">
        <f ca="1">OFFSET('Portfolio Summary Data'!$C$384,$B441*38-38+$B$433,'Tbl 9.16-9.32 Portfolio Tables'!X$1)</f>
        <v>0</v>
      </c>
      <c r="Y441" s="1">
        <f ca="1">OFFSET('Portfolio Summary Data'!$C$384,$B441*38-38+$B$433,'Tbl 9.16-9.32 Portfolio Tables'!Y$1)</f>
        <v>-219.99999990000001</v>
      </c>
      <c r="AB441" s="8">
        <f t="shared" ca="1" si="84"/>
        <v>-219.99999990000001</v>
      </c>
      <c r="AC441" s="8"/>
      <c r="AD441" s="8">
        <f t="shared" ca="1" si="85"/>
        <v>0</v>
      </c>
      <c r="AE441" s="8"/>
      <c r="AF441" s="8">
        <f t="shared" ca="1" si="86"/>
        <v>0</v>
      </c>
    </row>
    <row r="442" spans="2:32" ht="15.75" x14ac:dyDescent="0.25">
      <c r="B442" s="3">
        <v>8</v>
      </c>
      <c r="C442" s="6" t="str">
        <f>C$13</f>
        <v>MN - Geothermal</v>
      </c>
      <c r="D442" s="1">
        <f ca="1">OFFSET('Portfolio Summary Data'!$C$384,$B442*38-38+$B$433,'Tbl 9.16-9.32 Portfolio Tables'!D$1)</f>
        <v>0</v>
      </c>
      <c r="E442" s="1">
        <f ca="1">OFFSET('Portfolio Summary Data'!$C$384,$B442*38-38+$B$433,'Tbl 9.16-9.32 Portfolio Tables'!E$1)</f>
        <v>0</v>
      </c>
      <c r="F442" s="1">
        <f ca="1">OFFSET('Portfolio Summary Data'!$C$384,$B442*38-38+$B$433,'Tbl 9.16-9.32 Portfolio Tables'!F$1)</f>
        <v>0</v>
      </c>
      <c r="G442" s="1">
        <f ca="1">OFFSET('Portfolio Summary Data'!$C$384,$B442*38-38+$B$433,'Tbl 9.16-9.32 Portfolio Tables'!G$1)</f>
        <v>-219.99999990000001</v>
      </c>
      <c r="H442" s="1">
        <f ca="1">OFFSET('Portfolio Summary Data'!$C$384,$B442*38-38+$B$433,'Tbl 9.16-9.32 Portfolio Tables'!H$1)</f>
        <v>0</v>
      </c>
      <c r="I442" s="1">
        <f ca="1">OFFSET('Portfolio Summary Data'!$C$384,$B442*38-38+$B$433,'Tbl 9.16-9.32 Portfolio Tables'!I$1)</f>
        <v>0</v>
      </c>
      <c r="J442" s="1">
        <f ca="1">OFFSET('Portfolio Summary Data'!$C$384,$B442*38-38+$B$433,'Tbl 9.16-9.32 Portfolio Tables'!J$1)</f>
        <v>0</v>
      </c>
      <c r="K442" s="1">
        <f ca="1">OFFSET('Portfolio Summary Data'!$C$384,$B442*38-38+$B$433,'Tbl 9.16-9.32 Portfolio Tables'!K$1)</f>
        <v>0</v>
      </c>
      <c r="L442" s="1">
        <f ca="1">OFFSET('Portfolio Summary Data'!$C$384,$B442*38-38+$B$433,'Tbl 9.16-9.32 Portfolio Tables'!L$1)</f>
        <v>0</v>
      </c>
      <c r="M442" s="1">
        <f ca="1">OFFSET('Portfolio Summary Data'!$C$384,$B442*38-38+$B$433,'Tbl 9.16-9.32 Portfolio Tables'!M$1)</f>
        <v>0</v>
      </c>
      <c r="N442" s="1">
        <f ca="1">OFFSET('Portfolio Summary Data'!$C$384,$B442*38-38+$B$433,'Tbl 9.16-9.32 Portfolio Tables'!N$1)</f>
        <v>0</v>
      </c>
      <c r="O442" s="1">
        <f ca="1">OFFSET('Portfolio Summary Data'!$C$384,$B442*38-38+$B$433,'Tbl 9.16-9.32 Portfolio Tables'!O$1)</f>
        <v>0</v>
      </c>
      <c r="P442" s="1">
        <f ca="1">OFFSET('Portfolio Summary Data'!$C$384,$B442*38-38+$B$433,'Tbl 9.16-9.32 Portfolio Tables'!P$1)</f>
        <v>0</v>
      </c>
      <c r="Q442" s="1">
        <f ca="1">OFFSET('Portfolio Summary Data'!$C$384,$B442*38-38+$B$433,'Tbl 9.16-9.32 Portfolio Tables'!Q$1)</f>
        <v>0</v>
      </c>
      <c r="R442" s="1">
        <f ca="1">OFFSET('Portfolio Summary Data'!$C$384,$B442*38-38+$B$433,'Tbl 9.16-9.32 Portfolio Tables'!R$1)</f>
        <v>0</v>
      </c>
      <c r="S442" s="1">
        <f ca="1">OFFSET('Portfolio Summary Data'!$C$384,$B442*38-38+$B$433,'Tbl 9.16-9.32 Portfolio Tables'!S$1)</f>
        <v>0</v>
      </c>
      <c r="T442" s="1">
        <f ca="1">OFFSET('Portfolio Summary Data'!$C$384,$B442*38-38+$B$433,'Tbl 9.16-9.32 Portfolio Tables'!T$1)</f>
        <v>0</v>
      </c>
      <c r="U442" s="1">
        <f ca="1">OFFSET('Portfolio Summary Data'!$C$384,$B442*38-38+$B$433,'Tbl 9.16-9.32 Portfolio Tables'!U$1)</f>
        <v>0</v>
      </c>
      <c r="V442" s="1">
        <f ca="1">OFFSET('Portfolio Summary Data'!$C$384,$B442*38-38+$B$433,'Tbl 9.16-9.32 Portfolio Tables'!V$1)</f>
        <v>0</v>
      </c>
      <c r="W442" s="1">
        <f ca="1">OFFSET('Portfolio Summary Data'!$C$384,$B442*38-38+$B$433,'Tbl 9.16-9.32 Portfolio Tables'!W$1)</f>
        <v>0</v>
      </c>
      <c r="X442" s="1">
        <f ca="1">OFFSET('Portfolio Summary Data'!$C$384,$B442*38-38+$B$433,'Tbl 9.16-9.32 Portfolio Tables'!X$1)</f>
        <v>0</v>
      </c>
      <c r="Y442" s="1">
        <f ca="1">OFFSET('Portfolio Summary Data'!$C$384,$B442*38-38+$B$433,'Tbl 9.16-9.32 Portfolio Tables'!Y$1)</f>
        <v>-219.99999990000001</v>
      </c>
      <c r="AB442" s="8">
        <f t="shared" ca="1" si="84"/>
        <v>-219.99999990000001</v>
      </c>
      <c r="AC442" s="8"/>
      <c r="AD442" s="8">
        <f t="shared" ca="1" si="85"/>
        <v>0</v>
      </c>
      <c r="AE442" s="8"/>
      <c r="AF442" s="8">
        <f t="shared" ca="1" si="86"/>
        <v>0</v>
      </c>
    </row>
    <row r="443" spans="2:32" ht="15.75" x14ac:dyDescent="0.25">
      <c r="B443" s="3">
        <v>9</v>
      </c>
      <c r="C443" s="6" t="str">
        <f>C$14</f>
        <v>MN - Hunter Retire</v>
      </c>
      <c r="D443" s="1">
        <f ca="1">OFFSET('Portfolio Summary Data'!$C$384,$B443*38-38+$B$433,'Tbl 9.16-9.32 Portfolio Tables'!D$1)</f>
        <v>0</v>
      </c>
      <c r="E443" s="1">
        <f ca="1">OFFSET('Portfolio Summary Data'!$C$384,$B443*38-38+$B$433,'Tbl 9.16-9.32 Portfolio Tables'!E$1)</f>
        <v>0</v>
      </c>
      <c r="F443" s="1">
        <f ca="1">OFFSET('Portfolio Summary Data'!$C$384,$B443*38-38+$B$433,'Tbl 9.16-9.32 Portfolio Tables'!F$1)</f>
        <v>0</v>
      </c>
      <c r="G443" s="1">
        <f ca="1">OFFSET('Portfolio Summary Data'!$C$384,$B443*38-38+$B$433,'Tbl 9.16-9.32 Portfolio Tables'!G$1)</f>
        <v>-219.99999990000001</v>
      </c>
      <c r="H443" s="1">
        <f ca="1">OFFSET('Portfolio Summary Data'!$C$384,$B443*38-38+$B$433,'Tbl 9.16-9.32 Portfolio Tables'!H$1)</f>
        <v>0</v>
      </c>
      <c r="I443" s="1">
        <f ca="1">OFFSET('Portfolio Summary Data'!$C$384,$B443*38-38+$B$433,'Tbl 9.16-9.32 Portfolio Tables'!I$1)</f>
        <v>-1158.0099995999999</v>
      </c>
      <c r="J443" s="1">
        <f ca="1">OFFSET('Portfolio Summary Data'!$C$384,$B443*38-38+$B$433,'Tbl 9.16-9.32 Portfolio Tables'!J$1)</f>
        <v>0</v>
      </c>
      <c r="K443" s="1">
        <f ca="1">OFFSET('Portfolio Summary Data'!$C$384,$B443*38-38+$B$433,'Tbl 9.16-9.32 Portfolio Tables'!K$1)</f>
        <v>0</v>
      </c>
      <c r="L443" s="1">
        <f ca="1">OFFSET('Portfolio Summary Data'!$C$384,$B443*38-38+$B$433,'Tbl 9.16-9.32 Portfolio Tables'!L$1)</f>
        <v>0</v>
      </c>
      <c r="M443" s="1">
        <f ca="1">OFFSET('Portfolio Summary Data'!$C$384,$B443*38-38+$B$433,'Tbl 9.16-9.32 Portfolio Tables'!M$1)</f>
        <v>0</v>
      </c>
      <c r="N443" s="1">
        <f ca="1">OFFSET('Portfolio Summary Data'!$C$384,$B443*38-38+$B$433,'Tbl 9.16-9.32 Portfolio Tables'!N$1)</f>
        <v>0</v>
      </c>
      <c r="O443" s="1">
        <f ca="1">OFFSET('Portfolio Summary Data'!$C$384,$B443*38-38+$B$433,'Tbl 9.16-9.32 Portfolio Tables'!O$1)</f>
        <v>0</v>
      </c>
      <c r="P443" s="1">
        <f ca="1">OFFSET('Portfolio Summary Data'!$C$384,$B443*38-38+$B$433,'Tbl 9.16-9.32 Portfolio Tables'!P$1)</f>
        <v>0</v>
      </c>
      <c r="Q443" s="1">
        <f ca="1">OFFSET('Portfolio Summary Data'!$C$384,$B443*38-38+$B$433,'Tbl 9.16-9.32 Portfolio Tables'!Q$1)</f>
        <v>0</v>
      </c>
      <c r="R443" s="1">
        <f ca="1">OFFSET('Portfolio Summary Data'!$C$384,$B443*38-38+$B$433,'Tbl 9.16-9.32 Portfolio Tables'!R$1)</f>
        <v>0</v>
      </c>
      <c r="S443" s="1">
        <f ca="1">OFFSET('Portfolio Summary Data'!$C$384,$B443*38-38+$B$433,'Tbl 9.16-9.32 Portfolio Tables'!S$1)</f>
        <v>0</v>
      </c>
      <c r="T443" s="1">
        <f ca="1">OFFSET('Portfolio Summary Data'!$C$384,$B443*38-38+$B$433,'Tbl 9.16-9.32 Portfolio Tables'!T$1)</f>
        <v>0</v>
      </c>
      <c r="U443" s="1">
        <f ca="1">OFFSET('Portfolio Summary Data'!$C$384,$B443*38-38+$B$433,'Tbl 9.16-9.32 Portfolio Tables'!U$1)</f>
        <v>0</v>
      </c>
      <c r="V443" s="1">
        <f ca="1">OFFSET('Portfolio Summary Data'!$C$384,$B443*38-38+$B$433,'Tbl 9.16-9.32 Portfolio Tables'!V$1)</f>
        <v>0</v>
      </c>
      <c r="W443" s="1">
        <f ca="1">OFFSET('Portfolio Summary Data'!$C$384,$B443*38-38+$B$433,'Tbl 9.16-9.32 Portfolio Tables'!W$1)</f>
        <v>0</v>
      </c>
      <c r="X443" s="1">
        <f ca="1">OFFSET('Portfolio Summary Data'!$C$384,$B443*38-38+$B$433,'Tbl 9.16-9.32 Portfolio Tables'!X$1)</f>
        <v>0</v>
      </c>
      <c r="Y443" s="1">
        <f ca="1">OFFSET('Portfolio Summary Data'!$C$384,$B443*38-38+$B$433,'Tbl 9.16-9.32 Portfolio Tables'!Y$1)</f>
        <v>-1378.0099994999998</v>
      </c>
      <c r="AB443" s="8">
        <f t="shared" ca="1" si="84"/>
        <v>-219.99999990000001</v>
      </c>
      <c r="AC443" s="8"/>
      <c r="AD443" s="8">
        <f t="shared" ca="1" si="85"/>
        <v>-1158.0099995999999</v>
      </c>
      <c r="AE443" s="8"/>
      <c r="AF443" s="8">
        <f t="shared" ca="1" si="86"/>
        <v>0</v>
      </c>
    </row>
    <row r="444" spans="2:32" ht="15.75" x14ac:dyDescent="0.25">
      <c r="B444" s="3">
        <v>10</v>
      </c>
      <c r="C444" s="6" t="str">
        <f>C$15</f>
        <v>LN Base</v>
      </c>
      <c r="D444" s="1">
        <f ca="1">OFFSET('Portfolio Summary Data'!$C$384,$B444*38-38+$B$433,'Tbl 9.16-9.32 Portfolio Tables'!D$1)</f>
        <v>0</v>
      </c>
      <c r="E444" s="1">
        <f ca="1">OFFSET('Portfolio Summary Data'!$C$384,$B444*38-38+$B$433,'Tbl 9.16-9.32 Portfolio Tables'!E$1)</f>
        <v>0</v>
      </c>
      <c r="F444" s="1">
        <f ca="1">OFFSET('Portfolio Summary Data'!$C$384,$B444*38-38+$B$433,'Tbl 9.16-9.32 Portfolio Tables'!F$1)</f>
        <v>0</v>
      </c>
      <c r="G444" s="1">
        <f ca="1">OFFSET('Portfolio Summary Data'!$C$384,$B444*38-38+$B$433,'Tbl 9.16-9.32 Portfolio Tables'!G$1)</f>
        <v>-219.99999990000001</v>
      </c>
      <c r="H444" s="1">
        <f ca="1">OFFSET('Portfolio Summary Data'!$C$384,$B444*38-38+$B$433,'Tbl 9.16-9.32 Portfolio Tables'!H$1)</f>
        <v>0</v>
      </c>
      <c r="I444" s="1">
        <f ca="1">OFFSET('Portfolio Summary Data'!$C$384,$B444*38-38+$B$433,'Tbl 9.16-9.32 Portfolio Tables'!I$1)</f>
        <v>0</v>
      </c>
      <c r="J444" s="1">
        <f ca="1">OFFSET('Portfolio Summary Data'!$C$384,$B444*38-38+$B$433,'Tbl 9.16-9.32 Portfolio Tables'!J$1)</f>
        <v>0</v>
      </c>
      <c r="K444" s="1">
        <f ca="1">OFFSET('Portfolio Summary Data'!$C$384,$B444*38-38+$B$433,'Tbl 9.16-9.32 Portfolio Tables'!K$1)</f>
        <v>0</v>
      </c>
      <c r="L444" s="1">
        <f ca="1">OFFSET('Portfolio Summary Data'!$C$384,$B444*38-38+$B$433,'Tbl 9.16-9.32 Portfolio Tables'!L$1)</f>
        <v>0</v>
      </c>
      <c r="M444" s="1">
        <f ca="1">OFFSET('Portfolio Summary Data'!$C$384,$B444*38-38+$B$433,'Tbl 9.16-9.32 Portfolio Tables'!M$1)</f>
        <v>0</v>
      </c>
      <c r="N444" s="1">
        <f ca="1">OFFSET('Portfolio Summary Data'!$C$384,$B444*38-38+$B$433,'Tbl 9.16-9.32 Portfolio Tables'!N$1)</f>
        <v>0</v>
      </c>
      <c r="O444" s="1">
        <f ca="1">OFFSET('Portfolio Summary Data'!$C$384,$B444*38-38+$B$433,'Tbl 9.16-9.32 Portfolio Tables'!O$1)</f>
        <v>0</v>
      </c>
      <c r="P444" s="1">
        <f ca="1">OFFSET('Portfolio Summary Data'!$C$384,$B444*38-38+$B$433,'Tbl 9.16-9.32 Portfolio Tables'!P$1)</f>
        <v>0</v>
      </c>
      <c r="Q444" s="1">
        <f ca="1">OFFSET('Portfolio Summary Data'!$C$384,$B444*38-38+$B$433,'Tbl 9.16-9.32 Portfolio Tables'!Q$1)</f>
        <v>0</v>
      </c>
      <c r="R444" s="1">
        <f ca="1">OFFSET('Portfolio Summary Data'!$C$384,$B444*38-38+$B$433,'Tbl 9.16-9.32 Portfolio Tables'!R$1)</f>
        <v>0</v>
      </c>
      <c r="S444" s="1">
        <f ca="1">OFFSET('Portfolio Summary Data'!$C$384,$B444*38-38+$B$433,'Tbl 9.16-9.32 Portfolio Tables'!S$1)</f>
        <v>0</v>
      </c>
      <c r="T444" s="1">
        <f ca="1">OFFSET('Portfolio Summary Data'!$C$384,$B444*38-38+$B$433,'Tbl 9.16-9.32 Portfolio Tables'!T$1)</f>
        <v>0</v>
      </c>
      <c r="U444" s="1">
        <f ca="1">OFFSET('Portfolio Summary Data'!$C$384,$B444*38-38+$B$433,'Tbl 9.16-9.32 Portfolio Tables'!U$1)</f>
        <v>0</v>
      </c>
      <c r="V444" s="1">
        <f ca="1">OFFSET('Portfolio Summary Data'!$C$384,$B444*38-38+$B$433,'Tbl 9.16-9.32 Portfolio Tables'!V$1)</f>
        <v>0</v>
      </c>
      <c r="W444" s="1">
        <f ca="1">OFFSET('Portfolio Summary Data'!$C$384,$B444*38-38+$B$433,'Tbl 9.16-9.32 Portfolio Tables'!W$1)</f>
        <v>0</v>
      </c>
      <c r="X444" s="1">
        <f ca="1">OFFSET('Portfolio Summary Data'!$C$384,$B444*38-38+$B$433,'Tbl 9.16-9.32 Portfolio Tables'!X$1)</f>
        <v>0</v>
      </c>
      <c r="Y444" s="1">
        <f ca="1">OFFSET('Portfolio Summary Data'!$C$384,$B444*38-38+$B$433,'Tbl 9.16-9.32 Portfolio Tables'!Y$1)</f>
        <v>-219.99999990000001</v>
      </c>
      <c r="AB444" s="8">
        <f t="shared" ca="1" si="84"/>
        <v>-219.99999990000001</v>
      </c>
      <c r="AC444" s="8"/>
      <c r="AD444" s="8">
        <f t="shared" ca="1" si="85"/>
        <v>0</v>
      </c>
      <c r="AE444" s="8"/>
      <c r="AF444" s="8">
        <f t="shared" ca="1" si="86"/>
        <v>0</v>
      </c>
    </row>
    <row r="445" spans="2:32" ht="15.75" x14ac:dyDescent="0.25">
      <c r="B445" s="3">
        <v>11</v>
      </c>
      <c r="C445" s="6" t="str">
        <f>C$16</f>
        <v>HH Base</v>
      </c>
      <c r="D445" s="1">
        <f ca="1">OFFSET('Portfolio Summary Data'!$C$384,$B445*38-38+$B$433,'Tbl 9.16-9.32 Portfolio Tables'!D$1)</f>
        <v>0</v>
      </c>
      <c r="E445" s="1">
        <f ca="1">OFFSET('Portfolio Summary Data'!$C$384,$B445*38-38+$B$433,'Tbl 9.16-9.32 Portfolio Tables'!E$1)</f>
        <v>0</v>
      </c>
      <c r="F445" s="1">
        <f ca="1">OFFSET('Portfolio Summary Data'!$C$384,$B445*38-38+$B$433,'Tbl 9.16-9.32 Portfolio Tables'!F$1)</f>
        <v>0</v>
      </c>
      <c r="G445" s="1">
        <f ca="1">OFFSET('Portfolio Summary Data'!$C$384,$B445*38-38+$B$433,'Tbl 9.16-9.32 Portfolio Tables'!G$1)</f>
        <v>-219.99999990000001</v>
      </c>
      <c r="H445" s="1">
        <f ca="1">OFFSET('Portfolio Summary Data'!$C$384,$B445*38-38+$B$433,'Tbl 9.16-9.32 Portfolio Tables'!H$1)</f>
        <v>0</v>
      </c>
      <c r="I445" s="1">
        <f ca="1">OFFSET('Portfolio Summary Data'!$C$384,$B445*38-38+$B$433,'Tbl 9.16-9.32 Portfolio Tables'!I$1)</f>
        <v>0</v>
      </c>
      <c r="J445" s="1">
        <f ca="1">OFFSET('Portfolio Summary Data'!$C$384,$B445*38-38+$B$433,'Tbl 9.16-9.32 Portfolio Tables'!J$1)</f>
        <v>-267.99999989999998</v>
      </c>
      <c r="K445" s="1">
        <f ca="1">OFFSET('Portfolio Summary Data'!$C$384,$B445*38-38+$B$433,'Tbl 9.16-9.32 Portfolio Tables'!K$1)</f>
        <v>0</v>
      </c>
      <c r="L445" s="1">
        <f ca="1">OFFSET('Portfolio Summary Data'!$C$384,$B445*38-38+$B$433,'Tbl 9.16-9.32 Portfolio Tables'!L$1)</f>
        <v>0</v>
      </c>
      <c r="M445" s="1">
        <f ca="1">OFFSET('Portfolio Summary Data'!$C$384,$B445*38-38+$B$433,'Tbl 9.16-9.32 Portfolio Tables'!M$1)</f>
        <v>0</v>
      </c>
      <c r="N445" s="1">
        <f ca="1">OFFSET('Portfolio Summary Data'!$C$384,$B445*38-38+$B$433,'Tbl 9.16-9.32 Portfolio Tables'!N$1)</f>
        <v>0</v>
      </c>
      <c r="O445" s="1">
        <f ca="1">OFFSET('Portfolio Summary Data'!$C$384,$B445*38-38+$B$433,'Tbl 9.16-9.32 Portfolio Tables'!O$1)</f>
        <v>0</v>
      </c>
      <c r="P445" s="1">
        <f ca="1">OFFSET('Portfolio Summary Data'!$C$384,$B445*38-38+$B$433,'Tbl 9.16-9.32 Portfolio Tables'!P$1)</f>
        <v>0</v>
      </c>
      <c r="Q445" s="1">
        <f ca="1">OFFSET('Portfolio Summary Data'!$C$384,$B445*38-38+$B$433,'Tbl 9.16-9.32 Portfolio Tables'!Q$1)</f>
        <v>0</v>
      </c>
      <c r="R445" s="1">
        <f ca="1">OFFSET('Portfolio Summary Data'!$C$384,$B445*38-38+$B$433,'Tbl 9.16-9.32 Portfolio Tables'!R$1)</f>
        <v>0</v>
      </c>
      <c r="S445" s="1">
        <f ca="1">OFFSET('Portfolio Summary Data'!$C$384,$B445*38-38+$B$433,'Tbl 9.16-9.32 Portfolio Tables'!S$1)</f>
        <v>0</v>
      </c>
      <c r="T445" s="1">
        <f ca="1">OFFSET('Portfolio Summary Data'!$C$384,$B445*38-38+$B$433,'Tbl 9.16-9.32 Portfolio Tables'!T$1)</f>
        <v>0</v>
      </c>
      <c r="U445" s="1">
        <f ca="1">OFFSET('Portfolio Summary Data'!$C$384,$B445*38-38+$B$433,'Tbl 9.16-9.32 Portfolio Tables'!U$1)</f>
        <v>0</v>
      </c>
      <c r="V445" s="1">
        <f ca="1">OFFSET('Portfolio Summary Data'!$C$384,$B445*38-38+$B$433,'Tbl 9.16-9.32 Portfolio Tables'!V$1)</f>
        <v>0</v>
      </c>
      <c r="W445" s="1">
        <f ca="1">OFFSET('Portfolio Summary Data'!$C$384,$B445*38-38+$B$433,'Tbl 9.16-9.32 Portfolio Tables'!W$1)</f>
        <v>0</v>
      </c>
      <c r="X445" s="1">
        <f ca="1">OFFSET('Portfolio Summary Data'!$C$384,$B445*38-38+$B$433,'Tbl 9.16-9.32 Portfolio Tables'!X$1)</f>
        <v>0</v>
      </c>
      <c r="Y445" s="1">
        <f ca="1">OFFSET('Portfolio Summary Data'!$C$384,$B445*38-38+$B$433,'Tbl 9.16-9.32 Portfolio Tables'!Y$1)</f>
        <v>-487.99999979999996</v>
      </c>
      <c r="AB445" s="8">
        <f t="shared" ca="1" si="84"/>
        <v>-219.99999990000001</v>
      </c>
      <c r="AC445" s="8"/>
      <c r="AD445" s="8">
        <f t="shared" ca="1" si="85"/>
        <v>-267.99999989999998</v>
      </c>
      <c r="AE445" s="8"/>
      <c r="AF445" s="8">
        <f t="shared" ca="1" si="86"/>
        <v>0</v>
      </c>
    </row>
    <row r="446" spans="2:32" ht="15.75" x14ac:dyDescent="0.25">
      <c r="B446" s="3">
        <v>12</v>
      </c>
      <c r="C446" s="6" t="str">
        <f>C$17</f>
        <v>SC Base</v>
      </c>
      <c r="D446" s="1">
        <f ca="1">OFFSET('Portfolio Summary Data'!$C$384,$B446*38-38+$B$433,'Tbl 9.16-9.32 Portfolio Tables'!D$1)</f>
        <v>0</v>
      </c>
      <c r="E446" s="1">
        <f ca="1">OFFSET('Portfolio Summary Data'!$C$384,$B446*38-38+$B$433,'Tbl 9.16-9.32 Portfolio Tables'!E$1)</f>
        <v>0</v>
      </c>
      <c r="F446" s="1">
        <f ca="1">OFFSET('Portfolio Summary Data'!$C$384,$B446*38-38+$B$433,'Tbl 9.16-9.32 Portfolio Tables'!F$1)</f>
        <v>0</v>
      </c>
      <c r="G446" s="1">
        <f ca="1">OFFSET('Portfolio Summary Data'!$C$384,$B446*38-38+$B$433,'Tbl 9.16-9.32 Portfolio Tables'!G$1)</f>
        <v>-487.99999979999996</v>
      </c>
      <c r="H446" s="1">
        <f ca="1">OFFSET('Portfolio Summary Data'!$C$384,$B446*38-38+$B$433,'Tbl 9.16-9.32 Portfolio Tables'!H$1)</f>
        <v>0</v>
      </c>
      <c r="I446" s="1">
        <f ca="1">OFFSET('Portfolio Summary Data'!$C$384,$B446*38-38+$B$433,'Tbl 9.16-9.32 Portfolio Tables'!I$1)</f>
        <v>0</v>
      </c>
      <c r="J446" s="1">
        <f ca="1">OFFSET('Portfolio Summary Data'!$C$384,$B446*38-38+$B$433,'Tbl 9.16-9.32 Portfolio Tables'!J$1)</f>
        <v>0</v>
      </c>
      <c r="K446" s="1">
        <f ca="1">OFFSET('Portfolio Summary Data'!$C$384,$B446*38-38+$B$433,'Tbl 9.16-9.32 Portfolio Tables'!K$1)</f>
        <v>0</v>
      </c>
      <c r="L446" s="1">
        <f ca="1">OFFSET('Portfolio Summary Data'!$C$384,$B446*38-38+$B$433,'Tbl 9.16-9.32 Portfolio Tables'!L$1)</f>
        <v>0</v>
      </c>
      <c r="M446" s="1">
        <f ca="1">OFFSET('Portfolio Summary Data'!$C$384,$B446*38-38+$B$433,'Tbl 9.16-9.32 Portfolio Tables'!M$1)</f>
        <v>0</v>
      </c>
      <c r="N446" s="1">
        <f ca="1">OFFSET('Portfolio Summary Data'!$C$384,$B446*38-38+$B$433,'Tbl 9.16-9.32 Portfolio Tables'!N$1)</f>
        <v>0</v>
      </c>
      <c r="O446" s="1">
        <f ca="1">OFFSET('Portfolio Summary Data'!$C$384,$B446*38-38+$B$433,'Tbl 9.16-9.32 Portfolio Tables'!O$1)</f>
        <v>0</v>
      </c>
      <c r="P446" s="1">
        <f ca="1">OFFSET('Portfolio Summary Data'!$C$384,$B446*38-38+$B$433,'Tbl 9.16-9.32 Portfolio Tables'!P$1)</f>
        <v>0</v>
      </c>
      <c r="Q446" s="1">
        <f ca="1">OFFSET('Portfolio Summary Data'!$C$384,$B446*38-38+$B$433,'Tbl 9.16-9.32 Portfolio Tables'!Q$1)</f>
        <v>0</v>
      </c>
      <c r="R446" s="1">
        <f ca="1">OFFSET('Portfolio Summary Data'!$C$384,$B446*38-38+$B$433,'Tbl 9.16-9.32 Portfolio Tables'!R$1)</f>
        <v>0</v>
      </c>
      <c r="S446" s="1">
        <f ca="1">OFFSET('Portfolio Summary Data'!$C$384,$B446*38-38+$B$433,'Tbl 9.16-9.32 Portfolio Tables'!S$1)</f>
        <v>0</v>
      </c>
      <c r="T446" s="1">
        <f ca="1">OFFSET('Portfolio Summary Data'!$C$384,$B446*38-38+$B$433,'Tbl 9.16-9.32 Portfolio Tables'!T$1)</f>
        <v>0</v>
      </c>
      <c r="U446" s="1">
        <f ca="1">OFFSET('Portfolio Summary Data'!$C$384,$B446*38-38+$B$433,'Tbl 9.16-9.32 Portfolio Tables'!U$1)</f>
        <v>0</v>
      </c>
      <c r="V446" s="1">
        <f ca="1">OFFSET('Portfolio Summary Data'!$C$384,$B446*38-38+$B$433,'Tbl 9.16-9.32 Portfolio Tables'!V$1)</f>
        <v>-268.99999989999998</v>
      </c>
      <c r="W446" s="1">
        <f ca="1">OFFSET('Portfolio Summary Data'!$C$384,$B446*38-38+$B$433,'Tbl 9.16-9.32 Portfolio Tables'!W$1)</f>
        <v>0</v>
      </c>
      <c r="X446" s="1">
        <f ca="1">OFFSET('Portfolio Summary Data'!$C$384,$B446*38-38+$B$433,'Tbl 9.16-9.32 Portfolio Tables'!X$1)</f>
        <v>0</v>
      </c>
      <c r="Y446" s="1">
        <f ca="1">OFFSET('Portfolio Summary Data'!$C$384,$B446*38-38+$B$433,'Tbl 9.16-9.32 Portfolio Tables'!Y$1)</f>
        <v>-756.99999969999999</v>
      </c>
      <c r="AB446" s="8">
        <f t="shared" ca="1" si="84"/>
        <v>-487.99999979999996</v>
      </c>
      <c r="AC446" s="8"/>
      <c r="AD446" s="8">
        <f t="shared" ca="1" si="85"/>
        <v>0</v>
      </c>
      <c r="AE446" s="8"/>
      <c r="AF446" s="8">
        <f t="shared" ca="1" si="86"/>
        <v>-268.99999989999998</v>
      </c>
    </row>
    <row r="447" spans="2:32" ht="15.75" x14ac:dyDescent="0.25">
      <c r="B447" s="3">
        <v>13</v>
      </c>
      <c r="C447" s="6">
        <f>C$18</f>
        <v>0</v>
      </c>
      <c r="D447" s="1">
        <f ca="1">OFFSET('Portfolio Summary Data'!$C$384,$B447*38-38+$B$433,'Tbl 9.16-9.32 Portfolio Tables'!D$1)</f>
        <v>0</v>
      </c>
      <c r="E447" s="1">
        <f ca="1">OFFSET('Portfolio Summary Data'!$C$384,$B447*38-38+$B$433,'Tbl 9.16-9.32 Portfolio Tables'!E$1)</f>
        <v>0</v>
      </c>
      <c r="F447" s="1">
        <f ca="1">OFFSET('Portfolio Summary Data'!$C$384,$B447*38-38+$B$433,'Tbl 9.16-9.32 Portfolio Tables'!F$1)</f>
        <v>0</v>
      </c>
      <c r="G447" s="1">
        <f ca="1">OFFSET('Portfolio Summary Data'!$C$384,$B447*38-38+$B$433,'Tbl 9.16-9.32 Portfolio Tables'!G$1)</f>
        <v>0</v>
      </c>
      <c r="H447" s="1">
        <f ca="1">OFFSET('Portfolio Summary Data'!$C$384,$B447*38-38+$B$433,'Tbl 9.16-9.32 Portfolio Tables'!H$1)</f>
        <v>0</v>
      </c>
      <c r="I447" s="1">
        <f ca="1">OFFSET('Portfolio Summary Data'!$C$384,$B447*38-38+$B$433,'Tbl 9.16-9.32 Portfolio Tables'!I$1)</f>
        <v>0</v>
      </c>
      <c r="J447" s="1">
        <f ca="1">OFFSET('Portfolio Summary Data'!$C$384,$B447*38-38+$B$433,'Tbl 9.16-9.32 Portfolio Tables'!J$1)</f>
        <v>0</v>
      </c>
      <c r="K447" s="1">
        <f ca="1">OFFSET('Portfolio Summary Data'!$C$384,$B447*38-38+$B$433,'Tbl 9.16-9.32 Portfolio Tables'!K$1)</f>
        <v>0</v>
      </c>
      <c r="L447" s="1">
        <f ca="1">OFFSET('Portfolio Summary Data'!$C$384,$B447*38-38+$B$433,'Tbl 9.16-9.32 Portfolio Tables'!L$1)</f>
        <v>0</v>
      </c>
      <c r="M447" s="1">
        <f ca="1">OFFSET('Portfolio Summary Data'!$C$384,$B447*38-38+$B$433,'Tbl 9.16-9.32 Portfolio Tables'!M$1)</f>
        <v>0</v>
      </c>
      <c r="N447" s="1">
        <f ca="1">OFFSET('Portfolio Summary Data'!$C$384,$B447*38-38+$B$433,'Tbl 9.16-9.32 Portfolio Tables'!N$1)</f>
        <v>0</v>
      </c>
      <c r="O447" s="1">
        <f ca="1">OFFSET('Portfolio Summary Data'!$C$384,$B447*38-38+$B$433,'Tbl 9.16-9.32 Portfolio Tables'!O$1)</f>
        <v>0</v>
      </c>
      <c r="P447" s="1">
        <f ca="1">OFFSET('Portfolio Summary Data'!$C$384,$B447*38-38+$B$433,'Tbl 9.16-9.32 Portfolio Tables'!P$1)</f>
        <v>0</v>
      </c>
      <c r="Q447" s="1">
        <f ca="1">OFFSET('Portfolio Summary Data'!$C$384,$B447*38-38+$B$433,'Tbl 9.16-9.32 Portfolio Tables'!Q$1)</f>
        <v>0</v>
      </c>
      <c r="R447" s="1">
        <f ca="1">OFFSET('Portfolio Summary Data'!$C$384,$B447*38-38+$B$433,'Tbl 9.16-9.32 Portfolio Tables'!R$1)</f>
        <v>0</v>
      </c>
      <c r="S447" s="1">
        <f ca="1">OFFSET('Portfolio Summary Data'!$C$384,$B447*38-38+$B$433,'Tbl 9.16-9.32 Portfolio Tables'!S$1)</f>
        <v>0</v>
      </c>
      <c r="T447" s="1">
        <f ca="1">OFFSET('Portfolio Summary Data'!$C$384,$B447*38-38+$B$433,'Tbl 9.16-9.32 Portfolio Tables'!T$1)</f>
        <v>0</v>
      </c>
      <c r="U447" s="1">
        <f ca="1">OFFSET('Portfolio Summary Data'!$C$384,$B447*38-38+$B$433,'Tbl 9.16-9.32 Portfolio Tables'!U$1)</f>
        <v>0</v>
      </c>
      <c r="V447" s="1">
        <f ca="1">OFFSET('Portfolio Summary Data'!$C$384,$B447*38-38+$B$433,'Tbl 9.16-9.32 Portfolio Tables'!V$1)</f>
        <v>0</v>
      </c>
      <c r="W447" s="1">
        <f ca="1">OFFSET('Portfolio Summary Data'!$C$384,$B447*38-38+$B$433,'Tbl 9.16-9.32 Portfolio Tables'!W$1)</f>
        <v>0</v>
      </c>
      <c r="X447" s="1">
        <f ca="1">OFFSET('Portfolio Summary Data'!$C$384,$B447*38-38+$B$433,'Tbl 9.16-9.32 Portfolio Tables'!X$1)</f>
        <v>0</v>
      </c>
      <c r="Y447" s="1">
        <f ca="1">OFFSET('Portfolio Summary Data'!$C$384,$B447*38-38+$B$433,'Tbl 9.16-9.32 Portfolio Tables'!Y$1)</f>
        <v>0</v>
      </c>
      <c r="AB447" s="8">
        <f t="shared" ca="1" si="84"/>
        <v>0</v>
      </c>
      <c r="AC447" s="8"/>
      <c r="AD447" s="8">
        <f t="shared" ca="1" si="85"/>
        <v>0</v>
      </c>
      <c r="AE447" s="8"/>
      <c r="AF447" s="8">
        <f t="shared" ca="1" si="86"/>
        <v>0</v>
      </c>
    </row>
    <row r="448" spans="2:32" ht="15.75" x14ac:dyDescent="0.25">
      <c r="B448" s="3">
        <v>14</v>
      </c>
      <c r="C448" s="6">
        <f>C$19</f>
        <v>0</v>
      </c>
      <c r="D448" s="1">
        <f ca="1">OFFSET('Portfolio Summary Data'!$C$384,$B448*38-38+$B$433,'Tbl 9.16-9.32 Portfolio Tables'!D$1)</f>
        <v>0</v>
      </c>
      <c r="E448" s="1">
        <f ca="1">OFFSET('Portfolio Summary Data'!$C$384,$B448*38-38+$B$433,'Tbl 9.16-9.32 Portfolio Tables'!E$1)</f>
        <v>0</v>
      </c>
      <c r="F448" s="1">
        <f ca="1">OFFSET('Portfolio Summary Data'!$C$384,$B448*38-38+$B$433,'Tbl 9.16-9.32 Portfolio Tables'!F$1)</f>
        <v>0</v>
      </c>
      <c r="G448" s="1">
        <f ca="1">OFFSET('Portfolio Summary Data'!$C$384,$B448*38-38+$B$433,'Tbl 9.16-9.32 Portfolio Tables'!G$1)</f>
        <v>0</v>
      </c>
      <c r="H448" s="1">
        <f ca="1">OFFSET('Portfolio Summary Data'!$C$384,$B448*38-38+$B$433,'Tbl 9.16-9.32 Portfolio Tables'!H$1)</f>
        <v>0</v>
      </c>
      <c r="I448" s="1">
        <f ca="1">OFFSET('Portfolio Summary Data'!$C$384,$B448*38-38+$B$433,'Tbl 9.16-9.32 Portfolio Tables'!I$1)</f>
        <v>0</v>
      </c>
      <c r="J448" s="1">
        <f ca="1">OFFSET('Portfolio Summary Data'!$C$384,$B448*38-38+$B$433,'Tbl 9.16-9.32 Portfolio Tables'!J$1)</f>
        <v>0</v>
      </c>
      <c r="K448" s="1">
        <f ca="1">OFFSET('Portfolio Summary Data'!$C$384,$B448*38-38+$B$433,'Tbl 9.16-9.32 Portfolio Tables'!K$1)</f>
        <v>0</v>
      </c>
      <c r="L448" s="1">
        <f ca="1">OFFSET('Portfolio Summary Data'!$C$384,$B448*38-38+$B$433,'Tbl 9.16-9.32 Portfolio Tables'!L$1)</f>
        <v>0</v>
      </c>
      <c r="M448" s="1">
        <f ca="1">OFFSET('Portfolio Summary Data'!$C$384,$B448*38-38+$B$433,'Tbl 9.16-9.32 Portfolio Tables'!M$1)</f>
        <v>0</v>
      </c>
      <c r="N448" s="1">
        <f ca="1">OFFSET('Portfolio Summary Data'!$C$384,$B448*38-38+$B$433,'Tbl 9.16-9.32 Portfolio Tables'!N$1)</f>
        <v>0</v>
      </c>
      <c r="O448" s="1">
        <f ca="1">OFFSET('Portfolio Summary Data'!$C$384,$B448*38-38+$B$433,'Tbl 9.16-9.32 Portfolio Tables'!O$1)</f>
        <v>0</v>
      </c>
      <c r="P448" s="1">
        <f ca="1">OFFSET('Portfolio Summary Data'!$C$384,$B448*38-38+$B$433,'Tbl 9.16-9.32 Portfolio Tables'!P$1)</f>
        <v>0</v>
      </c>
      <c r="Q448" s="1">
        <f ca="1">OFFSET('Portfolio Summary Data'!$C$384,$B448*38-38+$B$433,'Tbl 9.16-9.32 Portfolio Tables'!Q$1)</f>
        <v>0</v>
      </c>
      <c r="R448" s="1">
        <f ca="1">OFFSET('Portfolio Summary Data'!$C$384,$B448*38-38+$B$433,'Tbl 9.16-9.32 Portfolio Tables'!R$1)</f>
        <v>0</v>
      </c>
      <c r="S448" s="1">
        <f ca="1">OFFSET('Portfolio Summary Data'!$C$384,$B448*38-38+$B$433,'Tbl 9.16-9.32 Portfolio Tables'!S$1)</f>
        <v>0</v>
      </c>
      <c r="T448" s="1">
        <f ca="1">OFFSET('Portfolio Summary Data'!$C$384,$B448*38-38+$B$433,'Tbl 9.16-9.32 Portfolio Tables'!T$1)</f>
        <v>0</v>
      </c>
      <c r="U448" s="1">
        <f ca="1">OFFSET('Portfolio Summary Data'!$C$384,$B448*38-38+$B$433,'Tbl 9.16-9.32 Portfolio Tables'!U$1)</f>
        <v>0</v>
      </c>
      <c r="V448" s="1">
        <f ca="1">OFFSET('Portfolio Summary Data'!$C$384,$B448*38-38+$B$433,'Tbl 9.16-9.32 Portfolio Tables'!V$1)</f>
        <v>0</v>
      </c>
      <c r="W448" s="1">
        <f ca="1">OFFSET('Portfolio Summary Data'!$C$384,$B448*38-38+$B$433,'Tbl 9.16-9.32 Portfolio Tables'!W$1)</f>
        <v>0</v>
      </c>
      <c r="X448" s="1">
        <f ca="1">OFFSET('Portfolio Summary Data'!$C$384,$B448*38-38+$B$433,'Tbl 9.16-9.32 Portfolio Tables'!X$1)</f>
        <v>0</v>
      </c>
      <c r="Y448" s="1">
        <f ca="1">OFFSET('Portfolio Summary Data'!$C$384,$B448*38-38+$B$433,'Tbl 9.16-9.32 Portfolio Tables'!Y$1)</f>
        <v>0</v>
      </c>
      <c r="AB448" s="8">
        <f t="shared" ca="1" si="84"/>
        <v>0</v>
      </c>
      <c r="AC448" s="8"/>
      <c r="AD448" s="8">
        <f t="shared" ca="1" si="85"/>
        <v>0</v>
      </c>
      <c r="AE448" s="8"/>
      <c r="AF448" s="8">
        <f t="shared" ca="1" si="86"/>
        <v>0</v>
      </c>
    </row>
    <row r="449" spans="2:32" ht="15.75" x14ac:dyDescent="0.25">
      <c r="B449" s="3">
        <v>15</v>
      </c>
      <c r="C449" s="6">
        <f>C$20</f>
        <v>0</v>
      </c>
      <c r="D449" s="1">
        <f ca="1">OFFSET('Portfolio Summary Data'!$C$384,$B449*38-38+$B$433,'Tbl 9.16-9.32 Portfolio Tables'!D$1)</f>
        <v>0</v>
      </c>
      <c r="E449" s="1">
        <f ca="1">OFFSET('Portfolio Summary Data'!$C$384,$B449*38-38+$B$433,'Tbl 9.16-9.32 Portfolio Tables'!E$1)</f>
        <v>0</v>
      </c>
      <c r="F449" s="1">
        <f ca="1">OFFSET('Portfolio Summary Data'!$C$384,$B449*38-38+$B$433,'Tbl 9.16-9.32 Portfolio Tables'!F$1)</f>
        <v>0</v>
      </c>
      <c r="G449" s="1">
        <f ca="1">OFFSET('Portfolio Summary Data'!$C$384,$B449*38-38+$B$433,'Tbl 9.16-9.32 Portfolio Tables'!G$1)</f>
        <v>0</v>
      </c>
      <c r="H449" s="1">
        <f ca="1">OFFSET('Portfolio Summary Data'!$C$384,$B449*38-38+$B$433,'Tbl 9.16-9.32 Portfolio Tables'!H$1)</f>
        <v>0</v>
      </c>
      <c r="I449" s="1">
        <f ca="1">OFFSET('Portfolio Summary Data'!$C$384,$B449*38-38+$B$433,'Tbl 9.16-9.32 Portfolio Tables'!I$1)</f>
        <v>0</v>
      </c>
      <c r="J449" s="1">
        <f ca="1">OFFSET('Portfolio Summary Data'!$C$384,$B449*38-38+$B$433,'Tbl 9.16-9.32 Portfolio Tables'!J$1)</f>
        <v>0</v>
      </c>
      <c r="K449" s="1">
        <f ca="1">OFFSET('Portfolio Summary Data'!$C$384,$B449*38-38+$B$433,'Tbl 9.16-9.32 Portfolio Tables'!K$1)</f>
        <v>0</v>
      </c>
      <c r="L449" s="1">
        <f ca="1">OFFSET('Portfolio Summary Data'!$C$384,$B449*38-38+$B$433,'Tbl 9.16-9.32 Portfolio Tables'!L$1)</f>
        <v>0</v>
      </c>
      <c r="M449" s="1">
        <f ca="1">OFFSET('Portfolio Summary Data'!$C$384,$B449*38-38+$B$433,'Tbl 9.16-9.32 Portfolio Tables'!M$1)</f>
        <v>0</v>
      </c>
      <c r="N449" s="1">
        <f ca="1">OFFSET('Portfolio Summary Data'!$C$384,$B449*38-38+$B$433,'Tbl 9.16-9.32 Portfolio Tables'!N$1)</f>
        <v>0</v>
      </c>
      <c r="O449" s="1">
        <f ca="1">OFFSET('Portfolio Summary Data'!$C$384,$B449*38-38+$B$433,'Tbl 9.16-9.32 Portfolio Tables'!O$1)</f>
        <v>0</v>
      </c>
      <c r="P449" s="1">
        <f ca="1">OFFSET('Portfolio Summary Data'!$C$384,$B449*38-38+$B$433,'Tbl 9.16-9.32 Portfolio Tables'!P$1)</f>
        <v>0</v>
      </c>
      <c r="Q449" s="1">
        <f ca="1">OFFSET('Portfolio Summary Data'!$C$384,$B449*38-38+$B$433,'Tbl 9.16-9.32 Portfolio Tables'!Q$1)</f>
        <v>0</v>
      </c>
      <c r="R449" s="1">
        <f ca="1">OFFSET('Portfolio Summary Data'!$C$384,$B449*38-38+$B$433,'Tbl 9.16-9.32 Portfolio Tables'!R$1)</f>
        <v>0</v>
      </c>
      <c r="S449" s="1">
        <f ca="1">OFFSET('Portfolio Summary Data'!$C$384,$B449*38-38+$B$433,'Tbl 9.16-9.32 Portfolio Tables'!S$1)</f>
        <v>0</v>
      </c>
      <c r="T449" s="1">
        <f ca="1">OFFSET('Portfolio Summary Data'!$C$384,$B449*38-38+$B$433,'Tbl 9.16-9.32 Portfolio Tables'!T$1)</f>
        <v>0</v>
      </c>
      <c r="U449" s="1">
        <f ca="1">OFFSET('Portfolio Summary Data'!$C$384,$B449*38-38+$B$433,'Tbl 9.16-9.32 Portfolio Tables'!U$1)</f>
        <v>0</v>
      </c>
      <c r="V449" s="1">
        <f ca="1">OFFSET('Portfolio Summary Data'!$C$384,$B449*38-38+$B$433,'Tbl 9.16-9.32 Portfolio Tables'!V$1)</f>
        <v>0</v>
      </c>
      <c r="W449" s="1">
        <f ca="1">OFFSET('Portfolio Summary Data'!$C$384,$B449*38-38+$B$433,'Tbl 9.16-9.32 Portfolio Tables'!W$1)</f>
        <v>0</v>
      </c>
      <c r="X449" s="1">
        <f ca="1">OFFSET('Portfolio Summary Data'!$C$384,$B449*38-38+$B$433,'Tbl 9.16-9.32 Portfolio Tables'!X$1)</f>
        <v>0</v>
      </c>
      <c r="Y449" s="1">
        <f ca="1">OFFSET('Portfolio Summary Data'!$C$384,$B449*38-38+$B$433,'Tbl 9.16-9.32 Portfolio Tables'!Y$1)</f>
        <v>0</v>
      </c>
      <c r="AB449" s="8">
        <f t="shared" ca="1" si="84"/>
        <v>0</v>
      </c>
      <c r="AC449" s="8"/>
      <c r="AD449" s="8">
        <f t="shared" ca="1" si="85"/>
        <v>0</v>
      </c>
      <c r="AE449" s="8"/>
      <c r="AF449" s="8">
        <f t="shared" ca="1" si="86"/>
        <v>0</v>
      </c>
    </row>
    <row r="450" spans="2:32" ht="15.75" x14ac:dyDescent="0.25">
      <c r="B450" s="3">
        <v>16</v>
      </c>
      <c r="C450" s="6">
        <f>C$21</f>
        <v>0</v>
      </c>
      <c r="D450" s="1">
        <f ca="1">OFFSET('Portfolio Summary Data'!$C$384,$B450*38-38+$B$433,'Tbl 9.16-9.32 Portfolio Tables'!D$1)</f>
        <v>0</v>
      </c>
      <c r="E450" s="1">
        <f ca="1">OFFSET('Portfolio Summary Data'!$C$384,$B450*38-38+$B$433,'Tbl 9.16-9.32 Portfolio Tables'!E$1)</f>
        <v>0</v>
      </c>
      <c r="F450" s="1">
        <f ca="1">OFFSET('Portfolio Summary Data'!$C$384,$B450*38-38+$B$433,'Tbl 9.16-9.32 Portfolio Tables'!F$1)</f>
        <v>0</v>
      </c>
      <c r="G450" s="1">
        <f ca="1">OFFSET('Portfolio Summary Data'!$C$384,$B450*38-38+$B$433,'Tbl 9.16-9.32 Portfolio Tables'!G$1)</f>
        <v>0</v>
      </c>
      <c r="H450" s="1">
        <f ca="1">OFFSET('Portfolio Summary Data'!$C$384,$B450*38-38+$B$433,'Tbl 9.16-9.32 Portfolio Tables'!H$1)</f>
        <v>0</v>
      </c>
      <c r="I450" s="1">
        <f ca="1">OFFSET('Portfolio Summary Data'!$C$384,$B450*38-38+$B$433,'Tbl 9.16-9.32 Portfolio Tables'!I$1)</f>
        <v>0</v>
      </c>
      <c r="J450" s="1">
        <f ca="1">OFFSET('Portfolio Summary Data'!$C$384,$B450*38-38+$B$433,'Tbl 9.16-9.32 Portfolio Tables'!J$1)</f>
        <v>0</v>
      </c>
      <c r="K450" s="1">
        <f ca="1">OFFSET('Portfolio Summary Data'!$C$384,$B450*38-38+$B$433,'Tbl 9.16-9.32 Portfolio Tables'!K$1)</f>
        <v>0</v>
      </c>
      <c r="L450" s="1">
        <f ca="1">OFFSET('Portfolio Summary Data'!$C$384,$B450*38-38+$B$433,'Tbl 9.16-9.32 Portfolio Tables'!L$1)</f>
        <v>0</v>
      </c>
      <c r="M450" s="1">
        <f ca="1">OFFSET('Portfolio Summary Data'!$C$384,$B450*38-38+$B$433,'Tbl 9.16-9.32 Portfolio Tables'!M$1)</f>
        <v>0</v>
      </c>
      <c r="N450" s="1">
        <f ca="1">OFFSET('Portfolio Summary Data'!$C$384,$B450*38-38+$B$433,'Tbl 9.16-9.32 Portfolio Tables'!N$1)</f>
        <v>0</v>
      </c>
      <c r="O450" s="1">
        <f ca="1">OFFSET('Portfolio Summary Data'!$C$384,$B450*38-38+$B$433,'Tbl 9.16-9.32 Portfolio Tables'!O$1)</f>
        <v>0</v>
      </c>
      <c r="P450" s="1">
        <f ca="1">OFFSET('Portfolio Summary Data'!$C$384,$B450*38-38+$B$433,'Tbl 9.16-9.32 Portfolio Tables'!P$1)</f>
        <v>0</v>
      </c>
      <c r="Q450" s="1">
        <f ca="1">OFFSET('Portfolio Summary Data'!$C$384,$B450*38-38+$B$433,'Tbl 9.16-9.32 Portfolio Tables'!Q$1)</f>
        <v>0</v>
      </c>
      <c r="R450" s="1">
        <f ca="1">OFFSET('Portfolio Summary Data'!$C$384,$B450*38-38+$B$433,'Tbl 9.16-9.32 Portfolio Tables'!R$1)</f>
        <v>0</v>
      </c>
      <c r="S450" s="1">
        <f ca="1">OFFSET('Portfolio Summary Data'!$C$384,$B450*38-38+$B$433,'Tbl 9.16-9.32 Portfolio Tables'!S$1)</f>
        <v>0</v>
      </c>
      <c r="T450" s="1">
        <f ca="1">OFFSET('Portfolio Summary Data'!$C$384,$B450*38-38+$B$433,'Tbl 9.16-9.32 Portfolio Tables'!T$1)</f>
        <v>0</v>
      </c>
      <c r="U450" s="1">
        <f ca="1">OFFSET('Portfolio Summary Data'!$C$384,$B450*38-38+$B$433,'Tbl 9.16-9.32 Portfolio Tables'!U$1)</f>
        <v>0</v>
      </c>
      <c r="V450" s="1">
        <f ca="1">OFFSET('Portfolio Summary Data'!$C$384,$B450*38-38+$B$433,'Tbl 9.16-9.32 Portfolio Tables'!V$1)</f>
        <v>0</v>
      </c>
      <c r="W450" s="1">
        <f ca="1">OFFSET('Portfolio Summary Data'!$C$384,$B450*38-38+$B$433,'Tbl 9.16-9.32 Portfolio Tables'!W$1)</f>
        <v>0</v>
      </c>
      <c r="X450" s="1">
        <f ca="1">OFFSET('Portfolio Summary Data'!$C$384,$B450*38-38+$B$433,'Tbl 9.16-9.32 Portfolio Tables'!X$1)</f>
        <v>0</v>
      </c>
      <c r="Y450" s="1">
        <f ca="1">OFFSET('Portfolio Summary Data'!$C$384,$B450*38-38+$B$433,'Tbl 9.16-9.32 Portfolio Tables'!Y$1)</f>
        <v>0</v>
      </c>
      <c r="AB450" s="8">
        <f t="shared" ca="1" si="84"/>
        <v>0</v>
      </c>
      <c r="AC450" s="8"/>
      <c r="AD450" s="8">
        <f t="shared" ca="1" si="85"/>
        <v>0</v>
      </c>
      <c r="AE450" s="8"/>
      <c r="AF450" s="8">
        <f t="shared" ca="1" si="86"/>
        <v>0</v>
      </c>
    </row>
    <row r="451" spans="2:32" ht="15.75" x14ac:dyDescent="0.25">
      <c r="B451" s="3">
        <v>17</v>
      </c>
      <c r="C451" s="6">
        <f>C$22</f>
        <v>0</v>
      </c>
      <c r="D451" s="1">
        <f ca="1">OFFSET('Portfolio Summary Data'!$C$384,$B451*38-38+$B$433,'Tbl 9.16-9.32 Portfolio Tables'!D$1)</f>
        <v>0</v>
      </c>
      <c r="E451" s="1">
        <f ca="1">OFFSET('Portfolio Summary Data'!$C$384,$B451*38-38+$B$433,'Tbl 9.16-9.32 Portfolio Tables'!E$1)</f>
        <v>0</v>
      </c>
      <c r="F451" s="1">
        <f ca="1">OFFSET('Portfolio Summary Data'!$C$384,$B451*38-38+$B$433,'Tbl 9.16-9.32 Portfolio Tables'!F$1)</f>
        <v>0</v>
      </c>
      <c r="G451" s="1">
        <f ca="1">OFFSET('Portfolio Summary Data'!$C$384,$B451*38-38+$B$433,'Tbl 9.16-9.32 Portfolio Tables'!G$1)</f>
        <v>0</v>
      </c>
      <c r="H451" s="1">
        <f ca="1">OFFSET('Portfolio Summary Data'!$C$384,$B451*38-38+$B$433,'Tbl 9.16-9.32 Portfolio Tables'!H$1)</f>
        <v>0</v>
      </c>
      <c r="I451" s="1">
        <f ca="1">OFFSET('Portfolio Summary Data'!$C$384,$B451*38-38+$B$433,'Tbl 9.16-9.32 Portfolio Tables'!I$1)</f>
        <v>0</v>
      </c>
      <c r="J451" s="1">
        <f ca="1">OFFSET('Portfolio Summary Data'!$C$384,$B451*38-38+$B$433,'Tbl 9.16-9.32 Portfolio Tables'!J$1)</f>
        <v>0</v>
      </c>
      <c r="K451" s="1">
        <f ca="1">OFFSET('Portfolio Summary Data'!$C$384,$B451*38-38+$B$433,'Tbl 9.16-9.32 Portfolio Tables'!K$1)</f>
        <v>0</v>
      </c>
      <c r="L451" s="1">
        <f ca="1">OFFSET('Portfolio Summary Data'!$C$384,$B451*38-38+$B$433,'Tbl 9.16-9.32 Portfolio Tables'!L$1)</f>
        <v>0</v>
      </c>
      <c r="M451" s="1">
        <f ca="1">OFFSET('Portfolio Summary Data'!$C$384,$B451*38-38+$B$433,'Tbl 9.16-9.32 Portfolio Tables'!M$1)</f>
        <v>0</v>
      </c>
      <c r="N451" s="1">
        <f ca="1">OFFSET('Portfolio Summary Data'!$C$384,$B451*38-38+$B$433,'Tbl 9.16-9.32 Portfolio Tables'!N$1)</f>
        <v>0</v>
      </c>
      <c r="O451" s="1">
        <f ca="1">OFFSET('Portfolio Summary Data'!$C$384,$B451*38-38+$B$433,'Tbl 9.16-9.32 Portfolio Tables'!O$1)</f>
        <v>0</v>
      </c>
      <c r="P451" s="1">
        <f ca="1">OFFSET('Portfolio Summary Data'!$C$384,$B451*38-38+$B$433,'Tbl 9.16-9.32 Portfolio Tables'!P$1)</f>
        <v>0</v>
      </c>
      <c r="Q451" s="1">
        <f ca="1">OFFSET('Portfolio Summary Data'!$C$384,$B451*38-38+$B$433,'Tbl 9.16-9.32 Portfolio Tables'!Q$1)</f>
        <v>0</v>
      </c>
      <c r="R451" s="1">
        <f ca="1">OFFSET('Portfolio Summary Data'!$C$384,$B451*38-38+$B$433,'Tbl 9.16-9.32 Portfolio Tables'!R$1)</f>
        <v>0</v>
      </c>
      <c r="S451" s="1">
        <f ca="1">OFFSET('Portfolio Summary Data'!$C$384,$B451*38-38+$B$433,'Tbl 9.16-9.32 Portfolio Tables'!S$1)</f>
        <v>0</v>
      </c>
      <c r="T451" s="1">
        <f ca="1">OFFSET('Portfolio Summary Data'!$C$384,$B451*38-38+$B$433,'Tbl 9.16-9.32 Portfolio Tables'!T$1)</f>
        <v>0</v>
      </c>
      <c r="U451" s="1">
        <f ca="1">OFFSET('Portfolio Summary Data'!$C$384,$B451*38-38+$B$433,'Tbl 9.16-9.32 Portfolio Tables'!U$1)</f>
        <v>0</v>
      </c>
      <c r="V451" s="1">
        <f ca="1">OFFSET('Portfolio Summary Data'!$C$384,$B451*38-38+$B$433,'Tbl 9.16-9.32 Portfolio Tables'!V$1)</f>
        <v>0</v>
      </c>
      <c r="W451" s="1">
        <f ca="1">OFFSET('Portfolio Summary Data'!$C$384,$B451*38-38+$B$433,'Tbl 9.16-9.32 Portfolio Tables'!W$1)</f>
        <v>0</v>
      </c>
      <c r="X451" s="1">
        <f ca="1">OFFSET('Portfolio Summary Data'!$C$384,$B451*38-38+$B$433,'Tbl 9.16-9.32 Portfolio Tables'!X$1)</f>
        <v>0</v>
      </c>
      <c r="Y451" s="1">
        <f ca="1">OFFSET('Portfolio Summary Data'!$C$384,$B451*38-38+$B$433,'Tbl 9.16-9.32 Portfolio Tables'!Y$1)</f>
        <v>0</v>
      </c>
      <c r="AB451" s="8">
        <f t="shared" ca="1" si="84"/>
        <v>0</v>
      </c>
      <c r="AC451" s="8"/>
      <c r="AD451" s="8">
        <f t="shared" ca="1" si="85"/>
        <v>0</v>
      </c>
      <c r="AE451" s="8"/>
      <c r="AF451" s="8">
        <f t="shared" ca="1" si="86"/>
        <v>0</v>
      </c>
    </row>
    <row r="452" spans="2:32" ht="15.75" x14ac:dyDescent="0.25">
      <c r="B452" s="3">
        <v>18</v>
      </c>
      <c r="C452" s="6">
        <f>C$23</f>
        <v>0</v>
      </c>
      <c r="D452" s="1">
        <f ca="1">OFFSET('Portfolio Summary Data'!$C$384,$B452*38-38+$B$433,'Tbl 9.16-9.32 Portfolio Tables'!D$1)</f>
        <v>0</v>
      </c>
      <c r="E452" s="1">
        <f ca="1">OFFSET('Portfolio Summary Data'!$C$384,$B452*38-38+$B$433,'Tbl 9.16-9.32 Portfolio Tables'!E$1)</f>
        <v>0</v>
      </c>
      <c r="F452" s="1">
        <f ca="1">OFFSET('Portfolio Summary Data'!$C$384,$B452*38-38+$B$433,'Tbl 9.16-9.32 Portfolio Tables'!F$1)</f>
        <v>0</v>
      </c>
      <c r="G452" s="1">
        <f ca="1">OFFSET('Portfolio Summary Data'!$C$384,$B452*38-38+$B$433,'Tbl 9.16-9.32 Portfolio Tables'!G$1)</f>
        <v>0</v>
      </c>
      <c r="H452" s="1">
        <f ca="1">OFFSET('Portfolio Summary Data'!$C$384,$B452*38-38+$B$433,'Tbl 9.16-9.32 Portfolio Tables'!H$1)</f>
        <v>0</v>
      </c>
      <c r="I452" s="1">
        <f ca="1">OFFSET('Portfolio Summary Data'!$C$384,$B452*38-38+$B$433,'Tbl 9.16-9.32 Portfolio Tables'!I$1)</f>
        <v>0</v>
      </c>
      <c r="J452" s="1">
        <f ca="1">OFFSET('Portfolio Summary Data'!$C$384,$B452*38-38+$B$433,'Tbl 9.16-9.32 Portfolio Tables'!J$1)</f>
        <v>0</v>
      </c>
      <c r="K452" s="1">
        <f ca="1">OFFSET('Portfolio Summary Data'!$C$384,$B452*38-38+$B$433,'Tbl 9.16-9.32 Portfolio Tables'!K$1)</f>
        <v>0</v>
      </c>
      <c r="L452" s="1">
        <f ca="1">OFFSET('Portfolio Summary Data'!$C$384,$B452*38-38+$B$433,'Tbl 9.16-9.32 Portfolio Tables'!L$1)</f>
        <v>0</v>
      </c>
      <c r="M452" s="1">
        <f ca="1">OFFSET('Portfolio Summary Data'!$C$384,$B452*38-38+$B$433,'Tbl 9.16-9.32 Portfolio Tables'!M$1)</f>
        <v>0</v>
      </c>
      <c r="N452" s="1">
        <f ca="1">OFFSET('Portfolio Summary Data'!$C$384,$B452*38-38+$B$433,'Tbl 9.16-9.32 Portfolio Tables'!N$1)</f>
        <v>0</v>
      </c>
      <c r="O452" s="1">
        <f ca="1">OFFSET('Portfolio Summary Data'!$C$384,$B452*38-38+$B$433,'Tbl 9.16-9.32 Portfolio Tables'!O$1)</f>
        <v>0</v>
      </c>
      <c r="P452" s="1">
        <f ca="1">OFFSET('Portfolio Summary Data'!$C$384,$B452*38-38+$B$433,'Tbl 9.16-9.32 Portfolio Tables'!P$1)</f>
        <v>0</v>
      </c>
      <c r="Q452" s="1">
        <f ca="1">OFFSET('Portfolio Summary Data'!$C$384,$B452*38-38+$B$433,'Tbl 9.16-9.32 Portfolio Tables'!Q$1)</f>
        <v>0</v>
      </c>
      <c r="R452" s="1">
        <f ca="1">OFFSET('Portfolio Summary Data'!$C$384,$B452*38-38+$B$433,'Tbl 9.16-9.32 Portfolio Tables'!R$1)</f>
        <v>0</v>
      </c>
      <c r="S452" s="1">
        <f ca="1">OFFSET('Portfolio Summary Data'!$C$384,$B452*38-38+$B$433,'Tbl 9.16-9.32 Portfolio Tables'!S$1)</f>
        <v>0</v>
      </c>
      <c r="T452" s="1">
        <f ca="1">OFFSET('Portfolio Summary Data'!$C$384,$B452*38-38+$B$433,'Tbl 9.16-9.32 Portfolio Tables'!T$1)</f>
        <v>0</v>
      </c>
      <c r="U452" s="1">
        <f ca="1">OFFSET('Portfolio Summary Data'!$C$384,$B452*38-38+$B$433,'Tbl 9.16-9.32 Portfolio Tables'!U$1)</f>
        <v>0</v>
      </c>
      <c r="V452" s="1">
        <f ca="1">OFFSET('Portfolio Summary Data'!$C$384,$B452*38-38+$B$433,'Tbl 9.16-9.32 Portfolio Tables'!V$1)</f>
        <v>0</v>
      </c>
      <c r="W452" s="1">
        <f ca="1">OFFSET('Portfolio Summary Data'!$C$384,$B452*38-38+$B$433,'Tbl 9.16-9.32 Portfolio Tables'!W$1)</f>
        <v>0</v>
      </c>
      <c r="X452" s="1">
        <f ca="1">OFFSET('Portfolio Summary Data'!$C$384,$B452*38-38+$B$433,'Tbl 9.16-9.32 Portfolio Tables'!X$1)</f>
        <v>0</v>
      </c>
      <c r="Y452" s="1">
        <f ca="1">OFFSET('Portfolio Summary Data'!$C$384,$B452*38-38+$B$433,'Tbl 9.16-9.32 Portfolio Tables'!Y$1)</f>
        <v>0</v>
      </c>
      <c r="AB452" s="8">
        <f t="shared" ca="1" si="84"/>
        <v>0</v>
      </c>
      <c r="AC452" s="8"/>
      <c r="AD452" s="8">
        <f t="shared" ca="1" si="85"/>
        <v>0</v>
      </c>
      <c r="AE452" s="8"/>
      <c r="AF452" s="8">
        <f t="shared" ca="1" si="86"/>
        <v>0</v>
      </c>
    </row>
    <row r="453" spans="2:32" ht="15.75" x14ac:dyDescent="0.25">
      <c r="B453" s="3">
        <v>19</v>
      </c>
      <c r="C453" s="6">
        <f>C$24</f>
        <v>0</v>
      </c>
      <c r="D453" s="1">
        <f ca="1">OFFSET('Portfolio Summary Data'!$C$384,$B453*38-38+$B$433,'Tbl 9.16-9.32 Portfolio Tables'!D$1)</f>
        <v>0</v>
      </c>
      <c r="E453" s="1">
        <f ca="1">OFFSET('Portfolio Summary Data'!$C$384,$B453*38-38+$B$433,'Tbl 9.16-9.32 Portfolio Tables'!E$1)</f>
        <v>0</v>
      </c>
      <c r="F453" s="1">
        <f ca="1">OFFSET('Portfolio Summary Data'!$C$384,$B453*38-38+$B$433,'Tbl 9.16-9.32 Portfolio Tables'!F$1)</f>
        <v>0</v>
      </c>
      <c r="G453" s="1">
        <f ca="1">OFFSET('Portfolio Summary Data'!$C$384,$B453*38-38+$B$433,'Tbl 9.16-9.32 Portfolio Tables'!G$1)</f>
        <v>0</v>
      </c>
      <c r="H453" s="1">
        <f ca="1">OFFSET('Portfolio Summary Data'!$C$384,$B453*38-38+$B$433,'Tbl 9.16-9.32 Portfolio Tables'!H$1)</f>
        <v>0</v>
      </c>
      <c r="I453" s="1">
        <f ca="1">OFFSET('Portfolio Summary Data'!$C$384,$B453*38-38+$B$433,'Tbl 9.16-9.32 Portfolio Tables'!I$1)</f>
        <v>0</v>
      </c>
      <c r="J453" s="1">
        <f ca="1">OFFSET('Portfolio Summary Data'!$C$384,$B453*38-38+$B$433,'Tbl 9.16-9.32 Portfolio Tables'!J$1)</f>
        <v>0</v>
      </c>
      <c r="K453" s="1">
        <f ca="1">OFFSET('Portfolio Summary Data'!$C$384,$B453*38-38+$B$433,'Tbl 9.16-9.32 Portfolio Tables'!K$1)</f>
        <v>0</v>
      </c>
      <c r="L453" s="1">
        <f ca="1">OFFSET('Portfolio Summary Data'!$C$384,$B453*38-38+$B$433,'Tbl 9.16-9.32 Portfolio Tables'!L$1)</f>
        <v>0</v>
      </c>
      <c r="M453" s="1">
        <f ca="1">OFFSET('Portfolio Summary Data'!$C$384,$B453*38-38+$B$433,'Tbl 9.16-9.32 Portfolio Tables'!M$1)</f>
        <v>0</v>
      </c>
      <c r="N453" s="1">
        <f ca="1">OFFSET('Portfolio Summary Data'!$C$384,$B453*38-38+$B$433,'Tbl 9.16-9.32 Portfolio Tables'!N$1)</f>
        <v>0</v>
      </c>
      <c r="O453" s="1">
        <f ca="1">OFFSET('Portfolio Summary Data'!$C$384,$B453*38-38+$B$433,'Tbl 9.16-9.32 Portfolio Tables'!O$1)</f>
        <v>0</v>
      </c>
      <c r="P453" s="1">
        <f ca="1">OFFSET('Portfolio Summary Data'!$C$384,$B453*38-38+$B$433,'Tbl 9.16-9.32 Portfolio Tables'!P$1)</f>
        <v>0</v>
      </c>
      <c r="Q453" s="1">
        <f ca="1">OFFSET('Portfolio Summary Data'!$C$384,$B453*38-38+$B$433,'Tbl 9.16-9.32 Portfolio Tables'!Q$1)</f>
        <v>0</v>
      </c>
      <c r="R453" s="1">
        <f ca="1">OFFSET('Portfolio Summary Data'!$C$384,$B453*38-38+$B$433,'Tbl 9.16-9.32 Portfolio Tables'!R$1)</f>
        <v>0</v>
      </c>
      <c r="S453" s="1">
        <f ca="1">OFFSET('Portfolio Summary Data'!$C$384,$B453*38-38+$B$433,'Tbl 9.16-9.32 Portfolio Tables'!S$1)</f>
        <v>0</v>
      </c>
      <c r="T453" s="1">
        <f ca="1">OFFSET('Portfolio Summary Data'!$C$384,$B453*38-38+$B$433,'Tbl 9.16-9.32 Portfolio Tables'!T$1)</f>
        <v>0</v>
      </c>
      <c r="U453" s="1">
        <f ca="1">OFFSET('Portfolio Summary Data'!$C$384,$B453*38-38+$B$433,'Tbl 9.16-9.32 Portfolio Tables'!U$1)</f>
        <v>0</v>
      </c>
      <c r="V453" s="1">
        <f ca="1">OFFSET('Portfolio Summary Data'!$C$384,$B453*38-38+$B$433,'Tbl 9.16-9.32 Portfolio Tables'!V$1)</f>
        <v>0</v>
      </c>
      <c r="W453" s="1">
        <f ca="1">OFFSET('Portfolio Summary Data'!$C$384,$B453*38-38+$B$433,'Tbl 9.16-9.32 Portfolio Tables'!W$1)</f>
        <v>0</v>
      </c>
      <c r="X453" s="1">
        <f ca="1">OFFSET('Portfolio Summary Data'!$C$384,$B453*38-38+$B$433,'Tbl 9.16-9.32 Portfolio Tables'!X$1)</f>
        <v>0</v>
      </c>
      <c r="Y453" s="1">
        <f ca="1">OFFSET('Portfolio Summary Data'!$C$384,$B453*38-38+$B$433,'Tbl 9.16-9.32 Portfolio Tables'!Y$1)</f>
        <v>0</v>
      </c>
      <c r="AB453" s="8">
        <f t="shared" ca="1" si="84"/>
        <v>0</v>
      </c>
      <c r="AC453" s="8"/>
      <c r="AD453" s="8">
        <f t="shared" ca="1" si="85"/>
        <v>0</v>
      </c>
      <c r="AE453" s="8"/>
      <c r="AF453" s="8">
        <f t="shared" ca="1" si="86"/>
        <v>0</v>
      </c>
    </row>
    <row r="454" spans="2:32" ht="15.75" x14ac:dyDescent="0.25">
      <c r="B454" s="3">
        <v>20</v>
      </c>
      <c r="C454" s="6">
        <f>C$25</f>
        <v>0</v>
      </c>
      <c r="D454" s="1">
        <f ca="1">OFFSET('Portfolio Summary Data'!$C$384,$B454*38-38+$B$433,'Tbl 9.16-9.32 Portfolio Tables'!D$1)</f>
        <v>0</v>
      </c>
      <c r="E454" s="1">
        <f ca="1">OFFSET('Portfolio Summary Data'!$C$384,$B454*38-38+$B$433,'Tbl 9.16-9.32 Portfolio Tables'!E$1)</f>
        <v>0</v>
      </c>
      <c r="F454" s="1">
        <f ca="1">OFFSET('Portfolio Summary Data'!$C$384,$B454*38-38+$B$433,'Tbl 9.16-9.32 Portfolio Tables'!F$1)</f>
        <v>0</v>
      </c>
      <c r="G454" s="1">
        <f ca="1">OFFSET('Portfolio Summary Data'!$C$384,$B454*38-38+$B$433,'Tbl 9.16-9.32 Portfolio Tables'!G$1)</f>
        <v>0</v>
      </c>
      <c r="H454" s="1">
        <f ca="1">OFFSET('Portfolio Summary Data'!$C$384,$B454*38-38+$B$433,'Tbl 9.16-9.32 Portfolio Tables'!H$1)</f>
        <v>0</v>
      </c>
      <c r="I454" s="1">
        <f ca="1">OFFSET('Portfolio Summary Data'!$C$384,$B454*38-38+$B$433,'Tbl 9.16-9.32 Portfolio Tables'!I$1)</f>
        <v>0</v>
      </c>
      <c r="J454" s="1">
        <f ca="1">OFFSET('Portfolio Summary Data'!$C$384,$B454*38-38+$B$433,'Tbl 9.16-9.32 Portfolio Tables'!J$1)</f>
        <v>0</v>
      </c>
      <c r="K454" s="1">
        <f ca="1">OFFSET('Portfolio Summary Data'!$C$384,$B454*38-38+$B$433,'Tbl 9.16-9.32 Portfolio Tables'!K$1)</f>
        <v>0</v>
      </c>
      <c r="L454" s="1">
        <f ca="1">OFFSET('Portfolio Summary Data'!$C$384,$B454*38-38+$B$433,'Tbl 9.16-9.32 Portfolio Tables'!L$1)</f>
        <v>0</v>
      </c>
      <c r="M454" s="1">
        <f ca="1">OFFSET('Portfolio Summary Data'!$C$384,$B454*38-38+$B$433,'Tbl 9.16-9.32 Portfolio Tables'!M$1)</f>
        <v>0</v>
      </c>
      <c r="N454" s="1">
        <f ca="1">OFFSET('Portfolio Summary Data'!$C$384,$B454*38-38+$B$433,'Tbl 9.16-9.32 Portfolio Tables'!N$1)</f>
        <v>0</v>
      </c>
      <c r="O454" s="1">
        <f ca="1">OFFSET('Portfolio Summary Data'!$C$384,$B454*38-38+$B$433,'Tbl 9.16-9.32 Portfolio Tables'!O$1)</f>
        <v>0</v>
      </c>
      <c r="P454" s="1">
        <f ca="1">OFFSET('Portfolio Summary Data'!$C$384,$B454*38-38+$B$433,'Tbl 9.16-9.32 Portfolio Tables'!P$1)</f>
        <v>0</v>
      </c>
      <c r="Q454" s="1">
        <f ca="1">OFFSET('Portfolio Summary Data'!$C$384,$B454*38-38+$B$433,'Tbl 9.16-9.32 Portfolio Tables'!Q$1)</f>
        <v>0</v>
      </c>
      <c r="R454" s="1">
        <f ca="1">OFFSET('Portfolio Summary Data'!$C$384,$B454*38-38+$B$433,'Tbl 9.16-9.32 Portfolio Tables'!R$1)</f>
        <v>0</v>
      </c>
      <c r="S454" s="1">
        <f ca="1">OFFSET('Portfolio Summary Data'!$C$384,$B454*38-38+$B$433,'Tbl 9.16-9.32 Portfolio Tables'!S$1)</f>
        <v>0</v>
      </c>
      <c r="T454" s="1">
        <f ca="1">OFFSET('Portfolio Summary Data'!$C$384,$B454*38-38+$B$433,'Tbl 9.16-9.32 Portfolio Tables'!T$1)</f>
        <v>0</v>
      </c>
      <c r="U454" s="1">
        <f ca="1">OFFSET('Portfolio Summary Data'!$C$384,$B454*38-38+$B$433,'Tbl 9.16-9.32 Portfolio Tables'!U$1)</f>
        <v>0</v>
      </c>
      <c r="V454" s="1">
        <f ca="1">OFFSET('Portfolio Summary Data'!$C$384,$B454*38-38+$B$433,'Tbl 9.16-9.32 Portfolio Tables'!V$1)</f>
        <v>0</v>
      </c>
      <c r="W454" s="1">
        <f ca="1">OFFSET('Portfolio Summary Data'!$C$384,$B454*38-38+$B$433,'Tbl 9.16-9.32 Portfolio Tables'!W$1)</f>
        <v>0</v>
      </c>
      <c r="X454" s="1">
        <f ca="1">OFFSET('Portfolio Summary Data'!$C$384,$B454*38-38+$B$433,'Tbl 9.16-9.32 Portfolio Tables'!X$1)</f>
        <v>0</v>
      </c>
      <c r="Y454" s="1">
        <f ca="1">OFFSET('Portfolio Summary Data'!$C$384,$B454*38-38+$B$433,'Tbl 9.16-9.32 Portfolio Tables'!Y$1)</f>
        <v>0</v>
      </c>
      <c r="AB454" s="8">
        <f t="shared" ca="1" si="84"/>
        <v>0</v>
      </c>
      <c r="AC454" s="8"/>
      <c r="AD454" s="8">
        <f t="shared" ca="1" si="85"/>
        <v>0</v>
      </c>
      <c r="AE454" s="8"/>
      <c r="AF454" s="8">
        <f t="shared" ca="1" si="86"/>
        <v>0</v>
      </c>
    </row>
    <row r="455" spans="2:32" ht="15.75" x14ac:dyDescent="0.25">
      <c r="B455" s="3">
        <v>21</v>
      </c>
      <c r="C455" s="6">
        <f>C$26</f>
        <v>0</v>
      </c>
      <c r="D455" s="1">
        <f ca="1">OFFSET('Portfolio Summary Data'!$C$384,$B455*38-38+$B$433,'Tbl 9.16-9.32 Portfolio Tables'!D$1)</f>
        <v>0</v>
      </c>
      <c r="E455" s="1">
        <f ca="1">OFFSET('Portfolio Summary Data'!$C$384,$B455*38-38+$B$433,'Tbl 9.16-9.32 Portfolio Tables'!E$1)</f>
        <v>0</v>
      </c>
      <c r="F455" s="1">
        <f ca="1">OFFSET('Portfolio Summary Data'!$C$384,$B455*38-38+$B$433,'Tbl 9.16-9.32 Portfolio Tables'!F$1)</f>
        <v>0</v>
      </c>
      <c r="G455" s="1">
        <f ca="1">OFFSET('Portfolio Summary Data'!$C$384,$B455*38-38+$B$433,'Tbl 9.16-9.32 Portfolio Tables'!G$1)</f>
        <v>0</v>
      </c>
      <c r="H455" s="1">
        <f ca="1">OFFSET('Portfolio Summary Data'!$C$384,$B455*38-38+$B$433,'Tbl 9.16-9.32 Portfolio Tables'!H$1)</f>
        <v>0</v>
      </c>
      <c r="I455" s="1">
        <f ca="1">OFFSET('Portfolio Summary Data'!$C$384,$B455*38-38+$B$433,'Tbl 9.16-9.32 Portfolio Tables'!I$1)</f>
        <v>0</v>
      </c>
      <c r="J455" s="1">
        <f ca="1">OFFSET('Portfolio Summary Data'!$C$384,$B455*38-38+$B$433,'Tbl 9.16-9.32 Portfolio Tables'!J$1)</f>
        <v>0</v>
      </c>
      <c r="K455" s="1">
        <f ca="1">OFFSET('Portfolio Summary Data'!$C$384,$B455*38-38+$B$433,'Tbl 9.16-9.32 Portfolio Tables'!K$1)</f>
        <v>0</v>
      </c>
      <c r="L455" s="1">
        <f ca="1">OFFSET('Portfolio Summary Data'!$C$384,$B455*38-38+$B$433,'Tbl 9.16-9.32 Portfolio Tables'!L$1)</f>
        <v>0</v>
      </c>
      <c r="M455" s="1">
        <f ca="1">OFFSET('Portfolio Summary Data'!$C$384,$B455*38-38+$B$433,'Tbl 9.16-9.32 Portfolio Tables'!M$1)</f>
        <v>0</v>
      </c>
      <c r="N455" s="1">
        <f ca="1">OFFSET('Portfolio Summary Data'!$C$384,$B455*38-38+$B$433,'Tbl 9.16-9.32 Portfolio Tables'!N$1)</f>
        <v>0</v>
      </c>
      <c r="O455" s="1">
        <f ca="1">OFFSET('Portfolio Summary Data'!$C$384,$B455*38-38+$B$433,'Tbl 9.16-9.32 Portfolio Tables'!O$1)</f>
        <v>0</v>
      </c>
      <c r="P455" s="1">
        <f ca="1">OFFSET('Portfolio Summary Data'!$C$384,$B455*38-38+$B$433,'Tbl 9.16-9.32 Portfolio Tables'!P$1)</f>
        <v>0</v>
      </c>
      <c r="Q455" s="1">
        <f ca="1">OFFSET('Portfolio Summary Data'!$C$384,$B455*38-38+$B$433,'Tbl 9.16-9.32 Portfolio Tables'!Q$1)</f>
        <v>0</v>
      </c>
      <c r="R455" s="1">
        <f ca="1">OFFSET('Portfolio Summary Data'!$C$384,$B455*38-38+$B$433,'Tbl 9.16-9.32 Portfolio Tables'!R$1)</f>
        <v>0</v>
      </c>
      <c r="S455" s="1">
        <f ca="1">OFFSET('Portfolio Summary Data'!$C$384,$B455*38-38+$B$433,'Tbl 9.16-9.32 Portfolio Tables'!S$1)</f>
        <v>0</v>
      </c>
      <c r="T455" s="1">
        <f ca="1">OFFSET('Portfolio Summary Data'!$C$384,$B455*38-38+$B$433,'Tbl 9.16-9.32 Portfolio Tables'!T$1)</f>
        <v>0</v>
      </c>
      <c r="U455" s="1">
        <f ca="1">OFFSET('Portfolio Summary Data'!$C$384,$B455*38-38+$B$433,'Tbl 9.16-9.32 Portfolio Tables'!U$1)</f>
        <v>0</v>
      </c>
      <c r="V455" s="1">
        <f ca="1">OFFSET('Portfolio Summary Data'!$C$384,$B455*38-38+$B$433,'Tbl 9.16-9.32 Portfolio Tables'!V$1)</f>
        <v>0</v>
      </c>
      <c r="W455" s="1">
        <f ca="1">OFFSET('Portfolio Summary Data'!$C$384,$B455*38-38+$B$433,'Tbl 9.16-9.32 Portfolio Tables'!W$1)</f>
        <v>0</v>
      </c>
      <c r="X455" s="1">
        <f ca="1">OFFSET('Portfolio Summary Data'!$C$384,$B455*38-38+$B$433,'Tbl 9.16-9.32 Portfolio Tables'!X$1)</f>
        <v>0</v>
      </c>
      <c r="Y455" s="1">
        <f ca="1">OFFSET('Portfolio Summary Data'!$C$384,$B455*38-38+$B$433,'Tbl 9.16-9.32 Portfolio Tables'!Y$1)</f>
        <v>0</v>
      </c>
      <c r="AB455" s="8">
        <f t="shared" ca="1" si="84"/>
        <v>0</v>
      </c>
      <c r="AC455" s="8"/>
      <c r="AD455" s="8">
        <f t="shared" ca="1" si="85"/>
        <v>0</v>
      </c>
      <c r="AE455" s="8"/>
      <c r="AF455" s="8">
        <f t="shared" ca="1" si="86"/>
        <v>0</v>
      </c>
    </row>
    <row r="456" spans="2:32" ht="15.75" x14ac:dyDescent="0.25">
      <c r="B456" s="3">
        <v>22</v>
      </c>
      <c r="C456" s="6">
        <f>C$27</f>
        <v>0</v>
      </c>
      <c r="D456" s="1">
        <f ca="1">OFFSET('Portfolio Summary Data'!$C$384,$B456*38-38+$B$433,'Tbl 9.16-9.32 Portfolio Tables'!D$1)</f>
        <v>0</v>
      </c>
      <c r="E456" s="1">
        <f ca="1">OFFSET('Portfolio Summary Data'!$C$384,$B456*38-38+$B$433,'Tbl 9.16-9.32 Portfolio Tables'!E$1)</f>
        <v>0</v>
      </c>
      <c r="F456" s="1">
        <f ca="1">OFFSET('Portfolio Summary Data'!$C$384,$B456*38-38+$B$433,'Tbl 9.16-9.32 Portfolio Tables'!F$1)</f>
        <v>0</v>
      </c>
      <c r="G456" s="1">
        <f ca="1">OFFSET('Portfolio Summary Data'!$C$384,$B456*38-38+$B$433,'Tbl 9.16-9.32 Portfolio Tables'!G$1)</f>
        <v>0</v>
      </c>
      <c r="H456" s="1">
        <f ca="1">OFFSET('Portfolio Summary Data'!$C$384,$B456*38-38+$B$433,'Tbl 9.16-9.32 Portfolio Tables'!H$1)</f>
        <v>0</v>
      </c>
      <c r="I456" s="1">
        <f ca="1">OFFSET('Portfolio Summary Data'!$C$384,$B456*38-38+$B$433,'Tbl 9.16-9.32 Portfolio Tables'!I$1)</f>
        <v>0</v>
      </c>
      <c r="J456" s="1">
        <f ca="1">OFFSET('Portfolio Summary Data'!$C$384,$B456*38-38+$B$433,'Tbl 9.16-9.32 Portfolio Tables'!J$1)</f>
        <v>0</v>
      </c>
      <c r="K456" s="1">
        <f ca="1">OFFSET('Portfolio Summary Data'!$C$384,$B456*38-38+$B$433,'Tbl 9.16-9.32 Portfolio Tables'!K$1)</f>
        <v>0</v>
      </c>
      <c r="L456" s="1">
        <f ca="1">OFFSET('Portfolio Summary Data'!$C$384,$B456*38-38+$B$433,'Tbl 9.16-9.32 Portfolio Tables'!L$1)</f>
        <v>0</v>
      </c>
      <c r="M456" s="1">
        <f ca="1">OFFSET('Portfolio Summary Data'!$C$384,$B456*38-38+$B$433,'Tbl 9.16-9.32 Portfolio Tables'!M$1)</f>
        <v>0</v>
      </c>
      <c r="N456" s="1">
        <f ca="1">OFFSET('Portfolio Summary Data'!$C$384,$B456*38-38+$B$433,'Tbl 9.16-9.32 Portfolio Tables'!N$1)</f>
        <v>0</v>
      </c>
      <c r="O456" s="1">
        <f ca="1">OFFSET('Portfolio Summary Data'!$C$384,$B456*38-38+$B$433,'Tbl 9.16-9.32 Portfolio Tables'!O$1)</f>
        <v>0</v>
      </c>
      <c r="P456" s="1">
        <f ca="1">OFFSET('Portfolio Summary Data'!$C$384,$B456*38-38+$B$433,'Tbl 9.16-9.32 Portfolio Tables'!P$1)</f>
        <v>0</v>
      </c>
      <c r="Q456" s="1">
        <f ca="1">OFFSET('Portfolio Summary Data'!$C$384,$B456*38-38+$B$433,'Tbl 9.16-9.32 Portfolio Tables'!Q$1)</f>
        <v>0</v>
      </c>
      <c r="R456" s="1">
        <f ca="1">OFFSET('Portfolio Summary Data'!$C$384,$B456*38-38+$B$433,'Tbl 9.16-9.32 Portfolio Tables'!R$1)</f>
        <v>0</v>
      </c>
      <c r="S456" s="1">
        <f ca="1">OFFSET('Portfolio Summary Data'!$C$384,$B456*38-38+$B$433,'Tbl 9.16-9.32 Portfolio Tables'!S$1)</f>
        <v>0</v>
      </c>
      <c r="T456" s="1">
        <f ca="1">OFFSET('Portfolio Summary Data'!$C$384,$B456*38-38+$B$433,'Tbl 9.16-9.32 Portfolio Tables'!T$1)</f>
        <v>0</v>
      </c>
      <c r="U456" s="1">
        <f ca="1">OFFSET('Portfolio Summary Data'!$C$384,$B456*38-38+$B$433,'Tbl 9.16-9.32 Portfolio Tables'!U$1)</f>
        <v>0</v>
      </c>
      <c r="V456" s="1">
        <f ca="1">OFFSET('Portfolio Summary Data'!$C$384,$B456*38-38+$B$433,'Tbl 9.16-9.32 Portfolio Tables'!V$1)</f>
        <v>0</v>
      </c>
      <c r="W456" s="1">
        <f ca="1">OFFSET('Portfolio Summary Data'!$C$384,$B456*38-38+$B$433,'Tbl 9.16-9.32 Portfolio Tables'!W$1)</f>
        <v>0</v>
      </c>
      <c r="X456" s="1">
        <f ca="1">OFFSET('Portfolio Summary Data'!$C$384,$B456*38-38+$B$433,'Tbl 9.16-9.32 Portfolio Tables'!X$1)</f>
        <v>0</v>
      </c>
      <c r="Y456" s="1">
        <f ca="1">OFFSET('Portfolio Summary Data'!$C$384,$B456*38-38+$B$433,'Tbl 9.16-9.32 Portfolio Tables'!Y$1)</f>
        <v>0</v>
      </c>
      <c r="AB456" s="8">
        <f t="shared" ca="1" si="84"/>
        <v>0</v>
      </c>
      <c r="AC456" s="8"/>
      <c r="AD456" s="8">
        <f t="shared" ca="1" si="85"/>
        <v>0</v>
      </c>
      <c r="AE456" s="8"/>
      <c r="AF456" s="8">
        <f t="shared" ca="1" si="86"/>
        <v>0</v>
      </c>
    </row>
    <row r="457" spans="2:32" ht="15.75" x14ac:dyDescent="0.25">
      <c r="B457" s="3">
        <v>23</v>
      </c>
      <c r="C457" s="6">
        <f>C$28</f>
        <v>0</v>
      </c>
      <c r="D457" s="1">
        <f ca="1">OFFSET('Portfolio Summary Data'!$C$384,$B457*38-38+$B$433,'Tbl 9.16-9.32 Portfolio Tables'!D$1)</f>
        <v>0</v>
      </c>
      <c r="E457" s="1">
        <f ca="1">OFFSET('Portfolio Summary Data'!$C$384,$B457*38-38+$B$433,'Tbl 9.16-9.32 Portfolio Tables'!E$1)</f>
        <v>0</v>
      </c>
      <c r="F457" s="1">
        <f ca="1">OFFSET('Portfolio Summary Data'!$C$384,$B457*38-38+$B$433,'Tbl 9.16-9.32 Portfolio Tables'!F$1)</f>
        <v>0</v>
      </c>
      <c r="G457" s="1">
        <f ca="1">OFFSET('Portfolio Summary Data'!$C$384,$B457*38-38+$B$433,'Tbl 9.16-9.32 Portfolio Tables'!G$1)</f>
        <v>0</v>
      </c>
      <c r="H457" s="1">
        <f ca="1">OFFSET('Portfolio Summary Data'!$C$384,$B457*38-38+$B$433,'Tbl 9.16-9.32 Portfolio Tables'!H$1)</f>
        <v>0</v>
      </c>
      <c r="I457" s="1">
        <f ca="1">OFFSET('Portfolio Summary Data'!$C$384,$B457*38-38+$B$433,'Tbl 9.16-9.32 Portfolio Tables'!I$1)</f>
        <v>0</v>
      </c>
      <c r="J457" s="1">
        <f ca="1">OFFSET('Portfolio Summary Data'!$C$384,$B457*38-38+$B$433,'Tbl 9.16-9.32 Portfolio Tables'!J$1)</f>
        <v>0</v>
      </c>
      <c r="K457" s="1">
        <f ca="1">OFFSET('Portfolio Summary Data'!$C$384,$B457*38-38+$B$433,'Tbl 9.16-9.32 Portfolio Tables'!K$1)</f>
        <v>0</v>
      </c>
      <c r="L457" s="1">
        <f ca="1">OFFSET('Portfolio Summary Data'!$C$384,$B457*38-38+$B$433,'Tbl 9.16-9.32 Portfolio Tables'!L$1)</f>
        <v>0</v>
      </c>
      <c r="M457" s="1">
        <f ca="1">OFFSET('Portfolio Summary Data'!$C$384,$B457*38-38+$B$433,'Tbl 9.16-9.32 Portfolio Tables'!M$1)</f>
        <v>0</v>
      </c>
      <c r="N457" s="1">
        <f ca="1">OFFSET('Portfolio Summary Data'!$C$384,$B457*38-38+$B$433,'Tbl 9.16-9.32 Portfolio Tables'!N$1)</f>
        <v>0</v>
      </c>
      <c r="O457" s="1">
        <f ca="1">OFFSET('Portfolio Summary Data'!$C$384,$B457*38-38+$B$433,'Tbl 9.16-9.32 Portfolio Tables'!O$1)</f>
        <v>0</v>
      </c>
      <c r="P457" s="1">
        <f ca="1">OFFSET('Portfolio Summary Data'!$C$384,$B457*38-38+$B$433,'Tbl 9.16-9.32 Portfolio Tables'!P$1)</f>
        <v>0</v>
      </c>
      <c r="Q457" s="1">
        <f ca="1">OFFSET('Portfolio Summary Data'!$C$384,$B457*38-38+$B$433,'Tbl 9.16-9.32 Portfolio Tables'!Q$1)</f>
        <v>0</v>
      </c>
      <c r="R457" s="1">
        <f ca="1">OFFSET('Portfolio Summary Data'!$C$384,$B457*38-38+$B$433,'Tbl 9.16-9.32 Portfolio Tables'!R$1)</f>
        <v>0</v>
      </c>
      <c r="S457" s="1">
        <f ca="1">OFFSET('Portfolio Summary Data'!$C$384,$B457*38-38+$B$433,'Tbl 9.16-9.32 Portfolio Tables'!S$1)</f>
        <v>0</v>
      </c>
      <c r="T457" s="1">
        <f ca="1">OFFSET('Portfolio Summary Data'!$C$384,$B457*38-38+$B$433,'Tbl 9.16-9.32 Portfolio Tables'!T$1)</f>
        <v>0</v>
      </c>
      <c r="U457" s="1">
        <f ca="1">OFFSET('Portfolio Summary Data'!$C$384,$B457*38-38+$B$433,'Tbl 9.16-9.32 Portfolio Tables'!U$1)</f>
        <v>0</v>
      </c>
      <c r="V457" s="1">
        <f ca="1">OFFSET('Portfolio Summary Data'!$C$384,$B457*38-38+$B$433,'Tbl 9.16-9.32 Portfolio Tables'!V$1)</f>
        <v>0</v>
      </c>
      <c r="W457" s="1">
        <f ca="1">OFFSET('Portfolio Summary Data'!$C$384,$B457*38-38+$B$433,'Tbl 9.16-9.32 Portfolio Tables'!W$1)</f>
        <v>0</v>
      </c>
      <c r="X457" s="1">
        <f ca="1">OFFSET('Portfolio Summary Data'!$C$384,$B457*38-38+$B$433,'Tbl 9.16-9.32 Portfolio Tables'!X$1)</f>
        <v>0</v>
      </c>
      <c r="Y457" s="1">
        <f ca="1">OFFSET('Portfolio Summary Data'!$C$384,$B457*38-38+$B$433,'Tbl 9.16-9.32 Portfolio Tables'!Y$1)</f>
        <v>0</v>
      </c>
      <c r="AB457" s="8">
        <f t="shared" ca="1" si="84"/>
        <v>0</v>
      </c>
      <c r="AC457" s="8"/>
      <c r="AD457" s="8">
        <f t="shared" ca="1" si="85"/>
        <v>0</v>
      </c>
      <c r="AE457" s="8"/>
      <c r="AF457" s="8">
        <f t="shared" ca="1" si="86"/>
        <v>0</v>
      </c>
    </row>
    <row r="458" spans="2:32" ht="15.75" x14ac:dyDescent="0.25">
      <c r="B458" s="3">
        <v>24</v>
      </c>
      <c r="C458" s="6">
        <f>C$29</f>
        <v>0</v>
      </c>
      <c r="D458" s="1">
        <f ca="1">OFFSET('Portfolio Summary Data'!$C$384,$B458*38-38+$B$433,'Tbl 9.16-9.32 Portfolio Tables'!D$1)</f>
        <v>0</v>
      </c>
      <c r="E458" s="1">
        <f ca="1">OFFSET('Portfolio Summary Data'!$C$384,$B458*38-38+$B$433,'Tbl 9.16-9.32 Portfolio Tables'!E$1)</f>
        <v>0</v>
      </c>
      <c r="F458" s="1">
        <f ca="1">OFFSET('Portfolio Summary Data'!$C$384,$B458*38-38+$B$433,'Tbl 9.16-9.32 Portfolio Tables'!F$1)</f>
        <v>0</v>
      </c>
      <c r="G458" s="1">
        <f ca="1">OFFSET('Portfolio Summary Data'!$C$384,$B458*38-38+$B$433,'Tbl 9.16-9.32 Portfolio Tables'!G$1)</f>
        <v>0</v>
      </c>
      <c r="H458" s="1">
        <f ca="1">OFFSET('Portfolio Summary Data'!$C$384,$B458*38-38+$B$433,'Tbl 9.16-9.32 Portfolio Tables'!H$1)</f>
        <v>0</v>
      </c>
      <c r="I458" s="1">
        <f ca="1">OFFSET('Portfolio Summary Data'!$C$384,$B458*38-38+$B$433,'Tbl 9.16-9.32 Portfolio Tables'!I$1)</f>
        <v>0</v>
      </c>
      <c r="J458" s="1">
        <f ca="1">OFFSET('Portfolio Summary Data'!$C$384,$B458*38-38+$B$433,'Tbl 9.16-9.32 Portfolio Tables'!J$1)</f>
        <v>0</v>
      </c>
      <c r="K458" s="1">
        <f ca="1">OFFSET('Portfolio Summary Data'!$C$384,$B458*38-38+$B$433,'Tbl 9.16-9.32 Portfolio Tables'!K$1)</f>
        <v>0</v>
      </c>
      <c r="L458" s="1">
        <f ca="1">OFFSET('Portfolio Summary Data'!$C$384,$B458*38-38+$B$433,'Tbl 9.16-9.32 Portfolio Tables'!L$1)</f>
        <v>0</v>
      </c>
      <c r="M458" s="1">
        <f ca="1">OFFSET('Portfolio Summary Data'!$C$384,$B458*38-38+$B$433,'Tbl 9.16-9.32 Portfolio Tables'!M$1)</f>
        <v>0</v>
      </c>
      <c r="N458" s="1">
        <f ca="1">OFFSET('Portfolio Summary Data'!$C$384,$B458*38-38+$B$433,'Tbl 9.16-9.32 Portfolio Tables'!N$1)</f>
        <v>0</v>
      </c>
      <c r="O458" s="1">
        <f ca="1">OFFSET('Portfolio Summary Data'!$C$384,$B458*38-38+$B$433,'Tbl 9.16-9.32 Portfolio Tables'!O$1)</f>
        <v>0</v>
      </c>
      <c r="P458" s="1">
        <f ca="1">OFFSET('Portfolio Summary Data'!$C$384,$B458*38-38+$B$433,'Tbl 9.16-9.32 Portfolio Tables'!P$1)</f>
        <v>0</v>
      </c>
      <c r="Q458" s="1">
        <f ca="1">OFFSET('Portfolio Summary Data'!$C$384,$B458*38-38+$B$433,'Tbl 9.16-9.32 Portfolio Tables'!Q$1)</f>
        <v>0</v>
      </c>
      <c r="R458" s="1">
        <f ca="1">OFFSET('Portfolio Summary Data'!$C$384,$B458*38-38+$B$433,'Tbl 9.16-9.32 Portfolio Tables'!R$1)</f>
        <v>0</v>
      </c>
      <c r="S458" s="1">
        <f ca="1">OFFSET('Portfolio Summary Data'!$C$384,$B458*38-38+$B$433,'Tbl 9.16-9.32 Portfolio Tables'!S$1)</f>
        <v>0</v>
      </c>
      <c r="T458" s="1">
        <f ca="1">OFFSET('Portfolio Summary Data'!$C$384,$B458*38-38+$B$433,'Tbl 9.16-9.32 Portfolio Tables'!T$1)</f>
        <v>0</v>
      </c>
      <c r="U458" s="1">
        <f ca="1">OFFSET('Portfolio Summary Data'!$C$384,$B458*38-38+$B$433,'Tbl 9.16-9.32 Portfolio Tables'!U$1)</f>
        <v>0</v>
      </c>
      <c r="V458" s="1">
        <f ca="1">OFFSET('Portfolio Summary Data'!$C$384,$B458*38-38+$B$433,'Tbl 9.16-9.32 Portfolio Tables'!V$1)</f>
        <v>0</v>
      </c>
      <c r="W458" s="1">
        <f ca="1">OFFSET('Portfolio Summary Data'!$C$384,$B458*38-38+$B$433,'Tbl 9.16-9.32 Portfolio Tables'!W$1)</f>
        <v>0</v>
      </c>
      <c r="X458" s="1">
        <f ca="1">OFFSET('Portfolio Summary Data'!$C$384,$B458*38-38+$B$433,'Tbl 9.16-9.32 Portfolio Tables'!X$1)</f>
        <v>0</v>
      </c>
      <c r="Y458" s="1">
        <f ca="1">OFFSET('Portfolio Summary Data'!$C$384,$B458*38-38+$B$433,'Tbl 9.16-9.32 Portfolio Tables'!Y$1)</f>
        <v>0</v>
      </c>
      <c r="AB458" s="8">
        <f t="shared" ca="1" si="84"/>
        <v>0</v>
      </c>
      <c r="AC458" s="8"/>
      <c r="AD458" s="8">
        <f t="shared" ca="1" si="85"/>
        <v>0</v>
      </c>
      <c r="AE458" s="8"/>
      <c r="AF458" s="8">
        <f t="shared" ca="1" si="86"/>
        <v>0</v>
      </c>
    </row>
    <row r="459" spans="2:32" ht="15.75" x14ac:dyDescent="0.25">
      <c r="B459" s="3">
        <v>25</v>
      </c>
      <c r="C459" s="6">
        <f>C$30</f>
        <v>0</v>
      </c>
      <c r="D459" s="1">
        <f ca="1">OFFSET('Portfolio Summary Data'!$C$384,$B459*38-38+$B$433,'Tbl 9.16-9.32 Portfolio Tables'!D$1)</f>
        <v>0</v>
      </c>
      <c r="E459" s="1">
        <f ca="1">OFFSET('Portfolio Summary Data'!$C$384,$B459*38-38+$B$433,'Tbl 9.16-9.32 Portfolio Tables'!E$1)</f>
        <v>0</v>
      </c>
      <c r="F459" s="1">
        <f ca="1">OFFSET('Portfolio Summary Data'!$C$384,$B459*38-38+$B$433,'Tbl 9.16-9.32 Portfolio Tables'!F$1)</f>
        <v>0</v>
      </c>
      <c r="G459" s="1">
        <f ca="1">OFFSET('Portfolio Summary Data'!$C$384,$B459*38-38+$B$433,'Tbl 9.16-9.32 Portfolio Tables'!G$1)</f>
        <v>0</v>
      </c>
      <c r="H459" s="1">
        <f ca="1">OFFSET('Portfolio Summary Data'!$C$384,$B459*38-38+$B$433,'Tbl 9.16-9.32 Portfolio Tables'!H$1)</f>
        <v>0</v>
      </c>
      <c r="I459" s="1">
        <f ca="1">OFFSET('Portfolio Summary Data'!$C$384,$B459*38-38+$B$433,'Tbl 9.16-9.32 Portfolio Tables'!I$1)</f>
        <v>0</v>
      </c>
      <c r="J459" s="1">
        <f ca="1">OFFSET('Portfolio Summary Data'!$C$384,$B459*38-38+$B$433,'Tbl 9.16-9.32 Portfolio Tables'!J$1)</f>
        <v>0</v>
      </c>
      <c r="K459" s="1">
        <f ca="1">OFFSET('Portfolio Summary Data'!$C$384,$B459*38-38+$B$433,'Tbl 9.16-9.32 Portfolio Tables'!K$1)</f>
        <v>0</v>
      </c>
      <c r="L459" s="1">
        <f ca="1">OFFSET('Portfolio Summary Data'!$C$384,$B459*38-38+$B$433,'Tbl 9.16-9.32 Portfolio Tables'!L$1)</f>
        <v>0</v>
      </c>
      <c r="M459" s="1">
        <f ca="1">OFFSET('Portfolio Summary Data'!$C$384,$B459*38-38+$B$433,'Tbl 9.16-9.32 Portfolio Tables'!M$1)</f>
        <v>0</v>
      </c>
      <c r="N459" s="1">
        <f ca="1">OFFSET('Portfolio Summary Data'!$C$384,$B459*38-38+$B$433,'Tbl 9.16-9.32 Portfolio Tables'!N$1)</f>
        <v>0</v>
      </c>
      <c r="O459" s="1">
        <f ca="1">OFFSET('Portfolio Summary Data'!$C$384,$B459*38-38+$B$433,'Tbl 9.16-9.32 Portfolio Tables'!O$1)</f>
        <v>0</v>
      </c>
      <c r="P459" s="1">
        <f ca="1">OFFSET('Portfolio Summary Data'!$C$384,$B459*38-38+$B$433,'Tbl 9.16-9.32 Portfolio Tables'!P$1)</f>
        <v>0</v>
      </c>
      <c r="Q459" s="1">
        <f ca="1">OFFSET('Portfolio Summary Data'!$C$384,$B459*38-38+$B$433,'Tbl 9.16-9.32 Portfolio Tables'!Q$1)</f>
        <v>0</v>
      </c>
      <c r="R459" s="1">
        <f ca="1">OFFSET('Portfolio Summary Data'!$C$384,$B459*38-38+$B$433,'Tbl 9.16-9.32 Portfolio Tables'!R$1)</f>
        <v>0</v>
      </c>
      <c r="S459" s="1">
        <f ca="1">OFFSET('Portfolio Summary Data'!$C$384,$B459*38-38+$B$433,'Tbl 9.16-9.32 Portfolio Tables'!S$1)</f>
        <v>0</v>
      </c>
      <c r="T459" s="1">
        <f ca="1">OFFSET('Portfolio Summary Data'!$C$384,$B459*38-38+$B$433,'Tbl 9.16-9.32 Portfolio Tables'!T$1)</f>
        <v>0</v>
      </c>
      <c r="U459" s="1">
        <f ca="1">OFFSET('Portfolio Summary Data'!$C$384,$B459*38-38+$B$433,'Tbl 9.16-9.32 Portfolio Tables'!U$1)</f>
        <v>0</v>
      </c>
      <c r="V459" s="1">
        <f ca="1">OFFSET('Portfolio Summary Data'!$C$384,$B459*38-38+$B$433,'Tbl 9.16-9.32 Portfolio Tables'!V$1)</f>
        <v>0</v>
      </c>
      <c r="W459" s="1">
        <f ca="1">OFFSET('Portfolio Summary Data'!$C$384,$B459*38-38+$B$433,'Tbl 9.16-9.32 Portfolio Tables'!W$1)</f>
        <v>0</v>
      </c>
      <c r="X459" s="1">
        <f ca="1">OFFSET('Portfolio Summary Data'!$C$384,$B459*38-38+$B$433,'Tbl 9.16-9.32 Portfolio Tables'!X$1)</f>
        <v>0</v>
      </c>
      <c r="Y459" s="1">
        <f ca="1">OFFSET('Portfolio Summary Data'!$C$384,$B459*38-38+$B$433,'Tbl 9.16-9.32 Portfolio Tables'!Y$1)</f>
        <v>0</v>
      </c>
      <c r="AB459" s="8">
        <f t="shared" ca="1" si="84"/>
        <v>0</v>
      </c>
      <c r="AC459" s="8"/>
      <c r="AD459" s="8">
        <f t="shared" ca="1" si="85"/>
        <v>0</v>
      </c>
      <c r="AE459" s="8"/>
      <c r="AF459" s="8">
        <f t="shared" ca="1" si="86"/>
        <v>0</v>
      </c>
    </row>
    <row r="460" spans="2:32" ht="15.75" x14ac:dyDescent="0.25">
      <c r="B460" s="3">
        <f t="shared" ref="B460:B463" si="87">B459+1</f>
        <v>26</v>
      </c>
      <c r="C460" s="6">
        <f>C$31</f>
        <v>0</v>
      </c>
      <c r="D460" s="1">
        <f ca="1">OFFSET('Portfolio Summary Data'!$C$384,$B460*38-38+$B$433,'Tbl 9.16-9.32 Portfolio Tables'!D$1)</f>
        <v>0</v>
      </c>
      <c r="E460" s="1">
        <f ca="1">OFFSET('Portfolio Summary Data'!$C$384,$B460*38-38+$B$433,'Tbl 9.16-9.32 Portfolio Tables'!E$1)</f>
        <v>0</v>
      </c>
      <c r="F460" s="1">
        <f ca="1">OFFSET('Portfolio Summary Data'!$C$384,$B460*38-38+$B$433,'Tbl 9.16-9.32 Portfolio Tables'!F$1)</f>
        <v>0</v>
      </c>
      <c r="G460" s="1">
        <f ca="1">OFFSET('Portfolio Summary Data'!$C$384,$B460*38-38+$B$433,'Tbl 9.16-9.32 Portfolio Tables'!G$1)</f>
        <v>0</v>
      </c>
      <c r="H460" s="1">
        <f ca="1">OFFSET('Portfolio Summary Data'!$C$384,$B460*38-38+$B$433,'Tbl 9.16-9.32 Portfolio Tables'!H$1)</f>
        <v>0</v>
      </c>
      <c r="I460" s="1">
        <f ca="1">OFFSET('Portfolio Summary Data'!$C$384,$B460*38-38+$B$433,'Tbl 9.16-9.32 Portfolio Tables'!I$1)</f>
        <v>0</v>
      </c>
      <c r="J460" s="1">
        <f ca="1">OFFSET('Portfolio Summary Data'!$C$384,$B460*38-38+$B$433,'Tbl 9.16-9.32 Portfolio Tables'!J$1)</f>
        <v>0</v>
      </c>
      <c r="K460" s="1">
        <f ca="1">OFFSET('Portfolio Summary Data'!$C$384,$B460*38-38+$B$433,'Tbl 9.16-9.32 Portfolio Tables'!K$1)</f>
        <v>0</v>
      </c>
      <c r="L460" s="1">
        <f ca="1">OFFSET('Portfolio Summary Data'!$C$384,$B460*38-38+$B$433,'Tbl 9.16-9.32 Portfolio Tables'!L$1)</f>
        <v>0</v>
      </c>
      <c r="M460" s="1">
        <f ca="1">OFFSET('Portfolio Summary Data'!$C$384,$B460*38-38+$B$433,'Tbl 9.16-9.32 Portfolio Tables'!M$1)</f>
        <v>0</v>
      </c>
      <c r="N460" s="1">
        <f ca="1">OFFSET('Portfolio Summary Data'!$C$384,$B460*38-38+$B$433,'Tbl 9.16-9.32 Portfolio Tables'!N$1)</f>
        <v>0</v>
      </c>
      <c r="O460" s="1">
        <f ca="1">OFFSET('Portfolio Summary Data'!$C$384,$B460*38-38+$B$433,'Tbl 9.16-9.32 Portfolio Tables'!O$1)</f>
        <v>0</v>
      </c>
      <c r="P460" s="1">
        <f ca="1">OFFSET('Portfolio Summary Data'!$C$384,$B460*38-38+$B$433,'Tbl 9.16-9.32 Portfolio Tables'!P$1)</f>
        <v>0</v>
      </c>
      <c r="Q460" s="1">
        <f ca="1">OFFSET('Portfolio Summary Data'!$C$384,$B460*38-38+$B$433,'Tbl 9.16-9.32 Portfolio Tables'!Q$1)</f>
        <v>0</v>
      </c>
      <c r="R460" s="1">
        <f ca="1">OFFSET('Portfolio Summary Data'!$C$384,$B460*38-38+$B$433,'Tbl 9.16-9.32 Portfolio Tables'!R$1)</f>
        <v>0</v>
      </c>
      <c r="S460" s="1">
        <f ca="1">OFFSET('Portfolio Summary Data'!$C$384,$B460*38-38+$B$433,'Tbl 9.16-9.32 Portfolio Tables'!S$1)</f>
        <v>0</v>
      </c>
      <c r="T460" s="1">
        <f ca="1">OFFSET('Portfolio Summary Data'!$C$384,$B460*38-38+$B$433,'Tbl 9.16-9.32 Portfolio Tables'!T$1)</f>
        <v>0</v>
      </c>
      <c r="U460" s="1">
        <f ca="1">OFFSET('Portfolio Summary Data'!$C$384,$B460*38-38+$B$433,'Tbl 9.16-9.32 Portfolio Tables'!U$1)</f>
        <v>0</v>
      </c>
      <c r="V460" s="1">
        <f ca="1">OFFSET('Portfolio Summary Data'!$C$384,$B460*38-38+$B$433,'Tbl 9.16-9.32 Portfolio Tables'!V$1)</f>
        <v>0</v>
      </c>
      <c r="W460" s="1">
        <f ca="1">OFFSET('Portfolio Summary Data'!$C$384,$B460*38-38+$B$433,'Tbl 9.16-9.32 Portfolio Tables'!W$1)</f>
        <v>0</v>
      </c>
      <c r="X460" s="1">
        <f ca="1">OFFSET('Portfolio Summary Data'!$C$384,$B460*38-38+$B$433,'Tbl 9.16-9.32 Portfolio Tables'!X$1)</f>
        <v>0</v>
      </c>
      <c r="Y460" s="1">
        <f ca="1">OFFSET('Portfolio Summary Data'!$C$384,$B460*38-38+$B$433,'Tbl 9.16-9.32 Portfolio Tables'!Y$1)</f>
        <v>0</v>
      </c>
      <c r="AB460" s="8">
        <f t="shared" ca="1" si="84"/>
        <v>0</v>
      </c>
      <c r="AC460" s="8"/>
      <c r="AD460" s="8">
        <f t="shared" ca="1" si="85"/>
        <v>0</v>
      </c>
      <c r="AE460" s="8"/>
      <c r="AF460" s="8">
        <f t="shared" ca="1" si="86"/>
        <v>0</v>
      </c>
    </row>
    <row r="461" spans="2:32" ht="15.75" x14ac:dyDescent="0.25">
      <c r="B461" s="3">
        <f t="shared" si="87"/>
        <v>27</v>
      </c>
      <c r="C461" s="6">
        <f>C$32</f>
        <v>0</v>
      </c>
      <c r="D461" s="1">
        <f ca="1">OFFSET('Portfolio Summary Data'!$C$384,$B461*38-38+$B$433,'Tbl 9.16-9.32 Portfolio Tables'!D$1)</f>
        <v>0</v>
      </c>
      <c r="E461" s="1">
        <f ca="1">OFFSET('Portfolio Summary Data'!$C$384,$B461*38-38+$B$433,'Tbl 9.16-9.32 Portfolio Tables'!E$1)</f>
        <v>0</v>
      </c>
      <c r="F461" s="1">
        <f ca="1">OFFSET('Portfolio Summary Data'!$C$384,$B461*38-38+$B$433,'Tbl 9.16-9.32 Portfolio Tables'!F$1)</f>
        <v>0</v>
      </c>
      <c r="G461" s="1">
        <f ca="1">OFFSET('Portfolio Summary Data'!$C$384,$B461*38-38+$B$433,'Tbl 9.16-9.32 Portfolio Tables'!G$1)</f>
        <v>0</v>
      </c>
      <c r="H461" s="1">
        <f ca="1">OFFSET('Portfolio Summary Data'!$C$384,$B461*38-38+$B$433,'Tbl 9.16-9.32 Portfolio Tables'!H$1)</f>
        <v>0</v>
      </c>
      <c r="I461" s="1">
        <f ca="1">OFFSET('Portfolio Summary Data'!$C$384,$B461*38-38+$B$433,'Tbl 9.16-9.32 Portfolio Tables'!I$1)</f>
        <v>0</v>
      </c>
      <c r="J461" s="1">
        <f ca="1">OFFSET('Portfolio Summary Data'!$C$384,$B461*38-38+$B$433,'Tbl 9.16-9.32 Portfolio Tables'!J$1)</f>
        <v>0</v>
      </c>
      <c r="K461" s="1">
        <f ca="1">OFFSET('Portfolio Summary Data'!$C$384,$B461*38-38+$B$433,'Tbl 9.16-9.32 Portfolio Tables'!K$1)</f>
        <v>0</v>
      </c>
      <c r="L461" s="1">
        <f ca="1">OFFSET('Portfolio Summary Data'!$C$384,$B461*38-38+$B$433,'Tbl 9.16-9.32 Portfolio Tables'!L$1)</f>
        <v>0</v>
      </c>
      <c r="M461" s="1">
        <f ca="1">OFFSET('Portfolio Summary Data'!$C$384,$B461*38-38+$B$433,'Tbl 9.16-9.32 Portfolio Tables'!M$1)</f>
        <v>0</v>
      </c>
      <c r="N461" s="1">
        <f ca="1">OFFSET('Portfolio Summary Data'!$C$384,$B461*38-38+$B$433,'Tbl 9.16-9.32 Portfolio Tables'!N$1)</f>
        <v>0</v>
      </c>
      <c r="O461" s="1">
        <f ca="1">OFFSET('Portfolio Summary Data'!$C$384,$B461*38-38+$B$433,'Tbl 9.16-9.32 Portfolio Tables'!O$1)</f>
        <v>0</v>
      </c>
      <c r="P461" s="1">
        <f ca="1">OFFSET('Portfolio Summary Data'!$C$384,$B461*38-38+$B$433,'Tbl 9.16-9.32 Portfolio Tables'!P$1)</f>
        <v>0</v>
      </c>
      <c r="Q461" s="1">
        <f ca="1">OFFSET('Portfolio Summary Data'!$C$384,$B461*38-38+$B$433,'Tbl 9.16-9.32 Portfolio Tables'!Q$1)</f>
        <v>0</v>
      </c>
      <c r="R461" s="1">
        <f ca="1">OFFSET('Portfolio Summary Data'!$C$384,$B461*38-38+$B$433,'Tbl 9.16-9.32 Portfolio Tables'!R$1)</f>
        <v>0</v>
      </c>
      <c r="S461" s="1">
        <f ca="1">OFFSET('Portfolio Summary Data'!$C$384,$B461*38-38+$B$433,'Tbl 9.16-9.32 Portfolio Tables'!S$1)</f>
        <v>0</v>
      </c>
      <c r="T461" s="1">
        <f ca="1">OFFSET('Portfolio Summary Data'!$C$384,$B461*38-38+$B$433,'Tbl 9.16-9.32 Portfolio Tables'!T$1)</f>
        <v>0</v>
      </c>
      <c r="U461" s="1">
        <f ca="1">OFFSET('Portfolio Summary Data'!$C$384,$B461*38-38+$B$433,'Tbl 9.16-9.32 Portfolio Tables'!U$1)</f>
        <v>0</v>
      </c>
      <c r="V461" s="1">
        <f ca="1">OFFSET('Portfolio Summary Data'!$C$384,$B461*38-38+$B$433,'Tbl 9.16-9.32 Portfolio Tables'!V$1)</f>
        <v>0</v>
      </c>
      <c r="W461" s="1">
        <f ca="1">OFFSET('Portfolio Summary Data'!$C$384,$B461*38-38+$B$433,'Tbl 9.16-9.32 Portfolio Tables'!W$1)</f>
        <v>0</v>
      </c>
      <c r="X461" s="1">
        <f ca="1">OFFSET('Portfolio Summary Data'!$C$384,$B461*38-38+$B$433,'Tbl 9.16-9.32 Portfolio Tables'!X$1)</f>
        <v>0</v>
      </c>
      <c r="Y461" s="1">
        <f ca="1">OFFSET('Portfolio Summary Data'!$C$384,$B461*38-38+$B$433,'Tbl 9.16-9.32 Portfolio Tables'!Y$1)</f>
        <v>0</v>
      </c>
      <c r="AB461" s="8">
        <f t="shared" ca="1" si="84"/>
        <v>0</v>
      </c>
      <c r="AC461" s="8"/>
      <c r="AD461" s="8">
        <f t="shared" ca="1" si="85"/>
        <v>0</v>
      </c>
      <c r="AE461" s="8"/>
      <c r="AF461" s="8">
        <f t="shared" ca="1" si="86"/>
        <v>0</v>
      </c>
    </row>
    <row r="462" spans="2:32" ht="15.75" x14ac:dyDescent="0.25">
      <c r="B462" s="3">
        <f t="shared" si="87"/>
        <v>28</v>
      </c>
      <c r="C462" s="6">
        <f>C$33</f>
        <v>0</v>
      </c>
      <c r="D462" s="1">
        <f ca="1">OFFSET('Portfolio Summary Data'!$C$384,$B462*38-38+$B$433,'Tbl 9.16-9.32 Portfolio Tables'!D$1)</f>
        <v>0</v>
      </c>
      <c r="E462" s="1">
        <f ca="1">OFFSET('Portfolio Summary Data'!$C$384,$B462*38-38+$B$433,'Tbl 9.16-9.32 Portfolio Tables'!E$1)</f>
        <v>0</v>
      </c>
      <c r="F462" s="1">
        <f ca="1">OFFSET('Portfolio Summary Data'!$C$384,$B462*38-38+$B$433,'Tbl 9.16-9.32 Portfolio Tables'!F$1)</f>
        <v>0</v>
      </c>
      <c r="G462" s="1">
        <f ca="1">OFFSET('Portfolio Summary Data'!$C$384,$B462*38-38+$B$433,'Tbl 9.16-9.32 Portfolio Tables'!G$1)</f>
        <v>0</v>
      </c>
      <c r="H462" s="1">
        <f ca="1">OFFSET('Portfolio Summary Data'!$C$384,$B462*38-38+$B$433,'Tbl 9.16-9.32 Portfolio Tables'!H$1)</f>
        <v>0</v>
      </c>
      <c r="I462" s="1">
        <f ca="1">OFFSET('Portfolio Summary Data'!$C$384,$B462*38-38+$B$433,'Tbl 9.16-9.32 Portfolio Tables'!I$1)</f>
        <v>0</v>
      </c>
      <c r="J462" s="1">
        <f ca="1">OFFSET('Portfolio Summary Data'!$C$384,$B462*38-38+$B$433,'Tbl 9.16-9.32 Portfolio Tables'!J$1)</f>
        <v>0</v>
      </c>
      <c r="K462" s="1">
        <f ca="1">OFFSET('Portfolio Summary Data'!$C$384,$B462*38-38+$B$433,'Tbl 9.16-9.32 Portfolio Tables'!K$1)</f>
        <v>0</v>
      </c>
      <c r="L462" s="1">
        <f ca="1">OFFSET('Portfolio Summary Data'!$C$384,$B462*38-38+$B$433,'Tbl 9.16-9.32 Portfolio Tables'!L$1)</f>
        <v>0</v>
      </c>
      <c r="M462" s="1">
        <f ca="1">OFFSET('Portfolio Summary Data'!$C$384,$B462*38-38+$B$433,'Tbl 9.16-9.32 Portfolio Tables'!M$1)</f>
        <v>0</v>
      </c>
      <c r="N462" s="1">
        <f ca="1">OFFSET('Portfolio Summary Data'!$C$384,$B462*38-38+$B$433,'Tbl 9.16-9.32 Portfolio Tables'!N$1)</f>
        <v>0</v>
      </c>
      <c r="O462" s="1">
        <f ca="1">OFFSET('Portfolio Summary Data'!$C$384,$B462*38-38+$B$433,'Tbl 9.16-9.32 Portfolio Tables'!O$1)</f>
        <v>0</v>
      </c>
      <c r="P462" s="1">
        <f ca="1">OFFSET('Portfolio Summary Data'!$C$384,$B462*38-38+$B$433,'Tbl 9.16-9.32 Portfolio Tables'!P$1)</f>
        <v>0</v>
      </c>
      <c r="Q462" s="1">
        <f ca="1">OFFSET('Portfolio Summary Data'!$C$384,$B462*38-38+$B$433,'Tbl 9.16-9.32 Portfolio Tables'!Q$1)</f>
        <v>0</v>
      </c>
      <c r="R462" s="1">
        <f ca="1">OFFSET('Portfolio Summary Data'!$C$384,$B462*38-38+$B$433,'Tbl 9.16-9.32 Portfolio Tables'!R$1)</f>
        <v>0</v>
      </c>
      <c r="S462" s="1">
        <f ca="1">OFFSET('Portfolio Summary Data'!$C$384,$B462*38-38+$B$433,'Tbl 9.16-9.32 Portfolio Tables'!S$1)</f>
        <v>0</v>
      </c>
      <c r="T462" s="1">
        <f ca="1">OFFSET('Portfolio Summary Data'!$C$384,$B462*38-38+$B$433,'Tbl 9.16-9.32 Portfolio Tables'!T$1)</f>
        <v>0</v>
      </c>
      <c r="U462" s="1">
        <f ca="1">OFFSET('Portfolio Summary Data'!$C$384,$B462*38-38+$B$433,'Tbl 9.16-9.32 Portfolio Tables'!U$1)</f>
        <v>0</v>
      </c>
      <c r="V462" s="1">
        <f ca="1">OFFSET('Portfolio Summary Data'!$C$384,$B462*38-38+$B$433,'Tbl 9.16-9.32 Portfolio Tables'!V$1)</f>
        <v>0</v>
      </c>
      <c r="W462" s="1">
        <f ca="1">OFFSET('Portfolio Summary Data'!$C$384,$B462*38-38+$B$433,'Tbl 9.16-9.32 Portfolio Tables'!W$1)</f>
        <v>0</v>
      </c>
      <c r="X462" s="1">
        <f ca="1">OFFSET('Portfolio Summary Data'!$C$384,$B462*38-38+$B$433,'Tbl 9.16-9.32 Portfolio Tables'!X$1)</f>
        <v>0</v>
      </c>
      <c r="Y462" s="1">
        <f ca="1">OFFSET('Portfolio Summary Data'!$C$384,$B462*38-38+$B$433,'Tbl 9.16-9.32 Portfolio Tables'!Y$1)</f>
        <v>0</v>
      </c>
      <c r="AB462" s="8">
        <f t="shared" ca="1" si="84"/>
        <v>0</v>
      </c>
      <c r="AC462" s="8"/>
      <c r="AD462" s="8">
        <f t="shared" ca="1" si="85"/>
        <v>0</v>
      </c>
      <c r="AE462" s="8"/>
      <c r="AF462" s="8">
        <f t="shared" ca="1" si="86"/>
        <v>0</v>
      </c>
    </row>
    <row r="463" spans="2:32" ht="15.75" x14ac:dyDescent="0.25">
      <c r="B463" s="3">
        <f t="shared" si="87"/>
        <v>29</v>
      </c>
      <c r="C463" s="6">
        <f>C$34</f>
        <v>0</v>
      </c>
      <c r="D463" s="1">
        <f ca="1">OFFSET('Portfolio Summary Data'!$C$384,$B463*38-38+$B$433,'Tbl 9.16-9.32 Portfolio Tables'!D$1)</f>
        <v>0</v>
      </c>
      <c r="E463" s="1">
        <f ca="1">OFFSET('Portfolio Summary Data'!$C$384,$B463*38-38+$B$433,'Tbl 9.16-9.32 Portfolio Tables'!E$1)</f>
        <v>0</v>
      </c>
      <c r="F463" s="1">
        <f ca="1">OFFSET('Portfolio Summary Data'!$C$384,$B463*38-38+$B$433,'Tbl 9.16-9.32 Portfolio Tables'!F$1)</f>
        <v>0</v>
      </c>
      <c r="G463" s="1">
        <f ca="1">OFFSET('Portfolio Summary Data'!$C$384,$B463*38-38+$B$433,'Tbl 9.16-9.32 Portfolio Tables'!G$1)</f>
        <v>0</v>
      </c>
      <c r="H463" s="1">
        <f ca="1">OFFSET('Portfolio Summary Data'!$C$384,$B463*38-38+$B$433,'Tbl 9.16-9.32 Portfolio Tables'!H$1)</f>
        <v>0</v>
      </c>
      <c r="I463" s="1">
        <f ca="1">OFFSET('Portfolio Summary Data'!$C$384,$B463*38-38+$B$433,'Tbl 9.16-9.32 Portfolio Tables'!I$1)</f>
        <v>0</v>
      </c>
      <c r="J463" s="1">
        <f ca="1">OFFSET('Portfolio Summary Data'!$C$384,$B463*38-38+$B$433,'Tbl 9.16-9.32 Portfolio Tables'!J$1)</f>
        <v>0</v>
      </c>
      <c r="K463" s="1">
        <f ca="1">OFFSET('Portfolio Summary Data'!$C$384,$B463*38-38+$B$433,'Tbl 9.16-9.32 Portfolio Tables'!K$1)</f>
        <v>0</v>
      </c>
      <c r="L463" s="1">
        <f ca="1">OFFSET('Portfolio Summary Data'!$C$384,$B463*38-38+$B$433,'Tbl 9.16-9.32 Portfolio Tables'!L$1)</f>
        <v>0</v>
      </c>
      <c r="M463" s="1">
        <f ca="1">OFFSET('Portfolio Summary Data'!$C$384,$B463*38-38+$B$433,'Tbl 9.16-9.32 Portfolio Tables'!M$1)</f>
        <v>0</v>
      </c>
      <c r="N463" s="1">
        <f ca="1">OFFSET('Portfolio Summary Data'!$C$384,$B463*38-38+$B$433,'Tbl 9.16-9.32 Portfolio Tables'!N$1)</f>
        <v>0</v>
      </c>
      <c r="O463" s="1">
        <f ca="1">OFFSET('Portfolio Summary Data'!$C$384,$B463*38-38+$B$433,'Tbl 9.16-9.32 Portfolio Tables'!O$1)</f>
        <v>0</v>
      </c>
      <c r="P463" s="1">
        <f ca="1">OFFSET('Portfolio Summary Data'!$C$384,$B463*38-38+$B$433,'Tbl 9.16-9.32 Portfolio Tables'!P$1)</f>
        <v>0</v>
      </c>
      <c r="Q463" s="1">
        <f ca="1">OFFSET('Portfolio Summary Data'!$C$384,$B463*38-38+$B$433,'Tbl 9.16-9.32 Portfolio Tables'!Q$1)</f>
        <v>0</v>
      </c>
      <c r="R463" s="1">
        <f ca="1">OFFSET('Portfolio Summary Data'!$C$384,$B463*38-38+$B$433,'Tbl 9.16-9.32 Portfolio Tables'!R$1)</f>
        <v>0</v>
      </c>
      <c r="S463" s="1">
        <f ca="1">OFFSET('Portfolio Summary Data'!$C$384,$B463*38-38+$B$433,'Tbl 9.16-9.32 Portfolio Tables'!S$1)</f>
        <v>0</v>
      </c>
      <c r="T463" s="1">
        <f ca="1">OFFSET('Portfolio Summary Data'!$C$384,$B463*38-38+$B$433,'Tbl 9.16-9.32 Portfolio Tables'!T$1)</f>
        <v>0</v>
      </c>
      <c r="U463" s="1">
        <f ca="1">OFFSET('Portfolio Summary Data'!$C$384,$B463*38-38+$B$433,'Tbl 9.16-9.32 Portfolio Tables'!U$1)</f>
        <v>0</v>
      </c>
      <c r="V463" s="1">
        <f ca="1">OFFSET('Portfolio Summary Data'!$C$384,$B463*38-38+$B$433,'Tbl 9.16-9.32 Portfolio Tables'!V$1)</f>
        <v>0</v>
      </c>
      <c r="W463" s="1">
        <f ca="1">OFFSET('Portfolio Summary Data'!$C$384,$B463*38-38+$B$433,'Tbl 9.16-9.32 Portfolio Tables'!W$1)</f>
        <v>0</v>
      </c>
      <c r="X463" s="1">
        <f ca="1">OFFSET('Portfolio Summary Data'!$C$384,$B463*38-38+$B$433,'Tbl 9.16-9.32 Portfolio Tables'!X$1)</f>
        <v>0</v>
      </c>
      <c r="Y463" s="1">
        <f ca="1">OFFSET('Portfolio Summary Data'!$C$384,$B463*38-38+$B$433,'Tbl 9.16-9.32 Portfolio Tables'!Y$1)</f>
        <v>0</v>
      </c>
      <c r="AB463" s="8">
        <f t="shared" ca="1" si="84"/>
        <v>0</v>
      </c>
      <c r="AC463" s="8"/>
      <c r="AD463" s="8">
        <f t="shared" ca="1" si="85"/>
        <v>0</v>
      </c>
      <c r="AE463" s="8"/>
      <c r="AF463" s="8">
        <f t="shared" ca="1" si="86"/>
        <v>0</v>
      </c>
    </row>
    <row r="465" spans="2:32" ht="15.75" x14ac:dyDescent="0.25">
      <c r="C465" s="5" t="str">
        <f ca="1">OFFSET('Portfolio Summary Data'!$B$384,'Tbl 9.16-9.32 Portfolio Tables'!B466,0)</f>
        <v>Coal - CCS</v>
      </c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</row>
    <row r="466" spans="2:32" ht="15.75" x14ac:dyDescent="0.25">
      <c r="B466" s="3">
        <v>19</v>
      </c>
      <c r="C466" s="22" t="s">
        <v>5</v>
      </c>
      <c r="D466" s="21" t="s">
        <v>0</v>
      </c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</row>
    <row r="467" spans="2:32" ht="15" customHeight="1" x14ac:dyDescent="0.25">
      <c r="C467" s="22"/>
      <c r="D467" s="9">
        <f>D434</f>
        <v>2025</v>
      </c>
      <c r="E467" s="9">
        <f t="shared" ref="E467:Y467" si="88">E434</f>
        <v>2026</v>
      </c>
      <c r="F467" s="9">
        <f t="shared" si="88"/>
        <v>2027</v>
      </c>
      <c r="G467" s="9">
        <f t="shared" si="88"/>
        <v>2028</v>
      </c>
      <c r="H467" s="9">
        <f t="shared" si="88"/>
        <v>2029</v>
      </c>
      <c r="I467" s="9">
        <f t="shared" si="88"/>
        <v>2030</v>
      </c>
      <c r="J467" s="9">
        <f t="shared" si="88"/>
        <v>2031</v>
      </c>
      <c r="K467" s="9">
        <f t="shared" si="88"/>
        <v>2032</v>
      </c>
      <c r="L467" s="9">
        <f t="shared" si="88"/>
        <v>2033</v>
      </c>
      <c r="M467" s="9">
        <f t="shared" si="88"/>
        <v>2034</v>
      </c>
      <c r="N467" s="9">
        <f t="shared" si="88"/>
        <v>2035</v>
      </c>
      <c r="O467" s="9">
        <f t="shared" si="88"/>
        <v>2036</v>
      </c>
      <c r="P467" s="9">
        <f t="shared" si="88"/>
        <v>2037</v>
      </c>
      <c r="Q467" s="9">
        <f t="shared" si="88"/>
        <v>2038</v>
      </c>
      <c r="R467" s="9">
        <f t="shared" si="88"/>
        <v>2039</v>
      </c>
      <c r="S467" s="9">
        <f t="shared" si="88"/>
        <v>2040</v>
      </c>
      <c r="T467" s="9">
        <f t="shared" si="88"/>
        <v>2041</v>
      </c>
      <c r="U467" s="9">
        <f t="shared" si="88"/>
        <v>2042</v>
      </c>
      <c r="V467" s="9">
        <f t="shared" si="88"/>
        <v>2043</v>
      </c>
      <c r="W467" s="9">
        <f t="shared" si="88"/>
        <v>2044</v>
      </c>
      <c r="X467" s="9">
        <f t="shared" ref="X467" si="89">X434</f>
        <v>2045</v>
      </c>
      <c r="Y467" s="9" t="str">
        <f t="shared" si="88"/>
        <v>Total</v>
      </c>
      <c r="AB467" s="4" t="s">
        <v>36</v>
      </c>
      <c r="AC467" s="4"/>
      <c r="AD467" s="4" t="s">
        <v>37</v>
      </c>
      <c r="AE467" s="4"/>
      <c r="AF467" s="4" t="s">
        <v>38</v>
      </c>
    </row>
    <row r="468" spans="2:32" ht="15.75" x14ac:dyDescent="0.25">
      <c r="B468" s="3">
        <v>1</v>
      </c>
      <c r="C468" s="6" t="str">
        <f>C$6</f>
        <v>MN Base</v>
      </c>
      <c r="D468" s="1">
        <f ca="1">OFFSET('Portfolio Summary Data'!$C$384,$B468*38-38+$B$466,'Tbl 9.16-9.32 Portfolio Tables'!D$1)</f>
        <v>0</v>
      </c>
      <c r="E468" s="1">
        <f ca="1">OFFSET('Portfolio Summary Data'!$C$384,$B468*38-38+$B$466,'Tbl 9.16-9.32 Portfolio Tables'!E$1)</f>
        <v>0</v>
      </c>
      <c r="F468" s="1">
        <f ca="1">OFFSET('Portfolio Summary Data'!$C$384,$B468*38-38+$B$466,'Tbl 9.16-9.32 Portfolio Tables'!F$1)</f>
        <v>0</v>
      </c>
      <c r="G468" s="1">
        <f ca="1">OFFSET('Portfolio Summary Data'!$C$384,$B468*38-38+$B$466,'Tbl 9.16-9.32 Portfolio Tables'!G$1)</f>
        <v>0</v>
      </c>
      <c r="H468" s="1">
        <f ca="1">OFFSET('Portfolio Summary Data'!$C$384,$B468*38-38+$B$466,'Tbl 9.16-9.32 Portfolio Tables'!H$1)</f>
        <v>0</v>
      </c>
      <c r="I468" s="1">
        <f ca="1">OFFSET('Portfolio Summary Data'!$C$384,$B468*38-38+$B$466,'Tbl 9.16-9.32 Portfolio Tables'!I$1)</f>
        <v>526</v>
      </c>
      <c r="J468" s="1">
        <f ca="1">OFFSET('Portfolio Summary Data'!$C$384,$B468*38-38+$B$466,'Tbl 9.16-9.32 Portfolio Tables'!J$1)</f>
        <v>0</v>
      </c>
      <c r="K468" s="1">
        <f ca="1">OFFSET('Portfolio Summary Data'!$C$384,$B468*38-38+$B$466,'Tbl 9.16-9.32 Portfolio Tables'!K$1)</f>
        <v>0</v>
      </c>
      <c r="L468" s="1">
        <f ca="1">OFFSET('Portfolio Summary Data'!$C$384,$B468*38-38+$B$466,'Tbl 9.16-9.32 Portfolio Tables'!L$1)</f>
        <v>0</v>
      </c>
      <c r="M468" s="1">
        <f ca="1">OFFSET('Portfolio Summary Data'!$C$384,$B468*38-38+$B$466,'Tbl 9.16-9.32 Portfolio Tables'!M$1)</f>
        <v>0</v>
      </c>
      <c r="N468" s="1">
        <f ca="1">OFFSET('Portfolio Summary Data'!$C$384,$B468*38-38+$B$466,'Tbl 9.16-9.32 Portfolio Tables'!N$1)</f>
        <v>0</v>
      </c>
      <c r="O468" s="1">
        <f ca="1">OFFSET('Portfolio Summary Data'!$C$384,$B468*38-38+$B$466,'Tbl 9.16-9.32 Portfolio Tables'!O$1)</f>
        <v>0</v>
      </c>
      <c r="P468" s="1">
        <f ca="1">OFFSET('Portfolio Summary Data'!$C$384,$B468*38-38+$B$466,'Tbl 9.16-9.32 Portfolio Tables'!P$1)</f>
        <v>0</v>
      </c>
      <c r="Q468" s="1">
        <f ca="1">OFFSET('Portfolio Summary Data'!$C$384,$B468*38-38+$B$466,'Tbl 9.16-9.32 Portfolio Tables'!Q$1)</f>
        <v>0</v>
      </c>
      <c r="R468" s="1">
        <f ca="1">OFFSET('Portfolio Summary Data'!$C$384,$B468*38-38+$B$466,'Tbl 9.16-9.32 Portfolio Tables'!R$1)</f>
        <v>0</v>
      </c>
      <c r="S468" s="1">
        <f ca="1">OFFSET('Portfolio Summary Data'!$C$384,$B468*38-38+$B$466,'Tbl 9.16-9.32 Portfolio Tables'!S$1)</f>
        <v>0</v>
      </c>
      <c r="T468" s="1">
        <f ca="1">OFFSET('Portfolio Summary Data'!$C$384,$B468*38-38+$B$466,'Tbl 9.16-9.32 Portfolio Tables'!T$1)</f>
        <v>0</v>
      </c>
      <c r="U468" s="1">
        <f ca="1">OFFSET('Portfolio Summary Data'!$C$384,$B468*38-38+$B$466,'Tbl 9.16-9.32 Portfolio Tables'!U$1)</f>
        <v>0</v>
      </c>
      <c r="V468" s="1">
        <f ca="1">OFFSET('Portfolio Summary Data'!$C$384,$B468*38-38+$B$466,'Tbl 9.16-9.32 Portfolio Tables'!V$1)</f>
        <v>-525.99999979999996</v>
      </c>
      <c r="W468" s="1">
        <f ca="1">OFFSET('Portfolio Summary Data'!$C$384,$B468*38-38+$B$466,'Tbl 9.16-9.32 Portfolio Tables'!W$1)</f>
        <v>0</v>
      </c>
      <c r="X468" s="1">
        <f ca="1">OFFSET('Portfolio Summary Data'!$C$384,$B468*38-38+$B$466,'Tbl 9.16-9.32 Portfolio Tables'!X$1)</f>
        <v>0</v>
      </c>
      <c r="Y468" s="1">
        <f ca="1">OFFSET('Portfolio Summary Data'!$C$384,$B468*38-38+$B$466,'Tbl 9.16-9.32 Portfolio Tables'!Y$1)</f>
        <v>2.0000004496978363E-7</v>
      </c>
      <c r="AB468" s="8">
        <f t="shared" ref="AB468:AB496" ca="1" si="90">SUM(D468:G468)</f>
        <v>0</v>
      </c>
      <c r="AC468" s="8"/>
      <c r="AD468" s="8">
        <f t="shared" ref="AD468:AD496" ca="1" si="91">SUM(H468:M468)</f>
        <v>526</v>
      </c>
      <c r="AE468" s="8"/>
      <c r="AF468" s="8">
        <f t="shared" ref="AF468:AF496" ca="1" si="92">SUM(N468:W468)</f>
        <v>-525.99999979999996</v>
      </c>
    </row>
    <row r="469" spans="2:32" ht="15.75" x14ac:dyDescent="0.25">
      <c r="B469" s="3">
        <v>2</v>
      </c>
      <c r="C469" s="6" t="str">
        <f>C$7</f>
        <v>MR Base</v>
      </c>
      <c r="D469" s="1">
        <f ca="1">OFFSET('Portfolio Summary Data'!$C$384,$B469*38-38+$B$466,'Tbl 9.16-9.32 Portfolio Tables'!D$1)</f>
        <v>0</v>
      </c>
      <c r="E469" s="1">
        <f ca="1">OFFSET('Portfolio Summary Data'!$C$384,$B469*38-38+$B$466,'Tbl 9.16-9.32 Portfolio Tables'!E$1)</f>
        <v>0</v>
      </c>
      <c r="F469" s="1">
        <f ca="1">OFFSET('Portfolio Summary Data'!$C$384,$B469*38-38+$B$466,'Tbl 9.16-9.32 Portfolio Tables'!F$1)</f>
        <v>0</v>
      </c>
      <c r="G469" s="1">
        <f ca="1">OFFSET('Portfolio Summary Data'!$C$384,$B469*38-38+$B$466,'Tbl 9.16-9.32 Portfolio Tables'!G$1)</f>
        <v>0</v>
      </c>
      <c r="H469" s="1">
        <f ca="1">OFFSET('Portfolio Summary Data'!$C$384,$B469*38-38+$B$466,'Tbl 9.16-9.32 Portfolio Tables'!H$1)</f>
        <v>0</v>
      </c>
      <c r="I469" s="1">
        <f ca="1">OFFSET('Portfolio Summary Data'!$C$384,$B469*38-38+$B$466,'Tbl 9.16-9.32 Portfolio Tables'!I$1)</f>
        <v>526</v>
      </c>
      <c r="J469" s="1">
        <f ca="1">OFFSET('Portfolio Summary Data'!$C$384,$B469*38-38+$B$466,'Tbl 9.16-9.32 Portfolio Tables'!J$1)</f>
        <v>0</v>
      </c>
      <c r="K469" s="1">
        <f ca="1">OFFSET('Portfolio Summary Data'!$C$384,$B469*38-38+$B$466,'Tbl 9.16-9.32 Portfolio Tables'!K$1)</f>
        <v>0</v>
      </c>
      <c r="L469" s="1">
        <f ca="1">OFFSET('Portfolio Summary Data'!$C$384,$B469*38-38+$B$466,'Tbl 9.16-9.32 Portfolio Tables'!L$1)</f>
        <v>0</v>
      </c>
      <c r="M469" s="1">
        <f ca="1">OFFSET('Portfolio Summary Data'!$C$384,$B469*38-38+$B$466,'Tbl 9.16-9.32 Portfolio Tables'!M$1)</f>
        <v>0</v>
      </c>
      <c r="N469" s="1">
        <f ca="1">OFFSET('Portfolio Summary Data'!$C$384,$B469*38-38+$B$466,'Tbl 9.16-9.32 Portfolio Tables'!N$1)</f>
        <v>0</v>
      </c>
      <c r="O469" s="1">
        <f ca="1">OFFSET('Portfolio Summary Data'!$C$384,$B469*38-38+$B$466,'Tbl 9.16-9.32 Portfolio Tables'!O$1)</f>
        <v>0</v>
      </c>
      <c r="P469" s="1">
        <f ca="1">OFFSET('Portfolio Summary Data'!$C$384,$B469*38-38+$B$466,'Tbl 9.16-9.32 Portfolio Tables'!P$1)</f>
        <v>0</v>
      </c>
      <c r="Q469" s="1">
        <f ca="1">OFFSET('Portfolio Summary Data'!$C$384,$B469*38-38+$B$466,'Tbl 9.16-9.32 Portfolio Tables'!Q$1)</f>
        <v>0</v>
      </c>
      <c r="R469" s="1">
        <f ca="1">OFFSET('Portfolio Summary Data'!$C$384,$B469*38-38+$B$466,'Tbl 9.16-9.32 Portfolio Tables'!R$1)</f>
        <v>0</v>
      </c>
      <c r="S469" s="1">
        <f ca="1">OFFSET('Portfolio Summary Data'!$C$384,$B469*38-38+$B$466,'Tbl 9.16-9.32 Portfolio Tables'!S$1)</f>
        <v>0</v>
      </c>
      <c r="T469" s="1">
        <f ca="1">OFFSET('Portfolio Summary Data'!$C$384,$B469*38-38+$B$466,'Tbl 9.16-9.32 Portfolio Tables'!T$1)</f>
        <v>0</v>
      </c>
      <c r="U469" s="1">
        <f ca="1">OFFSET('Portfolio Summary Data'!$C$384,$B469*38-38+$B$466,'Tbl 9.16-9.32 Portfolio Tables'!U$1)</f>
        <v>0</v>
      </c>
      <c r="V469" s="1">
        <f ca="1">OFFSET('Portfolio Summary Data'!$C$384,$B469*38-38+$B$466,'Tbl 9.16-9.32 Portfolio Tables'!V$1)</f>
        <v>-525.99999979999996</v>
      </c>
      <c r="W469" s="1">
        <f ca="1">OFFSET('Portfolio Summary Data'!$C$384,$B469*38-38+$B$466,'Tbl 9.16-9.32 Portfolio Tables'!W$1)</f>
        <v>0</v>
      </c>
      <c r="X469" s="1">
        <f ca="1">OFFSET('Portfolio Summary Data'!$C$384,$B469*38-38+$B$466,'Tbl 9.16-9.32 Portfolio Tables'!X$1)</f>
        <v>0</v>
      </c>
      <c r="Y469" s="1">
        <f ca="1">OFFSET('Portfolio Summary Data'!$C$384,$B469*38-38+$B$466,'Tbl 9.16-9.32 Portfolio Tables'!Y$1)</f>
        <v>2.0000004496978363E-7</v>
      </c>
      <c r="AB469" s="8">
        <f t="shared" ca="1" si="90"/>
        <v>0</v>
      </c>
      <c r="AC469" s="8"/>
      <c r="AD469" s="8">
        <f t="shared" ca="1" si="91"/>
        <v>526</v>
      </c>
      <c r="AE469" s="8"/>
      <c r="AF469" s="8">
        <f t="shared" ca="1" si="92"/>
        <v>-525.99999979999996</v>
      </c>
    </row>
    <row r="470" spans="2:32" ht="15.75" x14ac:dyDescent="0.25">
      <c r="B470" s="3">
        <v>3</v>
      </c>
      <c r="C470" s="6" t="str">
        <f>C$8</f>
        <v>MN - No CCS</v>
      </c>
      <c r="D470" s="1">
        <f ca="1">OFFSET('Portfolio Summary Data'!$C$384,$B470*38-38+$B$466,'Tbl 9.16-9.32 Portfolio Tables'!D$1)</f>
        <v>0</v>
      </c>
      <c r="E470" s="1">
        <f ca="1">OFFSET('Portfolio Summary Data'!$C$384,$B470*38-38+$B$466,'Tbl 9.16-9.32 Portfolio Tables'!E$1)</f>
        <v>0</v>
      </c>
      <c r="F470" s="1">
        <f ca="1">OFFSET('Portfolio Summary Data'!$C$384,$B470*38-38+$B$466,'Tbl 9.16-9.32 Portfolio Tables'!F$1)</f>
        <v>0</v>
      </c>
      <c r="G470" s="1">
        <f ca="1">OFFSET('Portfolio Summary Data'!$C$384,$B470*38-38+$B$466,'Tbl 9.16-9.32 Portfolio Tables'!G$1)</f>
        <v>0</v>
      </c>
      <c r="H470" s="1">
        <f ca="1">OFFSET('Portfolio Summary Data'!$C$384,$B470*38-38+$B$466,'Tbl 9.16-9.32 Portfolio Tables'!H$1)</f>
        <v>0</v>
      </c>
      <c r="I470" s="1">
        <f ca="1">OFFSET('Portfolio Summary Data'!$C$384,$B470*38-38+$B$466,'Tbl 9.16-9.32 Portfolio Tables'!I$1)</f>
        <v>0</v>
      </c>
      <c r="J470" s="1">
        <f ca="1">OFFSET('Portfolio Summary Data'!$C$384,$B470*38-38+$B$466,'Tbl 9.16-9.32 Portfolio Tables'!J$1)</f>
        <v>0</v>
      </c>
      <c r="K470" s="1">
        <f ca="1">OFFSET('Portfolio Summary Data'!$C$384,$B470*38-38+$B$466,'Tbl 9.16-9.32 Portfolio Tables'!K$1)</f>
        <v>0</v>
      </c>
      <c r="L470" s="1">
        <f ca="1">OFFSET('Portfolio Summary Data'!$C$384,$B470*38-38+$B$466,'Tbl 9.16-9.32 Portfolio Tables'!L$1)</f>
        <v>0</v>
      </c>
      <c r="M470" s="1">
        <f ca="1">OFFSET('Portfolio Summary Data'!$C$384,$B470*38-38+$B$466,'Tbl 9.16-9.32 Portfolio Tables'!M$1)</f>
        <v>0</v>
      </c>
      <c r="N470" s="1">
        <f ca="1">OFFSET('Portfolio Summary Data'!$C$384,$B470*38-38+$B$466,'Tbl 9.16-9.32 Portfolio Tables'!N$1)</f>
        <v>0</v>
      </c>
      <c r="O470" s="1">
        <f ca="1">OFFSET('Portfolio Summary Data'!$C$384,$B470*38-38+$B$466,'Tbl 9.16-9.32 Portfolio Tables'!O$1)</f>
        <v>0</v>
      </c>
      <c r="P470" s="1">
        <f ca="1">OFFSET('Portfolio Summary Data'!$C$384,$B470*38-38+$B$466,'Tbl 9.16-9.32 Portfolio Tables'!P$1)</f>
        <v>0</v>
      </c>
      <c r="Q470" s="1">
        <f ca="1">OFFSET('Portfolio Summary Data'!$C$384,$B470*38-38+$B$466,'Tbl 9.16-9.32 Portfolio Tables'!Q$1)</f>
        <v>0</v>
      </c>
      <c r="R470" s="1">
        <f ca="1">OFFSET('Portfolio Summary Data'!$C$384,$B470*38-38+$B$466,'Tbl 9.16-9.32 Portfolio Tables'!R$1)</f>
        <v>0</v>
      </c>
      <c r="S470" s="1">
        <f ca="1">OFFSET('Portfolio Summary Data'!$C$384,$B470*38-38+$B$466,'Tbl 9.16-9.32 Portfolio Tables'!S$1)</f>
        <v>0</v>
      </c>
      <c r="T470" s="1">
        <f ca="1">OFFSET('Portfolio Summary Data'!$C$384,$B470*38-38+$B$466,'Tbl 9.16-9.32 Portfolio Tables'!T$1)</f>
        <v>0</v>
      </c>
      <c r="U470" s="1">
        <f ca="1">OFFSET('Portfolio Summary Data'!$C$384,$B470*38-38+$B$466,'Tbl 9.16-9.32 Portfolio Tables'!U$1)</f>
        <v>0</v>
      </c>
      <c r="V470" s="1">
        <f ca="1">OFFSET('Portfolio Summary Data'!$C$384,$B470*38-38+$B$466,'Tbl 9.16-9.32 Portfolio Tables'!V$1)</f>
        <v>0</v>
      </c>
      <c r="W470" s="1">
        <f ca="1">OFFSET('Portfolio Summary Data'!$C$384,$B470*38-38+$B$466,'Tbl 9.16-9.32 Portfolio Tables'!W$1)</f>
        <v>0</v>
      </c>
      <c r="X470" s="1">
        <f ca="1">OFFSET('Portfolio Summary Data'!$C$384,$B470*38-38+$B$466,'Tbl 9.16-9.32 Portfolio Tables'!X$1)</f>
        <v>0</v>
      </c>
      <c r="Y470" s="1">
        <f ca="1">OFFSET('Portfolio Summary Data'!$C$384,$B470*38-38+$B$466,'Tbl 9.16-9.32 Portfolio Tables'!Y$1)</f>
        <v>0</v>
      </c>
      <c r="AB470" s="8">
        <f t="shared" ca="1" si="90"/>
        <v>0</v>
      </c>
      <c r="AC470" s="8"/>
      <c r="AD470" s="8">
        <f t="shared" ca="1" si="91"/>
        <v>0</v>
      </c>
      <c r="AE470" s="8"/>
      <c r="AF470" s="8">
        <f t="shared" ca="1" si="92"/>
        <v>0</v>
      </c>
    </row>
    <row r="471" spans="2:32" ht="15.75" x14ac:dyDescent="0.25">
      <c r="B471" s="3">
        <v>4</v>
      </c>
      <c r="C471" s="6" t="str">
        <f>C$9</f>
        <v>MN - No Nuclear</v>
      </c>
      <c r="D471" s="1">
        <f ca="1">OFFSET('Portfolio Summary Data'!$C$384,$B471*38-38+$B$466,'Tbl 9.16-9.32 Portfolio Tables'!D$1)</f>
        <v>0</v>
      </c>
      <c r="E471" s="1">
        <f ca="1">OFFSET('Portfolio Summary Data'!$C$384,$B471*38-38+$B$466,'Tbl 9.16-9.32 Portfolio Tables'!E$1)</f>
        <v>0</v>
      </c>
      <c r="F471" s="1">
        <f ca="1">OFFSET('Portfolio Summary Data'!$C$384,$B471*38-38+$B$466,'Tbl 9.16-9.32 Portfolio Tables'!F$1)</f>
        <v>0</v>
      </c>
      <c r="G471" s="1">
        <f ca="1">OFFSET('Portfolio Summary Data'!$C$384,$B471*38-38+$B$466,'Tbl 9.16-9.32 Portfolio Tables'!G$1)</f>
        <v>0</v>
      </c>
      <c r="H471" s="1">
        <f ca="1">OFFSET('Portfolio Summary Data'!$C$384,$B471*38-38+$B$466,'Tbl 9.16-9.32 Portfolio Tables'!H$1)</f>
        <v>0</v>
      </c>
      <c r="I471" s="1">
        <f ca="1">OFFSET('Portfolio Summary Data'!$C$384,$B471*38-38+$B$466,'Tbl 9.16-9.32 Portfolio Tables'!I$1)</f>
        <v>526</v>
      </c>
      <c r="J471" s="1">
        <f ca="1">OFFSET('Portfolio Summary Data'!$C$384,$B471*38-38+$B$466,'Tbl 9.16-9.32 Portfolio Tables'!J$1)</f>
        <v>0</v>
      </c>
      <c r="K471" s="1">
        <f ca="1">OFFSET('Portfolio Summary Data'!$C$384,$B471*38-38+$B$466,'Tbl 9.16-9.32 Portfolio Tables'!K$1)</f>
        <v>0</v>
      </c>
      <c r="L471" s="1">
        <f ca="1">OFFSET('Portfolio Summary Data'!$C$384,$B471*38-38+$B$466,'Tbl 9.16-9.32 Portfolio Tables'!L$1)</f>
        <v>0</v>
      </c>
      <c r="M471" s="1">
        <f ca="1">OFFSET('Portfolio Summary Data'!$C$384,$B471*38-38+$B$466,'Tbl 9.16-9.32 Portfolio Tables'!M$1)</f>
        <v>0</v>
      </c>
      <c r="N471" s="1">
        <f ca="1">OFFSET('Portfolio Summary Data'!$C$384,$B471*38-38+$B$466,'Tbl 9.16-9.32 Portfolio Tables'!N$1)</f>
        <v>0</v>
      </c>
      <c r="O471" s="1">
        <f ca="1">OFFSET('Portfolio Summary Data'!$C$384,$B471*38-38+$B$466,'Tbl 9.16-9.32 Portfolio Tables'!O$1)</f>
        <v>0</v>
      </c>
      <c r="P471" s="1">
        <f ca="1">OFFSET('Portfolio Summary Data'!$C$384,$B471*38-38+$B$466,'Tbl 9.16-9.32 Portfolio Tables'!P$1)</f>
        <v>0</v>
      </c>
      <c r="Q471" s="1">
        <f ca="1">OFFSET('Portfolio Summary Data'!$C$384,$B471*38-38+$B$466,'Tbl 9.16-9.32 Portfolio Tables'!Q$1)</f>
        <v>0</v>
      </c>
      <c r="R471" s="1">
        <f ca="1">OFFSET('Portfolio Summary Data'!$C$384,$B471*38-38+$B$466,'Tbl 9.16-9.32 Portfolio Tables'!R$1)</f>
        <v>0</v>
      </c>
      <c r="S471" s="1">
        <f ca="1">OFFSET('Portfolio Summary Data'!$C$384,$B471*38-38+$B$466,'Tbl 9.16-9.32 Portfolio Tables'!S$1)</f>
        <v>0</v>
      </c>
      <c r="T471" s="1">
        <f ca="1">OFFSET('Portfolio Summary Data'!$C$384,$B471*38-38+$B$466,'Tbl 9.16-9.32 Portfolio Tables'!T$1)</f>
        <v>0</v>
      </c>
      <c r="U471" s="1">
        <f ca="1">OFFSET('Portfolio Summary Data'!$C$384,$B471*38-38+$B$466,'Tbl 9.16-9.32 Portfolio Tables'!U$1)</f>
        <v>0</v>
      </c>
      <c r="V471" s="1">
        <f ca="1">OFFSET('Portfolio Summary Data'!$C$384,$B471*38-38+$B$466,'Tbl 9.16-9.32 Portfolio Tables'!V$1)</f>
        <v>0</v>
      </c>
      <c r="W471" s="1">
        <f ca="1">OFFSET('Portfolio Summary Data'!$C$384,$B471*38-38+$B$466,'Tbl 9.16-9.32 Portfolio Tables'!W$1)</f>
        <v>0</v>
      </c>
      <c r="X471" s="1">
        <f ca="1">OFFSET('Portfolio Summary Data'!$C$384,$B471*38-38+$B$466,'Tbl 9.16-9.32 Portfolio Tables'!X$1)</f>
        <v>0</v>
      </c>
      <c r="Y471" s="1">
        <f ca="1">OFFSET('Portfolio Summary Data'!$C$384,$B471*38-38+$B$466,'Tbl 9.16-9.32 Portfolio Tables'!Y$1)</f>
        <v>526</v>
      </c>
      <c r="AB471" s="8">
        <f t="shared" ca="1" si="90"/>
        <v>0</v>
      </c>
      <c r="AC471" s="8"/>
      <c r="AD471" s="8">
        <f t="shared" ca="1" si="91"/>
        <v>526</v>
      </c>
      <c r="AE471" s="8"/>
      <c r="AF471" s="8">
        <f t="shared" ca="1" si="92"/>
        <v>0</v>
      </c>
    </row>
    <row r="472" spans="2:32" ht="15.75" x14ac:dyDescent="0.25">
      <c r="B472" s="3">
        <v>5</v>
      </c>
      <c r="C472" s="6" t="str">
        <f>C$10</f>
        <v>MN - No Coal 2032</v>
      </c>
      <c r="D472" s="1">
        <f ca="1">OFFSET('Portfolio Summary Data'!$C$384,$B472*38-38+$B$466,'Tbl 9.16-9.32 Portfolio Tables'!D$1)</f>
        <v>0</v>
      </c>
      <c r="E472" s="1">
        <f ca="1">OFFSET('Portfolio Summary Data'!$C$384,$B472*38-38+$B$466,'Tbl 9.16-9.32 Portfolio Tables'!E$1)</f>
        <v>0</v>
      </c>
      <c r="F472" s="1">
        <f ca="1">OFFSET('Portfolio Summary Data'!$C$384,$B472*38-38+$B$466,'Tbl 9.16-9.32 Portfolio Tables'!F$1)</f>
        <v>0</v>
      </c>
      <c r="G472" s="1">
        <f ca="1">OFFSET('Portfolio Summary Data'!$C$384,$B472*38-38+$B$466,'Tbl 9.16-9.32 Portfolio Tables'!G$1)</f>
        <v>0</v>
      </c>
      <c r="H472" s="1">
        <f ca="1">OFFSET('Portfolio Summary Data'!$C$384,$B472*38-38+$B$466,'Tbl 9.16-9.32 Portfolio Tables'!H$1)</f>
        <v>0</v>
      </c>
      <c r="I472" s="1">
        <f ca="1">OFFSET('Portfolio Summary Data'!$C$384,$B472*38-38+$B$466,'Tbl 9.16-9.32 Portfolio Tables'!I$1)</f>
        <v>0</v>
      </c>
      <c r="J472" s="1">
        <f ca="1">OFFSET('Portfolio Summary Data'!$C$384,$B472*38-38+$B$466,'Tbl 9.16-9.32 Portfolio Tables'!J$1)</f>
        <v>0</v>
      </c>
      <c r="K472" s="1">
        <f ca="1">OFFSET('Portfolio Summary Data'!$C$384,$B472*38-38+$B$466,'Tbl 9.16-9.32 Portfolio Tables'!K$1)</f>
        <v>0</v>
      </c>
      <c r="L472" s="1">
        <f ca="1">OFFSET('Portfolio Summary Data'!$C$384,$B472*38-38+$B$466,'Tbl 9.16-9.32 Portfolio Tables'!L$1)</f>
        <v>0</v>
      </c>
      <c r="M472" s="1">
        <f ca="1">OFFSET('Portfolio Summary Data'!$C$384,$B472*38-38+$B$466,'Tbl 9.16-9.32 Portfolio Tables'!M$1)</f>
        <v>0</v>
      </c>
      <c r="N472" s="1">
        <f ca="1">OFFSET('Portfolio Summary Data'!$C$384,$B472*38-38+$B$466,'Tbl 9.16-9.32 Portfolio Tables'!N$1)</f>
        <v>0</v>
      </c>
      <c r="O472" s="1">
        <f ca="1">OFFSET('Portfolio Summary Data'!$C$384,$B472*38-38+$B$466,'Tbl 9.16-9.32 Portfolio Tables'!O$1)</f>
        <v>0</v>
      </c>
      <c r="P472" s="1">
        <f ca="1">OFFSET('Portfolio Summary Data'!$C$384,$B472*38-38+$B$466,'Tbl 9.16-9.32 Portfolio Tables'!P$1)</f>
        <v>0</v>
      </c>
      <c r="Q472" s="1">
        <f ca="1">OFFSET('Portfolio Summary Data'!$C$384,$B472*38-38+$B$466,'Tbl 9.16-9.32 Portfolio Tables'!Q$1)</f>
        <v>0</v>
      </c>
      <c r="R472" s="1">
        <f ca="1">OFFSET('Portfolio Summary Data'!$C$384,$B472*38-38+$B$466,'Tbl 9.16-9.32 Portfolio Tables'!R$1)</f>
        <v>0</v>
      </c>
      <c r="S472" s="1">
        <f ca="1">OFFSET('Portfolio Summary Data'!$C$384,$B472*38-38+$B$466,'Tbl 9.16-9.32 Portfolio Tables'!S$1)</f>
        <v>0</v>
      </c>
      <c r="T472" s="1">
        <f ca="1">OFFSET('Portfolio Summary Data'!$C$384,$B472*38-38+$B$466,'Tbl 9.16-9.32 Portfolio Tables'!T$1)</f>
        <v>0</v>
      </c>
      <c r="U472" s="1">
        <f ca="1">OFFSET('Portfolio Summary Data'!$C$384,$B472*38-38+$B$466,'Tbl 9.16-9.32 Portfolio Tables'!U$1)</f>
        <v>0</v>
      </c>
      <c r="V472" s="1">
        <f ca="1">OFFSET('Portfolio Summary Data'!$C$384,$B472*38-38+$B$466,'Tbl 9.16-9.32 Portfolio Tables'!V$1)</f>
        <v>0</v>
      </c>
      <c r="W472" s="1">
        <f ca="1">OFFSET('Portfolio Summary Data'!$C$384,$B472*38-38+$B$466,'Tbl 9.16-9.32 Portfolio Tables'!W$1)</f>
        <v>0</v>
      </c>
      <c r="X472" s="10">
        <f ca="1">OFFSET('Portfolio Summary Data'!$C$384,$B472*38-38+$B$466,'Tbl 9.16-9.32 Portfolio Tables'!X$1)</f>
        <v>0</v>
      </c>
      <c r="Y472" s="10">
        <f ca="1">OFFSET('Portfolio Summary Data'!$C$384,$B472*38-38+$B$466,'Tbl 9.16-9.32 Portfolio Tables'!Y$1)</f>
        <v>0</v>
      </c>
      <c r="AB472" s="8">
        <f t="shared" ca="1" si="90"/>
        <v>0</v>
      </c>
      <c r="AC472" s="8"/>
      <c r="AD472" s="8">
        <f t="shared" ca="1" si="91"/>
        <v>0</v>
      </c>
      <c r="AE472" s="8"/>
      <c r="AF472" s="8">
        <f t="shared" ca="1" si="92"/>
        <v>0</v>
      </c>
    </row>
    <row r="473" spans="2:32" ht="15.75" x14ac:dyDescent="0.25">
      <c r="B473" s="3">
        <v>6</v>
      </c>
      <c r="C473" s="6" t="str">
        <f>C$11</f>
        <v>MN - Offshore Wind</v>
      </c>
      <c r="D473" s="1">
        <f ca="1">OFFSET('Portfolio Summary Data'!$C$384,$B473*38-38+$B$466,'Tbl 9.16-9.32 Portfolio Tables'!D$1)</f>
        <v>0</v>
      </c>
      <c r="E473" s="1">
        <f ca="1">OFFSET('Portfolio Summary Data'!$C$384,$B473*38-38+$B$466,'Tbl 9.16-9.32 Portfolio Tables'!E$1)</f>
        <v>0</v>
      </c>
      <c r="F473" s="1">
        <f ca="1">OFFSET('Portfolio Summary Data'!$C$384,$B473*38-38+$B$466,'Tbl 9.16-9.32 Portfolio Tables'!F$1)</f>
        <v>0</v>
      </c>
      <c r="G473" s="1">
        <f ca="1">OFFSET('Portfolio Summary Data'!$C$384,$B473*38-38+$B$466,'Tbl 9.16-9.32 Portfolio Tables'!G$1)</f>
        <v>0</v>
      </c>
      <c r="H473" s="1">
        <f ca="1">OFFSET('Portfolio Summary Data'!$C$384,$B473*38-38+$B$466,'Tbl 9.16-9.32 Portfolio Tables'!H$1)</f>
        <v>0</v>
      </c>
      <c r="I473" s="1">
        <f ca="1">OFFSET('Portfolio Summary Data'!$C$384,$B473*38-38+$B$466,'Tbl 9.16-9.32 Portfolio Tables'!I$1)</f>
        <v>526</v>
      </c>
      <c r="J473" s="1">
        <f ca="1">OFFSET('Portfolio Summary Data'!$C$384,$B473*38-38+$B$466,'Tbl 9.16-9.32 Portfolio Tables'!J$1)</f>
        <v>0</v>
      </c>
      <c r="K473" s="1">
        <f ca="1">OFFSET('Portfolio Summary Data'!$C$384,$B473*38-38+$B$466,'Tbl 9.16-9.32 Portfolio Tables'!K$1)</f>
        <v>0</v>
      </c>
      <c r="L473" s="1">
        <f ca="1">OFFSET('Portfolio Summary Data'!$C$384,$B473*38-38+$B$466,'Tbl 9.16-9.32 Portfolio Tables'!L$1)</f>
        <v>0</v>
      </c>
      <c r="M473" s="1">
        <f ca="1">OFFSET('Portfolio Summary Data'!$C$384,$B473*38-38+$B$466,'Tbl 9.16-9.32 Portfolio Tables'!M$1)</f>
        <v>0</v>
      </c>
      <c r="N473" s="1">
        <f ca="1">OFFSET('Portfolio Summary Data'!$C$384,$B473*38-38+$B$466,'Tbl 9.16-9.32 Portfolio Tables'!N$1)</f>
        <v>0</v>
      </c>
      <c r="O473" s="1">
        <f ca="1">OFFSET('Portfolio Summary Data'!$C$384,$B473*38-38+$B$466,'Tbl 9.16-9.32 Portfolio Tables'!O$1)</f>
        <v>0</v>
      </c>
      <c r="P473" s="1">
        <f ca="1">OFFSET('Portfolio Summary Data'!$C$384,$B473*38-38+$B$466,'Tbl 9.16-9.32 Portfolio Tables'!P$1)</f>
        <v>0</v>
      </c>
      <c r="Q473" s="1">
        <f ca="1">OFFSET('Portfolio Summary Data'!$C$384,$B473*38-38+$B$466,'Tbl 9.16-9.32 Portfolio Tables'!Q$1)</f>
        <v>0</v>
      </c>
      <c r="R473" s="1">
        <f ca="1">OFFSET('Portfolio Summary Data'!$C$384,$B473*38-38+$B$466,'Tbl 9.16-9.32 Portfolio Tables'!R$1)</f>
        <v>0</v>
      </c>
      <c r="S473" s="1">
        <f ca="1">OFFSET('Portfolio Summary Data'!$C$384,$B473*38-38+$B$466,'Tbl 9.16-9.32 Portfolio Tables'!S$1)</f>
        <v>0</v>
      </c>
      <c r="T473" s="1">
        <f ca="1">OFFSET('Portfolio Summary Data'!$C$384,$B473*38-38+$B$466,'Tbl 9.16-9.32 Portfolio Tables'!T$1)</f>
        <v>0</v>
      </c>
      <c r="U473" s="1">
        <f ca="1">OFFSET('Portfolio Summary Data'!$C$384,$B473*38-38+$B$466,'Tbl 9.16-9.32 Portfolio Tables'!U$1)</f>
        <v>0</v>
      </c>
      <c r="V473" s="1">
        <f ca="1">OFFSET('Portfolio Summary Data'!$C$384,$B473*38-38+$B$466,'Tbl 9.16-9.32 Portfolio Tables'!V$1)</f>
        <v>-525.99999979999996</v>
      </c>
      <c r="W473" s="1">
        <f ca="1">OFFSET('Portfolio Summary Data'!$C$384,$B473*38-38+$B$466,'Tbl 9.16-9.32 Portfolio Tables'!W$1)</f>
        <v>0</v>
      </c>
      <c r="X473" s="1">
        <f ca="1">OFFSET('Portfolio Summary Data'!$C$384,$B473*38-38+$B$466,'Tbl 9.16-9.32 Portfolio Tables'!X$1)</f>
        <v>0</v>
      </c>
      <c r="Y473" s="1">
        <f ca="1">OFFSET('Portfolio Summary Data'!$C$384,$B473*38-38+$B$466,'Tbl 9.16-9.32 Portfolio Tables'!Y$1)</f>
        <v>2.0000004496978363E-7</v>
      </c>
      <c r="AB473" s="8">
        <f t="shared" ca="1" si="90"/>
        <v>0</v>
      </c>
      <c r="AC473" s="8"/>
      <c r="AD473" s="8">
        <f t="shared" ca="1" si="91"/>
        <v>526</v>
      </c>
      <c r="AE473" s="8"/>
      <c r="AF473" s="8">
        <f t="shared" ca="1" si="92"/>
        <v>-525.99999979999996</v>
      </c>
    </row>
    <row r="474" spans="2:32" ht="15.75" x14ac:dyDescent="0.25">
      <c r="B474" s="3">
        <v>7</v>
      </c>
      <c r="C474" s="6" t="str">
        <f>C$12</f>
        <v>MN - No Forward Technology</v>
      </c>
      <c r="D474" s="1">
        <f ca="1">OFFSET('Portfolio Summary Data'!$C$384,$B474*38-38+$B$466,'Tbl 9.16-9.32 Portfolio Tables'!D$1)</f>
        <v>0</v>
      </c>
      <c r="E474" s="1">
        <f ca="1">OFFSET('Portfolio Summary Data'!$C$384,$B474*38-38+$B$466,'Tbl 9.16-9.32 Portfolio Tables'!E$1)</f>
        <v>0</v>
      </c>
      <c r="F474" s="1">
        <f ca="1">OFFSET('Portfolio Summary Data'!$C$384,$B474*38-38+$B$466,'Tbl 9.16-9.32 Portfolio Tables'!F$1)</f>
        <v>0</v>
      </c>
      <c r="G474" s="1">
        <f ca="1">OFFSET('Portfolio Summary Data'!$C$384,$B474*38-38+$B$466,'Tbl 9.16-9.32 Portfolio Tables'!G$1)</f>
        <v>0</v>
      </c>
      <c r="H474" s="1">
        <f ca="1">OFFSET('Portfolio Summary Data'!$C$384,$B474*38-38+$B$466,'Tbl 9.16-9.32 Portfolio Tables'!H$1)</f>
        <v>0</v>
      </c>
      <c r="I474" s="1">
        <f ca="1">OFFSET('Portfolio Summary Data'!$C$384,$B474*38-38+$B$466,'Tbl 9.16-9.32 Portfolio Tables'!I$1)</f>
        <v>526</v>
      </c>
      <c r="J474" s="1">
        <f ca="1">OFFSET('Portfolio Summary Data'!$C$384,$B474*38-38+$B$466,'Tbl 9.16-9.32 Portfolio Tables'!J$1)</f>
        <v>0</v>
      </c>
      <c r="K474" s="1">
        <f ca="1">OFFSET('Portfolio Summary Data'!$C$384,$B474*38-38+$B$466,'Tbl 9.16-9.32 Portfolio Tables'!K$1)</f>
        <v>0</v>
      </c>
      <c r="L474" s="1">
        <f ca="1">OFFSET('Portfolio Summary Data'!$C$384,$B474*38-38+$B$466,'Tbl 9.16-9.32 Portfolio Tables'!L$1)</f>
        <v>0</v>
      </c>
      <c r="M474" s="1">
        <f ca="1">OFFSET('Portfolio Summary Data'!$C$384,$B474*38-38+$B$466,'Tbl 9.16-9.32 Portfolio Tables'!M$1)</f>
        <v>0</v>
      </c>
      <c r="N474" s="1">
        <f ca="1">OFFSET('Portfolio Summary Data'!$C$384,$B474*38-38+$B$466,'Tbl 9.16-9.32 Portfolio Tables'!N$1)</f>
        <v>0</v>
      </c>
      <c r="O474" s="1">
        <f ca="1">OFFSET('Portfolio Summary Data'!$C$384,$B474*38-38+$B$466,'Tbl 9.16-9.32 Portfolio Tables'!O$1)</f>
        <v>0</v>
      </c>
      <c r="P474" s="1">
        <f ca="1">OFFSET('Portfolio Summary Data'!$C$384,$B474*38-38+$B$466,'Tbl 9.16-9.32 Portfolio Tables'!P$1)</f>
        <v>0</v>
      </c>
      <c r="Q474" s="1">
        <f ca="1">OFFSET('Portfolio Summary Data'!$C$384,$B474*38-38+$B$466,'Tbl 9.16-9.32 Portfolio Tables'!Q$1)</f>
        <v>0</v>
      </c>
      <c r="R474" s="1">
        <f ca="1">OFFSET('Portfolio Summary Data'!$C$384,$B474*38-38+$B$466,'Tbl 9.16-9.32 Portfolio Tables'!R$1)</f>
        <v>0</v>
      </c>
      <c r="S474" s="1">
        <f ca="1">OFFSET('Portfolio Summary Data'!$C$384,$B474*38-38+$B$466,'Tbl 9.16-9.32 Portfolio Tables'!S$1)</f>
        <v>0</v>
      </c>
      <c r="T474" s="1">
        <f ca="1">OFFSET('Portfolio Summary Data'!$C$384,$B474*38-38+$B$466,'Tbl 9.16-9.32 Portfolio Tables'!T$1)</f>
        <v>0</v>
      </c>
      <c r="U474" s="1">
        <f ca="1">OFFSET('Portfolio Summary Data'!$C$384,$B474*38-38+$B$466,'Tbl 9.16-9.32 Portfolio Tables'!U$1)</f>
        <v>0</v>
      </c>
      <c r="V474" s="1">
        <f ca="1">OFFSET('Portfolio Summary Data'!$C$384,$B474*38-38+$B$466,'Tbl 9.16-9.32 Portfolio Tables'!V$1)</f>
        <v>0</v>
      </c>
      <c r="W474" s="1">
        <f ca="1">OFFSET('Portfolio Summary Data'!$C$384,$B474*38-38+$B$466,'Tbl 9.16-9.32 Portfolio Tables'!W$1)</f>
        <v>0</v>
      </c>
      <c r="X474" s="1">
        <f ca="1">OFFSET('Portfolio Summary Data'!$C$384,$B474*38-38+$B$466,'Tbl 9.16-9.32 Portfolio Tables'!X$1)</f>
        <v>0</v>
      </c>
      <c r="Y474" s="1">
        <f ca="1">OFFSET('Portfolio Summary Data'!$C$384,$B474*38-38+$B$466,'Tbl 9.16-9.32 Portfolio Tables'!Y$1)</f>
        <v>526</v>
      </c>
      <c r="AB474" s="8">
        <f t="shared" ca="1" si="90"/>
        <v>0</v>
      </c>
      <c r="AC474" s="8"/>
      <c r="AD474" s="8">
        <f t="shared" ca="1" si="91"/>
        <v>526</v>
      </c>
      <c r="AE474" s="8"/>
      <c r="AF474" s="8">
        <f t="shared" ca="1" si="92"/>
        <v>0</v>
      </c>
    </row>
    <row r="475" spans="2:32" ht="15.75" x14ac:dyDescent="0.25">
      <c r="B475" s="3">
        <v>8</v>
      </c>
      <c r="C475" s="6" t="str">
        <f>C$13</f>
        <v>MN - Geothermal</v>
      </c>
      <c r="D475" s="1">
        <f ca="1">OFFSET('Portfolio Summary Data'!$C$384,$B475*38-38+$B$466,'Tbl 9.16-9.32 Portfolio Tables'!D$1)</f>
        <v>0</v>
      </c>
      <c r="E475" s="1">
        <f ca="1">OFFSET('Portfolio Summary Data'!$C$384,$B475*38-38+$B$466,'Tbl 9.16-9.32 Portfolio Tables'!E$1)</f>
        <v>0</v>
      </c>
      <c r="F475" s="1">
        <f ca="1">OFFSET('Portfolio Summary Data'!$C$384,$B475*38-38+$B$466,'Tbl 9.16-9.32 Portfolio Tables'!F$1)</f>
        <v>0</v>
      </c>
      <c r="G475" s="1">
        <f ca="1">OFFSET('Portfolio Summary Data'!$C$384,$B475*38-38+$B$466,'Tbl 9.16-9.32 Portfolio Tables'!G$1)</f>
        <v>0</v>
      </c>
      <c r="H475" s="1">
        <f ca="1">OFFSET('Portfolio Summary Data'!$C$384,$B475*38-38+$B$466,'Tbl 9.16-9.32 Portfolio Tables'!H$1)</f>
        <v>0</v>
      </c>
      <c r="I475" s="1">
        <f ca="1">OFFSET('Portfolio Summary Data'!$C$384,$B475*38-38+$B$466,'Tbl 9.16-9.32 Portfolio Tables'!I$1)</f>
        <v>526</v>
      </c>
      <c r="J475" s="1">
        <f ca="1">OFFSET('Portfolio Summary Data'!$C$384,$B475*38-38+$B$466,'Tbl 9.16-9.32 Portfolio Tables'!J$1)</f>
        <v>0</v>
      </c>
      <c r="K475" s="1">
        <f ca="1">OFFSET('Portfolio Summary Data'!$C$384,$B475*38-38+$B$466,'Tbl 9.16-9.32 Portfolio Tables'!K$1)</f>
        <v>0</v>
      </c>
      <c r="L475" s="1">
        <f ca="1">OFFSET('Portfolio Summary Data'!$C$384,$B475*38-38+$B$466,'Tbl 9.16-9.32 Portfolio Tables'!L$1)</f>
        <v>0</v>
      </c>
      <c r="M475" s="1">
        <f ca="1">OFFSET('Portfolio Summary Data'!$C$384,$B475*38-38+$B$466,'Tbl 9.16-9.32 Portfolio Tables'!M$1)</f>
        <v>0</v>
      </c>
      <c r="N475" s="1">
        <f ca="1">OFFSET('Portfolio Summary Data'!$C$384,$B475*38-38+$B$466,'Tbl 9.16-9.32 Portfolio Tables'!N$1)</f>
        <v>0</v>
      </c>
      <c r="O475" s="1">
        <f ca="1">OFFSET('Portfolio Summary Data'!$C$384,$B475*38-38+$B$466,'Tbl 9.16-9.32 Portfolio Tables'!O$1)</f>
        <v>0</v>
      </c>
      <c r="P475" s="1">
        <f ca="1">OFFSET('Portfolio Summary Data'!$C$384,$B475*38-38+$B$466,'Tbl 9.16-9.32 Portfolio Tables'!P$1)</f>
        <v>0</v>
      </c>
      <c r="Q475" s="1">
        <f ca="1">OFFSET('Portfolio Summary Data'!$C$384,$B475*38-38+$B$466,'Tbl 9.16-9.32 Portfolio Tables'!Q$1)</f>
        <v>0</v>
      </c>
      <c r="R475" s="1">
        <f ca="1">OFFSET('Portfolio Summary Data'!$C$384,$B475*38-38+$B$466,'Tbl 9.16-9.32 Portfolio Tables'!R$1)</f>
        <v>0</v>
      </c>
      <c r="S475" s="1">
        <f ca="1">OFFSET('Portfolio Summary Data'!$C$384,$B475*38-38+$B$466,'Tbl 9.16-9.32 Portfolio Tables'!S$1)</f>
        <v>0</v>
      </c>
      <c r="T475" s="1">
        <f ca="1">OFFSET('Portfolio Summary Data'!$C$384,$B475*38-38+$B$466,'Tbl 9.16-9.32 Portfolio Tables'!T$1)</f>
        <v>0</v>
      </c>
      <c r="U475" s="1">
        <f ca="1">OFFSET('Portfolio Summary Data'!$C$384,$B475*38-38+$B$466,'Tbl 9.16-9.32 Portfolio Tables'!U$1)</f>
        <v>-525.99999979999996</v>
      </c>
      <c r="V475" s="1">
        <f ca="1">OFFSET('Portfolio Summary Data'!$C$384,$B475*38-38+$B$466,'Tbl 9.16-9.32 Portfolio Tables'!V$1)</f>
        <v>0</v>
      </c>
      <c r="W475" s="1">
        <f ca="1">OFFSET('Portfolio Summary Data'!$C$384,$B475*38-38+$B$466,'Tbl 9.16-9.32 Portfolio Tables'!W$1)</f>
        <v>0</v>
      </c>
      <c r="X475" s="1">
        <f ca="1">OFFSET('Portfolio Summary Data'!$C$384,$B475*38-38+$B$466,'Tbl 9.16-9.32 Portfolio Tables'!X$1)</f>
        <v>0</v>
      </c>
      <c r="Y475" s="1">
        <f ca="1">OFFSET('Portfolio Summary Data'!$C$384,$B475*38-38+$B$466,'Tbl 9.16-9.32 Portfolio Tables'!Y$1)</f>
        <v>2.0000004496978363E-7</v>
      </c>
      <c r="AB475" s="8">
        <f t="shared" ca="1" si="90"/>
        <v>0</v>
      </c>
      <c r="AC475" s="8"/>
      <c r="AD475" s="8">
        <f t="shared" ca="1" si="91"/>
        <v>526</v>
      </c>
      <c r="AE475" s="8"/>
      <c r="AF475" s="8">
        <f t="shared" ca="1" si="92"/>
        <v>-525.99999979999996</v>
      </c>
    </row>
    <row r="476" spans="2:32" ht="15.75" x14ac:dyDescent="0.25">
      <c r="B476" s="3">
        <v>9</v>
      </c>
      <c r="C476" s="6" t="str">
        <f>C$14</f>
        <v>MN - Hunter Retire</v>
      </c>
      <c r="D476" s="1">
        <f ca="1">OFFSET('Portfolio Summary Data'!$C$384,$B476*38-38+$B$466,'Tbl 9.16-9.32 Portfolio Tables'!D$1)</f>
        <v>0</v>
      </c>
      <c r="E476" s="1">
        <f ca="1">OFFSET('Portfolio Summary Data'!$C$384,$B476*38-38+$B$466,'Tbl 9.16-9.32 Portfolio Tables'!E$1)</f>
        <v>0</v>
      </c>
      <c r="F476" s="1">
        <f ca="1">OFFSET('Portfolio Summary Data'!$C$384,$B476*38-38+$B$466,'Tbl 9.16-9.32 Portfolio Tables'!F$1)</f>
        <v>0</v>
      </c>
      <c r="G476" s="1">
        <f ca="1">OFFSET('Portfolio Summary Data'!$C$384,$B476*38-38+$B$466,'Tbl 9.16-9.32 Portfolio Tables'!G$1)</f>
        <v>0</v>
      </c>
      <c r="H476" s="1">
        <f ca="1">OFFSET('Portfolio Summary Data'!$C$384,$B476*38-38+$B$466,'Tbl 9.16-9.32 Portfolio Tables'!H$1)</f>
        <v>0</v>
      </c>
      <c r="I476" s="1">
        <f ca="1">OFFSET('Portfolio Summary Data'!$C$384,$B476*38-38+$B$466,'Tbl 9.16-9.32 Portfolio Tables'!I$1)</f>
        <v>526</v>
      </c>
      <c r="J476" s="1">
        <f ca="1">OFFSET('Portfolio Summary Data'!$C$384,$B476*38-38+$B$466,'Tbl 9.16-9.32 Portfolio Tables'!J$1)</f>
        <v>0</v>
      </c>
      <c r="K476" s="1">
        <f ca="1">OFFSET('Portfolio Summary Data'!$C$384,$B476*38-38+$B$466,'Tbl 9.16-9.32 Portfolio Tables'!K$1)</f>
        <v>0</v>
      </c>
      <c r="L476" s="1">
        <f ca="1">OFFSET('Portfolio Summary Data'!$C$384,$B476*38-38+$B$466,'Tbl 9.16-9.32 Portfolio Tables'!L$1)</f>
        <v>0</v>
      </c>
      <c r="M476" s="1">
        <f ca="1">OFFSET('Portfolio Summary Data'!$C$384,$B476*38-38+$B$466,'Tbl 9.16-9.32 Portfolio Tables'!M$1)</f>
        <v>0</v>
      </c>
      <c r="N476" s="1">
        <f ca="1">OFFSET('Portfolio Summary Data'!$C$384,$B476*38-38+$B$466,'Tbl 9.16-9.32 Portfolio Tables'!N$1)</f>
        <v>0</v>
      </c>
      <c r="O476" s="1">
        <f ca="1">OFFSET('Portfolio Summary Data'!$C$384,$B476*38-38+$B$466,'Tbl 9.16-9.32 Portfolio Tables'!O$1)</f>
        <v>0</v>
      </c>
      <c r="P476" s="1">
        <f ca="1">OFFSET('Portfolio Summary Data'!$C$384,$B476*38-38+$B$466,'Tbl 9.16-9.32 Portfolio Tables'!P$1)</f>
        <v>0</v>
      </c>
      <c r="Q476" s="1">
        <f ca="1">OFFSET('Portfolio Summary Data'!$C$384,$B476*38-38+$B$466,'Tbl 9.16-9.32 Portfolio Tables'!Q$1)</f>
        <v>0</v>
      </c>
      <c r="R476" s="1">
        <f ca="1">OFFSET('Portfolio Summary Data'!$C$384,$B476*38-38+$B$466,'Tbl 9.16-9.32 Portfolio Tables'!R$1)</f>
        <v>0</v>
      </c>
      <c r="S476" s="1">
        <f ca="1">OFFSET('Portfolio Summary Data'!$C$384,$B476*38-38+$B$466,'Tbl 9.16-9.32 Portfolio Tables'!S$1)</f>
        <v>0</v>
      </c>
      <c r="T476" s="1">
        <f ca="1">OFFSET('Portfolio Summary Data'!$C$384,$B476*38-38+$B$466,'Tbl 9.16-9.32 Portfolio Tables'!T$1)</f>
        <v>0</v>
      </c>
      <c r="U476" s="1">
        <f ca="1">OFFSET('Portfolio Summary Data'!$C$384,$B476*38-38+$B$466,'Tbl 9.16-9.32 Portfolio Tables'!U$1)</f>
        <v>0</v>
      </c>
      <c r="V476" s="1">
        <f ca="1">OFFSET('Portfolio Summary Data'!$C$384,$B476*38-38+$B$466,'Tbl 9.16-9.32 Portfolio Tables'!V$1)</f>
        <v>-525.99999979999996</v>
      </c>
      <c r="W476" s="1">
        <f ca="1">OFFSET('Portfolio Summary Data'!$C$384,$B476*38-38+$B$466,'Tbl 9.16-9.32 Portfolio Tables'!W$1)</f>
        <v>0</v>
      </c>
      <c r="X476" s="1">
        <f ca="1">OFFSET('Portfolio Summary Data'!$C$384,$B476*38-38+$B$466,'Tbl 9.16-9.32 Portfolio Tables'!X$1)</f>
        <v>0</v>
      </c>
      <c r="Y476" s="1">
        <f ca="1">OFFSET('Portfolio Summary Data'!$C$384,$B476*38-38+$B$466,'Tbl 9.16-9.32 Portfolio Tables'!Y$1)</f>
        <v>2.0000004496978363E-7</v>
      </c>
      <c r="AB476" s="8">
        <f t="shared" ca="1" si="90"/>
        <v>0</v>
      </c>
      <c r="AC476" s="8"/>
      <c r="AD476" s="8">
        <f t="shared" ca="1" si="91"/>
        <v>526</v>
      </c>
      <c r="AE476" s="8"/>
      <c r="AF476" s="8">
        <f t="shared" ca="1" si="92"/>
        <v>-525.99999979999996</v>
      </c>
    </row>
    <row r="477" spans="2:32" ht="15.75" x14ac:dyDescent="0.25">
      <c r="B477" s="3">
        <v>10</v>
      </c>
      <c r="C477" s="6" t="str">
        <f>C$15</f>
        <v>LN Base</v>
      </c>
      <c r="D477" s="1">
        <f ca="1">OFFSET('Portfolio Summary Data'!$C$384,$B477*38-38+$B$466,'Tbl 9.16-9.32 Portfolio Tables'!D$1)</f>
        <v>0</v>
      </c>
      <c r="E477" s="1">
        <f ca="1">OFFSET('Portfolio Summary Data'!$C$384,$B477*38-38+$B$466,'Tbl 9.16-9.32 Portfolio Tables'!E$1)</f>
        <v>0</v>
      </c>
      <c r="F477" s="1">
        <f ca="1">OFFSET('Portfolio Summary Data'!$C$384,$B477*38-38+$B$466,'Tbl 9.16-9.32 Portfolio Tables'!F$1)</f>
        <v>0</v>
      </c>
      <c r="G477" s="1">
        <f ca="1">OFFSET('Portfolio Summary Data'!$C$384,$B477*38-38+$B$466,'Tbl 9.16-9.32 Portfolio Tables'!G$1)</f>
        <v>0</v>
      </c>
      <c r="H477" s="1">
        <f ca="1">OFFSET('Portfolio Summary Data'!$C$384,$B477*38-38+$B$466,'Tbl 9.16-9.32 Portfolio Tables'!H$1)</f>
        <v>0</v>
      </c>
      <c r="I477" s="1">
        <f ca="1">OFFSET('Portfolio Summary Data'!$C$384,$B477*38-38+$B$466,'Tbl 9.16-9.32 Portfolio Tables'!I$1)</f>
        <v>526</v>
      </c>
      <c r="J477" s="1">
        <f ca="1">OFFSET('Portfolio Summary Data'!$C$384,$B477*38-38+$B$466,'Tbl 9.16-9.32 Portfolio Tables'!J$1)</f>
        <v>0</v>
      </c>
      <c r="K477" s="1">
        <f ca="1">OFFSET('Portfolio Summary Data'!$C$384,$B477*38-38+$B$466,'Tbl 9.16-9.32 Portfolio Tables'!K$1)</f>
        <v>0</v>
      </c>
      <c r="L477" s="1">
        <f ca="1">OFFSET('Portfolio Summary Data'!$C$384,$B477*38-38+$B$466,'Tbl 9.16-9.32 Portfolio Tables'!L$1)</f>
        <v>0</v>
      </c>
      <c r="M477" s="1">
        <f ca="1">OFFSET('Portfolio Summary Data'!$C$384,$B477*38-38+$B$466,'Tbl 9.16-9.32 Portfolio Tables'!M$1)</f>
        <v>0</v>
      </c>
      <c r="N477" s="1">
        <f ca="1">OFFSET('Portfolio Summary Data'!$C$384,$B477*38-38+$B$466,'Tbl 9.16-9.32 Portfolio Tables'!N$1)</f>
        <v>0</v>
      </c>
      <c r="O477" s="1">
        <f ca="1">OFFSET('Portfolio Summary Data'!$C$384,$B477*38-38+$B$466,'Tbl 9.16-9.32 Portfolio Tables'!O$1)</f>
        <v>0</v>
      </c>
      <c r="P477" s="1">
        <f ca="1">OFFSET('Portfolio Summary Data'!$C$384,$B477*38-38+$B$466,'Tbl 9.16-9.32 Portfolio Tables'!P$1)</f>
        <v>0</v>
      </c>
      <c r="Q477" s="1">
        <f ca="1">OFFSET('Portfolio Summary Data'!$C$384,$B477*38-38+$B$466,'Tbl 9.16-9.32 Portfolio Tables'!Q$1)</f>
        <v>0</v>
      </c>
      <c r="R477" s="1">
        <f ca="1">OFFSET('Portfolio Summary Data'!$C$384,$B477*38-38+$B$466,'Tbl 9.16-9.32 Portfolio Tables'!R$1)</f>
        <v>0</v>
      </c>
      <c r="S477" s="1">
        <f ca="1">OFFSET('Portfolio Summary Data'!$C$384,$B477*38-38+$B$466,'Tbl 9.16-9.32 Portfolio Tables'!S$1)</f>
        <v>0</v>
      </c>
      <c r="T477" s="1">
        <f ca="1">OFFSET('Portfolio Summary Data'!$C$384,$B477*38-38+$B$466,'Tbl 9.16-9.32 Portfolio Tables'!T$1)</f>
        <v>0</v>
      </c>
      <c r="U477" s="1">
        <f ca="1">OFFSET('Portfolio Summary Data'!$C$384,$B477*38-38+$B$466,'Tbl 9.16-9.32 Portfolio Tables'!U$1)</f>
        <v>-525.99999979999996</v>
      </c>
      <c r="V477" s="1">
        <f ca="1">OFFSET('Portfolio Summary Data'!$C$384,$B477*38-38+$B$466,'Tbl 9.16-9.32 Portfolio Tables'!V$1)</f>
        <v>0</v>
      </c>
      <c r="W477" s="1">
        <f ca="1">OFFSET('Portfolio Summary Data'!$C$384,$B477*38-38+$B$466,'Tbl 9.16-9.32 Portfolio Tables'!W$1)</f>
        <v>0</v>
      </c>
      <c r="X477" s="1">
        <f ca="1">OFFSET('Portfolio Summary Data'!$C$384,$B477*38-38+$B$466,'Tbl 9.16-9.32 Portfolio Tables'!X$1)</f>
        <v>0</v>
      </c>
      <c r="Y477" s="1">
        <f ca="1">OFFSET('Portfolio Summary Data'!$C$384,$B477*38-38+$B$466,'Tbl 9.16-9.32 Portfolio Tables'!Y$1)</f>
        <v>2.0000004496978363E-7</v>
      </c>
      <c r="AB477" s="8">
        <f t="shared" ca="1" si="90"/>
        <v>0</v>
      </c>
      <c r="AC477" s="8"/>
      <c r="AD477" s="8">
        <f t="shared" ca="1" si="91"/>
        <v>526</v>
      </c>
      <c r="AE477" s="8"/>
      <c r="AF477" s="8">
        <f t="shared" ca="1" si="92"/>
        <v>-525.99999979999996</v>
      </c>
    </row>
    <row r="478" spans="2:32" ht="15.75" x14ac:dyDescent="0.25">
      <c r="B478" s="3">
        <v>11</v>
      </c>
      <c r="C478" s="6" t="str">
        <f>C$16</f>
        <v>HH Base</v>
      </c>
      <c r="D478" s="1">
        <f ca="1">OFFSET('Portfolio Summary Data'!$C$384,$B478*38-38+$B$466,'Tbl 9.16-9.32 Portfolio Tables'!D$1)</f>
        <v>0</v>
      </c>
      <c r="E478" s="1">
        <f ca="1">OFFSET('Portfolio Summary Data'!$C$384,$B478*38-38+$B$466,'Tbl 9.16-9.32 Portfolio Tables'!E$1)</f>
        <v>0</v>
      </c>
      <c r="F478" s="1">
        <f ca="1">OFFSET('Portfolio Summary Data'!$C$384,$B478*38-38+$B$466,'Tbl 9.16-9.32 Portfolio Tables'!F$1)</f>
        <v>0</v>
      </c>
      <c r="G478" s="1">
        <f ca="1">OFFSET('Portfolio Summary Data'!$C$384,$B478*38-38+$B$466,'Tbl 9.16-9.32 Portfolio Tables'!G$1)</f>
        <v>0</v>
      </c>
      <c r="H478" s="1">
        <f ca="1">OFFSET('Portfolio Summary Data'!$C$384,$B478*38-38+$B$466,'Tbl 9.16-9.32 Portfolio Tables'!H$1)</f>
        <v>0</v>
      </c>
      <c r="I478" s="1">
        <f ca="1">OFFSET('Portfolio Summary Data'!$C$384,$B478*38-38+$B$466,'Tbl 9.16-9.32 Portfolio Tables'!I$1)</f>
        <v>526</v>
      </c>
      <c r="J478" s="1">
        <f ca="1">OFFSET('Portfolio Summary Data'!$C$384,$B478*38-38+$B$466,'Tbl 9.16-9.32 Portfolio Tables'!J$1)</f>
        <v>0</v>
      </c>
      <c r="K478" s="1">
        <f ca="1">OFFSET('Portfolio Summary Data'!$C$384,$B478*38-38+$B$466,'Tbl 9.16-9.32 Portfolio Tables'!K$1)</f>
        <v>0</v>
      </c>
      <c r="L478" s="1">
        <f ca="1">OFFSET('Portfolio Summary Data'!$C$384,$B478*38-38+$B$466,'Tbl 9.16-9.32 Portfolio Tables'!L$1)</f>
        <v>0</v>
      </c>
      <c r="M478" s="1">
        <f ca="1">OFFSET('Portfolio Summary Data'!$C$384,$B478*38-38+$B$466,'Tbl 9.16-9.32 Portfolio Tables'!M$1)</f>
        <v>0</v>
      </c>
      <c r="N478" s="1">
        <f ca="1">OFFSET('Portfolio Summary Data'!$C$384,$B478*38-38+$B$466,'Tbl 9.16-9.32 Portfolio Tables'!N$1)</f>
        <v>0</v>
      </c>
      <c r="O478" s="1">
        <f ca="1">OFFSET('Portfolio Summary Data'!$C$384,$B478*38-38+$B$466,'Tbl 9.16-9.32 Portfolio Tables'!O$1)</f>
        <v>0</v>
      </c>
      <c r="P478" s="1">
        <f ca="1">OFFSET('Portfolio Summary Data'!$C$384,$B478*38-38+$B$466,'Tbl 9.16-9.32 Portfolio Tables'!P$1)</f>
        <v>0</v>
      </c>
      <c r="Q478" s="1">
        <f ca="1">OFFSET('Portfolio Summary Data'!$C$384,$B478*38-38+$B$466,'Tbl 9.16-9.32 Portfolio Tables'!Q$1)</f>
        <v>0</v>
      </c>
      <c r="R478" s="1">
        <f ca="1">OFFSET('Portfolio Summary Data'!$C$384,$B478*38-38+$B$466,'Tbl 9.16-9.32 Portfolio Tables'!R$1)</f>
        <v>0</v>
      </c>
      <c r="S478" s="1">
        <f ca="1">OFFSET('Portfolio Summary Data'!$C$384,$B478*38-38+$B$466,'Tbl 9.16-9.32 Portfolio Tables'!S$1)</f>
        <v>0</v>
      </c>
      <c r="T478" s="1">
        <f ca="1">OFFSET('Portfolio Summary Data'!$C$384,$B478*38-38+$B$466,'Tbl 9.16-9.32 Portfolio Tables'!T$1)</f>
        <v>0</v>
      </c>
      <c r="U478" s="1">
        <f ca="1">OFFSET('Portfolio Summary Data'!$C$384,$B478*38-38+$B$466,'Tbl 9.16-9.32 Portfolio Tables'!U$1)</f>
        <v>0</v>
      </c>
      <c r="V478" s="1">
        <f ca="1">OFFSET('Portfolio Summary Data'!$C$384,$B478*38-38+$B$466,'Tbl 9.16-9.32 Portfolio Tables'!V$1)</f>
        <v>-525.99999979999996</v>
      </c>
      <c r="W478" s="1">
        <f ca="1">OFFSET('Portfolio Summary Data'!$C$384,$B478*38-38+$B$466,'Tbl 9.16-9.32 Portfolio Tables'!W$1)</f>
        <v>0</v>
      </c>
      <c r="X478" s="1">
        <f ca="1">OFFSET('Portfolio Summary Data'!$C$384,$B478*38-38+$B$466,'Tbl 9.16-9.32 Portfolio Tables'!X$1)</f>
        <v>0</v>
      </c>
      <c r="Y478" s="1">
        <f ca="1">OFFSET('Portfolio Summary Data'!$C$384,$B478*38-38+$B$466,'Tbl 9.16-9.32 Portfolio Tables'!Y$1)</f>
        <v>2.0000004496978363E-7</v>
      </c>
      <c r="AB478" s="8">
        <f t="shared" ca="1" si="90"/>
        <v>0</v>
      </c>
      <c r="AC478" s="8"/>
      <c r="AD478" s="8">
        <f t="shared" ca="1" si="91"/>
        <v>526</v>
      </c>
      <c r="AE478" s="8"/>
      <c r="AF478" s="8">
        <f t="shared" ca="1" si="92"/>
        <v>-525.99999979999996</v>
      </c>
    </row>
    <row r="479" spans="2:32" ht="15.75" x14ac:dyDescent="0.25">
      <c r="B479" s="3">
        <v>12</v>
      </c>
      <c r="C479" s="6" t="str">
        <f>C$17</f>
        <v>SC Base</v>
      </c>
      <c r="D479" s="1">
        <f ca="1">OFFSET('Portfolio Summary Data'!$C$384,$B479*38-38+$B$466,'Tbl 9.16-9.32 Portfolio Tables'!D$1)</f>
        <v>0</v>
      </c>
      <c r="E479" s="1">
        <f ca="1">OFFSET('Portfolio Summary Data'!$C$384,$B479*38-38+$B$466,'Tbl 9.16-9.32 Portfolio Tables'!E$1)</f>
        <v>0</v>
      </c>
      <c r="F479" s="1">
        <f ca="1">OFFSET('Portfolio Summary Data'!$C$384,$B479*38-38+$B$466,'Tbl 9.16-9.32 Portfolio Tables'!F$1)</f>
        <v>0</v>
      </c>
      <c r="G479" s="1">
        <f ca="1">OFFSET('Portfolio Summary Data'!$C$384,$B479*38-38+$B$466,'Tbl 9.16-9.32 Portfolio Tables'!G$1)</f>
        <v>0</v>
      </c>
      <c r="H479" s="1">
        <f ca="1">OFFSET('Portfolio Summary Data'!$C$384,$B479*38-38+$B$466,'Tbl 9.16-9.32 Portfolio Tables'!H$1)</f>
        <v>0</v>
      </c>
      <c r="I479" s="1">
        <f ca="1">OFFSET('Portfolio Summary Data'!$C$384,$B479*38-38+$B$466,'Tbl 9.16-9.32 Portfolio Tables'!I$1)</f>
        <v>526</v>
      </c>
      <c r="J479" s="1">
        <f ca="1">OFFSET('Portfolio Summary Data'!$C$384,$B479*38-38+$B$466,'Tbl 9.16-9.32 Portfolio Tables'!J$1)</f>
        <v>0</v>
      </c>
      <c r="K479" s="1">
        <f ca="1">OFFSET('Portfolio Summary Data'!$C$384,$B479*38-38+$B$466,'Tbl 9.16-9.32 Portfolio Tables'!K$1)</f>
        <v>0</v>
      </c>
      <c r="L479" s="1">
        <f ca="1">OFFSET('Portfolio Summary Data'!$C$384,$B479*38-38+$B$466,'Tbl 9.16-9.32 Portfolio Tables'!L$1)</f>
        <v>0</v>
      </c>
      <c r="M479" s="1">
        <f ca="1">OFFSET('Portfolio Summary Data'!$C$384,$B479*38-38+$B$466,'Tbl 9.16-9.32 Portfolio Tables'!M$1)</f>
        <v>0</v>
      </c>
      <c r="N479" s="1">
        <f ca="1">OFFSET('Portfolio Summary Data'!$C$384,$B479*38-38+$B$466,'Tbl 9.16-9.32 Portfolio Tables'!N$1)</f>
        <v>0</v>
      </c>
      <c r="O479" s="1">
        <f ca="1">OFFSET('Portfolio Summary Data'!$C$384,$B479*38-38+$B$466,'Tbl 9.16-9.32 Portfolio Tables'!O$1)</f>
        <v>0</v>
      </c>
      <c r="P479" s="1">
        <f ca="1">OFFSET('Portfolio Summary Data'!$C$384,$B479*38-38+$B$466,'Tbl 9.16-9.32 Portfolio Tables'!P$1)</f>
        <v>0</v>
      </c>
      <c r="Q479" s="1">
        <f ca="1">OFFSET('Portfolio Summary Data'!$C$384,$B479*38-38+$B$466,'Tbl 9.16-9.32 Portfolio Tables'!Q$1)</f>
        <v>0</v>
      </c>
      <c r="R479" s="1">
        <f ca="1">OFFSET('Portfolio Summary Data'!$C$384,$B479*38-38+$B$466,'Tbl 9.16-9.32 Portfolio Tables'!R$1)</f>
        <v>0</v>
      </c>
      <c r="S479" s="1">
        <f ca="1">OFFSET('Portfolio Summary Data'!$C$384,$B479*38-38+$B$466,'Tbl 9.16-9.32 Portfolio Tables'!S$1)</f>
        <v>0</v>
      </c>
      <c r="T479" s="1">
        <f ca="1">OFFSET('Portfolio Summary Data'!$C$384,$B479*38-38+$B$466,'Tbl 9.16-9.32 Portfolio Tables'!T$1)</f>
        <v>0</v>
      </c>
      <c r="U479" s="1">
        <f ca="1">OFFSET('Portfolio Summary Data'!$C$384,$B479*38-38+$B$466,'Tbl 9.16-9.32 Portfolio Tables'!U$1)</f>
        <v>0</v>
      </c>
      <c r="V479" s="1">
        <f ca="1">OFFSET('Portfolio Summary Data'!$C$384,$B479*38-38+$B$466,'Tbl 9.16-9.32 Portfolio Tables'!V$1)</f>
        <v>0</v>
      </c>
      <c r="W479" s="1">
        <f ca="1">OFFSET('Portfolio Summary Data'!$C$384,$B479*38-38+$B$466,'Tbl 9.16-9.32 Portfolio Tables'!W$1)</f>
        <v>0</v>
      </c>
      <c r="X479" s="1">
        <f ca="1">OFFSET('Portfolio Summary Data'!$C$384,$B479*38-38+$B$466,'Tbl 9.16-9.32 Portfolio Tables'!X$1)</f>
        <v>0</v>
      </c>
      <c r="Y479" s="1">
        <f ca="1">OFFSET('Portfolio Summary Data'!$C$384,$B479*38-38+$B$466,'Tbl 9.16-9.32 Portfolio Tables'!Y$1)</f>
        <v>526</v>
      </c>
      <c r="AB479" s="8">
        <f t="shared" ca="1" si="90"/>
        <v>0</v>
      </c>
      <c r="AC479" s="8"/>
      <c r="AD479" s="8">
        <f t="shared" ca="1" si="91"/>
        <v>526</v>
      </c>
      <c r="AE479" s="8"/>
      <c r="AF479" s="8">
        <f t="shared" ca="1" si="92"/>
        <v>0</v>
      </c>
    </row>
    <row r="480" spans="2:32" ht="15.75" x14ac:dyDescent="0.25">
      <c r="B480" s="3">
        <v>13</v>
      </c>
      <c r="C480" s="6">
        <f>C$18</f>
        <v>0</v>
      </c>
      <c r="D480" s="1">
        <f ca="1">OFFSET('Portfolio Summary Data'!$C$384,$B480*38-38+$B$466,'Tbl 9.16-9.32 Portfolio Tables'!D$1)</f>
        <v>0</v>
      </c>
      <c r="E480" s="1">
        <f ca="1">OFFSET('Portfolio Summary Data'!$C$384,$B480*38-38+$B$466,'Tbl 9.16-9.32 Portfolio Tables'!E$1)</f>
        <v>0</v>
      </c>
      <c r="F480" s="1">
        <f ca="1">OFFSET('Portfolio Summary Data'!$C$384,$B480*38-38+$B$466,'Tbl 9.16-9.32 Portfolio Tables'!F$1)</f>
        <v>0</v>
      </c>
      <c r="G480" s="1">
        <f ca="1">OFFSET('Portfolio Summary Data'!$C$384,$B480*38-38+$B$466,'Tbl 9.16-9.32 Portfolio Tables'!G$1)</f>
        <v>0</v>
      </c>
      <c r="H480" s="1">
        <f ca="1">OFFSET('Portfolio Summary Data'!$C$384,$B480*38-38+$B$466,'Tbl 9.16-9.32 Portfolio Tables'!H$1)</f>
        <v>0</v>
      </c>
      <c r="I480" s="1">
        <f ca="1">OFFSET('Portfolio Summary Data'!$C$384,$B480*38-38+$B$466,'Tbl 9.16-9.32 Portfolio Tables'!I$1)</f>
        <v>0</v>
      </c>
      <c r="J480" s="1">
        <f ca="1">OFFSET('Portfolio Summary Data'!$C$384,$B480*38-38+$B$466,'Tbl 9.16-9.32 Portfolio Tables'!J$1)</f>
        <v>0</v>
      </c>
      <c r="K480" s="1">
        <f ca="1">OFFSET('Portfolio Summary Data'!$C$384,$B480*38-38+$B$466,'Tbl 9.16-9.32 Portfolio Tables'!K$1)</f>
        <v>0</v>
      </c>
      <c r="L480" s="1">
        <f ca="1">OFFSET('Portfolio Summary Data'!$C$384,$B480*38-38+$B$466,'Tbl 9.16-9.32 Portfolio Tables'!L$1)</f>
        <v>0</v>
      </c>
      <c r="M480" s="1">
        <f ca="1">OFFSET('Portfolio Summary Data'!$C$384,$B480*38-38+$B$466,'Tbl 9.16-9.32 Portfolio Tables'!M$1)</f>
        <v>0</v>
      </c>
      <c r="N480" s="1">
        <f ca="1">OFFSET('Portfolio Summary Data'!$C$384,$B480*38-38+$B$466,'Tbl 9.16-9.32 Portfolio Tables'!N$1)</f>
        <v>0</v>
      </c>
      <c r="O480" s="1">
        <f ca="1">OFFSET('Portfolio Summary Data'!$C$384,$B480*38-38+$B$466,'Tbl 9.16-9.32 Portfolio Tables'!O$1)</f>
        <v>0</v>
      </c>
      <c r="P480" s="1">
        <f ca="1">OFFSET('Portfolio Summary Data'!$C$384,$B480*38-38+$B$466,'Tbl 9.16-9.32 Portfolio Tables'!P$1)</f>
        <v>0</v>
      </c>
      <c r="Q480" s="1">
        <f ca="1">OFFSET('Portfolio Summary Data'!$C$384,$B480*38-38+$B$466,'Tbl 9.16-9.32 Portfolio Tables'!Q$1)</f>
        <v>0</v>
      </c>
      <c r="R480" s="1">
        <f ca="1">OFFSET('Portfolio Summary Data'!$C$384,$B480*38-38+$B$466,'Tbl 9.16-9.32 Portfolio Tables'!R$1)</f>
        <v>0</v>
      </c>
      <c r="S480" s="1">
        <f ca="1">OFFSET('Portfolio Summary Data'!$C$384,$B480*38-38+$B$466,'Tbl 9.16-9.32 Portfolio Tables'!S$1)</f>
        <v>0</v>
      </c>
      <c r="T480" s="1">
        <f ca="1">OFFSET('Portfolio Summary Data'!$C$384,$B480*38-38+$B$466,'Tbl 9.16-9.32 Portfolio Tables'!T$1)</f>
        <v>0</v>
      </c>
      <c r="U480" s="1">
        <f ca="1">OFFSET('Portfolio Summary Data'!$C$384,$B480*38-38+$B$466,'Tbl 9.16-9.32 Portfolio Tables'!U$1)</f>
        <v>0</v>
      </c>
      <c r="V480" s="1">
        <f ca="1">OFFSET('Portfolio Summary Data'!$C$384,$B480*38-38+$B$466,'Tbl 9.16-9.32 Portfolio Tables'!V$1)</f>
        <v>0</v>
      </c>
      <c r="W480" s="1">
        <f ca="1">OFFSET('Portfolio Summary Data'!$C$384,$B480*38-38+$B$466,'Tbl 9.16-9.32 Portfolio Tables'!W$1)</f>
        <v>0</v>
      </c>
      <c r="X480" s="1">
        <f ca="1">OFFSET('Portfolio Summary Data'!$C$384,$B480*38-38+$B$466,'Tbl 9.16-9.32 Portfolio Tables'!X$1)</f>
        <v>0</v>
      </c>
      <c r="Y480" s="1">
        <f ca="1">OFFSET('Portfolio Summary Data'!$C$384,$B480*38-38+$B$466,'Tbl 9.16-9.32 Portfolio Tables'!Y$1)</f>
        <v>0</v>
      </c>
      <c r="AB480" s="8">
        <f t="shared" ca="1" si="90"/>
        <v>0</v>
      </c>
      <c r="AC480" s="8"/>
      <c r="AD480" s="8">
        <f t="shared" ca="1" si="91"/>
        <v>0</v>
      </c>
      <c r="AE480" s="8"/>
      <c r="AF480" s="8">
        <f t="shared" ca="1" si="92"/>
        <v>0</v>
      </c>
    </row>
    <row r="481" spans="2:32" ht="15.75" x14ac:dyDescent="0.25">
      <c r="B481" s="3">
        <v>14</v>
      </c>
      <c r="C481" s="6">
        <f>C$19</f>
        <v>0</v>
      </c>
      <c r="D481" s="1">
        <f ca="1">OFFSET('Portfolio Summary Data'!$C$384,$B481*38-38+$B$466,'Tbl 9.16-9.32 Portfolio Tables'!D$1)</f>
        <v>0</v>
      </c>
      <c r="E481" s="1">
        <f ca="1">OFFSET('Portfolio Summary Data'!$C$384,$B481*38-38+$B$466,'Tbl 9.16-9.32 Portfolio Tables'!E$1)</f>
        <v>0</v>
      </c>
      <c r="F481" s="1">
        <f ca="1">OFFSET('Portfolio Summary Data'!$C$384,$B481*38-38+$B$466,'Tbl 9.16-9.32 Portfolio Tables'!F$1)</f>
        <v>0</v>
      </c>
      <c r="G481" s="1">
        <f ca="1">OFFSET('Portfolio Summary Data'!$C$384,$B481*38-38+$B$466,'Tbl 9.16-9.32 Portfolio Tables'!G$1)</f>
        <v>0</v>
      </c>
      <c r="H481" s="1">
        <f ca="1">OFFSET('Portfolio Summary Data'!$C$384,$B481*38-38+$B$466,'Tbl 9.16-9.32 Portfolio Tables'!H$1)</f>
        <v>0</v>
      </c>
      <c r="I481" s="1">
        <f ca="1">OFFSET('Portfolio Summary Data'!$C$384,$B481*38-38+$B$466,'Tbl 9.16-9.32 Portfolio Tables'!I$1)</f>
        <v>0</v>
      </c>
      <c r="J481" s="1">
        <f ca="1">OFFSET('Portfolio Summary Data'!$C$384,$B481*38-38+$B$466,'Tbl 9.16-9.32 Portfolio Tables'!J$1)</f>
        <v>0</v>
      </c>
      <c r="K481" s="1">
        <f ca="1">OFFSET('Portfolio Summary Data'!$C$384,$B481*38-38+$B$466,'Tbl 9.16-9.32 Portfolio Tables'!K$1)</f>
        <v>0</v>
      </c>
      <c r="L481" s="1">
        <f ca="1">OFFSET('Portfolio Summary Data'!$C$384,$B481*38-38+$B$466,'Tbl 9.16-9.32 Portfolio Tables'!L$1)</f>
        <v>0</v>
      </c>
      <c r="M481" s="1">
        <f ca="1">OFFSET('Portfolio Summary Data'!$C$384,$B481*38-38+$B$466,'Tbl 9.16-9.32 Portfolio Tables'!M$1)</f>
        <v>0</v>
      </c>
      <c r="N481" s="1">
        <f ca="1">OFFSET('Portfolio Summary Data'!$C$384,$B481*38-38+$B$466,'Tbl 9.16-9.32 Portfolio Tables'!N$1)</f>
        <v>0</v>
      </c>
      <c r="O481" s="1">
        <f ca="1">OFFSET('Portfolio Summary Data'!$C$384,$B481*38-38+$B$466,'Tbl 9.16-9.32 Portfolio Tables'!O$1)</f>
        <v>0</v>
      </c>
      <c r="P481" s="1">
        <f ca="1">OFFSET('Portfolio Summary Data'!$C$384,$B481*38-38+$B$466,'Tbl 9.16-9.32 Portfolio Tables'!P$1)</f>
        <v>0</v>
      </c>
      <c r="Q481" s="1">
        <f ca="1">OFFSET('Portfolio Summary Data'!$C$384,$B481*38-38+$B$466,'Tbl 9.16-9.32 Portfolio Tables'!Q$1)</f>
        <v>0</v>
      </c>
      <c r="R481" s="1">
        <f ca="1">OFFSET('Portfolio Summary Data'!$C$384,$B481*38-38+$B$466,'Tbl 9.16-9.32 Portfolio Tables'!R$1)</f>
        <v>0</v>
      </c>
      <c r="S481" s="1">
        <f ca="1">OFFSET('Portfolio Summary Data'!$C$384,$B481*38-38+$B$466,'Tbl 9.16-9.32 Portfolio Tables'!S$1)</f>
        <v>0</v>
      </c>
      <c r="T481" s="1">
        <f ca="1">OFFSET('Portfolio Summary Data'!$C$384,$B481*38-38+$B$466,'Tbl 9.16-9.32 Portfolio Tables'!T$1)</f>
        <v>0</v>
      </c>
      <c r="U481" s="1">
        <f ca="1">OFFSET('Portfolio Summary Data'!$C$384,$B481*38-38+$B$466,'Tbl 9.16-9.32 Portfolio Tables'!U$1)</f>
        <v>0</v>
      </c>
      <c r="V481" s="1">
        <f ca="1">OFFSET('Portfolio Summary Data'!$C$384,$B481*38-38+$B$466,'Tbl 9.16-9.32 Portfolio Tables'!V$1)</f>
        <v>0</v>
      </c>
      <c r="W481" s="1">
        <f ca="1">OFFSET('Portfolio Summary Data'!$C$384,$B481*38-38+$B$466,'Tbl 9.16-9.32 Portfolio Tables'!W$1)</f>
        <v>0</v>
      </c>
      <c r="X481" s="1">
        <f ca="1">OFFSET('Portfolio Summary Data'!$C$384,$B481*38-38+$B$466,'Tbl 9.16-9.32 Portfolio Tables'!X$1)</f>
        <v>0</v>
      </c>
      <c r="Y481" s="1">
        <f ca="1">OFFSET('Portfolio Summary Data'!$C$384,$B481*38-38+$B$466,'Tbl 9.16-9.32 Portfolio Tables'!Y$1)</f>
        <v>0</v>
      </c>
      <c r="AB481" s="8">
        <f t="shared" ca="1" si="90"/>
        <v>0</v>
      </c>
      <c r="AC481" s="8"/>
      <c r="AD481" s="8">
        <f t="shared" ca="1" si="91"/>
        <v>0</v>
      </c>
      <c r="AE481" s="8"/>
      <c r="AF481" s="8">
        <f t="shared" ca="1" si="92"/>
        <v>0</v>
      </c>
    </row>
    <row r="482" spans="2:32" ht="15.75" x14ac:dyDescent="0.25">
      <c r="B482" s="3">
        <v>15</v>
      </c>
      <c r="C482" s="6">
        <f>C$20</f>
        <v>0</v>
      </c>
      <c r="D482" s="1">
        <f ca="1">OFFSET('Portfolio Summary Data'!$C$384,$B482*38-38+$B$466,'Tbl 9.16-9.32 Portfolio Tables'!D$1)</f>
        <v>0</v>
      </c>
      <c r="E482" s="1">
        <f ca="1">OFFSET('Portfolio Summary Data'!$C$384,$B482*38-38+$B$466,'Tbl 9.16-9.32 Portfolio Tables'!E$1)</f>
        <v>0</v>
      </c>
      <c r="F482" s="1">
        <f ca="1">OFFSET('Portfolio Summary Data'!$C$384,$B482*38-38+$B$466,'Tbl 9.16-9.32 Portfolio Tables'!F$1)</f>
        <v>0</v>
      </c>
      <c r="G482" s="1">
        <f ca="1">OFFSET('Portfolio Summary Data'!$C$384,$B482*38-38+$B$466,'Tbl 9.16-9.32 Portfolio Tables'!G$1)</f>
        <v>0</v>
      </c>
      <c r="H482" s="1">
        <f ca="1">OFFSET('Portfolio Summary Data'!$C$384,$B482*38-38+$B$466,'Tbl 9.16-9.32 Portfolio Tables'!H$1)</f>
        <v>0</v>
      </c>
      <c r="I482" s="1">
        <f ca="1">OFFSET('Portfolio Summary Data'!$C$384,$B482*38-38+$B$466,'Tbl 9.16-9.32 Portfolio Tables'!I$1)</f>
        <v>0</v>
      </c>
      <c r="J482" s="1">
        <f ca="1">OFFSET('Portfolio Summary Data'!$C$384,$B482*38-38+$B$466,'Tbl 9.16-9.32 Portfolio Tables'!J$1)</f>
        <v>0</v>
      </c>
      <c r="K482" s="1">
        <f ca="1">OFFSET('Portfolio Summary Data'!$C$384,$B482*38-38+$B$466,'Tbl 9.16-9.32 Portfolio Tables'!K$1)</f>
        <v>0</v>
      </c>
      <c r="L482" s="1">
        <f ca="1">OFFSET('Portfolio Summary Data'!$C$384,$B482*38-38+$B$466,'Tbl 9.16-9.32 Portfolio Tables'!L$1)</f>
        <v>0</v>
      </c>
      <c r="M482" s="1">
        <f ca="1">OFFSET('Portfolio Summary Data'!$C$384,$B482*38-38+$B$466,'Tbl 9.16-9.32 Portfolio Tables'!M$1)</f>
        <v>0</v>
      </c>
      <c r="N482" s="1">
        <f ca="1">OFFSET('Portfolio Summary Data'!$C$384,$B482*38-38+$B$466,'Tbl 9.16-9.32 Portfolio Tables'!N$1)</f>
        <v>0</v>
      </c>
      <c r="O482" s="1">
        <f ca="1">OFFSET('Portfolio Summary Data'!$C$384,$B482*38-38+$B$466,'Tbl 9.16-9.32 Portfolio Tables'!O$1)</f>
        <v>0</v>
      </c>
      <c r="P482" s="1">
        <f ca="1">OFFSET('Portfolio Summary Data'!$C$384,$B482*38-38+$B$466,'Tbl 9.16-9.32 Portfolio Tables'!P$1)</f>
        <v>0</v>
      </c>
      <c r="Q482" s="1">
        <f ca="1">OFFSET('Portfolio Summary Data'!$C$384,$B482*38-38+$B$466,'Tbl 9.16-9.32 Portfolio Tables'!Q$1)</f>
        <v>0</v>
      </c>
      <c r="R482" s="1">
        <f ca="1">OFFSET('Portfolio Summary Data'!$C$384,$B482*38-38+$B$466,'Tbl 9.16-9.32 Portfolio Tables'!R$1)</f>
        <v>0</v>
      </c>
      <c r="S482" s="1">
        <f ca="1">OFFSET('Portfolio Summary Data'!$C$384,$B482*38-38+$B$466,'Tbl 9.16-9.32 Portfolio Tables'!S$1)</f>
        <v>0</v>
      </c>
      <c r="T482" s="1">
        <f ca="1">OFFSET('Portfolio Summary Data'!$C$384,$B482*38-38+$B$466,'Tbl 9.16-9.32 Portfolio Tables'!T$1)</f>
        <v>0</v>
      </c>
      <c r="U482" s="1">
        <f ca="1">OFFSET('Portfolio Summary Data'!$C$384,$B482*38-38+$B$466,'Tbl 9.16-9.32 Portfolio Tables'!U$1)</f>
        <v>0</v>
      </c>
      <c r="V482" s="1">
        <f ca="1">OFFSET('Portfolio Summary Data'!$C$384,$B482*38-38+$B$466,'Tbl 9.16-9.32 Portfolio Tables'!V$1)</f>
        <v>0</v>
      </c>
      <c r="W482" s="1">
        <f ca="1">OFFSET('Portfolio Summary Data'!$C$384,$B482*38-38+$B$466,'Tbl 9.16-9.32 Portfolio Tables'!W$1)</f>
        <v>0</v>
      </c>
      <c r="X482" s="1">
        <f ca="1">OFFSET('Portfolio Summary Data'!$C$384,$B482*38-38+$B$466,'Tbl 9.16-9.32 Portfolio Tables'!X$1)</f>
        <v>0</v>
      </c>
      <c r="Y482" s="1">
        <f ca="1">OFFSET('Portfolio Summary Data'!$C$384,$B482*38-38+$B$466,'Tbl 9.16-9.32 Portfolio Tables'!Y$1)</f>
        <v>0</v>
      </c>
      <c r="AB482" s="8">
        <f t="shared" ca="1" si="90"/>
        <v>0</v>
      </c>
      <c r="AC482" s="8"/>
      <c r="AD482" s="8">
        <f t="shared" ca="1" si="91"/>
        <v>0</v>
      </c>
      <c r="AE482" s="8"/>
      <c r="AF482" s="8">
        <f t="shared" ca="1" si="92"/>
        <v>0</v>
      </c>
    </row>
    <row r="483" spans="2:32" ht="15.75" x14ac:dyDescent="0.25">
      <c r="B483" s="3">
        <v>16</v>
      </c>
      <c r="C483" s="6">
        <f>C$21</f>
        <v>0</v>
      </c>
      <c r="D483" s="1">
        <f ca="1">OFFSET('Portfolio Summary Data'!$C$384,$B483*38-38+$B$466,'Tbl 9.16-9.32 Portfolio Tables'!D$1)</f>
        <v>0</v>
      </c>
      <c r="E483" s="1">
        <f ca="1">OFFSET('Portfolio Summary Data'!$C$384,$B483*38-38+$B$466,'Tbl 9.16-9.32 Portfolio Tables'!E$1)</f>
        <v>0</v>
      </c>
      <c r="F483" s="1">
        <f ca="1">OFFSET('Portfolio Summary Data'!$C$384,$B483*38-38+$B$466,'Tbl 9.16-9.32 Portfolio Tables'!F$1)</f>
        <v>0</v>
      </c>
      <c r="G483" s="1">
        <f ca="1">OFFSET('Portfolio Summary Data'!$C$384,$B483*38-38+$B$466,'Tbl 9.16-9.32 Portfolio Tables'!G$1)</f>
        <v>0</v>
      </c>
      <c r="H483" s="1">
        <f ca="1">OFFSET('Portfolio Summary Data'!$C$384,$B483*38-38+$B$466,'Tbl 9.16-9.32 Portfolio Tables'!H$1)</f>
        <v>0</v>
      </c>
      <c r="I483" s="1">
        <f ca="1">OFFSET('Portfolio Summary Data'!$C$384,$B483*38-38+$B$466,'Tbl 9.16-9.32 Portfolio Tables'!I$1)</f>
        <v>0</v>
      </c>
      <c r="J483" s="1">
        <f ca="1">OFFSET('Portfolio Summary Data'!$C$384,$B483*38-38+$B$466,'Tbl 9.16-9.32 Portfolio Tables'!J$1)</f>
        <v>0</v>
      </c>
      <c r="K483" s="1">
        <f ca="1">OFFSET('Portfolio Summary Data'!$C$384,$B483*38-38+$B$466,'Tbl 9.16-9.32 Portfolio Tables'!K$1)</f>
        <v>0</v>
      </c>
      <c r="L483" s="1">
        <f ca="1">OFFSET('Portfolio Summary Data'!$C$384,$B483*38-38+$B$466,'Tbl 9.16-9.32 Portfolio Tables'!L$1)</f>
        <v>0</v>
      </c>
      <c r="M483" s="1">
        <f ca="1">OFFSET('Portfolio Summary Data'!$C$384,$B483*38-38+$B$466,'Tbl 9.16-9.32 Portfolio Tables'!M$1)</f>
        <v>0</v>
      </c>
      <c r="N483" s="1">
        <f ca="1">OFFSET('Portfolio Summary Data'!$C$384,$B483*38-38+$B$466,'Tbl 9.16-9.32 Portfolio Tables'!N$1)</f>
        <v>0</v>
      </c>
      <c r="O483" s="1">
        <f ca="1">OFFSET('Portfolio Summary Data'!$C$384,$B483*38-38+$B$466,'Tbl 9.16-9.32 Portfolio Tables'!O$1)</f>
        <v>0</v>
      </c>
      <c r="P483" s="1">
        <f ca="1">OFFSET('Portfolio Summary Data'!$C$384,$B483*38-38+$B$466,'Tbl 9.16-9.32 Portfolio Tables'!P$1)</f>
        <v>0</v>
      </c>
      <c r="Q483" s="1">
        <f ca="1">OFFSET('Portfolio Summary Data'!$C$384,$B483*38-38+$B$466,'Tbl 9.16-9.32 Portfolio Tables'!Q$1)</f>
        <v>0</v>
      </c>
      <c r="R483" s="1">
        <f ca="1">OFFSET('Portfolio Summary Data'!$C$384,$B483*38-38+$B$466,'Tbl 9.16-9.32 Portfolio Tables'!R$1)</f>
        <v>0</v>
      </c>
      <c r="S483" s="1">
        <f ca="1">OFFSET('Portfolio Summary Data'!$C$384,$B483*38-38+$B$466,'Tbl 9.16-9.32 Portfolio Tables'!S$1)</f>
        <v>0</v>
      </c>
      <c r="T483" s="1">
        <f ca="1">OFFSET('Portfolio Summary Data'!$C$384,$B483*38-38+$B$466,'Tbl 9.16-9.32 Portfolio Tables'!T$1)</f>
        <v>0</v>
      </c>
      <c r="U483" s="1">
        <f ca="1">OFFSET('Portfolio Summary Data'!$C$384,$B483*38-38+$B$466,'Tbl 9.16-9.32 Portfolio Tables'!U$1)</f>
        <v>0</v>
      </c>
      <c r="V483" s="1">
        <f ca="1">OFFSET('Portfolio Summary Data'!$C$384,$B483*38-38+$B$466,'Tbl 9.16-9.32 Portfolio Tables'!V$1)</f>
        <v>0</v>
      </c>
      <c r="W483" s="1">
        <f ca="1">OFFSET('Portfolio Summary Data'!$C$384,$B483*38-38+$B$466,'Tbl 9.16-9.32 Portfolio Tables'!W$1)</f>
        <v>0</v>
      </c>
      <c r="X483" s="1">
        <f ca="1">OFFSET('Portfolio Summary Data'!$C$384,$B483*38-38+$B$466,'Tbl 9.16-9.32 Portfolio Tables'!X$1)</f>
        <v>0</v>
      </c>
      <c r="Y483" s="1">
        <f ca="1">OFFSET('Portfolio Summary Data'!$C$384,$B483*38-38+$B$466,'Tbl 9.16-9.32 Portfolio Tables'!Y$1)</f>
        <v>0</v>
      </c>
      <c r="AB483" s="8">
        <f t="shared" ca="1" si="90"/>
        <v>0</v>
      </c>
      <c r="AC483" s="8"/>
      <c r="AD483" s="8">
        <f t="shared" ca="1" si="91"/>
        <v>0</v>
      </c>
      <c r="AE483" s="8"/>
      <c r="AF483" s="8">
        <f t="shared" ca="1" si="92"/>
        <v>0</v>
      </c>
    </row>
    <row r="484" spans="2:32" ht="15.75" x14ac:dyDescent="0.25">
      <c r="B484" s="3">
        <v>17</v>
      </c>
      <c r="C484" s="6">
        <f>C$22</f>
        <v>0</v>
      </c>
      <c r="D484" s="1">
        <f ca="1">OFFSET('Portfolio Summary Data'!$C$384,$B484*38-38+$B$466,'Tbl 9.16-9.32 Portfolio Tables'!D$1)</f>
        <v>0</v>
      </c>
      <c r="E484" s="1">
        <f ca="1">OFFSET('Portfolio Summary Data'!$C$384,$B484*38-38+$B$466,'Tbl 9.16-9.32 Portfolio Tables'!E$1)</f>
        <v>0</v>
      </c>
      <c r="F484" s="1">
        <f ca="1">OFFSET('Portfolio Summary Data'!$C$384,$B484*38-38+$B$466,'Tbl 9.16-9.32 Portfolio Tables'!F$1)</f>
        <v>0</v>
      </c>
      <c r="G484" s="1">
        <f ca="1">OFFSET('Portfolio Summary Data'!$C$384,$B484*38-38+$B$466,'Tbl 9.16-9.32 Portfolio Tables'!G$1)</f>
        <v>0</v>
      </c>
      <c r="H484" s="1">
        <f ca="1">OFFSET('Portfolio Summary Data'!$C$384,$B484*38-38+$B$466,'Tbl 9.16-9.32 Portfolio Tables'!H$1)</f>
        <v>0</v>
      </c>
      <c r="I484" s="1">
        <f ca="1">OFFSET('Portfolio Summary Data'!$C$384,$B484*38-38+$B$466,'Tbl 9.16-9.32 Portfolio Tables'!I$1)</f>
        <v>0</v>
      </c>
      <c r="J484" s="1">
        <f ca="1">OFFSET('Portfolio Summary Data'!$C$384,$B484*38-38+$B$466,'Tbl 9.16-9.32 Portfolio Tables'!J$1)</f>
        <v>0</v>
      </c>
      <c r="K484" s="1">
        <f ca="1">OFFSET('Portfolio Summary Data'!$C$384,$B484*38-38+$B$466,'Tbl 9.16-9.32 Portfolio Tables'!K$1)</f>
        <v>0</v>
      </c>
      <c r="L484" s="1">
        <f ca="1">OFFSET('Portfolio Summary Data'!$C$384,$B484*38-38+$B$466,'Tbl 9.16-9.32 Portfolio Tables'!L$1)</f>
        <v>0</v>
      </c>
      <c r="M484" s="1">
        <f ca="1">OFFSET('Portfolio Summary Data'!$C$384,$B484*38-38+$B$466,'Tbl 9.16-9.32 Portfolio Tables'!M$1)</f>
        <v>0</v>
      </c>
      <c r="N484" s="1">
        <f ca="1">OFFSET('Portfolio Summary Data'!$C$384,$B484*38-38+$B$466,'Tbl 9.16-9.32 Portfolio Tables'!N$1)</f>
        <v>0</v>
      </c>
      <c r="O484" s="1">
        <f ca="1">OFFSET('Portfolio Summary Data'!$C$384,$B484*38-38+$B$466,'Tbl 9.16-9.32 Portfolio Tables'!O$1)</f>
        <v>0</v>
      </c>
      <c r="P484" s="1">
        <f ca="1">OFFSET('Portfolio Summary Data'!$C$384,$B484*38-38+$B$466,'Tbl 9.16-9.32 Portfolio Tables'!P$1)</f>
        <v>0</v>
      </c>
      <c r="Q484" s="1">
        <f ca="1">OFFSET('Portfolio Summary Data'!$C$384,$B484*38-38+$B$466,'Tbl 9.16-9.32 Portfolio Tables'!Q$1)</f>
        <v>0</v>
      </c>
      <c r="R484" s="1">
        <f ca="1">OFFSET('Portfolio Summary Data'!$C$384,$B484*38-38+$B$466,'Tbl 9.16-9.32 Portfolio Tables'!R$1)</f>
        <v>0</v>
      </c>
      <c r="S484" s="1">
        <f ca="1">OFFSET('Portfolio Summary Data'!$C$384,$B484*38-38+$B$466,'Tbl 9.16-9.32 Portfolio Tables'!S$1)</f>
        <v>0</v>
      </c>
      <c r="T484" s="1">
        <f ca="1">OFFSET('Portfolio Summary Data'!$C$384,$B484*38-38+$B$466,'Tbl 9.16-9.32 Portfolio Tables'!T$1)</f>
        <v>0</v>
      </c>
      <c r="U484" s="1">
        <f ca="1">OFFSET('Portfolio Summary Data'!$C$384,$B484*38-38+$B$466,'Tbl 9.16-9.32 Portfolio Tables'!U$1)</f>
        <v>0</v>
      </c>
      <c r="V484" s="1">
        <f ca="1">OFFSET('Portfolio Summary Data'!$C$384,$B484*38-38+$B$466,'Tbl 9.16-9.32 Portfolio Tables'!V$1)</f>
        <v>0</v>
      </c>
      <c r="W484" s="1">
        <f ca="1">OFFSET('Portfolio Summary Data'!$C$384,$B484*38-38+$B$466,'Tbl 9.16-9.32 Portfolio Tables'!W$1)</f>
        <v>0</v>
      </c>
      <c r="X484" s="1">
        <f ca="1">OFFSET('Portfolio Summary Data'!$C$384,$B484*38-38+$B$466,'Tbl 9.16-9.32 Portfolio Tables'!X$1)</f>
        <v>0</v>
      </c>
      <c r="Y484" s="1">
        <f ca="1">OFFSET('Portfolio Summary Data'!$C$384,$B484*38-38+$B$466,'Tbl 9.16-9.32 Portfolio Tables'!Y$1)</f>
        <v>0</v>
      </c>
      <c r="AB484" s="8">
        <f t="shared" ca="1" si="90"/>
        <v>0</v>
      </c>
      <c r="AC484" s="8"/>
      <c r="AD484" s="8">
        <f t="shared" ca="1" si="91"/>
        <v>0</v>
      </c>
      <c r="AE484" s="8"/>
      <c r="AF484" s="8">
        <f t="shared" ca="1" si="92"/>
        <v>0</v>
      </c>
    </row>
    <row r="485" spans="2:32" ht="15.75" x14ac:dyDescent="0.25">
      <c r="B485" s="3">
        <v>18</v>
      </c>
      <c r="C485" s="6">
        <f>C$23</f>
        <v>0</v>
      </c>
      <c r="D485" s="1">
        <f ca="1">OFFSET('Portfolio Summary Data'!$C$384,$B485*38-38+$B$466,'Tbl 9.16-9.32 Portfolio Tables'!D$1)</f>
        <v>0</v>
      </c>
      <c r="E485" s="1">
        <f ca="1">OFFSET('Portfolio Summary Data'!$C$384,$B485*38-38+$B$466,'Tbl 9.16-9.32 Portfolio Tables'!E$1)</f>
        <v>0</v>
      </c>
      <c r="F485" s="1">
        <f ca="1">OFFSET('Portfolio Summary Data'!$C$384,$B485*38-38+$B$466,'Tbl 9.16-9.32 Portfolio Tables'!F$1)</f>
        <v>0</v>
      </c>
      <c r="G485" s="1">
        <f ca="1">OFFSET('Portfolio Summary Data'!$C$384,$B485*38-38+$B$466,'Tbl 9.16-9.32 Portfolio Tables'!G$1)</f>
        <v>0</v>
      </c>
      <c r="H485" s="1">
        <f ca="1">OFFSET('Portfolio Summary Data'!$C$384,$B485*38-38+$B$466,'Tbl 9.16-9.32 Portfolio Tables'!H$1)</f>
        <v>0</v>
      </c>
      <c r="I485" s="1">
        <f ca="1">OFFSET('Portfolio Summary Data'!$C$384,$B485*38-38+$B$466,'Tbl 9.16-9.32 Portfolio Tables'!I$1)</f>
        <v>0</v>
      </c>
      <c r="J485" s="1">
        <f ca="1">OFFSET('Portfolio Summary Data'!$C$384,$B485*38-38+$B$466,'Tbl 9.16-9.32 Portfolio Tables'!J$1)</f>
        <v>0</v>
      </c>
      <c r="K485" s="1">
        <f ca="1">OFFSET('Portfolio Summary Data'!$C$384,$B485*38-38+$B$466,'Tbl 9.16-9.32 Portfolio Tables'!K$1)</f>
        <v>0</v>
      </c>
      <c r="L485" s="1">
        <f ca="1">OFFSET('Portfolio Summary Data'!$C$384,$B485*38-38+$B$466,'Tbl 9.16-9.32 Portfolio Tables'!L$1)</f>
        <v>0</v>
      </c>
      <c r="M485" s="1">
        <f ca="1">OFFSET('Portfolio Summary Data'!$C$384,$B485*38-38+$B$466,'Tbl 9.16-9.32 Portfolio Tables'!M$1)</f>
        <v>0</v>
      </c>
      <c r="N485" s="1">
        <f ca="1">OFFSET('Portfolio Summary Data'!$C$384,$B485*38-38+$B$466,'Tbl 9.16-9.32 Portfolio Tables'!N$1)</f>
        <v>0</v>
      </c>
      <c r="O485" s="1">
        <f ca="1">OFFSET('Portfolio Summary Data'!$C$384,$B485*38-38+$B$466,'Tbl 9.16-9.32 Portfolio Tables'!O$1)</f>
        <v>0</v>
      </c>
      <c r="P485" s="1">
        <f ca="1">OFFSET('Portfolio Summary Data'!$C$384,$B485*38-38+$B$466,'Tbl 9.16-9.32 Portfolio Tables'!P$1)</f>
        <v>0</v>
      </c>
      <c r="Q485" s="1">
        <f ca="1">OFFSET('Portfolio Summary Data'!$C$384,$B485*38-38+$B$466,'Tbl 9.16-9.32 Portfolio Tables'!Q$1)</f>
        <v>0</v>
      </c>
      <c r="R485" s="1">
        <f ca="1">OFFSET('Portfolio Summary Data'!$C$384,$B485*38-38+$B$466,'Tbl 9.16-9.32 Portfolio Tables'!R$1)</f>
        <v>0</v>
      </c>
      <c r="S485" s="1">
        <f ca="1">OFFSET('Portfolio Summary Data'!$C$384,$B485*38-38+$B$466,'Tbl 9.16-9.32 Portfolio Tables'!S$1)</f>
        <v>0</v>
      </c>
      <c r="T485" s="1">
        <f ca="1">OFFSET('Portfolio Summary Data'!$C$384,$B485*38-38+$B$466,'Tbl 9.16-9.32 Portfolio Tables'!T$1)</f>
        <v>0</v>
      </c>
      <c r="U485" s="1">
        <f ca="1">OFFSET('Portfolio Summary Data'!$C$384,$B485*38-38+$B$466,'Tbl 9.16-9.32 Portfolio Tables'!U$1)</f>
        <v>0</v>
      </c>
      <c r="V485" s="1">
        <f ca="1">OFFSET('Portfolio Summary Data'!$C$384,$B485*38-38+$B$466,'Tbl 9.16-9.32 Portfolio Tables'!V$1)</f>
        <v>0</v>
      </c>
      <c r="W485" s="1">
        <f ca="1">OFFSET('Portfolio Summary Data'!$C$384,$B485*38-38+$B$466,'Tbl 9.16-9.32 Portfolio Tables'!W$1)</f>
        <v>0</v>
      </c>
      <c r="X485" s="1">
        <f ca="1">OFFSET('Portfolio Summary Data'!$C$384,$B485*38-38+$B$466,'Tbl 9.16-9.32 Portfolio Tables'!X$1)</f>
        <v>0</v>
      </c>
      <c r="Y485" s="1">
        <f ca="1">OFFSET('Portfolio Summary Data'!$C$384,$B485*38-38+$B$466,'Tbl 9.16-9.32 Portfolio Tables'!Y$1)</f>
        <v>0</v>
      </c>
      <c r="AB485" s="8">
        <f t="shared" ca="1" si="90"/>
        <v>0</v>
      </c>
      <c r="AC485" s="8"/>
      <c r="AD485" s="8">
        <f t="shared" ca="1" si="91"/>
        <v>0</v>
      </c>
      <c r="AE485" s="8"/>
      <c r="AF485" s="8">
        <f t="shared" ca="1" si="92"/>
        <v>0</v>
      </c>
    </row>
    <row r="486" spans="2:32" ht="15.75" x14ac:dyDescent="0.25">
      <c r="B486" s="3">
        <v>19</v>
      </c>
      <c r="C486" s="6">
        <f>C$24</f>
        <v>0</v>
      </c>
      <c r="D486" s="1">
        <f ca="1">OFFSET('Portfolio Summary Data'!$C$384,$B486*38-38+$B$466,'Tbl 9.16-9.32 Portfolio Tables'!D$1)</f>
        <v>0</v>
      </c>
      <c r="E486" s="1">
        <f ca="1">OFFSET('Portfolio Summary Data'!$C$384,$B486*38-38+$B$466,'Tbl 9.16-9.32 Portfolio Tables'!E$1)</f>
        <v>0</v>
      </c>
      <c r="F486" s="1">
        <f ca="1">OFFSET('Portfolio Summary Data'!$C$384,$B486*38-38+$B$466,'Tbl 9.16-9.32 Portfolio Tables'!F$1)</f>
        <v>0</v>
      </c>
      <c r="G486" s="1">
        <f ca="1">OFFSET('Portfolio Summary Data'!$C$384,$B486*38-38+$B$466,'Tbl 9.16-9.32 Portfolio Tables'!G$1)</f>
        <v>0</v>
      </c>
      <c r="H486" s="1">
        <f ca="1">OFFSET('Portfolio Summary Data'!$C$384,$B486*38-38+$B$466,'Tbl 9.16-9.32 Portfolio Tables'!H$1)</f>
        <v>0</v>
      </c>
      <c r="I486" s="1">
        <f ca="1">OFFSET('Portfolio Summary Data'!$C$384,$B486*38-38+$B$466,'Tbl 9.16-9.32 Portfolio Tables'!I$1)</f>
        <v>0</v>
      </c>
      <c r="J486" s="1">
        <f ca="1">OFFSET('Portfolio Summary Data'!$C$384,$B486*38-38+$B$466,'Tbl 9.16-9.32 Portfolio Tables'!J$1)</f>
        <v>0</v>
      </c>
      <c r="K486" s="1">
        <f ca="1">OFFSET('Portfolio Summary Data'!$C$384,$B486*38-38+$B$466,'Tbl 9.16-9.32 Portfolio Tables'!K$1)</f>
        <v>0</v>
      </c>
      <c r="L486" s="1">
        <f ca="1">OFFSET('Portfolio Summary Data'!$C$384,$B486*38-38+$B$466,'Tbl 9.16-9.32 Portfolio Tables'!L$1)</f>
        <v>0</v>
      </c>
      <c r="M486" s="1">
        <f ca="1">OFFSET('Portfolio Summary Data'!$C$384,$B486*38-38+$B$466,'Tbl 9.16-9.32 Portfolio Tables'!M$1)</f>
        <v>0</v>
      </c>
      <c r="N486" s="1">
        <f ca="1">OFFSET('Portfolio Summary Data'!$C$384,$B486*38-38+$B$466,'Tbl 9.16-9.32 Portfolio Tables'!N$1)</f>
        <v>0</v>
      </c>
      <c r="O486" s="1">
        <f ca="1">OFFSET('Portfolio Summary Data'!$C$384,$B486*38-38+$B$466,'Tbl 9.16-9.32 Portfolio Tables'!O$1)</f>
        <v>0</v>
      </c>
      <c r="P486" s="1">
        <f ca="1">OFFSET('Portfolio Summary Data'!$C$384,$B486*38-38+$B$466,'Tbl 9.16-9.32 Portfolio Tables'!P$1)</f>
        <v>0</v>
      </c>
      <c r="Q486" s="1">
        <f ca="1">OFFSET('Portfolio Summary Data'!$C$384,$B486*38-38+$B$466,'Tbl 9.16-9.32 Portfolio Tables'!Q$1)</f>
        <v>0</v>
      </c>
      <c r="R486" s="1">
        <f ca="1">OFFSET('Portfolio Summary Data'!$C$384,$B486*38-38+$B$466,'Tbl 9.16-9.32 Portfolio Tables'!R$1)</f>
        <v>0</v>
      </c>
      <c r="S486" s="1">
        <f ca="1">OFFSET('Portfolio Summary Data'!$C$384,$B486*38-38+$B$466,'Tbl 9.16-9.32 Portfolio Tables'!S$1)</f>
        <v>0</v>
      </c>
      <c r="T486" s="1">
        <f ca="1">OFFSET('Portfolio Summary Data'!$C$384,$B486*38-38+$B$466,'Tbl 9.16-9.32 Portfolio Tables'!T$1)</f>
        <v>0</v>
      </c>
      <c r="U486" s="1">
        <f ca="1">OFFSET('Portfolio Summary Data'!$C$384,$B486*38-38+$B$466,'Tbl 9.16-9.32 Portfolio Tables'!U$1)</f>
        <v>0</v>
      </c>
      <c r="V486" s="1">
        <f ca="1">OFFSET('Portfolio Summary Data'!$C$384,$B486*38-38+$B$466,'Tbl 9.16-9.32 Portfolio Tables'!V$1)</f>
        <v>0</v>
      </c>
      <c r="W486" s="1">
        <f ca="1">OFFSET('Portfolio Summary Data'!$C$384,$B486*38-38+$B$466,'Tbl 9.16-9.32 Portfolio Tables'!W$1)</f>
        <v>0</v>
      </c>
      <c r="X486" s="1">
        <f ca="1">OFFSET('Portfolio Summary Data'!$C$384,$B486*38-38+$B$466,'Tbl 9.16-9.32 Portfolio Tables'!X$1)</f>
        <v>0</v>
      </c>
      <c r="Y486" s="1">
        <f ca="1">OFFSET('Portfolio Summary Data'!$C$384,$B486*38-38+$B$466,'Tbl 9.16-9.32 Portfolio Tables'!Y$1)</f>
        <v>0</v>
      </c>
      <c r="AB486" s="8">
        <f t="shared" ca="1" si="90"/>
        <v>0</v>
      </c>
      <c r="AC486" s="8"/>
      <c r="AD486" s="8">
        <f t="shared" ca="1" si="91"/>
        <v>0</v>
      </c>
      <c r="AE486" s="8"/>
      <c r="AF486" s="8">
        <f t="shared" ca="1" si="92"/>
        <v>0</v>
      </c>
    </row>
    <row r="487" spans="2:32" ht="15.75" x14ac:dyDescent="0.25">
      <c r="B487" s="3">
        <v>20</v>
      </c>
      <c r="C487" s="6">
        <f>C$25</f>
        <v>0</v>
      </c>
      <c r="D487" s="1">
        <f ca="1">OFFSET('Portfolio Summary Data'!$C$384,$B487*38-38+$B$466,'Tbl 9.16-9.32 Portfolio Tables'!D$1)</f>
        <v>0</v>
      </c>
      <c r="E487" s="1">
        <f ca="1">OFFSET('Portfolio Summary Data'!$C$384,$B487*38-38+$B$466,'Tbl 9.16-9.32 Portfolio Tables'!E$1)</f>
        <v>0</v>
      </c>
      <c r="F487" s="1">
        <f ca="1">OFFSET('Portfolio Summary Data'!$C$384,$B487*38-38+$B$466,'Tbl 9.16-9.32 Portfolio Tables'!F$1)</f>
        <v>0</v>
      </c>
      <c r="G487" s="1">
        <f ca="1">OFFSET('Portfolio Summary Data'!$C$384,$B487*38-38+$B$466,'Tbl 9.16-9.32 Portfolio Tables'!G$1)</f>
        <v>0</v>
      </c>
      <c r="H487" s="1">
        <f ca="1">OFFSET('Portfolio Summary Data'!$C$384,$B487*38-38+$B$466,'Tbl 9.16-9.32 Portfolio Tables'!H$1)</f>
        <v>0</v>
      </c>
      <c r="I487" s="1">
        <f ca="1">OFFSET('Portfolio Summary Data'!$C$384,$B487*38-38+$B$466,'Tbl 9.16-9.32 Portfolio Tables'!I$1)</f>
        <v>0</v>
      </c>
      <c r="J487" s="1">
        <f ca="1">OFFSET('Portfolio Summary Data'!$C$384,$B487*38-38+$B$466,'Tbl 9.16-9.32 Portfolio Tables'!J$1)</f>
        <v>0</v>
      </c>
      <c r="K487" s="1">
        <f ca="1">OFFSET('Portfolio Summary Data'!$C$384,$B487*38-38+$B$466,'Tbl 9.16-9.32 Portfolio Tables'!K$1)</f>
        <v>0</v>
      </c>
      <c r="L487" s="1">
        <f ca="1">OFFSET('Portfolio Summary Data'!$C$384,$B487*38-38+$B$466,'Tbl 9.16-9.32 Portfolio Tables'!L$1)</f>
        <v>0</v>
      </c>
      <c r="M487" s="1">
        <f ca="1">OFFSET('Portfolio Summary Data'!$C$384,$B487*38-38+$B$466,'Tbl 9.16-9.32 Portfolio Tables'!M$1)</f>
        <v>0</v>
      </c>
      <c r="N487" s="1">
        <f ca="1">OFFSET('Portfolio Summary Data'!$C$384,$B487*38-38+$B$466,'Tbl 9.16-9.32 Portfolio Tables'!N$1)</f>
        <v>0</v>
      </c>
      <c r="O487" s="1">
        <f ca="1">OFFSET('Portfolio Summary Data'!$C$384,$B487*38-38+$B$466,'Tbl 9.16-9.32 Portfolio Tables'!O$1)</f>
        <v>0</v>
      </c>
      <c r="P487" s="1">
        <f ca="1">OFFSET('Portfolio Summary Data'!$C$384,$B487*38-38+$B$466,'Tbl 9.16-9.32 Portfolio Tables'!P$1)</f>
        <v>0</v>
      </c>
      <c r="Q487" s="1">
        <f ca="1">OFFSET('Portfolio Summary Data'!$C$384,$B487*38-38+$B$466,'Tbl 9.16-9.32 Portfolio Tables'!Q$1)</f>
        <v>0</v>
      </c>
      <c r="R487" s="1">
        <f ca="1">OFFSET('Portfolio Summary Data'!$C$384,$B487*38-38+$B$466,'Tbl 9.16-9.32 Portfolio Tables'!R$1)</f>
        <v>0</v>
      </c>
      <c r="S487" s="1">
        <f ca="1">OFFSET('Portfolio Summary Data'!$C$384,$B487*38-38+$B$466,'Tbl 9.16-9.32 Portfolio Tables'!S$1)</f>
        <v>0</v>
      </c>
      <c r="T487" s="1">
        <f ca="1">OFFSET('Portfolio Summary Data'!$C$384,$B487*38-38+$B$466,'Tbl 9.16-9.32 Portfolio Tables'!T$1)</f>
        <v>0</v>
      </c>
      <c r="U487" s="1">
        <f ca="1">OFFSET('Portfolio Summary Data'!$C$384,$B487*38-38+$B$466,'Tbl 9.16-9.32 Portfolio Tables'!U$1)</f>
        <v>0</v>
      </c>
      <c r="V487" s="1">
        <f ca="1">OFFSET('Portfolio Summary Data'!$C$384,$B487*38-38+$B$466,'Tbl 9.16-9.32 Portfolio Tables'!V$1)</f>
        <v>0</v>
      </c>
      <c r="W487" s="1">
        <f ca="1">OFFSET('Portfolio Summary Data'!$C$384,$B487*38-38+$B$466,'Tbl 9.16-9.32 Portfolio Tables'!W$1)</f>
        <v>0</v>
      </c>
      <c r="X487" s="1">
        <f ca="1">OFFSET('Portfolio Summary Data'!$C$384,$B487*38-38+$B$466,'Tbl 9.16-9.32 Portfolio Tables'!X$1)</f>
        <v>0</v>
      </c>
      <c r="Y487" s="1">
        <f ca="1">OFFSET('Portfolio Summary Data'!$C$384,$B487*38-38+$B$466,'Tbl 9.16-9.32 Portfolio Tables'!Y$1)</f>
        <v>0</v>
      </c>
      <c r="AB487" s="8">
        <f t="shared" ca="1" si="90"/>
        <v>0</v>
      </c>
      <c r="AC487" s="8"/>
      <c r="AD487" s="8">
        <f t="shared" ca="1" si="91"/>
        <v>0</v>
      </c>
      <c r="AE487" s="8"/>
      <c r="AF487" s="8">
        <f t="shared" ca="1" si="92"/>
        <v>0</v>
      </c>
    </row>
    <row r="488" spans="2:32" ht="15.75" x14ac:dyDescent="0.25">
      <c r="B488" s="3">
        <v>21</v>
      </c>
      <c r="C488" s="6">
        <f>C$26</f>
        <v>0</v>
      </c>
      <c r="D488" s="1">
        <f ca="1">OFFSET('Portfolio Summary Data'!$C$384,$B488*38-38+$B$466,'Tbl 9.16-9.32 Portfolio Tables'!D$1)</f>
        <v>0</v>
      </c>
      <c r="E488" s="1">
        <f ca="1">OFFSET('Portfolio Summary Data'!$C$384,$B488*38-38+$B$466,'Tbl 9.16-9.32 Portfolio Tables'!E$1)</f>
        <v>0</v>
      </c>
      <c r="F488" s="1">
        <f ca="1">OFFSET('Portfolio Summary Data'!$C$384,$B488*38-38+$B$466,'Tbl 9.16-9.32 Portfolio Tables'!F$1)</f>
        <v>0</v>
      </c>
      <c r="G488" s="1">
        <f ca="1">OFFSET('Portfolio Summary Data'!$C$384,$B488*38-38+$B$466,'Tbl 9.16-9.32 Portfolio Tables'!G$1)</f>
        <v>0</v>
      </c>
      <c r="H488" s="1">
        <f ca="1">OFFSET('Portfolio Summary Data'!$C$384,$B488*38-38+$B$466,'Tbl 9.16-9.32 Portfolio Tables'!H$1)</f>
        <v>0</v>
      </c>
      <c r="I488" s="1">
        <f ca="1">OFFSET('Portfolio Summary Data'!$C$384,$B488*38-38+$B$466,'Tbl 9.16-9.32 Portfolio Tables'!I$1)</f>
        <v>0</v>
      </c>
      <c r="J488" s="1">
        <f ca="1">OFFSET('Portfolio Summary Data'!$C$384,$B488*38-38+$B$466,'Tbl 9.16-9.32 Portfolio Tables'!J$1)</f>
        <v>0</v>
      </c>
      <c r="K488" s="1">
        <f ca="1">OFFSET('Portfolio Summary Data'!$C$384,$B488*38-38+$B$466,'Tbl 9.16-9.32 Portfolio Tables'!K$1)</f>
        <v>0</v>
      </c>
      <c r="L488" s="1">
        <f ca="1">OFFSET('Portfolio Summary Data'!$C$384,$B488*38-38+$B$466,'Tbl 9.16-9.32 Portfolio Tables'!L$1)</f>
        <v>0</v>
      </c>
      <c r="M488" s="1">
        <f ca="1">OFFSET('Portfolio Summary Data'!$C$384,$B488*38-38+$B$466,'Tbl 9.16-9.32 Portfolio Tables'!M$1)</f>
        <v>0</v>
      </c>
      <c r="N488" s="1">
        <f ca="1">OFFSET('Portfolio Summary Data'!$C$384,$B488*38-38+$B$466,'Tbl 9.16-9.32 Portfolio Tables'!N$1)</f>
        <v>0</v>
      </c>
      <c r="O488" s="1">
        <f ca="1">OFFSET('Portfolio Summary Data'!$C$384,$B488*38-38+$B$466,'Tbl 9.16-9.32 Portfolio Tables'!O$1)</f>
        <v>0</v>
      </c>
      <c r="P488" s="1">
        <f ca="1">OFFSET('Portfolio Summary Data'!$C$384,$B488*38-38+$B$466,'Tbl 9.16-9.32 Portfolio Tables'!P$1)</f>
        <v>0</v>
      </c>
      <c r="Q488" s="1">
        <f ca="1">OFFSET('Portfolio Summary Data'!$C$384,$B488*38-38+$B$466,'Tbl 9.16-9.32 Portfolio Tables'!Q$1)</f>
        <v>0</v>
      </c>
      <c r="R488" s="1">
        <f ca="1">OFFSET('Portfolio Summary Data'!$C$384,$B488*38-38+$B$466,'Tbl 9.16-9.32 Portfolio Tables'!R$1)</f>
        <v>0</v>
      </c>
      <c r="S488" s="1">
        <f ca="1">OFFSET('Portfolio Summary Data'!$C$384,$B488*38-38+$B$466,'Tbl 9.16-9.32 Portfolio Tables'!S$1)</f>
        <v>0</v>
      </c>
      <c r="T488" s="1">
        <f ca="1">OFFSET('Portfolio Summary Data'!$C$384,$B488*38-38+$B$466,'Tbl 9.16-9.32 Portfolio Tables'!T$1)</f>
        <v>0</v>
      </c>
      <c r="U488" s="1">
        <f ca="1">OFFSET('Portfolio Summary Data'!$C$384,$B488*38-38+$B$466,'Tbl 9.16-9.32 Portfolio Tables'!U$1)</f>
        <v>0</v>
      </c>
      <c r="V488" s="1">
        <f ca="1">OFFSET('Portfolio Summary Data'!$C$384,$B488*38-38+$B$466,'Tbl 9.16-9.32 Portfolio Tables'!V$1)</f>
        <v>0</v>
      </c>
      <c r="W488" s="1">
        <f ca="1">OFFSET('Portfolio Summary Data'!$C$384,$B488*38-38+$B$466,'Tbl 9.16-9.32 Portfolio Tables'!W$1)</f>
        <v>0</v>
      </c>
      <c r="X488" s="1">
        <f ca="1">OFFSET('Portfolio Summary Data'!$C$384,$B488*38-38+$B$466,'Tbl 9.16-9.32 Portfolio Tables'!X$1)</f>
        <v>0</v>
      </c>
      <c r="Y488" s="1">
        <f ca="1">OFFSET('Portfolio Summary Data'!$C$384,$B488*38-38+$B$466,'Tbl 9.16-9.32 Portfolio Tables'!Y$1)</f>
        <v>0</v>
      </c>
      <c r="AB488" s="8">
        <f t="shared" ca="1" si="90"/>
        <v>0</v>
      </c>
      <c r="AC488" s="8"/>
      <c r="AD488" s="8">
        <f t="shared" ca="1" si="91"/>
        <v>0</v>
      </c>
      <c r="AE488" s="8"/>
      <c r="AF488" s="8">
        <f t="shared" ca="1" si="92"/>
        <v>0</v>
      </c>
    </row>
    <row r="489" spans="2:32" ht="15.75" x14ac:dyDescent="0.25">
      <c r="B489" s="3">
        <v>22</v>
      </c>
      <c r="C489" s="6">
        <f>C$27</f>
        <v>0</v>
      </c>
      <c r="D489" s="1">
        <f ca="1">OFFSET('Portfolio Summary Data'!$C$384,$B489*38-38+$B$466,'Tbl 9.16-9.32 Portfolio Tables'!D$1)</f>
        <v>0</v>
      </c>
      <c r="E489" s="1">
        <f ca="1">OFFSET('Portfolio Summary Data'!$C$384,$B489*38-38+$B$466,'Tbl 9.16-9.32 Portfolio Tables'!E$1)</f>
        <v>0</v>
      </c>
      <c r="F489" s="1">
        <f ca="1">OFFSET('Portfolio Summary Data'!$C$384,$B489*38-38+$B$466,'Tbl 9.16-9.32 Portfolio Tables'!F$1)</f>
        <v>0</v>
      </c>
      <c r="G489" s="1">
        <f ca="1">OFFSET('Portfolio Summary Data'!$C$384,$B489*38-38+$B$466,'Tbl 9.16-9.32 Portfolio Tables'!G$1)</f>
        <v>0</v>
      </c>
      <c r="H489" s="1">
        <f ca="1">OFFSET('Portfolio Summary Data'!$C$384,$B489*38-38+$B$466,'Tbl 9.16-9.32 Portfolio Tables'!H$1)</f>
        <v>0</v>
      </c>
      <c r="I489" s="1">
        <f ca="1">OFFSET('Portfolio Summary Data'!$C$384,$B489*38-38+$B$466,'Tbl 9.16-9.32 Portfolio Tables'!I$1)</f>
        <v>0</v>
      </c>
      <c r="J489" s="1">
        <f ca="1">OFFSET('Portfolio Summary Data'!$C$384,$B489*38-38+$B$466,'Tbl 9.16-9.32 Portfolio Tables'!J$1)</f>
        <v>0</v>
      </c>
      <c r="K489" s="1">
        <f ca="1">OFFSET('Portfolio Summary Data'!$C$384,$B489*38-38+$B$466,'Tbl 9.16-9.32 Portfolio Tables'!K$1)</f>
        <v>0</v>
      </c>
      <c r="L489" s="1">
        <f ca="1">OFFSET('Portfolio Summary Data'!$C$384,$B489*38-38+$B$466,'Tbl 9.16-9.32 Portfolio Tables'!L$1)</f>
        <v>0</v>
      </c>
      <c r="M489" s="1">
        <f ca="1">OFFSET('Portfolio Summary Data'!$C$384,$B489*38-38+$B$466,'Tbl 9.16-9.32 Portfolio Tables'!M$1)</f>
        <v>0</v>
      </c>
      <c r="N489" s="1">
        <f ca="1">OFFSET('Portfolio Summary Data'!$C$384,$B489*38-38+$B$466,'Tbl 9.16-9.32 Portfolio Tables'!N$1)</f>
        <v>0</v>
      </c>
      <c r="O489" s="1">
        <f ca="1">OFFSET('Portfolio Summary Data'!$C$384,$B489*38-38+$B$466,'Tbl 9.16-9.32 Portfolio Tables'!O$1)</f>
        <v>0</v>
      </c>
      <c r="P489" s="1">
        <f ca="1">OFFSET('Portfolio Summary Data'!$C$384,$B489*38-38+$B$466,'Tbl 9.16-9.32 Portfolio Tables'!P$1)</f>
        <v>0</v>
      </c>
      <c r="Q489" s="1">
        <f ca="1">OFFSET('Portfolio Summary Data'!$C$384,$B489*38-38+$B$466,'Tbl 9.16-9.32 Portfolio Tables'!Q$1)</f>
        <v>0</v>
      </c>
      <c r="R489" s="1">
        <f ca="1">OFFSET('Portfolio Summary Data'!$C$384,$B489*38-38+$B$466,'Tbl 9.16-9.32 Portfolio Tables'!R$1)</f>
        <v>0</v>
      </c>
      <c r="S489" s="1">
        <f ca="1">OFFSET('Portfolio Summary Data'!$C$384,$B489*38-38+$B$466,'Tbl 9.16-9.32 Portfolio Tables'!S$1)</f>
        <v>0</v>
      </c>
      <c r="T489" s="1">
        <f ca="1">OFFSET('Portfolio Summary Data'!$C$384,$B489*38-38+$B$466,'Tbl 9.16-9.32 Portfolio Tables'!T$1)</f>
        <v>0</v>
      </c>
      <c r="U489" s="1">
        <f ca="1">OFFSET('Portfolio Summary Data'!$C$384,$B489*38-38+$B$466,'Tbl 9.16-9.32 Portfolio Tables'!U$1)</f>
        <v>0</v>
      </c>
      <c r="V489" s="1">
        <f ca="1">OFFSET('Portfolio Summary Data'!$C$384,$B489*38-38+$B$466,'Tbl 9.16-9.32 Portfolio Tables'!V$1)</f>
        <v>0</v>
      </c>
      <c r="W489" s="1">
        <f ca="1">OFFSET('Portfolio Summary Data'!$C$384,$B489*38-38+$B$466,'Tbl 9.16-9.32 Portfolio Tables'!W$1)</f>
        <v>0</v>
      </c>
      <c r="X489" s="1">
        <f ca="1">OFFSET('Portfolio Summary Data'!$C$384,$B489*38-38+$B$466,'Tbl 9.16-9.32 Portfolio Tables'!X$1)</f>
        <v>0</v>
      </c>
      <c r="Y489" s="1">
        <f ca="1">OFFSET('Portfolio Summary Data'!$C$384,$B489*38-38+$B$466,'Tbl 9.16-9.32 Portfolio Tables'!Y$1)</f>
        <v>0</v>
      </c>
      <c r="AB489" s="8">
        <f t="shared" ca="1" si="90"/>
        <v>0</v>
      </c>
      <c r="AC489" s="8"/>
      <c r="AD489" s="8">
        <f t="shared" ca="1" si="91"/>
        <v>0</v>
      </c>
      <c r="AE489" s="8"/>
      <c r="AF489" s="8">
        <f t="shared" ca="1" si="92"/>
        <v>0</v>
      </c>
    </row>
    <row r="490" spans="2:32" ht="15.75" x14ac:dyDescent="0.25">
      <c r="B490" s="3">
        <v>23</v>
      </c>
      <c r="C490" s="6">
        <f>C$28</f>
        <v>0</v>
      </c>
      <c r="D490" s="1">
        <f ca="1">OFFSET('Portfolio Summary Data'!$C$384,$B490*38-38+$B$466,'Tbl 9.16-9.32 Portfolio Tables'!D$1)</f>
        <v>0</v>
      </c>
      <c r="E490" s="1">
        <f ca="1">OFFSET('Portfolio Summary Data'!$C$384,$B490*38-38+$B$466,'Tbl 9.16-9.32 Portfolio Tables'!E$1)</f>
        <v>0</v>
      </c>
      <c r="F490" s="1">
        <f ca="1">OFFSET('Portfolio Summary Data'!$C$384,$B490*38-38+$B$466,'Tbl 9.16-9.32 Portfolio Tables'!F$1)</f>
        <v>0</v>
      </c>
      <c r="G490" s="1">
        <f ca="1">OFFSET('Portfolio Summary Data'!$C$384,$B490*38-38+$B$466,'Tbl 9.16-9.32 Portfolio Tables'!G$1)</f>
        <v>0</v>
      </c>
      <c r="H490" s="1">
        <f ca="1">OFFSET('Portfolio Summary Data'!$C$384,$B490*38-38+$B$466,'Tbl 9.16-9.32 Portfolio Tables'!H$1)</f>
        <v>0</v>
      </c>
      <c r="I490" s="1">
        <f ca="1">OFFSET('Portfolio Summary Data'!$C$384,$B490*38-38+$B$466,'Tbl 9.16-9.32 Portfolio Tables'!I$1)</f>
        <v>0</v>
      </c>
      <c r="J490" s="1">
        <f ca="1">OFFSET('Portfolio Summary Data'!$C$384,$B490*38-38+$B$466,'Tbl 9.16-9.32 Portfolio Tables'!J$1)</f>
        <v>0</v>
      </c>
      <c r="K490" s="1">
        <f ca="1">OFFSET('Portfolio Summary Data'!$C$384,$B490*38-38+$B$466,'Tbl 9.16-9.32 Portfolio Tables'!K$1)</f>
        <v>0</v>
      </c>
      <c r="L490" s="1">
        <f ca="1">OFFSET('Portfolio Summary Data'!$C$384,$B490*38-38+$B$466,'Tbl 9.16-9.32 Portfolio Tables'!L$1)</f>
        <v>0</v>
      </c>
      <c r="M490" s="1">
        <f ca="1">OFFSET('Portfolio Summary Data'!$C$384,$B490*38-38+$B$466,'Tbl 9.16-9.32 Portfolio Tables'!M$1)</f>
        <v>0</v>
      </c>
      <c r="N490" s="1">
        <f ca="1">OFFSET('Portfolio Summary Data'!$C$384,$B490*38-38+$B$466,'Tbl 9.16-9.32 Portfolio Tables'!N$1)</f>
        <v>0</v>
      </c>
      <c r="O490" s="1">
        <f ca="1">OFFSET('Portfolio Summary Data'!$C$384,$B490*38-38+$B$466,'Tbl 9.16-9.32 Portfolio Tables'!O$1)</f>
        <v>0</v>
      </c>
      <c r="P490" s="1">
        <f ca="1">OFFSET('Portfolio Summary Data'!$C$384,$B490*38-38+$B$466,'Tbl 9.16-9.32 Portfolio Tables'!P$1)</f>
        <v>0</v>
      </c>
      <c r="Q490" s="1">
        <f ca="1">OFFSET('Portfolio Summary Data'!$C$384,$B490*38-38+$B$466,'Tbl 9.16-9.32 Portfolio Tables'!Q$1)</f>
        <v>0</v>
      </c>
      <c r="R490" s="1">
        <f ca="1">OFFSET('Portfolio Summary Data'!$C$384,$B490*38-38+$B$466,'Tbl 9.16-9.32 Portfolio Tables'!R$1)</f>
        <v>0</v>
      </c>
      <c r="S490" s="1">
        <f ca="1">OFFSET('Portfolio Summary Data'!$C$384,$B490*38-38+$B$466,'Tbl 9.16-9.32 Portfolio Tables'!S$1)</f>
        <v>0</v>
      </c>
      <c r="T490" s="1">
        <f ca="1">OFFSET('Portfolio Summary Data'!$C$384,$B490*38-38+$B$466,'Tbl 9.16-9.32 Portfolio Tables'!T$1)</f>
        <v>0</v>
      </c>
      <c r="U490" s="1">
        <f ca="1">OFFSET('Portfolio Summary Data'!$C$384,$B490*38-38+$B$466,'Tbl 9.16-9.32 Portfolio Tables'!U$1)</f>
        <v>0</v>
      </c>
      <c r="V490" s="1">
        <f ca="1">OFFSET('Portfolio Summary Data'!$C$384,$B490*38-38+$B$466,'Tbl 9.16-9.32 Portfolio Tables'!V$1)</f>
        <v>0</v>
      </c>
      <c r="W490" s="1">
        <f ca="1">OFFSET('Portfolio Summary Data'!$C$384,$B490*38-38+$B$466,'Tbl 9.16-9.32 Portfolio Tables'!W$1)</f>
        <v>0</v>
      </c>
      <c r="X490" s="1">
        <f ca="1">OFFSET('Portfolio Summary Data'!$C$384,$B490*38-38+$B$466,'Tbl 9.16-9.32 Portfolio Tables'!X$1)</f>
        <v>0</v>
      </c>
      <c r="Y490" s="1">
        <f ca="1">OFFSET('Portfolio Summary Data'!$C$384,$B490*38-38+$B$466,'Tbl 9.16-9.32 Portfolio Tables'!Y$1)</f>
        <v>0</v>
      </c>
      <c r="AB490" s="8">
        <f t="shared" ca="1" si="90"/>
        <v>0</v>
      </c>
      <c r="AC490" s="8"/>
      <c r="AD490" s="8">
        <f t="shared" ca="1" si="91"/>
        <v>0</v>
      </c>
      <c r="AE490" s="8"/>
      <c r="AF490" s="8">
        <f t="shared" ca="1" si="92"/>
        <v>0</v>
      </c>
    </row>
    <row r="491" spans="2:32" ht="15.75" x14ac:dyDescent="0.25">
      <c r="B491" s="3">
        <v>24</v>
      </c>
      <c r="C491" s="6">
        <f>C$29</f>
        <v>0</v>
      </c>
      <c r="D491" s="1">
        <f ca="1">OFFSET('Portfolio Summary Data'!$C$384,$B491*38-38+$B$466,'Tbl 9.16-9.32 Portfolio Tables'!D$1)</f>
        <v>0</v>
      </c>
      <c r="E491" s="1">
        <f ca="1">OFFSET('Portfolio Summary Data'!$C$384,$B491*38-38+$B$466,'Tbl 9.16-9.32 Portfolio Tables'!E$1)</f>
        <v>0</v>
      </c>
      <c r="F491" s="1">
        <f ca="1">OFFSET('Portfolio Summary Data'!$C$384,$B491*38-38+$B$466,'Tbl 9.16-9.32 Portfolio Tables'!F$1)</f>
        <v>0</v>
      </c>
      <c r="G491" s="1">
        <f ca="1">OFFSET('Portfolio Summary Data'!$C$384,$B491*38-38+$B$466,'Tbl 9.16-9.32 Portfolio Tables'!G$1)</f>
        <v>0</v>
      </c>
      <c r="H491" s="1">
        <f ca="1">OFFSET('Portfolio Summary Data'!$C$384,$B491*38-38+$B$466,'Tbl 9.16-9.32 Portfolio Tables'!H$1)</f>
        <v>0</v>
      </c>
      <c r="I491" s="1">
        <f ca="1">OFFSET('Portfolio Summary Data'!$C$384,$B491*38-38+$B$466,'Tbl 9.16-9.32 Portfolio Tables'!I$1)</f>
        <v>0</v>
      </c>
      <c r="J491" s="1">
        <f ca="1">OFFSET('Portfolio Summary Data'!$C$384,$B491*38-38+$B$466,'Tbl 9.16-9.32 Portfolio Tables'!J$1)</f>
        <v>0</v>
      </c>
      <c r="K491" s="1">
        <f ca="1">OFFSET('Portfolio Summary Data'!$C$384,$B491*38-38+$B$466,'Tbl 9.16-9.32 Portfolio Tables'!K$1)</f>
        <v>0</v>
      </c>
      <c r="L491" s="1">
        <f ca="1">OFFSET('Portfolio Summary Data'!$C$384,$B491*38-38+$B$466,'Tbl 9.16-9.32 Portfolio Tables'!L$1)</f>
        <v>0</v>
      </c>
      <c r="M491" s="1">
        <f ca="1">OFFSET('Portfolio Summary Data'!$C$384,$B491*38-38+$B$466,'Tbl 9.16-9.32 Portfolio Tables'!M$1)</f>
        <v>0</v>
      </c>
      <c r="N491" s="1">
        <f ca="1">OFFSET('Portfolio Summary Data'!$C$384,$B491*38-38+$B$466,'Tbl 9.16-9.32 Portfolio Tables'!N$1)</f>
        <v>0</v>
      </c>
      <c r="O491" s="1">
        <f ca="1">OFFSET('Portfolio Summary Data'!$C$384,$B491*38-38+$B$466,'Tbl 9.16-9.32 Portfolio Tables'!O$1)</f>
        <v>0</v>
      </c>
      <c r="P491" s="1">
        <f ca="1">OFFSET('Portfolio Summary Data'!$C$384,$B491*38-38+$B$466,'Tbl 9.16-9.32 Portfolio Tables'!P$1)</f>
        <v>0</v>
      </c>
      <c r="Q491" s="1">
        <f ca="1">OFFSET('Portfolio Summary Data'!$C$384,$B491*38-38+$B$466,'Tbl 9.16-9.32 Portfolio Tables'!Q$1)</f>
        <v>0</v>
      </c>
      <c r="R491" s="1">
        <f ca="1">OFFSET('Portfolio Summary Data'!$C$384,$B491*38-38+$B$466,'Tbl 9.16-9.32 Portfolio Tables'!R$1)</f>
        <v>0</v>
      </c>
      <c r="S491" s="1">
        <f ca="1">OFFSET('Portfolio Summary Data'!$C$384,$B491*38-38+$B$466,'Tbl 9.16-9.32 Portfolio Tables'!S$1)</f>
        <v>0</v>
      </c>
      <c r="T491" s="1">
        <f ca="1">OFFSET('Portfolio Summary Data'!$C$384,$B491*38-38+$B$466,'Tbl 9.16-9.32 Portfolio Tables'!T$1)</f>
        <v>0</v>
      </c>
      <c r="U491" s="1">
        <f ca="1">OFFSET('Portfolio Summary Data'!$C$384,$B491*38-38+$B$466,'Tbl 9.16-9.32 Portfolio Tables'!U$1)</f>
        <v>0</v>
      </c>
      <c r="V491" s="1">
        <f ca="1">OFFSET('Portfolio Summary Data'!$C$384,$B491*38-38+$B$466,'Tbl 9.16-9.32 Portfolio Tables'!V$1)</f>
        <v>0</v>
      </c>
      <c r="W491" s="1">
        <f ca="1">OFFSET('Portfolio Summary Data'!$C$384,$B491*38-38+$B$466,'Tbl 9.16-9.32 Portfolio Tables'!W$1)</f>
        <v>0</v>
      </c>
      <c r="X491" s="1">
        <f ca="1">OFFSET('Portfolio Summary Data'!$C$384,$B491*38-38+$B$466,'Tbl 9.16-9.32 Portfolio Tables'!X$1)</f>
        <v>0</v>
      </c>
      <c r="Y491" s="1">
        <f ca="1">OFFSET('Portfolio Summary Data'!$C$384,$B491*38-38+$B$466,'Tbl 9.16-9.32 Portfolio Tables'!Y$1)</f>
        <v>0</v>
      </c>
      <c r="AB491" s="8">
        <f t="shared" ca="1" si="90"/>
        <v>0</v>
      </c>
      <c r="AC491" s="8"/>
      <c r="AD491" s="8">
        <f t="shared" ca="1" si="91"/>
        <v>0</v>
      </c>
      <c r="AE491" s="8"/>
      <c r="AF491" s="8">
        <f t="shared" ca="1" si="92"/>
        <v>0</v>
      </c>
    </row>
    <row r="492" spans="2:32" ht="15.75" x14ac:dyDescent="0.25">
      <c r="B492" s="3">
        <v>25</v>
      </c>
      <c r="C492" s="6">
        <f>C$30</f>
        <v>0</v>
      </c>
      <c r="D492" s="1">
        <f ca="1">OFFSET('Portfolio Summary Data'!$C$384,$B492*38-38+$B$466,'Tbl 9.16-9.32 Portfolio Tables'!D$1)</f>
        <v>0</v>
      </c>
      <c r="E492" s="1">
        <f ca="1">OFFSET('Portfolio Summary Data'!$C$384,$B492*38-38+$B$466,'Tbl 9.16-9.32 Portfolio Tables'!E$1)</f>
        <v>0</v>
      </c>
      <c r="F492" s="1">
        <f ca="1">OFFSET('Portfolio Summary Data'!$C$384,$B492*38-38+$B$466,'Tbl 9.16-9.32 Portfolio Tables'!F$1)</f>
        <v>0</v>
      </c>
      <c r="G492" s="1">
        <f ca="1">OFFSET('Portfolio Summary Data'!$C$384,$B492*38-38+$B$466,'Tbl 9.16-9.32 Portfolio Tables'!G$1)</f>
        <v>0</v>
      </c>
      <c r="H492" s="1">
        <f ca="1">OFFSET('Portfolio Summary Data'!$C$384,$B492*38-38+$B$466,'Tbl 9.16-9.32 Portfolio Tables'!H$1)</f>
        <v>0</v>
      </c>
      <c r="I492" s="1">
        <f ca="1">OFFSET('Portfolio Summary Data'!$C$384,$B492*38-38+$B$466,'Tbl 9.16-9.32 Portfolio Tables'!I$1)</f>
        <v>0</v>
      </c>
      <c r="J492" s="1">
        <f ca="1">OFFSET('Portfolio Summary Data'!$C$384,$B492*38-38+$B$466,'Tbl 9.16-9.32 Portfolio Tables'!J$1)</f>
        <v>0</v>
      </c>
      <c r="K492" s="1">
        <f ca="1">OFFSET('Portfolio Summary Data'!$C$384,$B492*38-38+$B$466,'Tbl 9.16-9.32 Portfolio Tables'!K$1)</f>
        <v>0</v>
      </c>
      <c r="L492" s="1">
        <f ca="1">OFFSET('Portfolio Summary Data'!$C$384,$B492*38-38+$B$466,'Tbl 9.16-9.32 Portfolio Tables'!L$1)</f>
        <v>0</v>
      </c>
      <c r="M492" s="1">
        <f ca="1">OFFSET('Portfolio Summary Data'!$C$384,$B492*38-38+$B$466,'Tbl 9.16-9.32 Portfolio Tables'!M$1)</f>
        <v>0</v>
      </c>
      <c r="N492" s="1">
        <f ca="1">OFFSET('Portfolio Summary Data'!$C$384,$B492*38-38+$B$466,'Tbl 9.16-9.32 Portfolio Tables'!N$1)</f>
        <v>0</v>
      </c>
      <c r="O492" s="1">
        <f ca="1">OFFSET('Portfolio Summary Data'!$C$384,$B492*38-38+$B$466,'Tbl 9.16-9.32 Portfolio Tables'!O$1)</f>
        <v>0</v>
      </c>
      <c r="P492" s="1">
        <f ca="1">OFFSET('Portfolio Summary Data'!$C$384,$B492*38-38+$B$466,'Tbl 9.16-9.32 Portfolio Tables'!P$1)</f>
        <v>0</v>
      </c>
      <c r="Q492" s="1">
        <f ca="1">OFFSET('Portfolio Summary Data'!$C$384,$B492*38-38+$B$466,'Tbl 9.16-9.32 Portfolio Tables'!Q$1)</f>
        <v>0</v>
      </c>
      <c r="R492" s="1">
        <f ca="1">OFFSET('Portfolio Summary Data'!$C$384,$B492*38-38+$B$466,'Tbl 9.16-9.32 Portfolio Tables'!R$1)</f>
        <v>0</v>
      </c>
      <c r="S492" s="1">
        <f ca="1">OFFSET('Portfolio Summary Data'!$C$384,$B492*38-38+$B$466,'Tbl 9.16-9.32 Portfolio Tables'!S$1)</f>
        <v>0</v>
      </c>
      <c r="T492" s="1">
        <f ca="1">OFFSET('Portfolio Summary Data'!$C$384,$B492*38-38+$B$466,'Tbl 9.16-9.32 Portfolio Tables'!T$1)</f>
        <v>0</v>
      </c>
      <c r="U492" s="1">
        <f ca="1">OFFSET('Portfolio Summary Data'!$C$384,$B492*38-38+$B$466,'Tbl 9.16-9.32 Portfolio Tables'!U$1)</f>
        <v>0</v>
      </c>
      <c r="V492" s="1">
        <f ca="1">OFFSET('Portfolio Summary Data'!$C$384,$B492*38-38+$B$466,'Tbl 9.16-9.32 Portfolio Tables'!V$1)</f>
        <v>0</v>
      </c>
      <c r="W492" s="1">
        <f ca="1">OFFSET('Portfolio Summary Data'!$C$384,$B492*38-38+$B$466,'Tbl 9.16-9.32 Portfolio Tables'!W$1)</f>
        <v>0</v>
      </c>
      <c r="X492" s="1">
        <f ca="1">OFFSET('Portfolio Summary Data'!$C$384,$B492*38-38+$B$466,'Tbl 9.16-9.32 Portfolio Tables'!X$1)</f>
        <v>0</v>
      </c>
      <c r="Y492" s="1">
        <f ca="1">OFFSET('Portfolio Summary Data'!$C$384,$B492*38-38+$B$466,'Tbl 9.16-9.32 Portfolio Tables'!Y$1)</f>
        <v>0</v>
      </c>
      <c r="AB492" s="8">
        <f t="shared" ca="1" si="90"/>
        <v>0</v>
      </c>
      <c r="AC492" s="8"/>
      <c r="AD492" s="8">
        <f t="shared" ca="1" si="91"/>
        <v>0</v>
      </c>
      <c r="AE492" s="8"/>
      <c r="AF492" s="8">
        <f t="shared" ca="1" si="92"/>
        <v>0</v>
      </c>
    </row>
    <row r="493" spans="2:32" ht="15.75" x14ac:dyDescent="0.25">
      <c r="B493" s="3">
        <f t="shared" ref="B493:B496" si="93">B492+1</f>
        <v>26</v>
      </c>
      <c r="C493" s="6">
        <f>C$31</f>
        <v>0</v>
      </c>
      <c r="D493" s="1">
        <f ca="1">OFFSET('Portfolio Summary Data'!$C$384,$B493*38-38+$B$466,'Tbl 9.16-9.32 Portfolio Tables'!D$1)</f>
        <v>0</v>
      </c>
      <c r="E493" s="1">
        <f ca="1">OFFSET('Portfolio Summary Data'!$C$384,$B493*38-38+$B$466,'Tbl 9.16-9.32 Portfolio Tables'!E$1)</f>
        <v>0</v>
      </c>
      <c r="F493" s="1">
        <f ca="1">OFFSET('Portfolio Summary Data'!$C$384,$B493*38-38+$B$466,'Tbl 9.16-9.32 Portfolio Tables'!F$1)</f>
        <v>0</v>
      </c>
      <c r="G493" s="1">
        <f ca="1">OFFSET('Portfolio Summary Data'!$C$384,$B493*38-38+$B$466,'Tbl 9.16-9.32 Portfolio Tables'!G$1)</f>
        <v>0</v>
      </c>
      <c r="H493" s="1">
        <f ca="1">OFFSET('Portfolio Summary Data'!$C$384,$B493*38-38+$B$466,'Tbl 9.16-9.32 Portfolio Tables'!H$1)</f>
        <v>0</v>
      </c>
      <c r="I493" s="1">
        <f ca="1">OFFSET('Portfolio Summary Data'!$C$384,$B493*38-38+$B$466,'Tbl 9.16-9.32 Portfolio Tables'!I$1)</f>
        <v>0</v>
      </c>
      <c r="J493" s="1">
        <f ca="1">OFFSET('Portfolio Summary Data'!$C$384,$B493*38-38+$B$466,'Tbl 9.16-9.32 Portfolio Tables'!J$1)</f>
        <v>0</v>
      </c>
      <c r="K493" s="1">
        <f ca="1">OFFSET('Portfolio Summary Data'!$C$384,$B493*38-38+$B$466,'Tbl 9.16-9.32 Portfolio Tables'!K$1)</f>
        <v>0</v>
      </c>
      <c r="L493" s="1">
        <f ca="1">OFFSET('Portfolio Summary Data'!$C$384,$B493*38-38+$B$466,'Tbl 9.16-9.32 Portfolio Tables'!L$1)</f>
        <v>0</v>
      </c>
      <c r="M493" s="1">
        <f ca="1">OFFSET('Portfolio Summary Data'!$C$384,$B493*38-38+$B$466,'Tbl 9.16-9.32 Portfolio Tables'!M$1)</f>
        <v>0</v>
      </c>
      <c r="N493" s="1">
        <f ca="1">OFFSET('Portfolio Summary Data'!$C$384,$B493*38-38+$B$466,'Tbl 9.16-9.32 Portfolio Tables'!N$1)</f>
        <v>0</v>
      </c>
      <c r="O493" s="1">
        <f ca="1">OFFSET('Portfolio Summary Data'!$C$384,$B493*38-38+$B$466,'Tbl 9.16-9.32 Portfolio Tables'!O$1)</f>
        <v>0</v>
      </c>
      <c r="P493" s="1">
        <f ca="1">OFFSET('Portfolio Summary Data'!$C$384,$B493*38-38+$B$466,'Tbl 9.16-9.32 Portfolio Tables'!P$1)</f>
        <v>0</v>
      </c>
      <c r="Q493" s="1">
        <f ca="1">OFFSET('Portfolio Summary Data'!$C$384,$B493*38-38+$B$466,'Tbl 9.16-9.32 Portfolio Tables'!Q$1)</f>
        <v>0</v>
      </c>
      <c r="R493" s="1">
        <f ca="1">OFFSET('Portfolio Summary Data'!$C$384,$B493*38-38+$B$466,'Tbl 9.16-9.32 Portfolio Tables'!R$1)</f>
        <v>0</v>
      </c>
      <c r="S493" s="1">
        <f ca="1">OFFSET('Portfolio Summary Data'!$C$384,$B493*38-38+$B$466,'Tbl 9.16-9.32 Portfolio Tables'!S$1)</f>
        <v>0</v>
      </c>
      <c r="T493" s="1">
        <f ca="1">OFFSET('Portfolio Summary Data'!$C$384,$B493*38-38+$B$466,'Tbl 9.16-9.32 Portfolio Tables'!T$1)</f>
        <v>0</v>
      </c>
      <c r="U493" s="1">
        <f ca="1">OFFSET('Portfolio Summary Data'!$C$384,$B493*38-38+$B$466,'Tbl 9.16-9.32 Portfolio Tables'!U$1)</f>
        <v>0</v>
      </c>
      <c r="V493" s="1">
        <f ca="1">OFFSET('Portfolio Summary Data'!$C$384,$B493*38-38+$B$466,'Tbl 9.16-9.32 Portfolio Tables'!V$1)</f>
        <v>0</v>
      </c>
      <c r="W493" s="1">
        <f ca="1">OFFSET('Portfolio Summary Data'!$C$384,$B493*38-38+$B$466,'Tbl 9.16-9.32 Portfolio Tables'!W$1)</f>
        <v>0</v>
      </c>
      <c r="X493" s="1">
        <f ca="1">OFFSET('Portfolio Summary Data'!$C$384,$B493*38-38+$B$466,'Tbl 9.16-9.32 Portfolio Tables'!X$1)</f>
        <v>0</v>
      </c>
      <c r="Y493" s="1">
        <f ca="1">OFFSET('Portfolio Summary Data'!$C$384,$B493*38-38+$B$466,'Tbl 9.16-9.32 Portfolio Tables'!Y$1)</f>
        <v>0</v>
      </c>
      <c r="AB493" s="8">
        <f t="shared" ca="1" si="90"/>
        <v>0</v>
      </c>
      <c r="AC493" s="8"/>
      <c r="AD493" s="8">
        <f t="shared" ca="1" si="91"/>
        <v>0</v>
      </c>
      <c r="AE493" s="8"/>
      <c r="AF493" s="8">
        <f t="shared" ca="1" si="92"/>
        <v>0</v>
      </c>
    </row>
    <row r="494" spans="2:32" ht="15.75" x14ac:dyDescent="0.25">
      <c r="B494" s="3">
        <f t="shared" si="93"/>
        <v>27</v>
      </c>
      <c r="C494" s="6">
        <f>C$32</f>
        <v>0</v>
      </c>
      <c r="D494" s="1">
        <f ca="1">OFFSET('Portfolio Summary Data'!$C$384,$B494*38-38+$B$466,'Tbl 9.16-9.32 Portfolio Tables'!D$1)</f>
        <v>0</v>
      </c>
      <c r="E494" s="1">
        <f ca="1">OFFSET('Portfolio Summary Data'!$C$384,$B494*38-38+$B$466,'Tbl 9.16-9.32 Portfolio Tables'!E$1)</f>
        <v>0</v>
      </c>
      <c r="F494" s="1">
        <f ca="1">OFFSET('Portfolio Summary Data'!$C$384,$B494*38-38+$B$466,'Tbl 9.16-9.32 Portfolio Tables'!F$1)</f>
        <v>0</v>
      </c>
      <c r="G494" s="1">
        <f ca="1">OFFSET('Portfolio Summary Data'!$C$384,$B494*38-38+$B$466,'Tbl 9.16-9.32 Portfolio Tables'!G$1)</f>
        <v>0</v>
      </c>
      <c r="H494" s="1">
        <f ca="1">OFFSET('Portfolio Summary Data'!$C$384,$B494*38-38+$B$466,'Tbl 9.16-9.32 Portfolio Tables'!H$1)</f>
        <v>0</v>
      </c>
      <c r="I494" s="1">
        <f ca="1">OFFSET('Portfolio Summary Data'!$C$384,$B494*38-38+$B$466,'Tbl 9.16-9.32 Portfolio Tables'!I$1)</f>
        <v>0</v>
      </c>
      <c r="J494" s="1">
        <f ca="1">OFFSET('Portfolio Summary Data'!$C$384,$B494*38-38+$B$466,'Tbl 9.16-9.32 Portfolio Tables'!J$1)</f>
        <v>0</v>
      </c>
      <c r="K494" s="1">
        <f ca="1">OFFSET('Portfolio Summary Data'!$C$384,$B494*38-38+$B$466,'Tbl 9.16-9.32 Portfolio Tables'!K$1)</f>
        <v>0</v>
      </c>
      <c r="L494" s="1">
        <f ca="1">OFFSET('Portfolio Summary Data'!$C$384,$B494*38-38+$B$466,'Tbl 9.16-9.32 Portfolio Tables'!L$1)</f>
        <v>0</v>
      </c>
      <c r="M494" s="1">
        <f ca="1">OFFSET('Portfolio Summary Data'!$C$384,$B494*38-38+$B$466,'Tbl 9.16-9.32 Portfolio Tables'!M$1)</f>
        <v>0</v>
      </c>
      <c r="N494" s="1">
        <f ca="1">OFFSET('Portfolio Summary Data'!$C$384,$B494*38-38+$B$466,'Tbl 9.16-9.32 Portfolio Tables'!N$1)</f>
        <v>0</v>
      </c>
      <c r="O494" s="1">
        <f ca="1">OFFSET('Portfolio Summary Data'!$C$384,$B494*38-38+$B$466,'Tbl 9.16-9.32 Portfolio Tables'!O$1)</f>
        <v>0</v>
      </c>
      <c r="P494" s="1">
        <f ca="1">OFFSET('Portfolio Summary Data'!$C$384,$B494*38-38+$B$466,'Tbl 9.16-9.32 Portfolio Tables'!P$1)</f>
        <v>0</v>
      </c>
      <c r="Q494" s="1">
        <f ca="1">OFFSET('Portfolio Summary Data'!$C$384,$B494*38-38+$B$466,'Tbl 9.16-9.32 Portfolio Tables'!Q$1)</f>
        <v>0</v>
      </c>
      <c r="R494" s="1">
        <f ca="1">OFFSET('Portfolio Summary Data'!$C$384,$B494*38-38+$B$466,'Tbl 9.16-9.32 Portfolio Tables'!R$1)</f>
        <v>0</v>
      </c>
      <c r="S494" s="1">
        <f ca="1">OFFSET('Portfolio Summary Data'!$C$384,$B494*38-38+$B$466,'Tbl 9.16-9.32 Portfolio Tables'!S$1)</f>
        <v>0</v>
      </c>
      <c r="T494" s="1">
        <f ca="1">OFFSET('Portfolio Summary Data'!$C$384,$B494*38-38+$B$466,'Tbl 9.16-9.32 Portfolio Tables'!T$1)</f>
        <v>0</v>
      </c>
      <c r="U494" s="1">
        <f ca="1">OFFSET('Portfolio Summary Data'!$C$384,$B494*38-38+$B$466,'Tbl 9.16-9.32 Portfolio Tables'!U$1)</f>
        <v>0</v>
      </c>
      <c r="V494" s="1">
        <f ca="1">OFFSET('Portfolio Summary Data'!$C$384,$B494*38-38+$B$466,'Tbl 9.16-9.32 Portfolio Tables'!V$1)</f>
        <v>0</v>
      </c>
      <c r="W494" s="1">
        <f ca="1">OFFSET('Portfolio Summary Data'!$C$384,$B494*38-38+$B$466,'Tbl 9.16-9.32 Portfolio Tables'!W$1)</f>
        <v>0</v>
      </c>
      <c r="X494" s="1">
        <f ca="1">OFFSET('Portfolio Summary Data'!$C$384,$B494*38-38+$B$466,'Tbl 9.16-9.32 Portfolio Tables'!X$1)</f>
        <v>0</v>
      </c>
      <c r="Y494" s="1">
        <f ca="1">OFFSET('Portfolio Summary Data'!$C$384,$B494*38-38+$B$466,'Tbl 9.16-9.32 Portfolio Tables'!Y$1)</f>
        <v>0</v>
      </c>
      <c r="AB494" s="8">
        <f t="shared" ca="1" si="90"/>
        <v>0</v>
      </c>
      <c r="AC494" s="8"/>
      <c r="AD494" s="8">
        <f t="shared" ca="1" si="91"/>
        <v>0</v>
      </c>
      <c r="AE494" s="8"/>
      <c r="AF494" s="8">
        <f t="shared" ca="1" si="92"/>
        <v>0</v>
      </c>
    </row>
    <row r="495" spans="2:32" ht="15.75" x14ac:dyDescent="0.25">
      <c r="B495" s="3">
        <f t="shared" si="93"/>
        <v>28</v>
      </c>
      <c r="C495" s="6">
        <f>C$33</f>
        <v>0</v>
      </c>
      <c r="D495" s="1">
        <f ca="1">OFFSET('Portfolio Summary Data'!$C$384,$B495*38-38+$B$466,'Tbl 9.16-9.32 Portfolio Tables'!D$1)</f>
        <v>0</v>
      </c>
      <c r="E495" s="1">
        <f ca="1">OFFSET('Portfolio Summary Data'!$C$384,$B495*38-38+$B$466,'Tbl 9.16-9.32 Portfolio Tables'!E$1)</f>
        <v>0</v>
      </c>
      <c r="F495" s="1">
        <f ca="1">OFFSET('Portfolio Summary Data'!$C$384,$B495*38-38+$B$466,'Tbl 9.16-9.32 Portfolio Tables'!F$1)</f>
        <v>0</v>
      </c>
      <c r="G495" s="1">
        <f ca="1">OFFSET('Portfolio Summary Data'!$C$384,$B495*38-38+$B$466,'Tbl 9.16-9.32 Portfolio Tables'!G$1)</f>
        <v>0</v>
      </c>
      <c r="H495" s="1">
        <f ca="1">OFFSET('Portfolio Summary Data'!$C$384,$B495*38-38+$B$466,'Tbl 9.16-9.32 Portfolio Tables'!H$1)</f>
        <v>0</v>
      </c>
      <c r="I495" s="1">
        <f ca="1">OFFSET('Portfolio Summary Data'!$C$384,$B495*38-38+$B$466,'Tbl 9.16-9.32 Portfolio Tables'!I$1)</f>
        <v>0</v>
      </c>
      <c r="J495" s="1">
        <f ca="1">OFFSET('Portfolio Summary Data'!$C$384,$B495*38-38+$B$466,'Tbl 9.16-9.32 Portfolio Tables'!J$1)</f>
        <v>0</v>
      </c>
      <c r="K495" s="1">
        <f ca="1">OFFSET('Portfolio Summary Data'!$C$384,$B495*38-38+$B$466,'Tbl 9.16-9.32 Portfolio Tables'!K$1)</f>
        <v>0</v>
      </c>
      <c r="L495" s="1">
        <f ca="1">OFFSET('Portfolio Summary Data'!$C$384,$B495*38-38+$B$466,'Tbl 9.16-9.32 Portfolio Tables'!L$1)</f>
        <v>0</v>
      </c>
      <c r="M495" s="1">
        <f ca="1">OFFSET('Portfolio Summary Data'!$C$384,$B495*38-38+$B$466,'Tbl 9.16-9.32 Portfolio Tables'!M$1)</f>
        <v>0</v>
      </c>
      <c r="N495" s="1">
        <f ca="1">OFFSET('Portfolio Summary Data'!$C$384,$B495*38-38+$B$466,'Tbl 9.16-9.32 Portfolio Tables'!N$1)</f>
        <v>0</v>
      </c>
      <c r="O495" s="1">
        <f ca="1">OFFSET('Portfolio Summary Data'!$C$384,$B495*38-38+$B$466,'Tbl 9.16-9.32 Portfolio Tables'!O$1)</f>
        <v>0</v>
      </c>
      <c r="P495" s="1">
        <f ca="1">OFFSET('Portfolio Summary Data'!$C$384,$B495*38-38+$B$466,'Tbl 9.16-9.32 Portfolio Tables'!P$1)</f>
        <v>0</v>
      </c>
      <c r="Q495" s="1">
        <f ca="1">OFFSET('Portfolio Summary Data'!$C$384,$B495*38-38+$B$466,'Tbl 9.16-9.32 Portfolio Tables'!Q$1)</f>
        <v>0</v>
      </c>
      <c r="R495" s="1">
        <f ca="1">OFFSET('Portfolio Summary Data'!$C$384,$B495*38-38+$B$466,'Tbl 9.16-9.32 Portfolio Tables'!R$1)</f>
        <v>0</v>
      </c>
      <c r="S495" s="1">
        <f ca="1">OFFSET('Portfolio Summary Data'!$C$384,$B495*38-38+$B$466,'Tbl 9.16-9.32 Portfolio Tables'!S$1)</f>
        <v>0</v>
      </c>
      <c r="T495" s="1">
        <f ca="1">OFFSET('Portfolio Summary Data'!$C$384,$B495*38-38+$B$466,'Tbl 9.16-9.32 Portfolio Tables'!T$1)</f>
        <v>0</v>
      </c>
      <c r="U495" s="1">
        <f ca="1">OFFSET('Portfolio Summary Data'!$C$384,$B495*38-38+$B$466,'Tbl 9.16-9.32 Portfolio Tables'!U$1)</f>
        <v>0</v>
      </c>
      <c r="V495" s="1">
        <f ca="1">OFFSET('Portfolio Summary Data'!$C$384,$B495*38-38+$B$466,'Tbl 9.16-9.32 Portfolio Tables'!V$1)</f>
        <v>0</v>
      </c>
      <c r="W495" s="1">
        <f ca="1">OFFSET('Portfolio Summary Data'!$C$384,$B495*38-38+$B$466,'Tbl 9.16-9.32 Portfolio Tables'!W$1)</f>
        <v>0</v>
      </c>
      <c r="X495" s="1">
        <f ca="1">OFFSET('Portfolio Summary Data'!$C$384,$B495*38-38+$B$466,'Tbl 9.16-9.32 Portfolio Tables'!X$1)</f>
        <v>0</v>
      </c>
      <c r="Y495" s="1">
        <f ca="1">OFFSET('Portfolio Summary Data'!$C$384,$B495*38-38+$B$466,'Tbl 9.16-9.32 Portfolio Tables'!Y$1)</f>
        <v>0</v>
      </c>
      <c r="AB495" s="8">
        <f t="shared" ca="1" si="90"/>
        <v>0</v>
      </c>
      <c r="AC495" s="8"/>
      <c r="AD495" s="8">
        <f t="shared" ca="1" si="91"/>
        <v>0</v>
      </c>
      <c r="AE495" s="8"/>
      <c r="AF495" s="8">
        <f t="shared" ca="1" si="92"/>
        <v>0</v>
      </c>
    </row>
    <row r="496" spans="2:32" ht="15.75" x14ac:dyDescent="0.25">
      <c r="B496" s="3">
        <f t="shared" si="93"/>
        <v>29</v>
      </c>
      <c r="C496" s="6">
        <f>C$34</f>
        <v>0</v>
      </c>
      <c r="D496" s="1">
        <f ca="1">OFFSET('Portfolio Summary Data'!$C$384,$B496*38-38+$B$466,'Tbl 9.16-9.32 Portfolio Tables'!D$1)</f>
        <v>0</v>
      </c>
      <c r="E496" s="1">
        <f ca="1">OFFSET('Portfolio Summary Data'!$C$384,$B496*38-38+$B$466,'Tbl 9.16-9.32 Portfolio Tables'!E$1)</f>
        <v>0</v>
      </c>
      <c r="F496" s="1">
        <f ca="1">OFFSET('Portfolio Summary Data'!$C$384,$B496*38-38+$B$466,'Tbl 9.16-9.32 Portfolio Tables'!F$1)</f>
        <v>0</v>
      </c>
      <c r="G496" s="1">
        <f ca="1">OFFSET('Portfolio Summary Data'!$C$384,$B496*38-38+$B$466,'Tbl 9.16-9.32 Portfolio Tables'!G$1)</f>
        <v>0</v>
      </c>
      <c r="H496" s="1">
        <f ca="1">OFFSET('Portfolio Summary Data'!$C$384,$B496*38-38+$B$466,'Tbl 9.16-9.32 Portfolio Tables'!H$1)</f>
        <v>0</v>
      </c>
      <c r="I496" s="1">
        <f ca="1">OFFSET('Portfolio Summary Data'!$C$384,$B496*38-38+$B$466,'Tbl 9.16-9.32 Portfolio Tables'!I$1)</f>
        <v>0</v>
      </c>
      <c r="J496" s="1">
        <f ca="1">OFFSET('Portfolio Summary Data'!$C$384,$B496*38-38+$B$466,'Tbl 9.16-9.32 Portfolio Tables'!J$1)</f>
        <v>0</v>
      </c>
      <c r="K496" s="1">
        <f ca="1">OFFSET('Portfolio Summary Data'!$C$384,$B496*38-38+$B$466,'Tbl 9.16-9.32 Portfolio Tables'!K$1)</f>
        <v>0</v>
      </c>
      <c r="L496" s="1">
        <f ca="1">OFFSET('Portfolio Summary Data'!$C$384,$B496*38-38+$B$466,'Tbl 9.16-9.32 Portfolio Tables'!L$1)</f>
        <v>0</v>
      </c>
      <c r="M496" s="1">
        <f ca="1">OFFSET('Portfolio Summary Data'!$C$384,$B496*38-38+$B$466,'Tbl 9.16-9.32 Portfolio Tables'!M$1)</f>
        <v>0</v>
      </c>
      <c r="N496" s="1">
        <f ca="1">OFFSET('Portfolio Summary Data'!$C$384,$B496*38-38+$B$466,'Tbl 9.16-9.32 Portfolio Tables'!N$1)</f>
        <v>0</v>
      </c>
      <c r="O496" s="1">
        <f ca="1">OFFSET('Portfolio Summary Data'!$C$384,$B496*38-38+$B$466,'Tbl 9.16-9.32 Portfolio Tables'!O$1)</f>
        <v>0</v>
      </c>
      <c r="P496" s="1">
        <f ca="1">OFFSET('Portfolio Summary Data'!$C$384,$B496*38-38+$B$466,'Tbl 9.16-9.32 Portfolio Tables'!P$1)</f>
        <v>0</v>
      </c>
      <c r="Q496" s="1">
        <f ca="1">OFFSET('Portfolio Summary Data'!$C$384,$B496*38-38+$B$466,'Tbl 9.16-9.32 Portfolio Tables'!Q$1)</f>
        <v>0</v>
      </c>
      <c r="R496" s="1">
        <f ca="1">OFFSET('Portfolio Summary Data'!$C$384,$B496*38-38+$B$466,'Tbl 9.16-9.32 Portfolio Tables'!R$1)</f>
        <v>0</v>
      </c>
      <c r="S496" s="1">
        <f ca="1">OFFSET('Portfolio Summary Data'!$C$384,$B496*38-38+$B$466,'Tbl 9.16-9.32 Portfolio Tables'!S$1)</f>
        <v>0</v>
      </c>
      <c r="T496" s="1">
        <f ca="1">OFFSET('Portfolio Summary Data'!$C$384,$B496*38-38+$B$466,'Tbl 9.16-9.32 Portfolio Tables'!T$1)</f>
        <v>0</v>
      </c>
      <c r="U496" s="1">
        <f ca="1">OFFSET('Portfolio Summary Data'!$C$384,$B496*38-38+$B$466,'Tbl 9.16-9.32 Portfolio Tables'!U$1)</f>
        <v>0</v>
      </c>
      <c r="V496" s="1">
        <f ca="1">OFFSET('Portfolio Summary Data'!$C$384,$B496*38-38+$B$466,'Tbl 9.16-9.32 Portfolio Tables'!V$1)</f>
        <v>0</v>
      </c>
      <c r="W496" s="1">
        <f ca="1">OFFSET('Portfolio Summary Data'!$C$384,$B496*38-38+$B$466,'Tbl 9.16-9.32 Portfolio Tables'!W$1)</f>
        <v>0</v>
      </c>
      <c r="X496" s="1">
        <f ca="1">OFFSET('Portfolio Summary Data'!$C$384,$B496*38-38+$B$466,'Tbl 9.16-9.32 Portfolio Tables'!X$1)</f>
        <v>0</v>
      </c>
      <c r="Y496" s="1">
        <f ca="1">OFFSET('Portfolio Summary Data'!$C$384,$B496*38-38+$B$466,'Tbl 9.16-9.32 Portfolio Tables'!Y$1)</f>
        <v>0</v>
      </c>
      <c r="AB496" s="8">
        <f t="shared" ca="1" si="90"/>
        <v>0</v>
      </c>
      <c r="AC496" s="8"/>
      <c r="AD496" s="8">
        <f t="shared" ca="1" si="91"/>
        <v>0</v>
      </c>
      <c r="AE496" s="8"/>
      <c r="AF496" s="8">
        <f t="shared" ca="1" si="92"/>
        <v>0</v>
      </c>
    </row>
    <row r="498" spans="2:32" ht="15.75" x14ac:dyDescent="0.25">
      <c r="C498" s="5" t="str">
        <f ca="1">OFFSET('Portfolio Summary Data'!$B$384,'Tbl 9.16-9.32 Portfolio Tables'!B499,0)</f>
        <v>Coal - Gas Conversions</v>
      </c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</row>
    <row r="499" spans="2:32" ht="15.75" x14ac:dyDescent="0.25">
      <c r="B499" s="3">
        <v>20</v>
      </c>
      <c r="C499" s="22" t="s">
        <v>5</v>
      </c>
      <c r="D499" s="21" t="s">
        <v>0</v>
      </c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</row>
    <row r="500" spans="2:32" ht="15" customHeight="1" x14ac:dyDescent="0.25">
      <c r="C500" s="22"/>
      <c r="D500" s="9">
        <f>D467</f>
        <v>2025</v>
      </c>
      <c r="E500" s="9">
        <f t="shared" ref="E500:Y500" si="94">E467</f>
        <v>2026</v>
      </c>
      <c r="F500" s="9">
        <f t="shared" si="94"/>
        <v>2027</v>
      </c>
      <c r="G500" s="9">
        <f t="shared" si="94"/>
        <v>2028</v>
      </c>
      <c r="H500" s="9">
        <f t="shared" si="94"/>
        <v>2029</v>
      </c>
      <c r="I500" s="9">
        <f t="shared" si="94"/>
        <v>2030</v>
      </c>
      <c r="J500" s="9">
        <f t="shared" si="94"/>
        <v>2031</v>
      </c>
      <c r="K500" s="9">
        <f t="shared" si="94"/>
        <v>2032</v>
      </c>
      <c r="L500" s="9">
        <f t="shared" si="94"/>
        <v>2033</v>
      </c>
      <c r="M500" s="9">
        <f t="shared" si="94"/>
        <v>2034</v>
      </c>
      <c r="N500" s="9">
        <f t="shared" si="94"/>
        <v>2035</v>
      </c>
      <c r="O500" s="9">
        <f t="shared" si="94"/>
        <v>2036</v>
      </c>
      <c r="P500" s="9">
        <f t="shared" si="94"/>
        <v>2037</v>
      </c>
      <c r="Q500" s="9">
        <f t="shared" si="94"/>
        <v>2038</v>
      </c>
      <c r="R500" s="9">
        <f t="shared" si="94"/>
        <v>2039</v>
      </c>
      <c r="S500" s="9">
        <f t="shared" si="94"/>
        <v>2040</v>
      </c>
      <c r="T500" s="9">
        <f t="shared" si="94"/>
        <v>2041</v>
      </c>
      <c r="U500" s="9">
        <f t="shared" si="94"/>
        <v>2042</v>
      </c>
      <c r="V500" s="9">
        <f t="shared" si="94"/>
        <v>2043</v>
      </c>
      <c r="W500" s="9">
        <f t="shared" si="94"/>
        <v>2044</v>
      </c>
      <c r="X500" s="9">
        <f t="shared" ref="X500" si="95">X467</f>
        <v>2045</v>
      </c>
      <c r="Y500" s="9" t="str">
        <f t="shared" si="94"/>
        <v>Total</v>
      </c>
      <c r="AB500" s="4" t="s">
        <v>36</v>
      </c>
      <c r="AC500" s="4"/>
      <c r="AD500" s="4" t="s">
        <v>37</v>
      </c>
      <c r="AE500" s="4"/>
      <c r="AF500" s="4" t="s">
        <v>38</v>
      </c>
    </row>
    <row r="501" spans="2:32" ht="15.75" x14ac:dyDescent="0.25">
      <c r="B501" s="3">
        <v>1</v>
      </c>
      <c r="C501" s="6" t="str">
        <f>C$6</f>
        <v>MN Base</v>
      </c>
      <c r="D501" s="1">
        <f ca="1">OFFSET('Portfolio Summary Data'!$C$384,$B501*38-38+$B$499,'Tbl 9.16-9.32 Portfolio Tables'!D$1)</f>
        <v>0</v>
      </c>
      <c r="E501" s="1">
        <f ca="1">OFFSET('Portfolio Summary Data'!$C$384,$B501*38-38+$B$499,'Tbl 9.16-9.32 Portfolio Tables'!E$1)</f>
        <v>357.00001064000003</v>
      </c>
      <c r="F501" s="1">
        <f ca="1">OFFSET('Portfolio Summary Data'!$C$384,$B501*38-38+$B$499,'Tbl 9.16-9.32 Portfolio Tables'!F$1)</f>
        <v>0</v>
      </c>
      <c r="G501" s="1">
        <f ca="1">OFFSET('Portfolio Summary Data'!$C$384,$B501*38-38+$B$499,'Tbl 9.16-9.32 Portfolio Tables'!G$1)</f>
        <v>0</v>
      </c>
      <c r="H501" s="1">
        <f ca="1">OFFSET('Portfolio Summary Data'!$C$384,$B501*38-38+$B$499,'Tbl 9.16-9.32 Portfolio Tables'!H$1)</f>
        <v>205.00000611000002</v>
      </c>
      <c r="I501" s="1">
        <f ca="1">OFFSET('Portfolio Summary Data'!$C$384,$B501*38-38+$B$499,'Tbl 9.16-9.32 Portfolio Tables'!I$1)</f>
        <v>0</v>
      </c>
      <c r="J501" s="1">
        <f ca="1">OFFSET('Portfolio Summary Data'!$C$384,$B501*38-38+$B$499,'Tbl 9.16-9.32 Portfolio Tables'!J$1)</f>
        <v>0</v>
      </c>
      <c r="K501" s="1">
        <f ca="1">OFFSET('Portfolio Summary Data'!$C$384,$B501*38-38+$B$499,'Tbl 9.16-9.32 Portfolio Tables'!K$1)</f>
        <v>0</v>
      </c>
      <c r="L501" s="1">
        <f ca="1">OFFSET('Portfolio Summary Data'!$C$384,$B501*38-38+$B$499,'Tbl 9.16-9.32 Portfolio Tables'!L$1)</f>
        <v>0</v>
      </c>
      <c r="M501" s="1">
        <f ca="1">OFFSET('Portfolio Summary Data'!$C$384,$B501*38-38+$B$499,'Tbl 9.16-9.32 Portfolio Tables'!M$1)</f>
        <v>0</v>
      </c>
      <c r="N501" s="1">
        <f ca="1">OFFSET('Portfolio Summary Data'!$C$384,$B501*38-38+$B$499,'Tbl 9.16-9.32 Portfolio Tables'!N$1)</f>
        <v>0</v>
      </c>
      <c r="O501" s="1">
        <f ca="1">OFFSET('Portfolio Summary Data'!$C$384,$B501*38-38+$B$499,'Tbl 9.16-9.32 Portfolio Tables'!O$1)</f>
        <v>0</v>
      </c>
      <c r="P501" s="1">
        <f ca="1">OFFSET('Portfolio Summary Data'!$C$384,$B501*38-38+$B$499,'Tbl 9.16-9.32 Portfolio Tables'!P$1)</f>
        <v>0</v>
      </c>
      <c r="Q501" s="1">
        <f ca="1">OFFSET('Portfolio Summary Data'!$C$384,$B501*38-38+$B$499,'Tbl 9.16-9.32 Portfolio Tables'!Q$1)</f>
        <v>0</v>
      </c>
      <c r="R501" s="1">
        <f ca="1">OFFSET('Portfolio Summary Data'!$C$384,$B501*38-38+$B$499,'Tbl 9.16-9.32 Portfolio Tables'!R$1)</f>
        <v>0</v>
      </c>
      <c r="S501" s="1">
        <f ca="1">OFFSET('Portfolio Summary Data'!$C$384,$B501*38-38+$B$499,'Tbl 9.16-9.32 Portfolio Tables'!S$1)</f>
        <v>0</v>
      </c>
      <c r="T501" s="1">
        <f ca="1">OFFSET('Portfolio Summary Data'!$C$384,$B501*38-38+$B$499,'Tbl 9.16-9.32 Portfolio Tables'!T$1)</f>
        <v>0</v>
      </c>
      <c r="U501" s="1">
        <f ca="1">OFFSET('Portfolio Summary Data'!$C$384,$B501*38-38+$B$499,'Tbl 9.16-9.32 Portfolio Tables'!U$1)</f>
        <v>0</v>
      </c>
      <c r="V501" s="1">
        <f ca="1">OFFSET('Portfolio Summary Data'!$C$384,$B501*38-38+$B$499,'Tbl 9.16-9.32 Portfolio Tables'!V$1)</f>
        <v>-155.99999990000001</v>
      </c>
      <c r="W501" s="1">
        <f ca="1">OFFSET('Portfolio Summary Data'!$C$384,$B501*38-38+$B$499,'Tbl 9.16-9.32 Portfolio Tables'!W$1)</f>
        <v>0</v>
      </c>
      <c r="X501" s="1">
        <f ca="1">OFFSET('Portfolio Summary Data'!$C$384,$B501*38-38+$B$499,'Tbl 9.16-9.32 Portfolio Tables'!X$1)</f>
        <v>0</v>
      </c>
      <c r="Y501" s="1">
        <f ca="1">OFFSET('Portfolio Summary Data'!$C$384,$B501*38-38+$B$499,'Tbl 9.16-9.32 Portfolio Tables'!Y$1)</f>
        <v>406.00001684999995</v>
      </c>
      <c r="AB501" s="8">
        <f t="shared" ref="AB501:AB529" ca="1" si="96">SUM(D501:G501)</f>
        <v>357.00001064000003</v>
      </c>
      <c r="AC501" s="8"/>
      <c r="AD501" s="8">
        <f t="shared" ref="AD501:AD529" ca="1" si="97">SUM(H501:M501)</f>
        <v>205.00000611000002</v>
      </c>
      <c r="AE501" s="8"/>
      <c r="AF501" s="8">
        <f t="shared" ref="AF501:AF529" ca="1" si="98">SUM(N501:W501)</f>
        <v>-155.99999990000001</v>
      </c>
    </row>
    <row r="502" spans="2:32" ht="15.75" x14ac:dyDescent="0.25">
      <c r="B502" s="3">
        <v>2</v>
      </c>
      <c r="C502" s="6" t="str">
        <f>C$7</f>
        <v>MR Base</v>
      </c>
      <c r="D502" s="1">
        <f ca="1">OFFSET('Portfolio Summary Data'!$C$384,$B502*38-38+$B$499,'Tbl 9.16-9.32 Portfolio Tables'!D$1)</f>
        <v>0</v>
      </c>
      <c r="E502" s="1">
        <f ca="1">OFFSET('Portfolio Summary Data'!$C$384,$B502*38-38+$B$499,'Tbl 9.16-9.32 Portfolio Tables'!E$1)</f>
        <v>357.00001064000003</v>
      </c>
      <c r="F502" s="1">
        <f ca="1">OFFSET('Portfolio Summary Data'!$C$384,$B502*38-38+$B$499,'Tbl 9.16-9.32 Portfolio Tables'!F$1)</f>
        <v>0</v>
      </c>
      <c r="G502" s="1">
        <f ca="1">OFFSET('Portfolio Summary Data'!$C$384,$B502*38-38+$B$499,'Tbl 9.16-9.32 Portfolio Tables'!G$1)</f>
        <v>0</v>
      </c>
      <c r="H502" s="1">
        <f ca="1">OFFSET('Portfolio Summary Data'!$C$384,$B502*38-38+$B$499,'Tbl 9.16-9.32 Portfolio Tables'!H$1)</f>
        <v>205.00000611000002</v>
      </c>
      <c r="I502" s="1">
        <f ca="1">OFFSET('Portfolio Summary Data'!$C$384,$B502*38-38+$B$499,'Tbl 9.16-9.32 Portfolio Tables'!I$1)</f>
        <v>1979</v>
      </c>
      <c r="J502" s="1">
        <f ca="1">OFFSET('Portfolio Summary Data'!$C$384,$B502*38-38+$B$499,'Tbl 9.16-9.32 Portfolio Tables'!J$1)</f>
        <v>0</v>
      </c>
      <c r="K502" s="1">
        <f ca="1">OFFSET('Portfolio Summary Data'!$C$384,$B502*38-38+$B$499,'Tbl 9.16-9.32 Portfolio Tables'!K$1)</f>
        <v>0</v>
      </c>
      <c r="L502" s="1">
        <f ca="1">OFFSET('Portfolio Summary Data'!$C$384,$B502*38-38+$B$499,'Tbl 9.16-9.32 Portfolio Tables'!L$1)</f>
        <v>0</v>
      </c>
      <c r="M502" s="1">
        <f ca="1">OFFSET('Portfolio Summary Data'!$C$384,$B502*38-38+$B$499,'Tbl 9.16-9.32 Portfolio Tables'!M$1)</f>
        <v>0</v>
      </c>
      <c r="N502" s="1">
        <f ca="1">OFFSET('Portfolio Summary Data'!$C$384,$B502*38-38+$B$499,'Tbl 9.16-9.32 Portfolio Tables'!N$1)</f>
        <v>0</v>
      </c>
      <c r="O502" s="1">
        <f ca="1">OFFSET('Portfolio Summary Data'!$C$384,$B502*38-38+$B$499,'Tbl 9.16-9.32 Portfolio Tables'!O$1)</f>
        <v>0</v>
      </c>
      <c r="P502" s="1">
        <f ca="1">OFFSET('Portfolio Summary Data'!$C$384,$B502*38-38+$B$499,'Tbl 9.16-9.32 Portfolio Tables'!P$1)</f>
        <v>0</v>
      </c>
      <c r="Q502" s="1">
        <f ca="1">OFFSET('Portfolio Summary Data'!$C$384,$B502*38-38+$B$499,'Tbl 9.16-9.32 Portfolio Tables'!Q$1)</f>
        <v>0</v>
      </c>
      <c r="R502" s="1">
        <f ca="1">OFFSET('Portfolio Summary Data'!$C$384,$B502*38-38+$B$499,'Tbl 9.16-9.32 Portfolio Tables'!R$1)</f>
        <v>0</v>
      </c>
      <c r="S502" s="1">
        <f ca="1">OFFSET('Portfolio Summary Data'!$C$384,$B502*38-38+$B$499,'Tbl 9.16-9.32 Portfolio Tables'!S$1)</f>
        <v>0</v>
      </c>
      <c r="T502" s="1">
        <f ca="1">OFFSET('Portfolio Summary Data'!$C$384,$B502*38-38+$B$499,'Tbl 9.16-9.32 Portfolio Tables'!T$1)</f>
        <v>0</v>
      </c>
      <c r="U502" s="1">
        <f ca="1">OFFSET('Portfolio Summary Data'!$C$384,$B502*38-38+$B$499,'Tbl 9.16-9.32 Portfolio Tables'!U$1)</f>
        <v>0</v>
      </c>
      <c r="V502" s="1">
        <f ca="1">OFFSET('Portfolio Summary Data'!$C$384,$B502*38-38+$B$499,'Tbl 9.16-9.32 Portfolio Tables'!V$1)</f>
        <v>-155.99999990000001</v>
      </c>
      <c r="W502" s="1">
        <f ca="1">OFFSET('Portfolio Summary Data'!$C$384,$B502*38-38+$B$499,'Tbl 9.16-9.32 Portfolio Tables'!W$1)</f>
        <v>0</v>
      </c>
      <c r="X502" s="1">
        <f ca="1">OFFSET('Portfolio Summary Data'!$C$384,$B502*38-38+$B$499,'Tbl 9.16-9.32 Portfolio Tables'!X$1)</f>
        <v>0</v>
      </c>
      <c r="Y502" s="1">
        <f ca="1">OFFSET('Portfolio Summary Data'!$C$384,$B502*38-38+$B$499,'Tbl 9.16-9.32 Portfolio Tables'!Y$1)</f>
        <v>2385.0000168500001</v>
      </c>
      <c r="AB502" s="8">
        <f t="shared" ca="1" si="96"/>
        <v>357.00001064000003</v>
      </c>
      <c r="AC502" s="8"/>
      <c r="AD502" s="8">
        <f t="shared" ca="1" si="97"/>
        <v>2184.00000611</v>
      </c>
      <c r="AE502" s="8"/>
      <c r="AF502" s="8">
        <f t="shared" ca="1" si="98"/>
        <v>-155.99999990000001</v>
      </c>
    </row>
    <row r="503" spans="2:32" ht="15.75" x14ac:dyDescent="0.25">
      <c r="B503" s="3">
        <v>3</v>
      </c>
      <c r="C503" s="6" t="str">
        <f>C$8</f>
        <v>MN - No CCS</v>
      </c>
      <c r="D503" s="1">
        <f ca="1">OFFSET('Portfolio Summary Data'!$C$384,$B503*38-38+$B$499,'Tbl 9.16-9.32 Portfolio Tables'!D$1)</f>
        <v>0</v>
      </c>
      <c r="E503" s="1">
        <f ca="1">OFFSET('Portfolio Summary Data'!$C$384,$B503*38-38+$B$499,'Tbl 9.16-9.32 Portfolio Tables'!E$1)</f>
        <v>357.00001064000003</v>
      </c>
      <c r="F503" s="1">
        <f ca="1">OFFSET('Portfolio Summary Data'!$C$384,$B503*38-38+$B$499,'Tbl 9.16-9.32 Portfolio Tables'!F$1)</f>
        <v>0</v>
      </c>
      <c r="G503" s="1">
        <f ca="1">OFFSET('Portfolio Summary Data'!$C$384,$B503*38-38+$B$499,'Tbl 9.16-9.32 Portfolio Tables'!G$1)</f>
        <v>0</v>
      </c>
      <c r="H503" s="1">
        <f ca="1">OFFSET('Portfolio Summary Data'!$C$384,$B503*38-38+$B$499,'Tbl 9.16-9.32 Portfolio Tables'!H$1)</f>
        <v>205.00000611000002</v>
      </c>
      <c r="I503" s="1">
        <f ca="1">OFFSET('Portfolio Summary Data'!$C$384,$B503*38-38+$B$499,'Tbl 9.16-9.32 Portfolio Tables'!I$1)</f>
        <v>0</v>
      </c>
      <c r="J503" s="1">
        <f ca="1">OFFSET('Portfolio Summary Data'!$C$384,$B503*38-38+$B$499,'Tbl 9.16-9.32 Portfolio Tables'!J$1)</f>
        <v>0</v>
      </c>
      <c r="K503" s="1">
        <f ca="1">OFFSET('Portfolio Summary Data'!$C$384,$B503*38-38+$B$499,'Tbl 9.16-9.32 Portfolio Tables'!K$1)</f>
        <v>0</v>
      </c>
      <c r="L503" s="1">
        <f ca="1">OFFSET('Portfolio Summary Data'!$C$384,$B503*38-38+$B$499,'Tbl 9.16-9.32 Portfolio Tables'!L$1)</f>
        <v>0</v>
      </c>
      <c r="M503" s="1">
        <f ca="1">OFFSET('Portfolio Summary Data'!$C$384,$B503*38-38+$B$499,'Tbl 9.16-9.32 Portfolio Tables'!M$1)</f>
        <v>0</v>
      </c>
      <c r="N503" s="1">
        <f ca="1">OFFSET('Portfolio Summary Data'!$C$384,$B503*38-38+$B$499,'Tbl 9.16-9.32 Portfolio Tables'!N$1)</f>
        <v>0</v>
      </c>
      <c r="O503" s="1">
        <f ca="1">OFFSET('Portfolio Summary Data'!$C$384,$B503*38-38+$B$499,'Tbl 9.16-9.32 Portfolio Tables'!O$1)</f>
        <v>0</v>
      </c>
      <c r="P503" s="1">
        <f ca="1">OFFSET('Portfolio Summary Data'!$C$384,$B503*38-38+$B$499,'Tbl 9.16-9.32 Portfolio Tables'!P$1)</f>
        <v>0</v>
      </c>
      <c r="Q503" s="1">
        <f ca="1">OFFSET('Portfolio Summary Data'!$C$384,$B503*38-38+$B$499,'Tbl 9.16-9.32 Portfolio Tables'!Q$1)</f>
        <v>0</v>
      </c>
      <c r="R503" s="1">
        <f ca="1">OFFSET('Portfolio Summary Data'!$C$384,$B503*38-38+$B$499,'Tbl 9.16-9.32 Portfolio Tables'!R$1)</f>
        <v>0</v>
      </c>
      <c r="S503" s="1">
        <f ca="1">OFFSET('Portfolio Summary Data'!$C$384,$B503*38-38+$B$499,'Tbl 9.16-9.32 Portfolio Tables'!S$1)</f>
        <v>0</v>
      </c>
      <c r="T503" s="1">
        <f ca="1">OFFSET('Portfolio Summary Data'!$C$384,$B503*38-38+$B$499,'Tbl 9.16-9.32 Portfolio Tables'!T$1)</f>
        <v>0</v>
      </c>
      <c r="U503" s="1">
        <f ca="1">OFFSET('Portfolio Summary Data'!$C$384,$B503*38-38+$B$499,'Tbl 9.16-9.32 Portfolio Tables'!U$1)</f>
        <v>0</v>
      </c>
      <c r="V503" s="1">
        <f ca="1">OFFSET('Portfolio Summary Data'!$C$384,$B503*38-38+$B$499,'Tbl 9.16-9.32 Portfolio Tables'!V$1)</f>
        <v>-402.99999980000001</v>
      </c>
      <c r="W503" s="1">
        <f ca="1">OFFSET('Portfolio Summary Data'!$C$384,$B503*38-38+$B$499,'Tbl 9.16-9.32 Portfolio Tables'!W$1)</f>
        <v>0</v>
      </c>
      <c r="X503" s="1">
        <f ca="1">OFFSET('Portfolio Summary Data'!$C$384,$B503*38-38+$B$499,'Tbl 9.16-9.32 Portfolio Tables'!X$1)</f>
        <v>0</v>
      </c>
      <c r="Y503" s="1">
        <f ca="1">OFFSET('Portfolio Summary Data'!$C$384,$B503*38-38+$B$499,'Tbl 9.16-9.32 Portfolio Tables'!Y$1)</f>
        <v>159.00001694999997</v>
      </c>
      <c r="AB503" s="8">
        <f t="shared" ca="1" si="96"/>
        <v>357.00001064000003</v>
      </c>
      <c r="AC503" s="8"/>
      <c r="AD503" s="8">
        <f t="shared" ca="1" si="97"/>
        <v>205.00000611000002</v>
      </c>
      <c r="AE503" s="8"/>
      <c r="AF503" s="8">
        <f t="shared" ca="1" si="98"/>
        <v>-402.99999980000001</v>
      </c>
    </row>
    <row r="504" spans="2:32" ht="15.75" x14ac:dyDescent="0.25">
      <c r="B504" s="3">
        <v>4</v>
      </c>
      <c r="C504" s="6" t="str">
        <f>C$9</f>
        <v>MN - No Nuclear</v>
      </c>
      <c r="D504" s="1">
        <f ca="1">OFFSET('Portfolio Summary Data'!$C$384,$B504*38-38+$B$499,'Tbl 9.16-9.32 Portfolio Tables'!D$1)</f>
        <v>0</v>
      </c>
      <c r="E504" s="1">
        <f ca="1">OFFSET('Portfolio Summary Data'!$C$384,$B504*38-38+$B$499,'Tbl 9.16-9.32 Portfolio Tables'!E$1)</f>
        <v>357.00001064000003</v>
      </c>
      <c r="F504" s="1">
        <f ca="1">OFFSET('Portfolio Summary Data'!$C$384,$B504*38-38+$B$499,'Tbl 9.16-9.32 Portfolio Tables'!F$1)</f>
        <v>0</v>
      </c>
      <c r="G504" s="1">
        <f ca="1">OFFSET('Portfolio Summary Data'!$C$384,$B504*38-38+$B$499,'Tbl 9.16-9.32 Portfolio Tables'!G$1)</f>
        <v>0</v>
      </c>
      <c r="H504" s="1">
        <f ca="1">OFFSET('Portfolio Summary Data'!$C$384,$B504*38-38+$B$499,'Tbl 9.16-9.32 Portfolio Tables'!H$1)</f>
        <v>205.00000611000002</v>
      </c>
      <c r="I504" s="1">
        <f ca="1">OFFSET('Portfolio Summary Data'!$C$384,$B504*38-38+$B$499,'Tbl 9.16-9.32 Portfolio Tables'!I$1)</f>
        <v>0</v>
      </c>
      <c r="J504" s="1">
        <f ca="1">OFFSET('Portfolio Summary Data'!$C$384,$B504*38-38+$B$499,'Tbl 9.16-9.32 Portfolio Tables'!J$1)</f>
        <v>0</v>
      </c>
      <c r="K504" s="1">
        <f ca="1">OFFSET('Portfolio Summary Data'!$C$384,$B504*38-38+$B$499,'Tbl 9.16-9.32 Portfolio Tables'!K$1)</f>
        <v>0</v>
      </c>
      <c r="L504" s="1">
        <f ca="1">OFFSET('Portfolio Summary Data'!$C$384,$B504*38-38+$B$499,'Tbl 9.16-9.32 Portfolio Tables'!L$1)</f>
        <v>0</v>
      </c>
      <c r="M504" s="1">
        <f ca="1">OFFSET('Portfolio Summary Data'!$C$384,$B504*38-38+$B$499,'Tbl 9.16-9.32 Portfolio Tables'!M$1)</f>
        <v>0</v>
      </c>
      <c r="N504" s="1">
        <f ca="1">OFFSET('Portfolio Summary Data'!$C$384,$B504*38-38+$B$499,'Tbl 9.16-9.32 Portfolio Tables'!N$1)</f>
        <v>0</v>
      </c>
      <c r="O504" s="1">
        <f ca="1">OFFSET('Portfolio Summary Data'!$C$384,$B504*38-38+$B$499,'Tbl 9.16-9.32 Portfolio Tables'!O$1)</f>
        <v>0</v>
      </c>
      <c r="P504" s="1">
        <f ca="1">OFFSET('Portfolio Summary Data'!$C$384,$B504*38-38+$B$499,'Tbl 9.16-9.32 Portfolio Tables'!P$1)</f>
        <v>0</v>
      </c>
      <c r="Q504" s="1">
        <f ca="1">OFFSET('Portfolio Summary Data'!$C$384,$B504*38-38+$B$499,'Tbl 9.16-9.32 Portfolio Tables'!Q$1)</f>
        <v>0</v>
      </c>
      <c r="R504" s="1">
        <f ca="1">OFFSET('Portfolio Summary Data'!$C$384,$B504*38-38+$B$499,'Tbl 9.16-9.32 Portfolio Tables'!R$1)</f>
        <v>0</v>
      </c>
      <c r="S504" s="1">
        <f ca="1">OFFSET('Portfolio Summary Data'!$C$384,$B504*38-38+$B$499,'Tbl 9.16-9.32 Portfolio Tables'!S$1)</f>
        <v>0</v>
      </c>
      <c r="T504" s="1">
        <f ca="1">OFFSET('Portfolio Summary Data'!$C$384,$B504*38-38+$B$499,'Tbl 9.16-9.32 Portfolio Tables'!T$1)</f>
        <v>0</v>
      </c>
      <c r="U504" s="1">
        <f ca="1">OFFSET('Portfolio Summary Data'!$C$384,$B504*38-38+$B$499,'Tbl 9.16-9.32 Portfolio Tables'!U$1)</f>
        <v>0</v>
      </c>
      <c r="V504" s="1">
        <f ca="1">OFFSET('Portfolio Summary Data'!$C$384,$B504*38-38+$B$499,'Tbl 9.16-9.32 Portfolio Tables'!V$1)</f>
        <v>0</v>
      </c>
      <c r="W504" s="1">
        <f ca="1">OFFSET('Portfolio Summary Data'!$C$384,$B504*38-38+$B$499,'Tbl 9.16-9.32 Portfolio Tables'!W$1)</f>
        <v>0</v>
      </c>
      <c r="X504" s="1">
        <f ca="1">OFFSET('Portfolio Summary Data'!$C$384,$B504*38-38+$B$499,'Tbl 9.16-9.32 Portfolio Tables'!X$1)</f>
        <v>0</v>
      </c>
      <c r="Y504" s="1">
        <f ca="1">OFFSET('Portfolio Summary Data'!$C$384,$B504*38-38+$B$499,'Tbl 9.16-9.32 Portfolio Tables'!Y$1)</f>
        <v>562.00001674999999</v>
      </c>
      <c r="AB504" s="8">
        <f t="shared" ca="1" si="96"/>
        <v>357.00001064000003</v>
      </c>
      <c r="AC504" s="8"/>
      <c r="AD504" s="8">
        <f t="shared" ca="1" si="97"/>
        <v>205.00000611000002</v>
      </c>
      <c r="AE504" s="8"/>
      <c r="AF504" s="8">
        <f t="shared" ca="1" si="98"/>
        <v>0</v>
      </c>
    </row>
    <row r="505" spans="2:32" ht="15.75" x14ac:dyDescent="0.25">
      <c r="B505" s="3">
        <v>5</v>
      </c>
      <c r="C505" s="6" t="str">
        <f>C$10</f>
        <v>MN - No Coal 2032</v>
      </c>
      <c r="D505" s="1">
        <f ca="1">OFFSET('Portfolio Summary Data'!$C$384,$B505*38-38+$B$499,'Tbl 9.16-9.32 Portfolio Tables'!D$1)</f>
        <v>0</v>
      </c>
      <c r="E505" s="1">
        <f ca="1">OFFSET('Portfolio Summary Data'!$C$384,$B505*38-38+$B$499,'Tbl 9.16-9.32 Portfolio Tables'!E$1)</f>
        <v>357.00001064000003</v>
      </c>
      <c r="F505" s="1">
        <f ca="1">OFFSET('Portfolio Summary Data'!$C$384,$B505*38-38+$B$499,'Tbl 9.16-9.32 Portfolio Tables'!F$1)</f>
        <v>0</v>
      </c>
      <c r="G505" s="1">
        <f ca="1">OFFSET('Portfolio Summary Data'!$C$384,$B505*38-38+$B$499,'Tbl 9.16-9.32 Portfolio Tables'!G$1)</f>
        <v>0</v>
      </c>
      <c r="H505" s="1">
        <f ca="1">OFFSET('Portfolio Summary Data'!$C$384,$B505*38-38+$B$499,'Tbl 9.16-9.32 Portfolio Tables'!H$1)</f>
        <v>205.00000611000002</v>
      </c>
      <c r="I505" s="1">
        <f ca="1">OFFSET('Portfolio Summary Data'!$C$384,$B505*38-38+$B$499,'Tbl 9.16-9.32 Portfolio Tables'!I$1)</f>
        <v>2679</v>
      </c>
      <c r="J505" s="1">
        <f ca="1">OFFSET('Portfolio Summary Data'!$C$384,$B505*38-38+$B$499,'Tbl 9.16-9.32 Portfolio Tables'!J$1)</f>
        <v>0</v>
      </c>
      <c r="K505" s="1">
        <f ca="1">OFFSET('Portfolio Summary Data'!$C$384,$B505*38-38+$B$499,'Tbl 9.16-9.32 Portfolio Tables'!K$1)</f>
        <v>0</v>
      </c>
      <c r="L505" s="1">
        <f ca="1">OFFSET('Portfolio Summary Data'!$C$384,$B505*38-38+$B$499,'Tbl 9.16-9.32 Portfolio Tables'!L$1)</f>
        <v>0</v>
      </c>
      <c r="M505" s="1">
        <f ca="1">OFFSET('Portfolio Summary Data'!$C$384,$B505*38-38+$B$499,'Tbl 9.16-9.32 Portfolio Tables'!M$1)</f>
        <v>0</v>
      </c>
      <c r="N505" s="1">
        <f ca="1">OFFSET('Portfolio Summary Data'!$C$384,$B505*38-38+$B$499,'Tbl 9.16-9.32 Portfolio Tables'!N$1)</f>
        <v>0</v>
      </c>
      <c r="O505" s="1">
        <f ca="1">OFFSET('Portfolio Summary Data'!$C$384,$B505*38-38+$B$499,'Tbl 9.16-9.32 Portfolio Tables'!O$1)</f>
        <v>0</v>
      </c>
      <c r="P505" s="1">
        <f ca="1">OFFSET('Portfolio Summary Data'!$C$384,$B505*38-38+$B$499,'Tbl 9.16-9.32 Portfolio Tables'!P$1)</f>
        <v>0</v>
      </c>
      <c r="Q505" s="1">
        <f ca="1">OFFSET('Portfolio Summary Data'!$C$384,$B505*38-38+$B$499,'Tbl 9.16-9.32 Portfolio Tables'!Q$1)</f>
        <v>0</v>
      </c>
      <c r="R505" s="1">
        <f ca="1">OFFSET('Portfolio Summary Data'!$C$384,$B505*38-38+$B$499,'Tbl 9.16-9.32 Portfolio Tables'!R$1)</f>
        <v>0</v>
      </c>
      <c r="S505" s="1">
        <f ca="1">OFFSET('Portfolio Summary Data'!$C$384,$B505*38-38+$B$499,'Tbl 9.16-9.32 Portfolio Tables'!S$1)</f>
        <v>0</v>
      </c>
      <c r="T505" s="1">
        <f ca="1">OFFSET('Portfolio Summary Data'!$C$384,$B505*38-38+$B$499,'Tbl 9.16-9.32 Portfolio Tables'!T$1)</f>
        <v>0</v>
      </c>
      <c r="U505" s="1">
        <f ca="1">OFFSET('Portfolio Summary Data'!$C$384,$B505*38-38+$B$499,'Tbl 9.16-9.32 Portfolio Tables'!U$1)</f>
        <v>0</v>
      </c>
      <c r="V505" s="1">
        <f ca="1">OFFSET('Portfolio Summary Data'!$C$384,$B505*38-38+$B$499,'Tbl 9.16-9.32 Portfolio Tables'!V$1)</f>
        <v>-155.99999990000001</v>
      </c>
      <c r="W505" s="1">
        <f ca="1">OFFSET('Portfolio Summary Data'!$C$384,$B505*38-38+$B$499,'Tbl 9.16-9.32 Portfolio Tables'!W$1)</f>
        <v>0</v>
      </c>
      <c r="X505" s="10">
        <f ca="1">OFFSET('Portfolio Summary Data'!$C$384,$B505*38-38+$B$499,'Tbl 9.16-9.32 Portfolio Tables'!X$1)</f>
        <v>0</v>
      </c>
      <c r="Y505" s="10">
        <f ca="1">OFFSET('Portfolio Summary Data'!$C$384,$B505*38-38+$B$499,'Tbl 9.16-9.32 Portfolio Tables'!Y$1)</f>
        <v>3085.0000168500001</v>
      </c>
      <c r="AB505" s="8">
        <f t="shared" ca="1" si="96"/>
        <v>357.00001064000003</v>
      </c>
      <c r="AC505" s="8"/>
      <c r="AD505" s="8">
        <f t="shared" ca="1" si="97"/>
        <v>2884.00000611</v>
      </c>
      <c r="AE505" s="8"/>
      <c r="AF505" s="8">
        <f t="shared" ca="1" si="98"/>
        <v>-155.99999990000001</v>
      </c>
    </row>
    <row r="506" spans="2:32" ht="15.75" x14ac:dyDescent="0.25">
      <c r="B506" s="3">
        <v>6</v>
      </c>
      <c r="C506" s="6" t="str">
        <f>C$11</f>
        <v>MN - Offshore Wind</v>
      </c>
      <c r="D506" s="1">
        <f ca="1">OFFSET('Portfolio Summary Data'!$C$384,$B506*38-38+$B$499,'Tbl 9.16-9.32 Portfolio Tables'!D$1)</f>
        <v>0</v>
      </c>
      <c r="E506" s="1">
        <f ca="1">OFFSET('Portfolio Summary Data'!$C$384,$B506*38-38+$B$499,'Tbl 9.16-9.32 Portfolio Tables'!E$1)</f>
        <v>357.00001064000003</v>
      </c>
      <c r="F506" s="1">
        <f ca="1">OFFSET('Portfolio Summary Data'!$C$384,$B506*38-38+$B$499,'Tbl 9.16-9.32 Portfolio Tables'!F$1)</f>
        <v>0</v>
      </c>
      <c r="G506" s="1">
        <f ca="1">OFFSET('Portfolio Summary Data'!$C$384,$B506*38-38+$B$499,'Tbl 9.16-9.32 Portfolio Tables'!G$1)</f>
        <v>0</v>
      </c>
      <c r="H506" s="1">
        <f ca="1">OFFSET('Portfolio Summary Data'!$C$384,$B506*38-38+$B$499,'Tbl 9.16-9.32 Portfolio Tables'!H$1)</f>
        <v>205.00000611000002</v>
      </c>
      <c r="I506" s="1">
        <f ca="1">OFFSET('Portfolio Summary Data'!$C$384,$B506*38-38+$B$499,'Tbl 9.16-9.32 Portfolio Tables'!I$1)</f>
        <v>0</v>
      </c>
      <c r="J506" s="1">
        <f ca="1">OFFSET('Portfolio Summary Data'!$C$384,$B506*38-38+$B$499,'Tbl 9.16-9.32 Portfolio Tables'!J$1)</f>
        <v>0</v>
      </c>
      <c r="K506" s="1">
        <f ca="1">OFFSET('Portfolio Summary Data'!$C$384,$B506*38-38+$B$499,'Tbl 9.16-9.32 Portfolio Tables'!K$1)</f>
        <v>0</v>
      </c>
      <c r="L506" s="1">
        <f ca="1">OFFSET('Portfolio Summary Data'!$C$384,$B506*38-38+$B$499,'Tbl 9.16-9.32 Portfolio Tables'!L$1)</f>
        <v>0</v>
      </c>
      <c r="M506" s="1">
        <f ca="1">OFFSET('Portfolio Summary Data'!$C$384,$B506*38-38+$B$499,'Tbl 9.16-9.32 Portfolio Tables'!M$1)</f>
        <v>0</v>
      </c>
      <c r="N506" s="1">
        <f ca="1">OFFSET('Portfolio Summary Data'!$C$384,$B506*38-38+$B$499,'Tbl 9.16-9.32 Portfolio Tables'!N$1)</f>
        <v>0</v>
      </c>
      <c r="O506" s="1">
        <f ca="1">OFFSET('Portfolio Summary Data'!$C$384,$B506*38-38+$B$499,'Tbl 9.16-9.32 Portfolio Tables'!O$1)</f>
        <v>0</v>
      </c>
      <c r="P506" s="1">
        <f ca="1">OFFSET('Portfolio Summary Data'!$C$384,$B506*38-38+$B$499,'Tbl 9.16-9.32 Portfolio Tables'!P$1)</f>
        <v>0</v>
      </c>
      <c r="Q506" s="1">
        <f ca="1">OFFSET('Portfolio Summary Data'!$C$384,$B506*38-38+$B$499,'Tbl 9.16-9.32 Portfolio Tables'!Q$1)</f>
        <v>0</v>
      </c>
      <c r="R506" s="1">
        <f ca="1">OFFSET('Portfolio Summary Data'!$C$384,$B506*38-38+$B$499,'Tbl 9.16-9.32 Portfolio Tables'!R$1)</f>
        <v>0</v>
      </c>
      <c r="S506" s="1">
        <f ca="1">OFFSET('Portfolio Summary Data'!$C$384,$B506*38-38+$B$499,'Tbl 9.16-9.32 Portfolio Tables'!S$1)</f>
        <v>0</v>
      </c>
      <c r="T506" s="1">
        <f ca="1">OFFSET('Portfolio Summary Data'!$C$384,$B506*38-38+$B$499,'Tbl 9.16-9.32 Portfolio Tables'!T$1)</f>
        <v>0</v>
      </c>
      <c r="U506" s="1">
        <f ca="1">OFFSET('Portfolio Summary Data'!$C$384,$B506*38-38+$B$499,'Tbl 9.16-9.32 Portfolio Tables'!U$1)</f>
        <v>0</v>
      </c>
      <c r="V506" s="1">
        <f ca="1">OFFSET('Portfolio Summary Data'!$C$384,$B506*38-38+$B$499,'Tbl 9.16-9.32 Portfolio Tables'!V$1)</f>
        <v>-155.99999990000001</v>
      </c>
      <c r="W506" s="1">
        <f ca="1">OFFSET('Portfolio Summary Data'!$C$384,$B506*38-38+$B$499,'Tbl 9.16-9.32 Portfolio Tables'!W$1)</f>
        <v>0</v>
      </c>
      <c r="X506" s="1">
        <f ca="1">OFFSET('Portfolio Summary Data'!$C$384,$B506*38-38+$B$499,'Tbl 9.16-9.32 Portfolio Tables'!X$1)</f>
        <v>0</v>
      </c>
      <c r="Y506" s="1">
        <f ca="1">OFFSET('Portfolio Summary Data'!$C$384,$B506*38-38+$B$499,'Tbl 9.16-9.32 Portfolio Tables'!Y$1)</f>
        <v>406.00001684999995</v>
      </c>
      <c r="AB506" s="8">
        <f t="shared" ca="1" si="96"/>
        <v>357.00001064000003</v>
      </c>
      <c r="AC506" s="8"/>
      <c r="AD506" s="8">
        <f t="shared" ca="1" si="97"/>
        <v>205.00000611000002</v>
      </c>
      <c r="AE506" s="8"/>
      <c r="AF506" s="8">
        <f t="shared" ca="1" si="98"/>
        <v>-155.99999990000001</v>
      </c>
    </row>
    <row r="507" spans="2:32" ht="15.75" x14ac:dyDescent="0.25">
      <c r="B507" s="3">
        <v>7</v>
      </c>
      <c r="C507" s="6" t="str">
        <f>C$12</f>
        <v>MN - No Forward Technology</v>
      </c>
      <c r="D507" s="1">
        <f ca="1">OFFSET('Portfolio Summary Data'!$C$384,$B507*38-38+$B$499,'Tbl 9.16-9.32 Portfolio Tables'!D$1)</f>
        <v>0</v>
      </c>
      <c r="E507" s="1">
        <f ca="1">OFFSET('Portfolio Summary Data'!$C$384,$B507*38-38+$B$499,'Tbl 9.16-9.32 Portfolio Tables'!E$1)</f>
        <v>357.00001064000003</v>
      </c>
      <c r="F507" s="1">
        <f ca="1">OFFSET('Portfolio Summary Data'!$C$384,$B507*38-38+$B$499,'Tbl 9.16-9.32 Portfolio Tables'!F$1)</f>
        <v>0</v>
      </c>
      <c r="G507" s="1">
        <f ca="1">OFFSET('Portfolio Summary Data'!$C$384,$B507*38-38+$B$499,'Tbl 9.16-9.32 Portfolio Tables'!G$1)</f>
        <v>0</v>
      </c>
      <c r="H507" s="1">
        <f ca="1">OFFSET('Portfolio Summary Data'!$C$384,$B507*38-38+$B$499,'Tbl 9.16-9.32 Portfolio Tables'!H$1)</f>
        <v>205.00000611000002</v>
      </c>
      <c r="I507" s="1">
        <f ca="1">OFFSET('Portfolio Summary Data'!$C$384,$B507*38-38+$B$499,'Tbl 9.16-9.32 Portfolio Tables'!I$1)</f>
        <v>0</v>
      </c>
      <c r="J507" s="1">
        <f ca="1">OFFSET('Portfolio Summary Data'!$C$384,$B507*38-38+$B$499,'Tbl 9.16-9.32 Portfolio Tables'!J$1)</f>
        <v>0</v>
      </c>
      <c r="K507" s="1">
        <f ca="1">OFFSET('Portfolio Summary Data'!$C$384,$B507*38-38+$B$499,'Tbl 9.16-9.32 Portfolio Tables'!K$1)</f>
        <v>0</v>
      </c>
      <c r="L507" s="1">
        <f ca="1">OFFSET('Portfolio Summary Data'!$C$384,$B507*38-38+$B$499,'Tbl 9.16-9.32 Portfolio Tables'!L$1)</f>
        <v>0</v>
      </c>
      <c r="M507" s="1">
        <f ca="1">OFFSET('Portfolio Summary Data'!$C$384,$B507*38-38+$B$499,'Tbl 9.16-9.32 Portfolio Tables'!M$1)</f>
        <v>0</v>
      </c>
      <c r="N507" s="1">
        <f ca="1">OFFSET('Portfolio Summary Data'!$C$384,$B507*38-38+$B$499,'Tbl 9.16-9.32 Portfolio Tables'!N$1)</f>
        <v>0</v>
      </c>
      <c r="O507" s="1">
        <f ca="1">OFFSET('Portfolio Summary Data'!$C$384,$B507*38-38+$B$499,'Tbl 9.16-9.32 Portfolio Tables'!O$1)</f>
        <v>0</v>
      </c>
      <c r="P507" s="1">
        <f ca="1">OFFSET('Portfolio Summary Data'!$C$384,$B507*38-38+$B$499,'Tbl 9.16-9.32 Portfolio Tables'!P$1)</f>
        <v>0</v>
      </c>
      <c r="Q507" s="1">
        <f ca="1">OFFSET('Portfolio Summary Data'!$C$384,$B507*38-38+$B$499,'Tbl 9.16-9.32 Portfolio Tables'!Q$1)</f>
        <v>0</v>
      </c>
      <c r="R507" s="1">
        <f ca="1">OFFSET('Portfolio Summary Data'!$C$384,$B507*38-38+$B$499,'Tbl 9.16-9.32 Portfolio Tables'!R$1)</f>
        <v>0</v>
      </c>
      <c r="S507" s="1">
        <f ca="1">OFFSET('Portfolio Summary Data'!$C$384,$B507*38-38+$B$499,'Tbl 9.16-9.32 Portfolio Tables'!S$1)</f>
        <v>0</v>
      </c>
      <c r="T507" s="1">
        <f ca="1">OFFSET('Portfolio Summary Data'!$C$384,$B507*38-38+$B$499,'Tbl 9.16-9.32 Portfolio Tables'!T$1)</f>
        <v>0</v>
      </c>
      <c r="U507" s="1">
        <f ca="1">OFFSET('Portfolio Summary Data'!$C$384,$B507*38-38+$B$499,'Tbl 9.16-9.32 Portfolio Tables'!U$1)</f>
        <v>0</v>
      </c>
      <c r="V507" s="1">
        <f ca="1">OFFSET('Portfolio Summary Data'!$C$384,$B507*38-38+$B$499,'Tbl 9.16-9.32 Portfolio Tables'!V$1)</f>
        <v>0</v>
      </c>
      <c r="W507" s="1">
        <f ca="1">OFFSET('Portfolio Summary Data'!$C$384,$B507*38-38+$B$499,'Tbl 9.16-9.32 Portfolio Tables'!W$1)</f>
        <v>0</v>
      </c>
      <c r="X507" s="1">
        <f ca="1">OFFSET('Portfolio Summary Data'!$C$384,$B507*38-38+$B$499,'Tbl 9.16-9.32 Portfolio Tables'!X$1)</f>
        <v>0</v>
      </c>
      <c r="Y507" s="1">
        <f ca="1">OFFSET('Portfolio Summary Data'!$C$384,$B507*38-38+$B$499,'Tbl 9.16-9.32 Portfolio Tables'!Y$1)</f>
        <v>562.00001674999999</v>
      </c>
      <c r="AB507" s="8">
        <f t="shared" ca="1" si="96"/>
        <v>357.00001064000003</v>
      </c>
      <c r="AC507" s="8"/>
      <c r="AD507" s="8">
        <f t="shared" ca="1" si="97"/>
        <v>205.00000611000002</v>
      </c>
      <c r="AE507" s="8"/>
      <c r="AF507" s="8">
        <f t="shared" ca="1" si="98"/>
        <v>0</v>
      </c>
    </row>
    <row r="508" spans="2:32" ht="15.75" x14ac:dyDescent="0.25">
      <c r="B508" s="3">
        <v>8</v>
      </c>
      <c r="C508" s="6" t="str">
        <f>C$13</f>
        <v>MN - Geothermal</v>
      </c>
      <c r="D508" s="1">
        <f ca="1">OFFSET('Portfolio Summary Data'!$C$384,$B508*38-38+$B$499,'Tbl 9.16-9.32 Portfolio Tables'!D$1)</f>
        <v>0</v>
      </c>
      <c r="E508" s="1">
        <f ca="1">OFFSET('Portfolio Summary Data'!$C$384,$B508*38-38+$B$499,'Tbl 9.16-9.32 Portfolio Tables'!E$1)</f>
        <v>357.00001064000003</v>
      </c>
      <c r="F508" s="1">
        <f ca="1">OFFSET('Portfolio Summary Data'!$C$384,$B508*38-38+$B$499,'Tbl 9.16-9.32 Portfolio Tables'!F$1)</f>
        <v>0</v>
      </c>
      <c r="G508" s="1">
        <f ca="1">OFFSET('Portfolio Summary Data'!$C$384,$B508*38-38+$B$499,'Tbl 9.16-9.32 Portfolio Tables'!G$1)</f>
        <v>0</v>
      </c>
      <c r="H508" s="1">
        <f ca="1">OFFSET('Portfolio Summary Data'!$C$384,$B508*38-38+$B$499,'Tbl 9.16-9.32 Portfolio Tables'!H$1)</f>
        <v>205.00000611000002</v>
      </c>
      <c r="I508" s="1">
        <f ca="1">OFFSET('Portfolio Summary Data'!$C$384,$B508*38-38+$B$499,'Tbl 9.16-9.32 Portfolio Tables'!I$1)</f>
        <v>0</v>
      </c>
      <c r="J508" s="1">
        <f ca="1">OFFSET('Portfolio Summary Data'!$C$384,$B508*38-38+$B$499,'Tbl 9.16-9.32 Portfolio Tables'!J$1)</f>
        <v>0</v>
      </c>
      <c r="K508" s="1">
        <f ca="1">OFFSET('Portfolio Summary Data'!$C$384,$B508*38-38+$B$499,'Tbl 9.16-9.32 Portfolio Tables'!K$1)</f>
        <v>0</v>
      </c>
      <c r="L508" s="1">
        <f ca="1">OFFSET('Portfolio Summary Data'!$C$384,$B508*38-38+$B$499,'Tbl 9.16-9.32 Portfolio Tables'!L$1)</f>
        <v>0</v>
      </c>
      <c r="M508" s="1">
        <f ca="1">OFFSET('Portfolio Summary Data'!$C$384,$B508*38-38+$B$499,'Tbl 9.16-9.32 Portfolio Tables'!M$1)</f>
        <v>0</v>
      </c>
      <c r="N508" s="1">
        <f ca="1">OFFSET('Portfolio Summary Data'!$C$384,$B508*38-38+$B$499,'Tbl 9.16-9.32 Portfolio Tables'!N$1)</f>
        <v>0</v>
      </c>
      <c r="O508" s="1">
        <f ca="1">OFFSET('Portfolio Summary Data'!$C$384,$B508*38-38+$B$499,'Tbl 9.16-9.32 Portfolio Tables'!O$1)</f>
        <v>0</v>
      </c>
      <c r="P508" s="1">
        <f ca="1">OFFSET('Portfolio Summary Data'!$C$384,$B508*38-38+$B$499,'Tbl 9.16-9.32 Portfolio Tables'!P$1)</f>
        <v>0</v>
      </c>
      <c r="Q508" s="1">
        <f ca="1">OFFSET('Portfolio Summary Data'!$C$384,$B508*38-38+$B$499,'Tbl 9.16-9.32 Portfolio Tables'!Q$1)</f>
        <v>0</v>
      </c>
      <c r="R508" s="1">
        <f ca="1">OFFSET('Portfolio Summary Data'!$C$384,$B508*38-38+$B$499,'Tbl 9.16-9.32 Portfolio Tables'!R$1)</f>
        <v>0</v>
      </c>
      <c r="S508" s="1">
        <f ca="1">OFFSET('Portfolio Summary Data'!$C$384,$B508*38-38+$B$499,'Tbl 9.16-9.32 Portfolio Tables'!S$1)</f>
        <v>0</v>
      </c>
      <c r="T508" s="1">
        <f ca="1">OFFSET('Portfolio Summary Data'!$C$384,$B508*38-38+$B$499,'Tbl 9.16-9.32 Portfolio Tables'!T$1)</f>
        <v>0</v>
      </c>
      <c r="U508" s="1">
        <f ca="1">OFFSET('Portfolio Summary Data'!$C$384,$B508*38-38+$B$499,'Tbl 9.16-9.32 Portfolio Tables'!U$1)</f>
        <v>0</v>
      </c>
      <c r="V508" s="1">
        <f ca="1">OFFSET('Portfolio Summary Data'!$C$384,$B508*38-38+$B$499,'Tbl 9.16-9.32 Portfolio Tables'!V$1)</f>
        <v>0</v>
      </c>
      <c r="W508" s="1">
        <f ca="1">OFFSET('Portfolio Summary Data'!$C$384,$B508*38-38+$B$499,'Tbl 9.16-9.32 Portfolio Tables'!W$1)</f>
        <v>0</v>
      </c>
      <c r="X508" s="1">
        <f ca="1">OFFSET('Portfolio Summary Data'!$C$384,$B508*38-38+$B$499,'Tbl 9.16-9.32 Portfolio Tables'!X$1)</f>
        <v>0</v>
      </c>
      <c r="Y508" s="1">
        <f ca="1">OFFSET('Portfolio Summary Data'!$C$384,$B508*38-38+$B$499,'Tbl 9.16-9.32 Portfolio Tables'!Y$1)</f>
        <v>562.00001674999999</v>
      </c>
      <c r="AB508" s="8">
        <f t="shared" ca="1" si="96"/>
        <v>357.00001064000003</v>
      </c>
      <c r="AC508" s="8"/>
      <c r="AD508" s="8">
        <f t="shared" ca="1" si="97"/>
        <v>205.00000611000002</v>
      </c>
      <c r="AE508" s="8"/>
      <c r="AF508" s="8">
        <f t="shared" ca="1" si="98"/>
        <v>0</v>
      </c>
    </row>
    <row r="509" spans="2:32" ht="15.75" x14ac:dyDescent="0.25">
      <c r="B509" s="3">
        <v>9</v>
      </c>
      <c r="C509" s="6" t="str">
        <f>C$14</f>
        <v>MN - Hunter Retire</v>
      </c>
      <c r="D509" s="1">
        <f ca="1">OFFSET('Portfolio Summary Data'!$C$384,$B509*38-38+$B$499,'Tbl 9.16-9.32 Portfolio Tables'!D$1)</f>
        <v>0</v>
      </c>
      <c r="E509" s="1">
        <f ca="1">OFFSET('Portfolio Summary Data'!$C$384,$B509*38-38+$B$499,'Tbl 9.16-9.32 Portfolio Tables'!E$1)</f>
        <v>357.00001064000003</v>
      </c>
      <c r="F509" s="1">
        <f ca="1">OFFSET('Portfolio Summary Data'!$C$384,$B509*38-38+$B$499,'Tbl 9.16-9.32 Portfolio Tables'!F$1)</f>
        <v>0</v>
      </c>
      <c r="G509" s="1">
        <f ca="1">OFFSET('Portfolio Summary Data'!$C$384,$B509*38-38+$B$499,'Tbl 9.16-9.32 Portfolio Tables'!G$1)</f>
        <v>0</v>
      </c>
      <c r="H509" s="1">
        <f ca="1">OFFSET('Portfolio Summary Data'!$C$384,$B509*38-38+$B$499,'Tbl 9.16-9.32 Portfolio Tables'!H$1)</f>
        <v>205.00000611000002</v>
      </c>
      <c r="I509" s="1">
        <f ca="1">OFFSET('Portfolio Summary Data'!$C$384,$B509*38-38+$B$499,'Tbl 9.16-9.32 Portfolio Tables'!I$1)</f>
        <v>0</v>
      </c>
      <c r="J509" s="1">
        <f ca="1">OFFSET('Portfolio Summary Data'!$C$384,$B509*38-38+$B$499,'Tbl 9.16-9.32 Portfolio Tables'!J$1)</f>
        <v>0</v>
      </c>
      <c r="K509" s="1">
        <f ca="1">OFFSET('Portfolio Summary Data'!$C$384,$B509*38-38+$B$499,'Tbl 9.16-9.32 Portfolio Tables'!K$1)</f>
        <v>0</v>
      </c>
      <c r="L509" s="1">
        <f ca="1">OFFSET('Portfolio Summary Data'!$C$384,$B509*38-38+$B$499,'Tbl 9.16-9.32 Portfolio Tables'!L$1)</f>
        <v>0</v>
      </c>
      <c r="M509" s="1">
        <f ca="1">OFFSET('Portfolio Summary Data'!$C$384,$B509*38-38+$B$499,'Tbl 9.16-9.32 Portfolio Tables'!M$1)</f>
        <v>0</v>
      </c>
      <c r="N509" s="1">
        <f ca="1">OFFSET('Portfolio Summary Data'!$C$384,$B509*38-38+$B$499,'Tbl 9.16-9.32 Portfolio Tables'!N$1)</f>
        <v>0</v>
      </c>
      <c r="O509" s="1">
        <f ca="1">OFFSET('Portfolio Summary Data'!$C$384,$B509*38-38+$B$499,'Tbl 9.16-9.32 Portfolio Tables'!O$1)</f>
        <v>0</v>
      </c>
      <c r="P509" s="1">
        <f ca="1">OFFSET('Portfolio Summary Data'!$C$384,$B509*38-38+$B$499,'Tbl 9.16-9.32 Portfolio Tables'!P$1)</f>
        <v>0</v>
      </c>
      <c r="Q509" s="1">
        <f ca="1">OFFSET('Portfolio Summary Data'!$C$384,$B509*38-38+$B$499,'Tbl 9.16-9.32 Portfolio Tables'!Q$1)</f>
        <v>0</v>
      </c>
      <c r="R509" s="1">
        <f ca="1">OFFSET('Portfolio Summary Data'!$C$384,$B509*38-38+$B$499,'Tbl 9.16-9.32 Portfolio Tables'!R$1)</f>
        <v>0</v>
      </c>
      <c r="S509" s="1">
        <f ca="1">OFFSET('Portfolio Summary Data'!$C$384,$B509*38-38+$B$499,'Tbl 9.16-9.32 Portfolio Tables'!S$1)</f>
        <v>0</v>
      </c>
      <c r="T509" s="1">
        <f ca="1">OFFSET('Portfolio Summary Data'!$C$384,$B509*38-38+$B$499,'Tbl 9.16-9.32 Portfolio Tables'!T$1)</f>
        <v>0</v>
      </c>
      <c r="U509" s="1">
        <f ca="1">OFFSET('Portfolio Summary Data'!$C$384,$B509*38-38+$B$499,'Tbl 9.16-9.32 Portfolio Tables'!U$1)</f>
        <v>0</v>
      </c>
      <c r="V509" s="1">
        <f ca="1">OFFSET('Portfolio Summary Data'!$C$384,$B509*38-38+$B$499,'Tbl 9.16-9.32 Portfolio Tables'!V$1)</f>
        <v>0</v>
      </c>
      <c r="W509" s="1">
        <f ca="1">OFFSET('Portfolio Summary Data'!$C$384,$B509*38-38+$B$499,'Tbl 9.16-9.32 Portfolio Tables'!W$1)</f>
        <v>0</v>
      </c>
      <c r="X509" s="1">
        <f ca="1">OFFSET('Portfolio Summary Data'!$C$384,$B509*38-38+$B$499,'Tbl 9.16-9.32 Portfolio Tables'!X$1)</f>
        <v>0</v>
      </c>
      <c r="Y509" s="1">
        <f ca="1">OFFSET('Portfolio Summary Data'!$C$384,$B509*38-38+$B$499,'Tbl 9.16-9.32 Portfolio Tables'!Y$1)</f>
        <v>562.00001674999999</v>
      </c>
      <c r="AB509" s="8">
        <f t="shared" ca="1" si="96"/>
        <v>357.00001064000003</v>
      </c>
      <c r="AC509" s="8"/>
      <c r="AD509" s="8">
        <f t="shared" ca="1" si="97"/>
        <v>205.00000611000002</v>
      </c>
      <c r="AE509" s="8"/>
      <c r="AF509" s="8">
        <f t="shared" ca="1" si="98"/>
        <v>0</v>
      </c>
    </row>
    <row r="510" spans="2:32" ht="15.75" x14ac:dyDescent="0.25">
      <c r="B510" s="3">
        <v>10</v>
      </c>
      <c r="C510" s="6" t="str">
        <f>C$15</f>
        <v>LN Base</v>
      </c>
      <c r="D510" s="1">
        <f ca="1">OFFSET('Portfolio Summary Data'!$C$384,$B510*38-38+$B$499,'Tbl 9.16-9.32 Portfolio Tables'!D$1)</f>
        <v>0</v>
      </c>
      <c r="E510" s="1">
        <f ca="1">OFFSET('Portfolio Summary Data'!$C$384,$B510*38-38+$B$499,'Tbl 9.16-9.32 Portfolio Tables'!E$1)</f>
        <v>357.00001064000003</v>
      </c>
      <c r="F510" s="1">
        <f ca="1">OFFSET('Portfolio Summary Data'!$C$384,$B510*38-38+$B$499,'Tbl 9.16-9.32 Portfolio Tables'!F$1)</f>
        <v>0</v>
      </c>
      <c r="G510" s="1">
        <f ca="1">OFFSET('Portfolio Summary Data'!$C$384,$B510*38-38+$B$499,'Tbl 9.16-9.32 Portfolio Tables'!G$1)</f>
        <v>0</v>
      </c>
      <c r="H510" s="1">
        <f ca="1">OFFSET('Portfolio Summary Data'!$C$384,$B510*38-38+$B$499,'Tbl 9.16-9.32 Portfolio Tables'!H$1)</f>
        <v>205.00000611000002</v>
      </c>
      <c r="I510" s="1">
        <f ca="1">OFFSET('Portfolio Summary Data'!$C$384,$B510*38-38+$B$499,'Tbl 9.16-9.32 Portfolio Tables'!I$1)</f>
        <v>0</v>
      </c>
      <c r="J510" s="1">
        <f ca="1">OFFSET('Portfolio Summary Data'!$C$384,$B510*38-38+$B$499,'Tbl 9.16-9.32 Portfolio Tables'!J$1)</f>
        <v>0</v>
      </c>
      <c r="K510" s="1">
        <f ca="1">OFFSET('Portfolio Summary Data'!$C$384,$B510*38-38+$B$499,'Tbl 9.16-9.32 Portfolio Tables'!K$1)</f>
        <v>0</v>
      </c>
      <c r="L510" s="1">
        <f ca="1">OFFSET('Portfolio Summary Data'!$C$384,$B510*38-38+$B$499,'Tbl 9.16-9.32 Portfolio Tables'!L$1)</f>
        <v>0</v>
      </c>
      <c r="M510" s="1">
        <f ca="1">OFFSET('Portfolio Summary Data'!$C$384,$B510*38-38+$B$499,'Tbl 9.16-9.32 Portfolio Tables'!M$1)</f>
        <v>0</v>
      </c>
      <c r="N510" s="1">
        <f ca="1">OFFSET('Portfolio Summary Data'!$C$384,$B510*38-38+$B$499,'Tbl 9.16-9.32 Portfolio Tables'!N$1)</f>
        <v>0</v>
      </c>
      <c r="O510" s="1">
        <f ca="1">OFFSET('Portfolio Summary Data'!$C$384,$B510*38-38+$B$499,'Tbl 9.16-9.32 Portfolio Tables'!O$1)</f>
        <v>0</v>
      </c>
      <c r="P510" s="1">
        <f ca="1">OFFSET('Portfolio Summary Data'!$C$384,$B510*38-38+$B$499,'Tbl 9.16-9.32 Portfolio Tables'!P$1)</f>
        <v>0</v>
      </c>
      <c r="Q510" s="1">
        <f ca="1">OFFSET('Portfolio Summary Data'!$C$384,$B510*38-38+$B$499,'Tbl 9.16-9.32 Portfolio Tables'!Q$1)</f>
        <v>0</v>
      </c>
      <c r="R510" s="1">
        <f ca="1">OFFSET('Portfolio Summary Data'!$C$384,$B510*38-38+$B$499,'Tbl 9.16-9.32 Portfolio Tables'!R$1)</f>
        <v>0</v>
      </c>
      <c r="S510" s="1">
        <f ca="1">OFFSET('Portfolio Summary Data'!$C$384,$B510*38-38+$B$499,'Tbl 9.16-9.32 Portfolio Tables'!S$1)</f>
        <v>0</v>
      </c>
      <c r="T510" s="1">
        <f ca="1">OFFSET('Portfolio Summary Data'!$C$384,$B510*38-38+$B$499,'Tbl 9.16-9.32 Portfolio Tables'!T$1)</f>
        <v>0</v>
      </c>
      <c r="U510" s="1">
        <f ca="1">OFFSET('Portfolio Summary Data'!$C$384,$B510*38-38+$B$499,'Tbl 9.16-9.32 Portfolio Tables'!U$1)</f>
        <v>0</v>
      </c>
      <c r="V510" s="1">
        <f ca="1">OFFSET('Portfolio Summary Data'!$C$384,$B510*38-38+$B$499,'Tbl 9.16-9.32 Portfolio Tables'!V$1)</f>
        <v>0</v>
      </c>
      <c r="W510" s="1">
        <f ca="1">OFFSET('Portfolio Summary Data'!$C$384,$B510*38-38+$B$499,'Tbl 9.16-9.32 Portfolio Tables'!W$1)</f>
        <v>0</v>
      </c>
      <c r="X510" s="1">
        <f ca="1">OFFSET('Portfolio Summary Data'!$C$384,$B510*38-38+$B$499,'Tbl 9.16-9.32 Portfolio Tables'!X$1)</f>
        <v>0</v>
      </c>
      <c r="Y510" s="1">
        <f ca="1">OFFSET('Portfolio Summary Data'!$C$384,$B510*38-38+$B$499,'Tbl 9.16-9.32 Portfolio Tables'!Y$1)</f>
        <v>562.00001674999999</v>
      </c>
      <c r="AB510" s="8">
        <f t="shared" ca="1" si="96"/>
        <v>357.00001064000003</v>
      </c>
      <c r="AC510" s="8"/>
      <c r="AD510" s="8">
        <f t="shared" ca="1" si="97"/>
        <v>205.00000611000002</v>
      </c>
      <c r="AE510" s="8"/>
      <c r="AF510" s="8">
        <f t="shared" ca="1" si="98"/>
        <v>0</v>
      </c>
    </row>
    <row r="511" spans="2:32" ht="15.75" x14ac:dyDescent="0.25">
      <c r="B511" s="3">
        <v>11</v>
      </c>
      <c r="C511" s="6" t="str">
        <f>C$16</f>
        <v>HH Base</v>
      </c>
      <c r="D511" s="1">
        <f ca="1">OFFSET('Portfolio Summary Data'!$C$384,$B511*38-38+$B$499,'Tbl 9.16-9.32 Portfolio Tables'!D$1)</f>
        <v>0</v>
      </c>
      <c r="E511" s="1">
        <f ca="1">OFFSET('Portfolio Summary Data'!$C$384,$B511*38-38+$B$499,'Tbl 9.16-9.32 Portfolio Tables'!E$1)</f>
        <v>357.00001064000003</v>
      </c>
      <c r="F511" s="1">
        <f ca="1">OFFSET('Portfolio Summary Data'!$C$384,$B511*38-38+$B$499,'Tbl 9.16-9.32 Portfolio Tables'!F$1)</f>
        <v>0</v>
      </c>
      <c r="G511" s="1">
        <f ca="1">OFFSET('Portfolio Summary Data'!$C$384,$B511*38-38+$B$499,'Tbl 9.16-9.32 Portfolio Tables'!G$1)</f>
        <v>0</v>
      </c>
      <c r="H511" s="1">
        <f ca="1">OFFSET('Portfolio Summary Data'!$C$384,$B511*38-38+$B$499,'Tbl 9.16-9.32 Portfolio Tables'!H$1)</f>
        <v>205.00000611000002</v>
      </c>
      <c r="I511" s="1">
        <f ca="1">OFFSET('Portfolio Summary Data'!$C$384,$B511*38-38+$B$499,'Tbl 9.16-9.32 Portfolio Tables'!I$1)</f>
        <v>599</v>
      </c>
      <c r="J511" s="1">
        <f ca="1">OFFSET('Portfolio Summary Data'!$C$384,$B511*38-38+$B$499,'Tbl 9.16-9.32 Portfolio Tables'!J$1)</f>
        <v>0</v>
      </c>
      <c r="K511" s="1">
        <f ca="1">OFFSET('Portfolio Summary Data'!$C$384,$B511*38-38+$B$499,'Tbl 9.16-9.32 Portfolio Tables'!K$1)</f>
        <v>0</v>
      </c>
      <c r="L511" s="1">
        <f ca="1">OFFSET('Portfolio Summary Data'!$C$384,$B511*38-38+$B$499,'Tbl 9.16-9.32 Portfolio Tables'!L$1)</f>
        <v>-268.99999989999998</v>
      </c>
      <c r="M511" s="1">
        <f ca="1">OFFSET('Portfolio Summary Data'!$C$384,$B511*38-38+$B$499,'Tbl 9.16-9.32 Portfolio Tables'!M$1)</f>
        <v>0</v>
      </c>
      <c r="N511" s="1">
        <f ca="1">OFFSET('Portfolio Summary Data'!$C$384,$B511*38-38+$B$499,'Tbl 9.16-9.32 Portfolio Tables'!N$1)</f>
        <v>0</v>
      </c>
      <c r="O511" s="1">
        <f ca="1">OFFSET('Portfolio Summary Data'!$C$384,$B511*38-38+$B$499,'Tbl 9.16-9.32 Portfolio Tables'!O$1)</f>
        <v>0</v>
      </c>
      <c r="P511" s="1">
        <f ca="1">OFFSET('Portfolio Summary Data'!$C$384,$B511*38-38+$B$499,'Tbl 9.16-9.32 Portfolio Tables'!P$1)</f>
        <v>0</v>
      </c>
      <c r="Q511" s="1">
        <f ca="1">OFFSET('Portfolio Summary Data'!$C$384,$B511*38-38+$B$499,'Tbl 9.16-9.32 Portfolio Tables'!Q$1)</f>
        <v>0</v>
      </c>
      <c r="R511" s="1">
        <f ca="1">OFFSET('Portfolio Summary Data'!$C$384,$B511*38-38+$B$499,'Tbl 9.16-9.32 Portfolio Tables'!R$1)</f>
        <v>0</v>
      </c>
      <c r="S511" s="1">
        <f ca="1">OFFSET('Portfolio Summary Data'!$C$384,$B511*38-38+$B$499,'Tbl 9.16-9.32 Portfolio Tables'!S$1)</f>
        <v>0</v>
      </c>
      <c r="T511" s="1">
        <f ca="1">OFFSET('Portfolio Summary Data'!$C$384,$B511*38-38+$B$499,'Tbl 9.16-9.32 Portfolio Tables'!T$1)</f>
        <v>0</v>
      </c>
      <c r="U511" s="1">
        <f ca="1">OFFSET('Portfolio Summary Data'!$C$384,$B511*38-38+$B$499,'Tbl 9.16-9.32 Portfolio Tables'!U$1)</f>
        <v>0</v>
      </c>
      <c r="V511" s="1">
        <f ca="1">OFFSET('Portfolio Summary Data'!$C$384,$B511*38-38+$B$499,'Tbl 9.16-9.32 Portfolio Tables'!V$1)</f>
        <v>0</v>
      </c>
      <c r="W511" s="1">
        <f ca="1">OFFSET('Portfolio Summary Data'!$C$384,$B511*38-38+$B$499,'Tbl 9.16-9.32 Portfolio Tables'!W$1)</f>
        <v>0</v>
      </c>
      <c r="X511" s="1">
        <f ca="1">OFFSET('Portfolio Summary Data'!$C$384,$B511*38-38+$B$499,'Tbl 9.16-9.32 Portfolio Tables'!X$1)</f>
        <v>0</v>
      </c>
      <c r="Y511" s="1">
        <f ca="1">OFFSET('Portfolio Summary Data'!$C$384,$B511*38-38+$B$499,'Tbl 9.16-9.32 Portfolio Tables'!Y$1)</f>
        <v>892.00001685000007</v>
      </c>
      <c r="AB511" s="8">
        <f t="shared" ca="1" si="96"/>
        <v>357.00001064000003</v>
      </c>
      <c r="AC511" s="8"/>
      <c r="AD511" s="8">
        <f t="shared" ca="1" si="97"/>
        <v>535.00000621000004</v>
      </c>
      <c r="AE511" s="8"/>
      <c r="AF511" s="8">
        <f t="shared" ca="1" si="98"/>
        <v>0</v>
      </c>
    </row>
    <row r="512" spans="2:32" ht="15.75" x14ac:dyDescent="0.25">
      <c r="B512" s="3">
        <v>12</v>
      </c>
      <c r="C512" s="6" t="str">
        <f>C$17</f>
        <v>SC Base</v>
      </c>
      <c r="D512" s="1">
        <f ca="1">OFFSET('Portfolio Summary Data'!$C$384,$B512*38-38+$B$499,'Tbl 9.16-9.32 Portfolio Tables'!D$1)</f>
        <v>0</v>
      </c>
      <c r="E512" s="1">
        <f ca="1">OFFSET('Portfolio Summary Data'!$C$384,$B512*38-38+$B$499,'Tbl 9.16-9.32 Portfolio Tables'!E$1)</f>
        <v>357.00001064000003</v>
      </c>
      <c r="F512" s="1">
        <f ca="1">OFFSET('Portfolio Summary Data'!$C$384,$B512*38-38+$B$499,'Tbl 9.16-9.32 Portfolio Tables'!F$1)</f>
        <v>0</v>
      </c>
      <c r="G512" s="1">
        <f ca="1">OFFSET('Portfolio Summary Data'!$C$384,$B512*38-38+$B$499,'Tbl 9.16-9.32 Portfolio Tables'!G$1)</f>
        <v>0</v>
      </c>
      <c r="H512" s="1">
        <f ca="1">OFFSET('Portfolio Summary Data'!$C$384,$B512*38-38+$B$499,'Tbl 9.16-9.32 Portfolio Tables'!H$1)</f>
        <v>205.00000611000002</v>
      </c>
      <c r="I512" s="1">
        <f ca="1">OFFSET('Portfolio Summary Data'!$C$384,$B512*38-38+$B$499,'Tbl 9.16-9.32 Portfolio Tables'!I$1)</f>
        <v>330</v>
      </c>
      <c r="J512" s="1">
        <f ca="1">OFFSET('Portfolio Summary Data'!$C$384,$B512*38-38+$B$499,'Tbl 9.16-9.32 Portfolio Tables'!J$1)</f>
        <v>0</v>
      </c>
      <c r="K512" s="1">
        <f ca="1">OFFSET('Portfolio Summary Data'!$C$384,$B512*38-38+$B$499,'Tbl 9.16-9.32 Portfolio Tables'!K$1)</f>
        <v>0</v>
      </c>
      <c r="L512" s="1">
        <f ca="1">OFFSET('Portfolio Summary Data'!$C$384,$B512*38-38+$B$499,'Tbl 9.16-9.32 Portfolio Tables'!L$1)</f>
        <v>0</v>
      </c>
      <c r="M512" s="1">
        <f ca="1">OFFSET('Portfolio Summary Data'!$C$384,$B512*38-38+$B$499,'Tbl 9.16-9.32 Portfolio Tables'!M$1)</f>
        <v>0</v>
      </c>
      <c r="N512" s="1">
        <f ca="1">OFFSET('Portfolio Summary Data'!$C$384,$B512*38-38+$B$499,'Tbl 9.16-9.32 Portfolio Tables'!N$1)</f>
        <v>0</v>
      </c>
      <c r="O512" s="1">
        <f ca="1">OFFSET('Portfolio Summary Data'!$C$384,$B512*38-38+$B$499,'Tbl 9.16-9.32 Portfolio Tables'!O$1)</f>
        <v>0</v>
      </c>
      <c r="P512" s="1">
        <f ca="1">OFFSET('Portfolio Summary Data'!$C$384,$B512*38-38+$B$499,'Tbl 9.16-9.32 Portfolio Tables'!P$1)</f>
        <v>0</v>
      </c>
      <c r="Q512" s="1">
        <f ca="1">OFFSET('Portfolio Summary Data'!$C$384,$B512*38-38+$B$499,'Tbl 9.16-9.32 Portfolio Tables'!Q$1)</f>
        <v>0</v>
      </c>
      <c r="R512" s="1">
        <f ca="1">OFFSET('Portfolio Summary Data'!$C$384,$B512*38-38+$B$499,'Tbl 9.16-9.32 Portfolio Tables'!R$1)</f>
        <v>0</v>
      </c>
      <c r="S512" s="1">
        <f ca="1">OFFSET('Portfolio Summary Data'!$C$384,$B512*38-38+$B$499,'Tbl 9.16-9.32 Portfolio Tables'!S$1)</f>
        <v>0</v>
      </c>
      <c r="T512" s="1">
        <f ca="1">OFFSET('Portfolio Summary Data'!$C$384,$B512*38-38+$B$499,'Tbl 9.16-9.32 Portfolio Tables'!T$1)</f>
        <v>0</v>
      </c>
      <c r="U512" s="1">
        <f ca="1">OFFSET('Portfolio Summary Data'!$C$384,$B512*38-38+$B$499,'Tbl 9.16-9.32 Portfolio Tables'!U$1)</f>
        <v>0</v>
      </c>
      <c r="V512" s="1">
        <f ca="1">OFFSET('Portfolio Summary Data'!$C$384,$B512*38-38+$B$499,'Tbl 9.16-9.32 Portfolio Tables'!V$1)</f>
        <v>-98.999999900000006</v>
      </c>
      <c r="W512" s="1">
        <f ca="1">OFFSET('Portfolio Summary Data'!$C$384,$B512*38-38+$B$499,'Tbl 9.16-9.32 Portfolio Tables'!W$1)</f>
        <v>0</v>
      </c>
      <c r="X512" s="1">
        <f ca="1">OFFSET('Portfolio Summary Data'!$C$384,$B512*38-38+$B$499,'Tbl 9.16-9.32 Portfolio Tables'!X$1)</f>
        <v>0</v>
      </c>
      <c r="Y512" s="1">
        <f ca="1">OFFSET('Portfolio Summary Data'!$C$384,$B512*38-38+$B$499,'Tbl 9.16-9.32 Portfolio Tables'!Y$1)</f>
        <v>793.00001684999995</v>
      </c>
      <c r="AB512" s="8">
        <f t="shared" ca="1" si="96"/>
        <v>357.00001064000003</v>
      </c>
      <c r="AC512" s="8"/>
      <c r="AD512" s="8">
        <f t="shared" ca="1" si="97"/>
        <v>535.00000610999996</v>
      </c>
      <c r="AE512" s="8"/>
      <c r="AF512" s="8">
        <f t="shared" ca="1" si="98"/>
        <v>-98.999999900000006</v>
      </c>
    </row>
    <row r="513" spans="2:32" ht="15.75" x14ac:dyDescent="0.25">
      <c r="B513" s="3">
        <v>13</v>
      </c>
      <c r="C513" s="6">
        <f>C$18</f>
        <v>0</v>
      </c>
      <c r="D513" s="1">
        <f ca="1">OFFSET('Portfolio Summary Data'!$C$384,$B513*38-38+$B$499,'Tbl 9.16-9.32 Portfolio Tables'!D$1)</f>
        <v>0</v>
      </c>
      <c r="E513" s="1">
        <f ca="1">OFFSET('Portfolio Summary Data'!$C$384,$B513*38-38+$B$499,'Tbl 9.16-9.32 Portfolio Tables'!E$1)</f>
        <v>0</v>
      </c>
      <c r="F513" s="1">
        <f ca="1">OFFSET('Portfolio Summary Data'!$C$384,$B513*38-38+$B$499,'Tbl 9.16-9.32 Portfolio Tables'!F$1)</f>
        <v>0</v>
      </c>
      <c r="G513" s="1">
        <f ca="1">OFFSET('Portfolio Summary Data'!$C$384,$B513*38-38+$B$499,'Tbl 9.16-9.32 Portfolio Tables'!G$1)</f>
        <v>0</v>
      </c>
      <c r="H513" s="1">
        <f ca="1">OFFSET('Portfolio Summary Data'!$C$384,$B513*38-38+$B$499,'Tbl 9.16-9.32 Portfolio Tables'!H$1)</f>
        <v>0</v>
      </c>
      <c r="I513" s="1">
        <f ca="1">OFFSET('Portfolio Summary Data'!$C$384,$B513*38-38+$B$499,'Tbl 9.16-9.32 Portfolio Tables'!I$1)</f>
        <v>0</v>
      </c>
      <c r="J513" s="1">
        <f ca="1">OFFSET('Portfolio Summary Data'!$C$384,$B513*38-38+$B$499,'Tbl 9.16-9.32 Portfolio Tables'!J$1)</f>
        <v>0</v>
      </c>
      <c r="K513" s="1">
        <f ca="1">OFFSET('Portfolio Summary Data'!$C$384,$B513*38-38+$B$499,'Tbl 9.16-9.32 Portfolio Tables'!K$1)</f>
        <v>0</v>
      </c>
      <c r="L513" s="1">
        <f ca="1">OFFSET('Portfolio Summary Data'!$C$384,$B513*38-38+$B$499,'Tbl 9.16-9.32 Portfolio Tables'!L$1)</f>
        <v>0</v>
      </c>
      <c r="M513" s="1">
        <f ca="1">OFFSET('Portfolio Summary Data'!$C$384,$B513*38-38+$B$499,'Tbl 9.16-9.32 Portfolio Tables'!M$1)</f>
        <v>0</v>
      </c>
      <c r="N513" s="1">
        <f ca="1">OFFSET('Portfolio Summary Data'!$C$384,$B513*38-38+$B$499,'Tbl 9.16-9.32 Portfolio Tables'!N$1)</f>
        <v>0</v>
      </c>
      <c r="O513" s="1">
        <f ca="1">OFFSET('Portfolio Summary Data'!$C$384,$B513*38-38+$B$499,'Tbl 9.16-9.32 Portfolio Tables'!O$1)</f>
        <v>0</v>
      </c>
      <c r="P513" s="1">
        <f ca="1">OFFSET('Portfolio Summary Data'!$C$384,$B513*38-38+$B$499,'Tbl 9.16-9.32 Portfolio Tables'!P$1)</f>
        <v>0</v>
      </c>
      <c r="Q513" s="1">
        <f ca="1">OFFSET('Portfolio Summary Data'!$C$384,$B513*38-38+$B$499,'Tbl 9.16-9.32 Portfolio Tables'!Q$1)</f>
        <v>0</v>
      </c>
      <c r="R513" s="1">
        <f ca="1">OFFSET('Portfolio Summary Data'!$C$384,$B513*38-38+$B$499,'Tbl 9.16-9.32 Portfolio Tables'!R$1)</f>
        <v>0</v>
      </c>
      <c r="S513" s="1">
        <f ca="1">OFFSET('Portfolio Summary Data'!$C$384,$B513*38-38+$B$499,'Tbl 9.16-9.32 Portfolio Tables'!S$1)</f>
        <v>0</v>
      </c>
      <c r="T513" s="1">
        <f ca="1">OFFSET('Portfolio Summary Data'!$C$384,$B513*38-38+$B$499,'Tbl 9.16-9.32 Portfolio Tables'!T$1)</f>
        <v>0</v>
      </c>
      <c r="U513" s="1">
        <f ca="1">OFFSET('Portfolio Summary Data'!$C$384,$B513*38-38+$B$499,'Tbl 9.16-9.32 Portfolio Tables'!U$1)</f>
        <v>0</v>
      </c>
      <c r="V513" s="1">
        <f ca="1">OFFSET('Portfolio Summary Data'!$C$384,$B513*38-38+$B$499,'Tbl 9.16-9.32 Portfolio Tables'!V$1)</f>
        <v>0</v>
      </c>
      <c r="W513" s="1">
        <f ca="1">OFFSET('Portfolio Summary Data'!$C$384,$B513*38-38+$B$499,'Tbl 9.16-9.32 Portfolio Tables'!W$1)</f>
        <v>0</v>
      </c>
      <c r="X513" s="1">
        <f ca="1">OFFSET('Portfolio Summary Data'!$C$384,$B513*38-38+$B$499,'Tbl 9.16-9.32 Portfolio Tables'!X$1)</f>
        <v>0</v>
      </c>
      <c r="Y513" s="1">
        <f ca="1">OFFSET('Portfolio Summary Data'!$C$384,$B513*38-38+$B$499,'Tbl 9.16-9.32 Portfolio Tables'!Y$1)</f>
        <v>0</v>
      </c>
      <c r="AB513" s="8">
        <f t="shared" ca="1" si="96"/>
        <v>0</v>
      </c>
      <c r="AC513" s="8"/>
      <c r="AD513" s="8">
        <f t="shared" ca="1" si="97"/>
        <v>0</v>
      </c>
      <c r="AE513" s="8"/>
      <c r="AF513" s="8">
        <f t="shared" ca="1" si="98"/>
        <v>0</v>
      </c>
    </row>
    <row r="514" spans="2:32" ht="15.75" x14ac:dyDescent="0.25">
      <c r="B514" s="3">
        <v>14</v>
      </c>
      <c r="C514" s="6">
        <f>C$19</f>
        <v>0</v>
      </c>
      <c r="D514" s="1">
        <f ca="1">OFFSET('Portfolio Summary Data'!$C$384,$B514*38-38+$B$499,'Tbl 9.16-9.32 Portfolio Tables'!D$1)</f>
        <v>0</v>
      </c>
      <c r="E514" s="1">
        <f ca="1">OFFSET('Portfolio Summary Data'!$C$384,$B514*38-38+$B$499,'Tbl 9.16-9.32 Portfolio Tables'!E$1)</f>
        <v>0</v>
      </c>
      <c r="F514" s="1">
        <f ca="1">OFFSET('Portfolio Summary Data'!$C$384,$B514*38-38+$B$499,'Tbl 9.16-9.32 Portfolio Tables'!F$1)</f>
        <v>0</v>
      </c>
      <c r="G514" s="1">
        <f ca="1">OFFSET('Portfolio Summary Data'!$C$384,$B514*38-38+$B$499,'Tbl 9.16-9.32 Portfolio Tables'!G$1)</f>
        <v>0</v>
      </c>
      <c r="H514" s="1">
        <f ca="1">OFFSET('Portfolio Summary Data'!$C$384,$B514*38-38+$B$499,'Tbl 9.16-9.32 Portfolio Tables'!H$1)</f>
        <v>0</v>
      </c>
      <c r="I514" s="1">
        <f ca="1">OFFSET('Portfolio Summary Data'!$C$384,$B514*38-38+$B$499,'Tbl 9.16-9.32 Portfolio Tables'!I$1)</f>
        <v>0</v>
      </c>
      <c r="J514" s="1">
        <f ca="1">OFFSET('Portfolio Summary Data'!$C$384,$B514*38-38+$B$499,'Tbl 9.16-9.32 Portfolio Tables'!J$1)</f>
        <v>0</v>
      </c>
      <c r="K514" s="1">
        <f ca="1">OFFSET('Portfolio Summary Data'!$C$384,$B514*38-38+$B$499,'Tbl 9.16-9.32 Portfolio Tables'!K$1)</f>
        <v>0</v>
      </c>
      <c r="L514" s="1">
        <f ca="1">OFFSET('Portfolio Summary Data'!$C$384,$B514*38-38+$B$499,'Tbl 9.16-9.32 Portfolio Tables'!L$1)</f>
        <v>0</v>
      </c>
      <c r="M514" s="1">
        <f ca="1">OFFSET('Portfolio Summary Data'!$C$384,$B514*38-38+$B$499,'Tbl 9.16-9.32 Portfolio Tables'!M$1)</f>
        <v>0</v>
      </c>
      <c r="N514" s="1">
        <f ca="1">OFFSET('Portfolio Summary Data'!$C$384,$B514*38-38+$B$499,'Tbl 9.16-9.32 Portfolio Tables'!N$1)</f>
        <v>0</v>
      </c>
      <c r="O514" s="1">
        <f ca="1">OFFSET('Portfolio Summary Data'!$C$384,$B514*38-38+$B$499,'Tbl 9.16-9.32 Portfolio Tables'!O$1)</f>
        <v>0</v>
      </c>
      <c r="P514" s="1">
        <f ca="1">OFFSET('Portfolio Summary Data'!$C$384,$B514*38-38+$B$499,'Tbl 9.16-9.32 Portfolio Tables'!P$1)</f>
        <v>0</v>
      </c>
      <c r="Q514" s="1">
        <f ca="1">OFFSET('Portfolio Summary Data'!$C$384,$B514*38-38+$B$499,'Tbl 9.16-9.32 Portfolio Tables'!Q$1)</f>
        <v>0</v>
      </c>
      <c r="R514" s="1">
        <f ca="1">OFFSET('Portfolio Summary Data'!$C$384,$B514*38-38+$B$499,'Tbl 9.16-9.32 Portfolio Tables'!R$1)</f>
        <v>0</v>
      </c>
      <c r="S514" s="1">
        <f ca="1">OFFSET('Portfolio Summary Data'!$C$384,$B514*38-38+$B$499,'Tbl 9.16-9.32 Portfolio Tables'!S$1)</f>
        <v>0</v>
      </c>
      <c r="T514" s="1">
        <f ca="1">OFFSET('Portfolio Summary Data'!$C$384,$B514*38-38+$B$499,'Tbl 9.16-9.32 Portfolio Tables'!T$1)</f>
        <v>0</v>
      </c>
      <c r="U514" s="1">
        <f ca="1">OFFSET('Portfolio Summary Data'!$C$384,$B514*38-38+$B$499,'Tbl 9.16-9.32 Portfolio Tables'!U$1)</f>
        <v>0</v>
      </c>
      <c r="V514" s="1">
        <f ca="1">OFFSET('Portfolio Summary Data'!$C$384,$B514*38-38+$B$499,'Tbl 9.16-9.32 Portfolio Tables'!V$1)</f>
        <v>0</v>
      </c>
      <c r="W514" s="1">
        <f ca="1">OFFSET('Portfolio Summary Data'!$C$384,$B514*38-38+$B$499,'Tbl 9.16-9.32 Portfolio Tables'!W$1)</f>
        <v>0</v>
      </c>
      <c r="X514" s="1">
        <f ca="1">OFFSET('Portfolio Summary Data'!$C$384,$B514*38-38+$B$499,'Tbl 9.16-9.32 Portfolio Tables'!X$1)</f>
        <v>0</v>
      </c>
      <c r="Y514" s="1">
        <f ca="1">OFFSET('Portfolio Summary Data'!$C$384,$B514*38-38+$B$499,'Tbl 9.16-9.32 Portfolio Tables'!Y$1)</f>
        <v>0</v>
      </c>
      <c r="AB514" s="8">
        <f t="shared" ca="1" si="96"/>
        <v>0</v>
      </c>
      <c r="AC514" s="8"/>
      <c r="AD514" s="8">
        <f t="shared" ca="1" si="97"/>
        <v>0</v>
      </c>
      <c r="AE514" s="8"/>
      <c r="AF514" s="8">
        <f t="shared" ca="1" si="98"/>
        <v>0</v>
      </c>
    </row>
    <row r="515" spans="2:32" ht="15.75" x14ac:dyDescent="0.25">
      <c r="B515" s="3">
        <v>15</v>
      </c>
      <c r="C515" s="6">
        <f>C$20</f>
        <v>0</v>
      </c>
      <c r="D515" s="1">
        <f ca="1">OFFSET('Portfolio Summary Data'!$C$384,$B515*38-38+$B$499,'Tbl 9.16-9.32 Portfolio Tables'!D$1)</f>
        <v>0</v>
      </c>
      <c r="E515" s="1">
        <f ca="1">OFFSET('Portfolio Summary Data'!$C$384,$B515*38-38+$B$499,'Tbl 9.16-9.32 Portfolio Tables'!E$1)</f>
        <v>0</v>
      </c>
      <c r="F515" s="1">
        <f ca="1">OFFSET('Portfolio Summary Data'!$C$384,$B515*38-38+$B$499,'Tbl 9.16-9.32 Portfolio Tables'!F$1)</f>
        <v>0</v>
      </c>
      <c r="G515" s="1">
        <f ca="1">OFFSET('Portfolio Summary Data'!$C$384,$B515*38-38+$B$499,'Tbl 9.16-9.32 Portfolio Tables'!G$1)</f>
        <v>0</v>
      </c>
      <c r="H515" s="1">
        <f ca="1">OFFSET('Portfolio Summary Data'!$C$384,$B515*38-38+$B$499,'Tbl 9.16-9.32 Portfolio Tables'!H$1)</f>
        <v>0</v>
      </c>
      <c r="I515" s="1">
        <f ca="1">OFFSET('Portfolio Summary Data'!$C$384,$B515*38-38+$B$499,'Tbl 9.16-9.32 Portfolio Tables'!I$1)</f>
        <v>0</v>
      </c>
      <c r="J515" s="1">
        <f ca="1">OFFSET('Portfolio Summary Data'!$C$384,$B515*38-38+$B$499,'Tbl 9.16-9.32 Portfolio Tables'!J$1)</f>
        <v>0</v>
      </c>
      <c r="K515" s="1">
        <f ca="1">OFFSET('Portfolio Summary Data'!$C$384,$B515*38-38+$B$499,'Tbl 9.16-9.32 Portfolio Tables'!K$1)</f>
        <v>0</v>
      </c>
      <c r="L515" s="1">
        <f ca="1">OFFSET('Portfolio Summary Data'!$C$384,$B515*38-38+$B$499,'Tbl 9.16-9.32 Portfolio Tables'!L$1)</f>
        <v>0</v>
      </c>
      <c r="M515" s="1">
        <f ca="1">OFFSET('Portfolio Summary Data'!$C$384,$B515*38-38+$B$499,'Tbl 9.16-9.32 Portfolio Tables'!M$1)</f>
        <v>0</v>
      </c>
      <c r="N515" s="1">
        <f ca="1">OFFSET('Portfolio Summary Data'!$C$384,$B515*38-38+$B$499,'Tbl 9.16-9.32 Portfolio Tables'!N$1)</f>
        <v>0</v>
      </c>
      <c r="O515" s="1">
        <f ca="1">OFFSET('Portfolio Summary Data'!$C$384,$B515*38-38+$B$499,'Tbl 9.16-9.32 Portfolio Tables'!O$1)</f>
        <v>0</v>
      </c>
      <c r="P515" s="1">
        <f ca="1">OFFSET('Portfolio Summary Data'!$C$384,$B515*38-38+$B$499,'Tbl 9.16-9.32 Portfolio Tables'!P$1)</f>
        <v>0</v>
      </c>
      <c r="Q515" s="1">
        <f ca="1">OFFSET('Portfolio Summary Data'!$C$384,$B515*38-38+$B$499,'Tbl 9.16-9.32 Portfolio Tables'!Q$1)</f>
        <v>0</v>
      </c>
      <c r="R515" s="1">
        <f ca="1">OFFSET('Portfolio Summary Data'!$C$384,$B515*38-38+$B$499,'Tbl 9.16-9.32 Portfolio Tables'!R$1)</f>
        <v>0</v>
      </c>
      <c r="S515" s="1">
        <f ca="1">OFFSET('Portfolio Summary Data'!$C$384,$B515*38-38+$B$499,'Tbl 9.16-9.32 Portfolio Tables'!S$1)</f>
        <v>0</v>
      </c>
      <c r="T515" s="1">
        <f ca="1">OFFSET('Portfolio Summary Data'!$C$384,$B515*38-38+$B$499,'Tbl 9.16-9.32 Portfolio Tables'!T$1)</f>
        <v>0</v>
      </c>
      <c r="U515" s="1">
        <f ca="1">OFFSET('Portfolio Summary Data'!$C$384,$B515*38-38+$B$499,'Tbl 9.16-9.32 Portfolio Tables'!U$1)</f>
        <v>0</v>
      </c>
      <c r="V515" s="1">
        <f ca="1">OFFSET('Portfolio Summary Data'!$C$384,$B515*38-38+$B$499,'Tbl 9.16-9.32 Portfolio Tables'!V$1)</f>
        <v>0</v>
      </c>
      <c r="W515" s="1">
        <f ca="1">OFFSET('Portfolio Summary Data'!$C$384,$B515*38-38+$B$499,'Tbl 9.16-9.32 Portfolio Tables'!W$1)</f>
        <v>0</v>
      </c>
      <c r="X515" s="1">
        <f ca="1">OFFSET('Portfolio Summary Data'!$C$384,$B515*38-38+$B$499,'Tbl 9.16-9.32 Portfolio Tables'!X$1)</f>
        <v>0</v>
      </c>
      <c r="Y515" s="1">
        <f ca="1">OFFSET('Portfolio Summary Data'!$C$384,$B515*38-38+$B$499,'Tbl 9.16-9.32 Portfolio Tables'!Y$1)</f>
        <v>0</v>
      </c>
      <c r="AB515" s="8">
        <f t="shared" ca="1" si="96"/>
        <v>0</v>
      </c>
      <c r="AC515" s="8"/>
      <c r="AD515" s="8">
        <f t="shared" ca="1" si="97"/>
        <v>0</v>
      </c>
      <c r="AE515" s="8"/>
      <c r="AF515" s="8">
        <f t="shared" ca="1" si="98"/>
        <v>0</v>
      </c>
    </row>
    <row r="516" spans="2:32" ht="15.75" x14ac:dyDescent="0.25">
      <c r="B516" s="3">
        <v>16</v>
      </c>
      <c r="C516" s="6">
        <f>C$21</f>
        <v>0</v>
      </c>
      <c r="D516" s="1">
        <f ca="1">OFFSET('Portfolio Summary Data'!$C$384,$B516*38-38+$B$499,'Tbl 9.16-9.32 Portfolio Tables'!D$1)</f>
        <v>0</v>
      </c>
      <c r="E516" s="1">
        <f ca="1">OFFSET('Portfolio Summary Data'!$C$384,$B516*38-38+$B$499,'Tbl 9.16-9.32 Portfolio Tables'!E$1)</f>
        <v>0</v>
      </c>
      <c r="F516" s="1">
        <f ca="1">OFFSET('Portfolio Summary Data'!$C$384,$B516*38-38+$B$499,'Tbl 9.16-9.32 Portfolio Tables'!F$1)</f>
        <v>0</v>
      </c>
      <c r="G516" s="1">
        <f ca="1">OFFSET('Portfolio Summary Data'!$C$384,$B516*38-38+$B$499,'Tbl 9.16-9.32 Portfolio Tables'!G$1)</f>
        <v>0</v>
      </c>
      <c r="H516" s="1">
        <f ca="1">OFFSET('Portfolio Summary Data'!$C$384,$B516*38-38+$B$499,'Tbl 9.16-9.32 Portfolio Tables'!H$1)</f>
        <v>0</v>
      </c>
      <c r="I516" s="1">
        <f ca="1">OFFSET('Portfolio Summary Data'!$C$384,$B516*38-38+$B$499,'Tbl 9.16-9.32 Portfolio Tables'!I$1)</f>
        <v>0</v>
      </c>
      <c r="J516" s="1">
        <f ca="1">OFFSET('Portfolio Summary Data'!$C$384,$B516*38-38+$B$499,'Tbl 9.16-9.32 Portfolio Tables'!J$1)</f>
        <v>0</v>
      </c>
      <c r="K516" s="1">
        <f ca="1">OFFSET('Portfolio Summary Data'!$C$384,$B516*38-38+$B$499,'Tbl 9.16-9.32 Portfolio Tables'!K$1)</f>
        <v>0</v>
      </c>
      <c r="L516" s="1">
        <f ca="1">OFFSET('Portfolio Summary Data'!$C$384,$B516*38-38+$B$499,'Tbl 9.16-9.32 Portfolio Tables'!L$1)</f>
        <v>0</v>
      </c>
      <c r="M516" s="1">
        <f ca="1">OFFSET('Portfolio Summary Data'!$C$384,$B516*38-38+$B$499,'Tbl 9.16-9.32 Portfolio Tables'!M$1)</f>
        <v>0</v>
      </c>
      <c r="N516" s="1">
        <f ca="1">OFFSET('Portfolio Summary Data'!$C$384,$B516*38-38+$B$499,'Tbl 9.16-9.32 Portfolio Tables'!N$1)</f>
        <v>0</v>
      </c>
      <c r="O516" s="1">
        <f ca="1">OFFSET('Portfolio Summary Data'!$C$384,$B516*38-38+$B$499,'Tbl 9.16-9.32 Portfolio Tables'!O$1)</f>
        <v>0</v>
      </c>
      <c r="P516" s="1">
        <f ca="1">OFFSET('Portfolio Summary Data'!$C$384,$B516*38-38+$B$499,'Tbl 9.16-9.32 Portfolio Tables'!P$1)</f>
        <v>0</v>
      </c>
      <c r="Q516" s="1">
        <f ca="1">OFFSET('Portfolio Summary Data'!$C$384,$B516*38-38+$B$499,'Tbl 9.16-9.32 Portfolio Tables'!Q$1)</f>
        <v>0</v>
      </c>
      <c r="R516" s="1">
        <f ca="1">OFFSET('Portfolio Summary Data'!$C$384,$B516*38-38+$B$499,'Tbl 9.16-9.32 Portfolio Tables'!R$1)</f>
        <v>0</v>
      </c>
      <c r="S516" s="1">
        <f ca="1">OFFSET('Portfolio Summary Data'!$C$384,$B516*38-38+$B$499,'Tbl 9.16-9.32 Portfolio Tables'!S$1)</f>
        <v>0</v>
      </c>
      <c r="T516" s="1">
        <f ca="1">OFFSET('Portfolio Summary Data'!$C$384,$B516*38-38+$B$499,'Tbl 9.16-9.32 Portfolio Tables'!T$1)</f>
        <v>0</v>
      </c>
      <c r="U516" s="1">
        <f ca="1">OFFSET('Portfolio Summary Data'!$C$384,$B516*38-38+$B$499,'Tbl 9.16-9.32 Portfolio Tables'!U$1)</f>
        <v>0</v>
      </c>
      <c r="V516" s="1">
        <f ca="1">OFFSET('Portfolio Summary Data'!$C$384,$B516*38-38+$B$499,'Tbl 9.16-9.32 Portfolio Tables'!V$1)</f>
        <v>0</v>
      </c>
      <c r="W516" s="1">
        <f ca="1">OFFSET('Portfolio Summary Data'!$C$384,$B516*38-38+$B$499,'Tbl 9.16-9.32 Portfolio Tables'!W$1)</f>
        <v>0</v>
      </c>
      <c r="X516" s="1">
        <f ca="1">OFFSET('Portfolio Summary Data'!$C$384,$B516*38-38+$B$499,'Tbl 9.16-9.32 Portfolio Tables'!X$1)</f>
        <v>0</v>
      </c>
      <c r="Y516" s="1">
        <f ca="1">OFFSET('Portfolio Summary Data'!$C$384,$B516*38-38+$B$499,'Tbl 9.16-9.32 Portfolio Tables'!Y$1)</f>
        <v>0</v>
      </c>
      <c r="AB516" s="8">
        <f t="shared" ca="1" si="96"/>
        <v>0</v>
      </c>
      <c r="AC516" s="8"/>
      <c r="AD516" s="8">
        <f t="shared" ca="1" si="97"/>
        <v>0</v>
      </c>
      <c r="AE516" s="8"/>
      <c r="AF516" s="8">
        <f t="shared" ca="1" si="98"/>
        <v>0</v>
      </c>
    </row>
    <row r="517" spans="2:32" ht="15.75" x14ac:dyDescent="0.25">
      <c r="B517" s="3">
        <v>17</v>
      </c>
      <c r="C517" s="6">
        <f>C$22</f>
        <v>0</v>
      </c>
      <c r="D517" s="1">
        <f ca="1">OFFSET('Portfolio Summary Data'!$C$384,$B517*38-38+$B$499,'Tbl 9.16-9.32 Portfolio Tables'!D$1)</f>
        <v>0</v>
      </c>
      <c r="E517" s="1">
        <f ca="1">OFFSET('Portfolio Summary Data'!$C$384,$B517*38-38+$B$499,'Tbl 9.16-9.32 Portfolio Tables'!E$1)</f>
        <v>0</v>
      </c>
      <c r="F517" s="1">
        <f ca="1">OFFSET('Portfolio Summary Data'!$C$384,$B517*38-38+$B$499,'Tbl 9.16-9.32 Portfolio Tables'!F$1)</f>
        <v>0</v>
      </c>
      <c r="G517" s="1">
        <f ca="1">OFFSET('Portfolio Summary Data'!$C$384,$B517*38-38+$B$499,'Tbl 9.16-9.32 Portfolio Tables'!G$1)</f>
        <v>0</v>
      </c>
      <c r="H517" s="1">
        <f ca="1">OFFSET('Portfolio Summary Data'!$C$384,$B517*38-38+$B$499,'Tbl 9.16-9.32 Portfolio Tables'!H$1)</f>
        <v>0</v>
      </c>
      <c r="I517" s="1">
        <f ca="1">OFFSET('Portfolio Summary Data'!$C$384,$B517*38-38+$B$499,'Tbl 9.16-9.32 Portfolio Tables'!I$1)</f>
        <v>0</v>
      </c>
      <c r="J517" s="1">
        <f ca="1">OFFSET('Portfolio Summary Data'!$C$384,$B517*38-38+$B$499,'Tbl 9.16-9.32 Portfolio Tables'!J$1)</f>
        <v>0</v>
      </c>
      <c r="K517" s="1">
        <f ca="1">OFFSET('Portfolio Summary Data'!$C$384,$B517*38-38+$B$499,'Tbl 9.16-9.32 Portfolio Tables'!K$1)</f>
        <v>0</v>
      </c>
      <c r="L517" s="1">
        <f ca="1">OFFSET('Portfolio Summary Data'!$C$384,$B517*38-38+$B$499,'Tbl 9.16-9.32 Portfolio Tables'!L$1)</f>
        <v>0</v>
      </c>
      <c r="M517" s="1">
        <f ca="1">OFFSET('Portfolio Summary Data'!$C$384,$B517*38-38+$B$499,'Tbl 9.16-9.32 Portfolio Tables'!M$1)</f>
        <v>0</v>
      </c>
      <c r="N517" s="1">
        <f ca="1">OFFSET('Portfolio Summary Data'!$C$384,$B517*38-38+$B$499,'Tbl 9.16-9.32 Portfolio Tables'!N$1)</f>
        <v>0</v>
      </c>
      <c r="O517" s="1">
        <f ca="1">OFFSET('Portfolio Summary Data'!$C$384,$B517*38-38+$B$499,'Tbl 9.16-9.32 Portfolio Tables'!O$1)</f>
        <v>0</v>
      </c>
      <c r="P517" s="1">
        <f ca="1">OFFSET('Portfolio Summary Data'!$C$384,$B517*38-38+$B$499,'Tbl 9.16-9.32 Portfolio Tables'!P$1)</f>
        <v>0</v>
      </c>
      <c r="Q517" s="1">
        <f ca="1">OFFSET('Portfolio Summary Data'!$C$384,$B517*38-38+$B$499,'Tbl 9.16-9.32 Portfolio Tables'!Q$1)</f>
        <v>0</v>
      </c>
      <c r="R517" s="1">
        <f ca="1">OFFSET('Portfolio Summary Data'!$C$384,$B517*38-38+$B$499,'Tbl 9.16-9.32 Portfolio Tables'!R$1)</f>
        <v>0</v>
      </c>
      <c r="S517" s="1">
        <f ca="1">OFFSET('Portfolio Summary Data'!$C$384,$B517*38-38+$B$499,'Tbl 9.16-9.32 Portfolio Tables'!S$1)</f>
        <v>0</v>
      </c>
      <c r="T517" s="1">
        <f ca="1">OFFSET('Portfolio Summary Data'!$C$384,$B517*38-38+$B$499,'Tbl 9.16-9.32 Portfolio Tables'!T$1)</f>
        <v>0</v>
      </c>
      <c r="U517" s="1">
        <f ca="1">OFFSET('Portfolio Summary Data'!$C$384,$B517*38-38+$B$499,'Tbl 9.16-9.32 Portfolio Tables'!U$1)</f>
        <v>0</v>
      </c>
      <c r="V517" s="1">
        <f ca="1">OFFSET('Portfolio Summary Data'!$C$384,$B517*38-38+$B$499,'Tbl 9.16-9.32 Portfolio Tables'!V$1)</f>
        <v>0</v>
      </c>
      <c r="W517" s="1">
        <f ca="1">OFFSET('Portfolio Summary Data'!$C$384,$B517*38-38+$B$499,'Tbl 9.16-9.32 Portfolio Tables'!W$1)</f>
        <v>0</v>
      </c>
      <c r="X517" s="1">
        <f ca="1">OFFSET('Portfolio Summary Data'!$C$384,$B517*38-38+$B$499,'Tbl 9.16-9.32 Portfolio Tables'!X$1)</f>
        <v>0</v>
      </c>
      <c r="Y517" s="1">
        <f ca="1">OFFSET('Portfolio Summary Data'!$C$384,$B517*38-38+$B$499,'Tbl 9.16-9.32 Portfolio Tables'!Y$1)</f>
        <v>0</v>
      </c>
      <c r="AB517" s="8">
        <f t="shared" ca="1" si="96"/>
        <v>0</v>
      </c>
      <c r="AC517" s="8"/>
      <c r="AD517" s="8">
        <f t="shared" ca="1" si="97"/>
        <v>0</v>
      </c>
      <c r="AE517" s="8"/>
      <c r="AF517" s="8">
        <f t="shared" ca="1" si="98"/>
        <v>0</v>
      </c>
    </row>
    <row r="518" spans="2:32" ht="15.75" x14ac:dyDescent="0.25">
      <c r="B518" s="3">
        <v>18</v>
      </c>
      <c r="C518" s="6">
        <f>C$23</f>
        <v>0</v>
      </c>
      <c r="D518" s="1">
        <f ca="1">OFFSET('Portfolio Summary Data'!$C$384,$B518*38-38+$B$499,'Tbl 9.16-9.32 Portfolio Tables'!D$1)</f>
        <v>0</v>
      </c>
      <c r="E518" s="1">
        <f ca="1">OFFSET('Portfolio Summary Data'!$C$384,$B518*38-38+$B$499,'Tbl 9.16-9.32 Portfolio Tables'!E$1)</f>
        <v>0</v>
      </c>
      <c r="F518" s="1">
        <f ca="1">OFFSET('Portfolio Summary Data'!$C$384,$B518*38-38+$B$499,'Tbl 9.16-9.32 Portfolio Tables'!F$1)</f>
        <v>0</v>
      </c>
      <c r="G518" s="1">
        <f ca="1">OFFSET('Portfolio Summary Data'!$C$384,$B518*38-38+$B$499,'Tbl 9.16-9.32 Portfolio Tables'!G$1)</f>
        <v>0</v>
      </c>
      <c r="H518" s="1">
        <f ca="1">OFFSET('Portfolio Summary Data'!$C$384,$B518*38-38+$B$499,'Tbl 9.16-9.32 Portfolio Tables'!H$1)</f>
        <v>0</v>
      </c>
      <c r="I518" s="1">
        <f ca="1">OFFSET('Portfolio Summary Data'!$C$384,$B518*38-38+$B$499,'Tbl 9.16-9.32 Portfolio Tables'!I$1)</f>
        <v>0</v>
      </c>
      <c r="J518" s="1">
        <f ca="1">OFFSET('Portfolio Summary Data'!$C$384,$B518*38-38+$B$499,'Tbl 9.16-9.32 Portfolio Tables'!J$1)</f>
        <v>0</v>
      </c>
      <c r="K518" s="1">
        <f ca="1">OFFSET('Portfolio Summary Data'!$C$384,$B518*38-38+$B$499,'Tbl 9.16-9.32 Portfolio Tables'!K$1)</f>
        <v>0</v>
      </c>
      <c r="L518" s="1">
        <f ca="1">OFFSET('Portfolio Summary Data'!$C$384,$B518*38-38+$B$499,'Tbl 9.16-9.32 Portfolio Tables'!L$1)</f>
        <v>0</v>
      </c>
      <c r="M518" s="1">
        <f ca="1">OFFSET('Portfolio Summary Data'!$C$384,$B518*38-38+$B$499,'Tbl 9.16-9.32 Portfolio Tables'!M$1)</f>
        <v>0</v>
      </c>
      <c r="N518" s="1">
        <f ca="1">OFFSET('Portfolio Summary Data'!$C$384,$B518*38-38+$B$499,'Tbl 9.16-9.32 Portfolio Tables'!N$1)</f>
        <v>0</v>
      </c>
      <c r="O518" s="1">
        <f ca="1">OFFSET('Portfolio Summary Data'!$C$384,$B518*38-38+$B$499,'Tbl 9.16-9.32 Portfolio Tables'!O$1)</f>
        <v>0</v>
      </c>
      <c r="P518" s="1">
        <f ca="1">OFFSET('Portfolio Summary Data'!$C$384,$B518*38-38+$B$499,'Tbl 9.16-9.32 Portfolio Tables'!P$1)</f>
        <v>0</v>
      </c>
      <c r="Q518" s="1">
        <f ca="1">OFFSET('Portfolio Summary Data'!$C$384,$B518*38-38+$B$499,'Tbl 9.16-9.32 Portfolio Tables'!Q$1)</f>
        <v>0</v>
      </c>
      <c r="R518" s="1">
        <f ca="1">OFFSET('Portfolio Summary Data'!$C$384,$B518*38-38+$B$499,'Tbl 9.16-9.32 Portfolio Tables'!R$1)</f>
        <v>0</v>
      </c>
      <c r="S518" s="1">
        <f ca="1">OFFSET('Portfolio Summary Data'!$C$384,$B518*38-38+$B$499,'Tbl 9.16-9.32 Portfolio Tables'!S$1)</f>
        <v>0</v>
      </c>
      <c r="T518" s="1">
        <f ca="1">OFFSET('Portfolio Summary Data'!$C$384,$B518*38-38+$B$499,'Tbl 9.16-9.32 Portfolio Tables'!T$1)</f>
        <v>0</v>
      </c>
      <c r="U518" s="1">
        <f ca="1">OFFSET('Portfolio Summary Data'!$C$384,$B518*38-38+$B$499,'Tbl 9.16-9.32 Portfolio Tables'!U$1)</f>
        <v>0</v>
      </c>
      <c r="V518" s="1">
        <f ca="1">OFFSET('Portfolio Summary Data'!$C$384,$B518*38-38+$B$499,'Tbl 9.16-9.32 Portfolio Tables'!V$1)</f>
        <v>0</v>
      </c>
      <c r="W518" s="1">
        <f ca="1">OFFSET('Portfolio Summary Data'!$C$384,$B518*38-38+$B$499,'Tbl 9.16-9.32 Portfolio Tables'!W$1)</f>
        <v>0</v>
      </c>
      <c r="X518" s="1">
        <f ca="1">OFFSET('Portfolio Summary Data'!$C$384,$B518*38-38+$B$499,'Tbl 9.16-9.32 Portfolio Tables'!X$1)</f>
        <v>0</v>
      </c>
      <c r="Y518" s="1">
        <f ca="1">OFFSET('Portfolio Summary Data'!$C$384,$B518*38-38+$B$499,'Tbl 9.16-9.32 Portfolio Tables'!Y$1)</f>
        <v>0</v>
      </c>
      <c r="AB518" s="8">
        <f t="shared" ca="1" si="96"/>
        <v>0</v>
      </c>
      <c r="AC518" s="8"/>
      <c r="AD518" s="8">
        <f t="shared" ca="1" si="97"/>
        <v>0</v>
      </c>
      <c r="AE518" s="8"/>
      <c r="AF518" s="8">
        <f t="shared" ca="1" si="98"/>
        <v>0</v>
      </c>
    </row>
    <row r="519" spans="2:32" ht="15.75" x14ac:dyDescent="0.25">
      <c r="B519" s="3">
        <v>19</v>
      </c>
      <c r="C519" s="6">
        <f>C$24</f>
        <v>0</v>
      </c>
      <c r="D519" s="1">
        <f ca="1">OFFSET('Portfolio Summary Data'!$C$384,$B519*38-38+$B$499,'Tbl 9.16-9.32 Portfolio Tables'!D$1)</f>
        <v>0</v>
      </c>
      <c r="E519" s="1">
        <f ca="1">OFFSET('Portfolio Summary Data'!$C$384,$B519*38-38+$B$499,'Tbl 9.16-9.32 Portfolio Tables'!E$1)</f>
        <v>0</v>
      </c>
      <c r="F519" s="1">
        <f ca="1">OFFSET('Portfolio Summary Data'!$C$384,$B519*38-38+$B$499,'Tbl 9.16-9.32 Portfolio Tables'!F$1)</f>
        <v>0</v>
      </c>
      <c r="G519" s="1">
        <f ca="1">OFFSET('Portfolio Summary Data'!$C$384,$B519*38-38+$B$499,'Tbl 9.16-9.32 Portfolio Tables'!G$1)</f>
        <v>0</v>
      </c>
      <c r="H519" s="1">
        <f ca="1">OFFSET('Portfolio Summary Data'!$C$384,$B519*38-38+$B$499,'Tbl 9.16-9.32 Portfolio Tables'!H$1)</f>
        <v>0</v>
      </c>
      <c r="I519" s="1">
        <f ca="1">OFFSET('Portfolio Summary Data'!$C$384,$B519*38-38+$B$499,'Tbl 9.16-9.32 Portfolio Tables'!I$1)</f>
        <v>0</v>
      </c>
      <c r="J519" s="1">
        <f ca="1">OFFSET('Portfolio Summary Data'!$C$384,$B519*38-38+$B$499,'Tbl 9.16-9.32 Portfolio Tables'!J$1)</f>
        <v>0</v>
      </c>
      <c r="K519" s="1">
        <f ca="1">OFFSET('Portfolio Summary Data'!$C$384,$B519*38-38+$B$499,'Tbl 9.16-9.32 Portfolio Tables'!K$1)</f>
        <v>0</v>
      </c>
      <c r="L519" s="1">
        <f ca="1">OFFSET('Portfolio Summary Data'!$C$384,$B519*38-38+$B$499,'Tbl 9.16-9.32 Portfolio Tables'!L$1)</f>
        <v>0</v>
      </c>
      <c r="M519" s="1">
        <f ca="1">OFFSET('Portfolio Summary Data'!$C$384,$B519*38-38+$B$499,'Tbl 9.16-9.32 Portfolio Tables'!M$1)</f>
        <v>0</v>
      </c>
      <c r="N519" s="1">
        <f ca="1">OFFSET('Portfolio Summary Data'!$C$384,$B519*38-38+$B$499,'Tbl 9.16-9.32 Portfolio Tables'!N$1)</f>
        <v>0</v>
      </c>
      <c r="O519" s="1">
        <f ca="1">OFFSET('Portfolio Summary Data'!$C$384,$B519*38-38+$B$499,'Tbl 9.16-9.32 Portfolio Tables'!O$1)</f>
        <v>0</v>
      </c>
      <c r="P519" s="1">
        <f ca="1">OFFSET('Portfolio Summary Data'!$C$384,$B519*38-38+$B$499,'Tbl 9.16-9.32 Portfolio Tables'!P$1)</f>
        <v>0</v>
      </c>
      <c r="Q519" s="1">
        <f ca="1">OFFSET('Portfolio Summary Data'!$C$384,$B519*38-38+$B$499,'Tbl 9.16-9.32 Portfolio Tables'!Q$1)</f>
        <v>0</v>
      </c>
      <c r="R519" s="1">
        <f ca="1">OFFSET('Portfolio Summary Data'!$C$384,$B519*38-38+$B$499,'Tbl 9.16-9.32 Portfolio Tables'!R$1)</f>
        <v>0</v>
      </c>
      <c r="S519" s="1">
        <f ca="1">OFFSET('Portfolio Summary Data'!$C$384,$B519*38-38+$B$499,'Tbl 9.16-9.32 Portfolio Tables'!S$1)</f>
        <v>0</v>
      </c>
      <c r="T519" s="1">
        <f ca="1">OFFSET('Portfolio Summary Data'!$C$384,$B519*38-38+$B$499,'Tbl 9.16-9.32 Portfolio Tables'!T$1)</f>
        <v>0</v>
      </c>
      <c r="U519" s="1">
        <f ca="1">OFFSET('Portfolio Summary Data'!$C$384,$B519*38-38+$B$499,'Tbl 9.16-9.32 Portfolio Tables'!U$1)</f>
        <v>0</v>
      </c>
      <c r="V519" s="1">
        <f ca="1">OFFSET('Portfolio Summary Data'!$C$384,$B519*38-38+$B$499,'Tbl 9.16-9.32 Portfolio Tables'!V$1)</f>
        <v>0</v>
      </c>
      <c r="W519" s="1">
        <f ca="1">OFFSET('Portfolio Summary Data'!$C$384,$B519*38-38+$B$499,'Tbl 9.16-9.32 Portfolio Tables'!W$1)</f>
        <v>0</v>
      </c>
      <c r="X519" s="1">
        <f ca="1">OFFSET('Portfolio Summary Data'!$C$384,$B519*38-38+$B$499,'Tbl 9.16-9.32 Portfolio Tables'!X$1)</f>
        <v>0</v>
      </c>
      <c r="Y519" s="1">
        <f ca="1">OFFSET('Portfolio Summary Data'!$C$384,$B519*38-38+$B$499,'Tbl 9.16-9.32 Portfolio Tables'!Y$1)</f>
        <v>0</v>
      </c>
      <c r="AB519" s="8">
        <f t="shared" ca="1" si="96"/>
        <v>0</v>
      </c>
      <c r="AC519" s="8"/>
      <c r="AD519" s="8">
        <f t="shared" ca="1" si="97"/>
        <v>0</v>
      </c>
      <c r="AE519" s="8"/>
      <c r="AF519" s="8">
        <f t="shared" ca="1" si="98"/>
        <v>0</v>
      </c>
    </row>
    <row r="520" spans="2:32" ht="15.75" x14ac:dyDescent="0.25">
      <c r="B520" s="3">
        <v>20</v>
      </c>
      <c r="C520" s="6">
        <f>C$25</f>
        <v>0</v>
      </c>
      <c r="D520" s="1">
        <f ca="1">OFFSET('Portfolio Summary Data'!$C$384,$B520*38-38+$B$499,'Tbl 9.16-9.32 Portfolio Tables'!D$1)</f>
        <v>0</v>
      </c>
      <c r="E520" s="1">
        <f ca="1">OFFSET('Portfolio Summary Data'!$C$384,$B520*38-38+$B$499,'Tbl 9.16-9.32 Portfolio Tables'!E$1)</f>
        <v>0</v>
      </c>
      <c r="F520" s="1">
        <f ca="1">OFFSET('Portfolio Summary Data'!$C$384,$B520*38-38+$B$499,'Tbl 9.16-9.32 Portfolio Tables'!F$1)</f>
        <v>0</v>
      </c>
      <c r="G520" s="1">
        <f ca="1">OFFSET('Portfolio Summary Data'!$C$384,$B520*38-38+$B$499,'Tbl 9.16-9.32 Portfolio Tables'!G$1)</f>
        <v>0</v>
      </c>
      <c r="H520" s="1">
        <f ca="1">OFFSET('Portfolio Summary Data'!$C$384,$B520*38-38+$B$499,'Tbl 9.16-9.32 Portfolio Tables'!H$1)</f>
        <v>0</v>
      </c>
      <c r="I520" s="1">
        <f ca="1">OFFSET('Portfolio Summary Data'!$C$384,$B520*38-38+$B$499,'Tbl 9.16-9.32 Portfolio Tables'!I$1)</f>
        <v>0</v>
      </c>
      <c r="J520" s="1">
        <f ca="1">OFFSET('Portfolio Summary Data'!$C$384,$B520*38-38+$B$499,'Tbl 9.16-9.32 Portfolio Tables'!J$1)</f>
        <v>0</v>
      </c>
      <c r="K520" s="1">
        <f ca="1">OFFSET('Portfolio Summary Data'!$C$384,$B520*38-38+$B$499,'Tbl 9.16-9.32 Portfolio Tables'!K$1)</f>
        <v>0</v>
      </c>
      <c r="L520" s="1">
        <f ca="1">OFFSET('Portfolio Summary Data'!$C$384,$B520*38-38+$B$499,'Tbl 9.16-9.32 Portfolio Tables'!L$1)</f>
        <v>0</v>
      </c>
      <c r="M520" s="1">
        <f ca="1">OFFSET('Portfolio Summary Data'!$C$384,$B520*38-38+$B$499,'Tbl 9.16-9.32 Portfolio Tables'!M$1)</f>
        <v>0</v>
      </c>
      <c r="N520" s="1">
        <f ca="1">OFFSET('Portfolio Summary Data'!$C$384,$B520*38-38+$B$499,'Tbl 9.16-9.32 Portfolio Tables'!N$1)</f>
        <v>0</v>
      </c>
      <c r="O520" s="1">
        <f ca="1">OFFSET('Portfolio Summary Data'!$C$384,$B520*38-38+$B$499,'Tbl 9.16-9.32 Portfolio Tables'!O$1)</f>
        <v>0</v>
      </c>
      <c r="P520" s="1">
        <f ca="1">OFFSET('Portfolio Summary Data'!$C$384,$B520*38-38+$B$499,'Tbl 9.16-9.32 Portfolio Tables'!P$1)</f>
        <v>0</v>
      </c>
      <c r="Q520" s="1">
        <f ca="1">OFFSET('Portfolio Summary Data'!$C$384,$B520*38-38+$B$499,'Tbl 9.16-9.32 Portfolio Tables'!Q$1)</f>
        <v>0</v>
      </c>
      <c r="R520" s="1">
        <f ca="1">OFFSET('Portfolio Summary Data'!$C$384,$B520*38-38+$B$499,'Tbl 9.16-9.32 Portfolio Tables'!R$1)</f>
        <v>0</v>
      </c>
      <c r="S520" s="1">
        <f ca="1">OFFSET('Portfolio Summary Data'!$C$384,$B520*38-38+$B$499,'Tbl 9.16-9.32 Portfolio Tables'!S$1)</f>
        <v>0</v>
      </c>
      <c r="T520" s="1">
        <f ca="1">OFFSET('Portfolio Summary Data'!$C$384,$B520*38-38+$B$499,'Tbl 9.16-9.32 Portfolio Tables'!T$1)</f>
        <v>0</v>
      </c>
      <c r="U520" s="1">
        <f ca="1">OFFSET('Portfolio Summary Data'!$C$384,$B520*38-38+$B$499,'Tbl 9.16-9.32 Portfolio Tables'!U$1)</f>
        <v>0</v>
      </c>
      <c r="V520" s="1">
        <f ca="1">OFFSET('Portfolio Summary Data'!$C$384,$B520*38-38+$B$499,'Tbl 9.16-9.32 Portfolio Tables'!V$1)</f>
        <v>0</v>
      </c>
      <c r="W520" s="1">
        <f ca="1">OFFSET('Portfolio Summary Data'!$C$384,$B520*38-38+$B$499,'Tbl 9.16-9.32 Portfolio Tables'!W$1)</f>
        <v>0</v>
      </c>
      <c r="X520" s="1">
        <f ca="1">OFFSET('Portfolio Summary Data'!$C$384,$B520*38-38+$B$499,'Tbl 9.16-9.32 Portfolio Tables'!X$1)</f>
        <v>0</v>
      </c>
      <c r="Y520" s="1">
        <f ca="1">OFFSET('Portfolio Summary Data'!$C$384,$B520*38-38+$B$499,'Tbl 9.16-9.32 Portfolio Tables'!Y$1)</f>
        <v>0</v>
      </c>
      <c r="AB520" s="8">
        <f t="shared" ca="1" si="96"/>
        <v>0</v>
      </c>
      <c r="AC520" s="8"/>
      <c r="AD520" s="8">
        <f t="shared" ca="1" si="97"/>
        <v>0</v>
      </c>
      <c r="AE520" s="8"/>
      <c r="AF520" s="8">
        <f t="shared" ca="1" si="98"/>
        <v>0</v>
      </c>
    </row>
    <row r="521" spans="2:32" ht="15.75" x14ac:dyDescent="0.25">
      <c r="B521" s="3">
        <v>21</v>
      </c>
      <c r="C521" s="6">
        <f>C$26</f>
        <v>0</v>
      </c>
      <c r="D521" s="1">
        <f ca="1">OFFSET('Portfolio Summary Data'!$C$384,$B521*38-38+$B$499,'Tbl 9.16-9.32 Portfolio Tables'!D$1)</f>
        <v>0</v>
      </c>
      <c r="E521" s="1">
        <f ca="1">OFFSET('Portfolio Summary Data'!$C$384,$B521*38-38+$B$499,'Tbl 9.16-9.32 Portfolio Tables'!E$1)</f>
        <v>0</v>
      </c>
      <c r="F521" s="1">
        <f ca="1">OFFSET('Portfolio Summary Data'!$C$384,$B521*38-38+$B$499,'Tbl 9.16-9.32 Portfolio Tables'!F$1)</f>
        <v>0</v>
      </c>
      <c r="G521" s="1">
        <f ca="1">OFFSET('Portfolio Summary Data'!$C$384,$B521*38-38+$B$499,'Tbl 9.16-9.32 Portfolio Tables'!G$1)</f>
        <v>0</v>
      </c>
      <c r="H521" s="1">
        <f ca="1">OFFSET('Portfolio Summary Data'!$C$384,$B521*38-38+$B$499,'Tbl 9.16-9.32 Portfolio Tables'!H$1)</f>
        <v>0</v>
      </c>
      <c r="I521" s="1">
        <f ca="1">OFFSET('Portfolio Summary Data'!$C$384,$B521*38-38+$B$499,'Tbl 9.16-9.32 Portfolio Tables'!I$1)</f>
        <v>0</v>
      </c>
      <c r="J521" s="1">
        <f ca="1">OFFSET('Portfolio Summary Data'!$C$384,$B521*38-38+$B$499,'Tbl 9.16-9.32 Portfolio Tables'!J$1)</f>
        <v>0</v>
      </c>
      <c r="K521" s="1">
        <f ca="1">OFFSET('Portfolio Summary Data'!$C$384,$B521*38-38+$B$499,'Tbl 9.16-9.32 Portfolio Tables'!K$1)</f>
        <v>0</v>
      </c>
      <c r="L521" s="1">
        <f ca="1">OFFSET('Portfolio Summary Data'!$C$384,$B521*38-38+$B$499,'Tbl 9.16-9.32 Portfolio Tables'!L$1)</f>
        <v>0</v>
      </c>
      <c r="M521" s="1">
        <f ca="1">OFFSET('Portfolio Summary Data'!$C$384,$B521*38-38+$B$499,'Tbl 9.16-9.32 Portfolio Tables'!M$1)</f>
        <v>0</v>
      </c>
      <c r="N521" s="1">
        <f ca="1">OFFSET('Portfolio Summary Data'!$C$384,$B521*38-38+$B$499,'Tbl 9.16-9.32 Portfolio Tables'!N$1)</f>
        <v>0</v>
      </c>
      <c r="O521" s="1">
        <f ca="1">OFFSET('Portfolio Summary Data'!$C$384,$B521*38-38+$B$499,'Tbl 9.16-9.32 Portfolio Tables'!O$1)</f>
        <v>0</v>
      </c>
      <c r="P521" s="1">
        <f ca="1">OFFSET('Portfolio Summary Data'!$C$384,$B521*38-38+$B$499,'Tbl 9.16-9.32 Portfolio Tables'!P$1)</f>
        <v>0</v>
      </c>
      <c r="Q521" s="1">
        <f ca="1">OFFSET('Portfolio Summary Data'!$C$384,$B521*38-38+$B$499,'Tbl 9.16-9.32 Portfolio Tables'!Q$1)</f>
        <v>0</v>
      </c>
      <c r="R521" s="1">
        <f ca="1">OFFSET('Portfolio Summary Data'!$C$384,$B521*38-38+$B$499,'Tbl 9.16-9.32 Portfolio Tables'!R$1)</f>
        <v>0</v>
      </c>
      <c r="S521" s="1">
        <f ca="1">OFFSET('Portfolio Summary Data'!$C$384,$B521*38-38+$B$499,'Tbl 9.16-9.32 Portfolio Tables'!S$1)</f>
        <v>0</v>
      </c>
      <c r="T521" s="1">
        <f ca="1">OFFSET('Portfolio Summary Data'!$C$384,$B521*38-38+$B$499,'Tbl 9.16-9.32 Portfolio Tables'!T$1)</f>
        <v>0</v>
      </c>
      <c r="U521" s="1">
        <f ca="1">OFFSET('Portfolio Summary Data'!$C$384,$B521*38-38+$B$499,'Tbl 9.16-9.32 Portfolio Tables'!U$1)</f>
        <v>0</v>
      </c>
      <c r="V521" s="1">
        <f ca="1">OFFSET('Portfolio Summary Data'!$C$384,$B521*38-38+$B$499,'Tbl 9.16-9.32 Portfolio Tables'!V$1)</f>
        <v>0</v>
      </c>
      <c r="W521" s="1">
        <f ca="1">OFFSET('Portfolio Summary Data'!$C$384,$B521*38-38+$B$499,'Tbl 9.16-9.32 Portfolio Tables'!W$1)</f>
        <v>0</v>
      </c>
      <c r="X521" s="1">
        <f ca="1">OFFSET('Portfolio Summary Data'!$C$384,$B521*38-38+$B$499,'Tbl 9.16-9.32 Portfolio Tables'!X$1)</f>
        <v>0</v>
      </c>
      <c r="Y521" s="1">
        <f ca="1">OFFSET('Portfolio Summary Data'!$C$384,$B521*38-38+$B$499,'Tbl 9.16-9.32 Portfolio Tables'!Y$1)</f>
        <v>0</v>
      </c>
      <c r="AB521" s="8">
        <f t="shared" ca="1" si="96"/>
        <v>0</v>
      </c>
      <c r="AC521" s="8"/>
      <c r="AD521" s="8">
        <f t="shared" ca="1" si="97"/>
        <v>0</v>
      </c>
      <c r="AE521" s="8"/>
      <c r="AF521" s="8">
        <f t="shared" ca="1" si="98"/>
        <v>0</v>
      </c>
    </row>
    <row r="522" spans="2:32" ht="15.75" x14ac:dyDescent="0.25">
      <c r="B522" s="3">
        <v>22</v>
      </c>
      <c r="C522" s="6">
        <f>C$27</f>
        <v>0</v>
      </c>
      <c r="D522" s="1">
        <f ca="1">OFFSET('Portfolio Summary Data'!$C$384,$B522*38-38+$B$499,'Tbl 9.16-9.32 Portfolio Tables'!D$1)</f>
        <v>0</v>
      </c>
      <c r="E522" s="1">
        <f ca="1">OFFSET('Portfolio Summary Data'!$C$384,$B522*38-38+$B$499,'Tbl 9.16-9.32 Portfolio Tables'!E$1)</f>
        <v>0</v>
      </c>
      <c r="F522" s="1">
        <f ca="1">OFFSET('Portfolio Summary Data'!$C$384,$B522*38-38+$B$499,'Tbl 9.16-9.32 Portfolio Tables'!F$1)</f>
        <v>0</v>
      </c>
      <c r="G522" s="1">
        <f ca="1">OFFSET('Portfolio Summary Data'!$C$384,$B522*38-38+$B$499,'Tbl 9.16-9.32 Portfolio Tables'!G$1)</f>
        <v>0</v>
      </c>
      <c r="H522" s="1">
        <f ca="1">OFFSET('Portfolio Summary Data'!$C$384,$B522*38-38+$B$499,'Tbl 9.16-9.32 Portfolio Tables'!H$1)</f>
        <v>0</v>
      </c>
      <c r="I522" s="1">
        <f ca="1">OFFSET('Portfolio Summary Data'!$C$384,$B522*38-38+$B$499,'Tbl 9.16-9.32 Portfolio Tables'!I$1)</f>
        <v>0</v>
      </c>
      <c r="J522" s="1">
        <f ca="1">OFFSET('Portfolio Summary Data'!$C$384,$B522*38-38+$B$499,'Tbl 9.16-9.32 Portfolio Tables'!J$1)</f>
        <v>0</v>
      </c>
      <c r="K522" s="1">
        <f ca="1">OFFSET('Portfolio Summary Data'!$C$384,$B522*38-38+$B$499,'Tbl 9.16-9.32 Portfolio Tables'!K$1)</f>
        <v>0</v>
      </c>
      <c r="L522" s="1">
        <f ca="1">OFFSET('Portfolio Summary Data'!$C$384,$B522*38-38+$B$499,'Tbl 9.16-9.32 Portfolio Tables'!L$1)</f>
        <v>0</v>
      </c>
      <c r="M522" s="1">
        <f ca="1">OFFSET('Portfolio Summary Data'!$C$384,$B522*38-38+$B$499,'Tbl 9.16-9.32 Portfolio Tables'!M$1)</f>
        <v>0</v>
      </c>
      <c r="N522" s="1">
        <f ca="1">OFFSET('Portfolio Summary Data'!$C$384,$B522*38-38+$B$499,'Tbl 9.16-9.32 Portfolio Tables'!N$1)</f>
        <v>0</v>
      </c>
      <c r="O522" s="1">
        <f ca="1">OFFSET('Portfolio Summary Data'!$C$384,$B522*38-38+$B$499,'Tbl 9.16-9.32 Portfolio Tables'!O$1)</f>
        <v>0</v>
      </c>
      <c r="P522" s="1">
        <f ca="1">OFFSET('Portfolio Summary Data'!$C$384,$B522*38-38+$B$499,'Tbl 9.16-9.32 Portfolio Tables'!P$1)</f>
        <v>0</v>
      </c>
      <c r="Q522" s="1">
        <f ca="1">OFFSET('Portfolio Summary Data'!$C$384,$B522*38-38+$B$499,'Tbl 9.16-9.32 Portfolio Tables'!Q$1)</f>
        <v>0</v>
      </c>
      <c r="R522" s="1">
        <f ca="1">OFFSET('Portfolio Summary Data'!$C$384,$B522*38-38+$B$499,'Tbl 9.16-9.32 Portfolio Tables'!R$1)</f>
        <v>0</v>
      </c>
      <c r="S522" s="1">
        <f ca="1">OFFSET('Portfolio Summary Data'!$C$384,$B522*38-38+$B$499,'Tbl 9.16-9.32 Portfolio Tables'!S$1)</f>
        <v>0</v>
      </c>
      <c r="T522" s="1">
        <f ca="1">OFFSET('Portfolio Summary Data'!$C$384,$B522*38-38+$B$499,'Tbl 9.16-9.32 Portfolio Tables'!T$1)</f>
        <v>0</v>
      </c>
      <c r="U522" s="1">
        <f ca="1">OFFSET('Portfolio Summary Data'!$C$384,$B522*38-38+$B$499,'Tbl 9.16-9.32 Portfolio Tables'!U$1)</f>
        <v>0</v>
      </c>
      <c r="V522" s="1">
        <f ca="1">OFFSET('Portfolio Summary Data'!$C$384,$B522*38-38+$B$499,'Tbl 9.16-9.32 Portfolio Tables'!V$1)</f>
        <v>0</v>
      </c>
      <c r="W522" s="1">
        <f ca="1">OFFSET('Portfolio Summary Data'!$C$384,$B522*38-38+$B$499,'Tbl 9.16-9.32 Portfolio Tables'!W$1)</f>
        <v>0</v>
      </c>
      <c r="X522" s="1">
        <f ca="1">OFFSET('Portfolio Summary Data'!$C$384,$B522*38-38+$B$499,'Tbl 9.16-9.32 Portfolio Tables'!X$1)</f>
        <v>0</v>
      </c>
      <c r="Y522" s="1">
        <f ca="1">OFFSET('Portfolio Summary Data'!$C$384,$B522*38-38+$B$499,'Tbl 9.16-9.32 Portfolio Tables'!Y$1)</f>
        <v>0</v>
      </c>
      <c r="AB522" s="8">
        <f t="shared" ca="1" si="96"/>
        <v>0</v>
      </c>
      <c r="AC522" s="8"/>
      <c r="AD522" s="8">
        <f t="shared" ca="1" si="97"/>
        <v>0</v>
      </c>
      <c r="AE522" s="8"/>
      <c r="AF522" s="8">
        <f t="shared" ca="1" si="98"/>
        <v>0</v>
      </c>
    </row>
    <row r="523" spans="2:32" ht="15.75" x14ac:dyDescent="0.25">
      <c r="B523" s="3">
        <v>23</v>
      </c>
      <c r="C523" s="6">
        <f>C$28</f>
        <v>0</v>
      </c>
      <c r="D523" s="1">
        <f ca="1">OFFSET('Portfolio Summary Data'!$C$384,$B523*38-38+$B$499,'Tbl 9.16-9.32 Portfolio Tables'!D$1)</f>
        <v>0</v>
      </c>
      <c r="E523" s="1">
        <f ca="1">OFFSET('Portfolio Summary Data'!$C$384,$B523*38-38+$B$499,'Tbl 9.16-9.32 Portfolio Tables'!E$1)</f>
        <v>0</v>
      </c>
      <c r="F523" s="1">
        <f ca="1">OFFSET('Portfolio Summary Data'!$C$384,$B523*38-38+$B$499,'Tbl 9.16-9.32 Portfolio Tables'!F$1)</f>
        <v>0</v>
      </c>
      <c r="G523" s="1">
        <f ca="1">OFFSET('Portfolio Summary Data'!$C$384,$B523*38-38+$B$499,'Tbl 9.16-9.32 Portfolio Tables'!G$1)</f>
        <v>0</v>
      </c>
      <c r="H523" s="1">
        <f ca="1">OFFSET('Portfolio Summary Data'!$C$384,$B523*38-38+$B$499,'Tbl 9.16-9.32 Portfolio Tables'!H$1)</f>
        <v>0</v>
      </c>
      <c r="I523" s="1">
        <f ca="1">OFFSET('Portfolio Summary Data'!$C$384,$B523*38-38+$B$499,'Tbl 9.16-9.32 Portfolio Tables'!I$1)</f>
        <v>0</v>
      </c>
      <c r="J523" s="1">
        <f ca="1">OFFSET('Portfolio Summary Data'!$C$384,$B523*38-38+$B$499,'Tbl 9.16-9.32 Portfolio Tables'!J$1)</f>
        <v>0</v>
      </c>
      <c r="K523" s="1">
        <f ca="1">OFFSET('Portfolio Summary Data'!$C$384,$B523*38-38+$B$499,'Tbl 9.16-9.32 Portfolio Tables'!K$1)</f>
        <v>0</v>
      </c>
      <c r="L523" s="1">
        <f ca="1">OFFSET('Portfolio Summary Data'!$C$384,$B523*38-38+$B$499,'Tbl 9.16-9.32 Portfolio Tables'!L$1)</f>
        <v>0</v>
      </c>
      <c r="M523" s="1">
        <f ca="1">OFFSET('Portfolio Summary Data'!$C$384,$B523*38-38+$B$499,'Tbl 9.16-9.32 Portfolio Tables'!M$1)</f>
        <v>0</v>
      </c>
      <c r="N523" s="1">
        <f ca="1">OFFSET('Portfolio Summary Data'!$C$384,$B523*38-38+$B$499,'Tbl 9.16-9.32 Portfolio Tables'!N$1)</f>
        <v>0</v>
      </c>
      <c r="O523" s="1">
        <f ca="1">OFFSET('Portfolio Summary Data'!$C$384,$B523*38-38+$B$499,'Tbl 9.16-9.32 Portfolio Tables'!O$1)</f>
        <v>0</v>
      </c>
      <c r="P523" s="1">
        <f ca="1">OFFSET('Portfolio Summary Data'!$C$384,$B523*38-38+$B$499,'Tbl 9.16-9.32 Portfolio Tables'!P$1)</f>
        <v>0</v>
      </c>
      <c r="Q523" s="1">
        <f ca="1">OFFSET('Portfolio Summary Data'!$C$384,$B523*38-38+$B$499,'Tbl 9.16-9.32 Portfolio Tables'!Q$1)</f>
        <v>0</v>
      </c>
      <c r="R523" s="1">
        <f ca="1">OFFSET('Portfolio Summary Data'!$C$384,$B523*38-38+$B$499,'Tbl 9.16-9.32 Portfolio Tables'!R$1)</f>
        <v>0</v>
      </c>
      <c r="S523" s="1">
        <f ca="1">OFFSET('Portfolio Summary Data'!$C$384,$B523*38-38+$B$499,'Tbl 9.16-9.32 Portfolio Tables'!S$1)</f>
        <v>0</v>
      </c>
      <c r="T523" s="1">
        <f ca="1">OFFSET('Portfolio Summary Data'!$C$384,$B523*38-38+$B$499,'Tbl 9.16-9.32 Portfolio Tables'!T$1)</f>
        <v>0</v>
      </c>
      <c r="U523" s="1">
        <f ca="1">OFFSET('Portfolio Summary Data'!$C$384,$B523*38-38+$B$499,'Tbl 9.16-9.32 Portfolio Tables'!U$1)</f>
        <v>0</v>
      </c>
      <c r="V523" s="1">
        <f ca="1">OFFSET('Portfolio Summary Data'!$C$384,$B523*38-38+$B$499,'Tbl 9.16-9.32 Portfolio Tables'!V$1)</f>
        <v>0</v>
      </c>
      <c r="W523" s="1">
        <f ca="1">OFFSET('Portfolio Summary Data'!$C$384,$B523*38-38+$B$499,'Tbl 9.16-9.32 Portfolio Tables'!W$1)</f>
        <v>0</v>
      </c>
      <c r="X523" s="1">
        <f ca="1">OFFSET('Portfolio Summary Data'!$C$384,$B523*38-38+$B$499,'Tbl 9.16-9.32 Portfolio Tables'!X$1)</f>
        <v>0</v>
      </c>
      <c r="Y523" s="1">
        <f ca="1">OFFSET('Portfolio Summary Data'!$C$384,$B523*38-38+$B$499,'Tbl 9.16-9.32 Portfolio Tables'!Y$1)</f>
        <v>0</v>
      </c>
      <c r="AB523" s="8">
        <f t="shared" ca="1" si="96"/>
        <v>0</v>
      </c>
      <c r="AC523" s="8"/>
      <c r="AD523" s="8">
        <f t="shared" ca="1" si="97"/>
        <v>0</v>
      </c>
      <c r="AE523" s="8"/>
      <c r="AF523" s="8">
        <f t="shared" ca="1" si="98"/>
        <v>0</v>
      </c>
    </row>
    <row r="524" spans="2:32" ht="15.75" x14ac:dyDescent="0.25">
      <c r="B524" s="3">
        <v>24</v>
      </c>
      <c r="C524" s="6">
        <f>C$29</f>
        <v>0</v>
      </c>
      <c r="D524" s="1">
        <f ca="1">OFFSET('Portfolio Summary Data'!$C$384,$B524*38-38+$B$499,'Tbl 9.16-9.32 Portfolio Tables'!D$1)</f>
        <v>0</v>
      </c>
      <c r="E524" s="1">
        <f ca="1">OFFSET('Portfolio Summary Data'!$C$384,$B524*38-38+$B$499,'Tbl 9.16-9.32 Portfolio Tables'!E$1)</f>
        <v>0</v>
      </c>
      <c r="F524" s="1">
        <f ca="1">OFFSET('Portfolio Summary Data'!$C$384,$B524*38-38+$B$499,'Tbl 9.16-9.32 Portfolio Tables'!F$1)</f>
        <v>0</v>
      </c>
      <c r="G524" s="1">
        <f ca="1">OFFSET('Portfolio Summary Data'!$C$384,$B524*38-38+$B$499,'Tbl 9.16-9.32 Portfolio Tables'!G$1)</f>
        <v>0</v>
      </c>
      <c r="H524" s="1">
        <f ca="1">OFFSET('Portfolio Summary Data'!$C$384,$B524*38-38+$B$499,'Tbl 9.16-9.32 Portfolio Tables'!H$1)</f>
        <v>0</v>
      </c>
      <c r="I524" s="1">
        <f ca="1">OFFSET('Portfolio Summary Data'!$C$384,$B524*38-38+$B$499,'Tbl 9.16-9.32 Portfolio Tables'!I$1)</f>
        <v>0</v>
      </c>
      <c r="J524" s="1">
        <f ca="1">OFFSET('Portfolio Summary Data'!$C$384,$B524*38-38+$B$499,'Tbl 9.16-9.32 Portfolio Tables'!J$1)</f>
        <v>0</v>
      </c>
      <c r="K524" s="1">
        <f ca="1">OFFSET('Portfolio Summary Data'!$C$384,$B524*38-38+$B$499,'Tbl 9.16-9.32 Portfolio Tables'!K$1)</f>
        <v>0</v>
      </c>
      <c r="L524" s="1">
        <f ca="1">OFFSET('Portfolio Summary Data'!$C$384,$B524*38-38+$B$499,'Tbl 9.16-9.32 Portfolio Tables'!L$1)</f>
        <v>0</v>
      </c>
      <c r="M524" s="1">
        <f ca="1">OFFSET('Portfolio Summary Data'!$C$384,$B524*38-38+$B$499,'Tbl 9.16-9.32 Portfolio Tables'!M$1)</f>
        <v>0</v>
      </c>
      <c r="N524" s="1">
        <f ca="1">OFFSET('Portfolio Summary Data'!$C$384,$B524*38-38+$B$499,'Tbl 9.16-9.32 Portfolio Tables'!N$1)</f>
        <v>0</v>
      </c>
      <c r="O524" s="1">
        <f ca="1">OFFSET('Portfolio Summary Data'!$C$384,$B524*38-38+$B$499,'Tbl 9.16-9.32 Portfolio Tables'!O$1)</f>
        <v>0</v>
      </c>
      <c r="P524" s="1">
        <f ca="1">OFFSET('Portfolio Summary Data'!$C$384,$B524*38-38+$B$499,'Tbl 9.16-9.32 Portfolio Tables'!P$1)</f>
        <v>0</v>
      </c>
      <c r="Q524" s="1">
        <f ca="1">OFFSET('Portfolio Summary Data'!$C$384,$B524*38-38+$B$499,'Tbl 9.16-9.32 Portfolio Tables'!Q$1)</f>
        <v>0</v>
      </c>
      <c r="R524" s="1">
        <f ca="1">OFFSET('Portfolio Summary Data'!$C$384,$B524*38-38+$B$499,'Tbl 9.16-9.32 Portfolio Tables'!R$1)</f>
        <v>0</v>
      </c>
      <c r="S524" s="1">
        <f ca="1">OFFSET('Portfolio Summary Data'!$C$384,$B524*38-38+$B$499,'Tbl 9.16-9.32 Portfolio Tables'!S$1)</f>
        <v>0</v>
      </c>
      <c r="T524" s="1">
        <f ca="1">OFFSET('Portfolio Summary Data'!$C$384,$B524*38-38+$B$499,'Tbl 9.16-9.32 Portfolio Tables'!T$1)</f>
        <v>0</v>
      </c>
      <c r="U524" s="1">
        <f ca="1">OFFSET('Portfolio Summary Data'!$C$384,$B524*38-38+$B$499,'Tbl 9.16-9.32 Portfolio Tables'!U$1)</f>
        <v>0</v>
      </c>
      <c r="V524" s="1">
        <f ca="1">OFFSET('Portfolio Summary Data'!$C$384,$B524*38-38+$B$499,'Tbl 9.16-9.32 Portfolio Tables'!V$1)</f>
        <v>0</v>
      </c>
      <c r="W524" s="1">
        <f ca="1">OFFSET('Portfolio Summary Data'!$C$384,$B524*38-38+$B$499,'Tbl 9.16-9.32 Portfolio Tables'!W$1)</f>
        <v>0</v>
      </c>
      <c r="X524" s="1">
        <f ca="1">OFFSET('Portfolio Summary Data'!$C$384,$B524*38-38+$B$499,'Tbl 9.16-9.32 Portfolio Tables'!X$1)</f>
        <v>0</v>
      </c>
      <c r="Y524" s="1">
        <f ca="1">OFFSET('Portfolio Summary Data'!$C$384,$B524*38-38+$B$499,'Tbl 9.16-9.32 Portfolio Tables'!Y$1)</f>
        <v>0</v>
      </c>
      <c r="AB524" s="8">
        <f t="shared" ca="1" si="96"/>
        <v>0</v>
      </c>
      <c r="AC524" s="8"/>
      <c r="AD524" s="8">
        <f t="shared" ca="1" si="97"/>
        <v>0</v>
      </c>
      <c r="AE524" s="8"/>
      <c r="AF524" s="8">
        <f t="shared" ca="1" si="98"/>
        <v>0</v>
      </c>
    </row>
    <row r="525" spans="2:32" ht="15.75" x14ac:dyDescent="0.25">
      <c r="B525" s="3">
        <v>25</v>
      </c>
      <c r="C525" s="6">
        <f>C$30</f>
        <v>0</v>
      </c>
      <c r="D525" s="1">
        <f ca="1">OFFSET('Portfolio Summary Data'!$C$384,$B525*38-38+$B$499,'Tbl 9.16-9.32 Portfolio Tables'!D$1)</f>
        <v>0</v>
      </c>
      <c r="E525" s="1">
        <f ca="1">OFFSET('Portfolio Summary Data'!$C$384,$B525*38-38+$B$499,'Tbl 9.16-9.32 Portfolio Tables'!E$1)</f>
        <v>0</v>
      </c>
      <c r="F525" s="1">
        <f ca="1">OFFSET('Portfolio Summary Data'!$C$384,$B525*38-38+$B$499,'Tbl 9.16-9.32 Portfolio Tables'!F$1)</f>
        <v>0</v>
      </c>
      <c r="G525" s="1">
        <f ca="1">OFFSET('Portfolio Summary Data'!$C$384,$B525*38-38+$B$499,'Tbl 9.16-9.32 Portfolio Tables'!G$1)</f>
        <v>0</v>
      </c>
      <c r="H525" s="1">
        <f ca="1">OFFSET('Portfolio Summary Data'!$C$384,$B525*38-38+$B$499,'Tbl 9.16-9.32 Portfolio Tables'!H$1)</f>
        <v>0</v>
      </c>
      <c r="I525" s="1">
        <f ca="1">OFFSET('Portfolio Summary Data'!$C$384,$B525*38-38+$B$499,'Tbl 9.16-9.32 Portfolio Tables'!I$1)</f>
        <v>0</v>
      </c>
      <c r="J525" s="1">
        <f ca="1">OFFSET('Portfolio Summary Data'!$C$384,$B525*38-38+$B$499,'Tbl 9.16-9.32 Portfolio Tables'!J$1)</f>
        <v>0</v>
      </c>
      <c r="K525" s="1">
        <f ca="1">OFFSET('Portfolio Summary Data'!$C$384,$B525*38-38+$B$499,'Tbl 9.16-9.32 Portfolio Tables'!K$1)</f>
        <v>0</v>
      </c>
      <c r="L525" s="1">
        <f ca="1">OFFSET('Portfolio Summary Data'!$C$384,$B525*38-38+$B$499,'Tbl 9.16-9.32 Portfolio Tables'!L$1)</f>
        <v>0</v>
      </c>
      <c r="M525" s="1">
        <f ca="1">OFFSET('Portfolio Summary Data'!$C$384,$B525*38-38+$B$499,'Tbl 9.16-9.32 Portfolio Tables'!M$1)</f>
        <v>0</v>
      </c>
      <c r="N525" s="1">
        <f ca="1">OFFSET('Portfolio Summary Data'!$C$384,$B525*38-38+$B$499,'Tbl 9.16-9.32 Portfolio Tables'!N$1)</f>
        <v>0</v>
      </c>
      <c r="O525" s="1">
        <f ca="1">OFFSET('Portfolio Summary Data'!$C$384,$B525*38-38+$B$499,'Tbl 9.16-9.32 Portfolio Tables'!O$1)</f>
        <v>0</v>
      </c>
      <c r="P525" s="1">
        <f ca="1">OFFSET('Portfolio Summary Data'!$C$384,$B525*38-38+$B$499,'Tbl 9.16-9.32 Portfolio Tables'!P$1)</f>
        <v>0</v>
      </c>
      <c r="Q525" s="1">
        <f ca="1">OFFSET('Portfolio Summary Data'!$C$384,$B525*38-38+$B$499,'Tbl 9.16-9.32 Portfolio Tables'!Q$1)</f>
        <v>0</v>
      </c>
      <c r="R525" s="1">
        <f ca="1">OFFSET('Portfolio Summary Data'!$C$384,$B525*38-38+$B$499,'Tbl 9.16-9.32 Portfolio Tables'!R$1)</f>
        <v>0</v>
      </c>
      <c r="S525" s="1">
        <f ca="1">OFFSET('Portfolio Summary Data'!$C$384,$B525*38-38+$B$499,'Tbl 9.16-9.32 Portfolio Tables'!S$1)</f>
        <v>0</v>
      </c>
      <c r="T525" s="1">
        <f ca="1">OFFSET('Portfolio Summary Data'!$C$384,$B525*38-38+$B$499,'Tbl 9.16-9.32 Portfolio Tables'!T$1)</f>
        <v>0</v>
      </c>
      <c r="U525" s="1">
        <f ca="1">OFFSET('Portfolio Summary Data'!$C$384,$B525*38-38+$B$499,'Tbl 9.16-9.32 Portfolio Tables'!U$1)</f>
        <v>0</v>
      </c>
      <c r="V525" s="1">
        <f ca="1">OFFSET('Portfolio Summary Data'!$C$384,$B525*38-38+$B$499,'Tbl 9.16-9.32 Portfolio Tables'!V$1)</f>
        <v>0</v>
      </c>
      <c r="W525" s="1">
        <f ca="1">OFFSET('Portfolio Summary Data'!$C$384,$B525*38-38+$B$499,'Tbl 9.16-9.32 Portfolio Tables'!W$1)</f>
        <v>0</v>
      </c>
      <c r="X525" s="1">
        <f ca="1">OFFSET('Portfolio Summary Data'!$C$384,$B525*38-38+$B$499,'Tbl 9.16-9.32 Portfolio Tables'!X$1)</f>
        <v>0</v>
      </c>
      <c r="Y525" s="1">
        <f ca="1">OFFSET('Portfolio Summary Data'!$C$384,$B525*38-38+$B$499,'Tbl 9.16-9.32 Portfolio Tables'!Y$1)</f>
        <v>0</v>
      </c>
      <c r="AB525" s="8">
        <f t="shared" ca="1" si="96"/>
        <v>0</v>
      </c>
      <c r="AC525" s="8"/>
      <c r="AD525" s="8">
        <f t="shared" ca="1" si="97"/>
        <v>0</v>
      </c>
      <c r="AE525" s="8"/>
      <c r="AF525" s="8">
        <f t="shared" ca="1" si="98"/>
        <v>0</v>
      </c>
    </row>
    <row r="526" spans="2:32" ht="15.75" x14ac:dyDescent="0.25">
      <c r="B526" s="3">
        <f t="shared" ref="B526:B529" si="99">B525+1</f>
        <v>26</v>
      </c>
      <c r="C526" s="6">
        <f>C$31</f>
        <v>0</v>
      </c>
      <c r="D526" s="1">
        <f ca="1">OFFSET('Portfolio Summary Data'!$C$384,$B526*38-38+$B$499,'Tbl 9.16-9.32 Portfolio Tables'!D$1)</f>
        <v>0</v>
      </c>
      <c r="E526" s="1">
        <f ca="1">OFFSET('Portfolio Summary Data'!$C$384,$B526*38-38+$B$499,'Tbl 9.16-9.32 Portfolio Tables'!E$1)</f>
        <v>0</v>
      </c>
      <c r="F526" s="1">
        <f ca="1">OFFSET('Portfolio Summary Data'!$C$384,$B526*38-38+$B$499,'Tbl 9.16-9.32 Portfolio Tables'!F$1)</f>
        <v>0</v>
      </c>
      <c r="G526" s="1">
        <f ca="1">OFFSET('Portfolio Summary Data'!$C$384,$B526*38-38+$B$499,'Tbl 9.16-9.32 Portfolio Tables'!G$1)</f>
        <v>0</v>
      </c>
      <c r="H526" s="1">
        <f ca="1">OFFSET('Portfolio Summary Data'!$C$384,$B526*38-38+$B$499,'Tbl 9.16-9.32 Portfolio Tables'!H$1)</f>
        <v>0</v>
      </c>
      <c r="I526" s="1">
        <f ca="1">OFFSET('Portfolio Summary Data'!$C$384,$B526*38-38+$B$499,'Tbl 9.16-9.32 Portfolio Tables'!I$1)</f>
        <v>0</v>
      </c>
      <c r="J526" s="1">
        <f ca="1">OFFSET('Portfolio Summary Data'!$C$384,$B526*38-38+$B$499,'Tbl 9.16-9.32 Portfolio Tables'!J$1)</f>
        <v>0</v>
      </c>
      <c r="K526" s="1">
        <f ca="1">OFFSET('Portfolio Summary Data'!$C$384,$B526*38-38+$B$499,'Tbl 9.16-9.32 Portfolio Tables'!K$1)</f>
        <v>0</v>
      </c>
      <c r="L526" s="1">
        <f ca="1">OFFSET('Portfolio Summary Data'!$C$384,$B526*38-38+$B$499,'Tbl 9.16-9.32 Portfolio Tables'!L$1)</f>
        <v>0</v>
      </c>
      <c r="M526" s="1">
        <f ca="1">OFFSET('Portfolio Summary Data'!$C$384,$B526*38-38+$B$499,'Tbl 9.16-9.32 Portfolio Tables'!M$1)</f>
        <v>0</v>
      </c>
      <c r="N526" s="1">
        <f ca="1">OFFSET('Portfolio Summary Data'!$C$384,$B526*38-38+$B$499,'Tbl 9.16-9.32 Portfolio Tables'!N$1)</f>
        <v>0</v>
      </c>
      <c r="O526" s="1">
        <f ca="1">OFFSET('Portfolio Summary Data'!$C$384,$B526*38-38+$B$499,'Tbl 9.16-9.32 Portfolio Tables'!O$1)</f>
        <v>0</v>
      </c>
      <c r="P526" s="1">
        <f ca="1">OFFSET('Portfolio Summary Data'!$C$384,$B526*38-38+$B$499,'Tbl 9.16-9.32 Portfolio Tables'!P$1)</f>
        <v>0</v>
      </c>
      <c r="Q526" s="1">
        <f ca="1">OFFSET('Portfolio Summary Data'!$C$384,$B526*38-38+$B$499,'Tbl 9.16-9.32 Portfolio Tables'!Q$1)</f>
        <v>0</v>
      </c>
      <c r="R526" s="1">
        <f ca="1">OFFSET('Portfolio Summary Data'!$C$384,$B526*38-38+$B$499,'Tbl 9.16-9.32 Portfolio Tables'!R$1)</f>
        <v>0</v>
      </c>
      <c r="S526" s="1">
        <f ca="1">OFFSET('Portfolio Summary Data'!$C$384,$B526*38-38+$B$499,'Tbl 9.16-9.32 Portfolio Tables'!S$1)</f>
        <v>0</v>
      </c>
      <c r="T526" s="1">
        <f ca="1">OFFSET('Portfolio Summary Data'!$C$384,$B526*38-38+$B$499,'Tbl 9.16-9.32 Portfolio Tables'!T$1)</f>
        <v>0</v>
      </c>
      <c r="U526" s="1">
        <f ca="1">OFFSET('Portfolio Summary Data'!$C$384,$B526*38-38+$B$499,'Tbl 9.16-9.32 Portfolio Tables'!U$1)</f>
        <v>0</v>
      </c>
      <c r="V526" s="1">
        <f ca="1">OFFSET('Portfolio Summary Data'!$C$384,$B526*38-38+$B$499,'Tbl 9.16-9.32 Portfolio Tables'!V$1)</f>
        <v>0</v>
      </c>
      <c r="W526" s="1">
        <f ca="1">OFFSET('Portfolio Summary Data'!$C$384,$B526*38-38+$B$499,'Tbl 9.16-9.32 Portfolio Tables'!W$1)</f>
        <v>0</v>
      </c>
      <c r="X526" s="1">
        <f ca="1">OFFSET('Portfolio Summary Data'!$C$384,$B526*38-38+$B$499,'Tbl 9.16-9.32 Portfolio Tables'!X$1)</f>
        <v>0</v>
      </c>
      <c r="Y526" s="1">
        <f ca="1">OFFSET('Portfolio Summary Data'!$C$384,$B526*38-38+$B$499,'Tbl 9.16-9.32 Portfolio Tables'!Y$1)</f>
        <v>0</v>
      </c>
      <c r="AB526" s="8">
        <f t="shared" ca="1" si="96"/>
        <v>0</v>
      </c>
      <c r="AC526" s="8"/>
      <c r="AD526" s="8">
        <f t="shared" ca="1" si="97"/>
        <v>0</v>
      </c>
      <c r="AE526" s="8"/>
      <c r="AF526" s="8">
        <f t="shared" ca="1" si="98"/>
        <v>0</v>
      </c>
    </row>
    <row r="527" spans="2:32" ht="15.75" x14ac:dyDescent="0.25">
      <c r="B527" s="3">
        <f t="shared" si="99"/>
        <v>27</v>
      </c>
      <c r="C527" s="6">
        <f>C$32</f>
        <v>0</v>
      </c>
      <c r="D527" s="1">
        <f ca="1">OFFSET('Portfolio Summary Data'!$C$384,$B527*38-38+$B$499,'Tbl 9.16-9.32 Portfolio Tables'!D$1)</f>
        <v>0</v>
      </c>
      <c r="E527" s="1">
        <f ca="1">OFFSET('Portfolio Summary Data'!$C$384,$B527*38-38+$B$499,'Tbl 9.16-9.32 Portfolio Tables'!E$1)</f>
        <v>0</v>
      </c>
      <c r="F527" s="1">
        <f ca="1">OFFSET('Portfolio Summary Data'!$C$384,$B527*38-38+$B$499,'Tbl 9.16-9.32 Portfolio Tables'!F$1)</f>
        <v>0</v>
      </c>
      <c r="G527" s="1">
        <f ca="1">OFFSET('Portfolio Summary Data'!$C$384,$B527*38-38+$B$499,'Tbl 9.16-9.32 Portfolio Tables'!G$1)</f>
        <v>0</v>
      </c>
      <c r="H527" s="1">
        <f ca="1">OFFSET('Portfolio Summary Data'!$C$384,$B527*38-38+$B$499,'Tbl 9.16-9.32 Portfolio Tables'!H$1)</f>
        <v>0</v>
      </c>
      <c r="I527" s="1">
        <f ca="1">OFFSET('Portfolio Summary Data'!$C$384,$B527*38-38+$B$499,'Tbl 9.16-9.32 Portfolio Tables'!I$1)</f>
        <v>0</v>
      </c>
      <c r="J527" s="1">
        <f ca="1">OFFSET('Portfolio Summary Data'!$C$384,$B527*38-38+$B$499,'Tbl 9.16-9.32 Portfolio Tables'!J$1)</f>
        <v>0</v>
      </c>
      <c r="K527" s="1">
        <f ca="1">OFFSET('Portfolio Summary Data'!$C$384,$B527*38-38+$B$499,'Tbl 9.16-9.32 Portfolio Tables'!K$1)</f>
        <v>0</v>
      </c>
      <c r="L527" s="1">
        <f ca="1">OFFSET('Portfolio Summary Data'!$C$384,$B527*38-38+$B$499,'Tbl 9.16-9.32 Portfolio Tables'!L$1)</f>
        <v>0</v>
      </c>
      <c r="M527" s="1">
        <f ca="1">OFFSET('Portfolio Summary Data'!$C$384,$B527*38-38+$B$499,'Tbl 9.16-9.32 Portfolio Tables'!M$1)</f>
        <v>0</v>
      </c>
      <c r="N527" s="1">
        <f ca="1">OFFSET('Portfolio Summary Data'!$C$384,$B527*38-38+$B$499,'Tbl 9.16-9.32 Portfolio Tables'!N$1)</f>
        <v>0</v>
      </c>
      <c r="O527" s="1">
        <f ca="1">OFFSET('Portfolio Summary Data'!$C$384,$B527*38-38+$B$499,'Tbl 9.16-9.32 Portfolio Tables'!O$1)</f>
        <v>0</v>
      </c>
      <c r="P527" s="1">
        <f ca="1">OFFSET('Portfolio Summary Data'!$C$384,$B527*38-38+$B$499,'Tbl 9.16-9.32 Portfolio Tables'!P$1)</f>
        <v>0</v>
      </c>
      <c r="Q527" s="1">
        <f ca="1">OFFSET('Portfolio Summary Data'!$C$384,$B527*38-38+$B$499,'Tbl 9.16-9.32 Portfolio Tables'!Q$1)</f>
        <v>0</v>
      </c>
      <c r="R527" s="1">
        <f ca="1">OFFSET('Portfolio Summary Data'!$C$384,$B527*38-38+$B$499,'Tbl 9.16-9.32 Portfolio Tables'!R$1)</f>
        <v>0</v>
      </c>
      <c r="S527" s="1">
        <f ca="1">OFFSET('Portfolio Summary Data'!$C$384,$B527*38-38+$B$499,'Tbl 9.16-9.32 Portfolio Tables'!S$1)</f>
        <v>0</v>
      </c>
      <c r="T527" s="1">
        <f ca="1">OFFSET('Portfolio Summary Data'!$C$384,$B527*38-38+$B$499,'Tbl 9.16-9.32 Portfolio Tables'!T$1)</f>
        <v>0</v>
      </c>
      <c r="U527" s="1">
        <f ca="1">OFFSET('Portfolio Summary Data'!$C$384,$B527*38-38+$B$499,'Tbl 9.16-9.32 Portfolio Tables'!U$1)</f>
        <v>0</v>
      </c>
      <c r="V527" s="1">
        <f ca="1">OFFSET('Portfolio Summary Data'!$C$384,$B527*38-38+$B$499,'Tbl 9.16-9.32 Portfolio Tables'!V$1)</f>
        <v>0</v>
      </c>
      <c r="W527" s="1">
        <f ca="1">OFFSET('Portfolio Summary Data'!$C$384,$B527*38-38+$B$499,'Tbl 9.16-9.32 Portfolio Tables'!W$1)</f>
        <v>0</v>
      </c>
      <c r="X527" s="1">
        <f ca="1">OFFSET('Portfolio Summary Data'!$C$384,$B527*38-38+$B$499,'Tbl 9.16-9.32 Portfolio Tables'!X$1)</f>
        <v>0</v>
      </c>
      <c r="Y527" s="1">
        <f ca="1">OFFSET('Portfolio Summary Data'!$C$384,$B527*38-38+$B$499,'Tbl 9.16-9.32 Portfolio Tables'!Y$1)</f>
        <v>0</v>
      </c>
      <c r="AB527" s="8">
        <f t="shared" ca="1" si="96"/>
        <v>0</v>
      </c>
      <c r="AC527" s="8"/>
      <c r="AD527" s="8">
        <f t="shared" ca="1" si="97"/>
        <v>0</v>
      </c>
      <c r="AE527" s="8"/>
      <c r="AF527" s="8">
        <f t="shared" ca="1" si="98"/>
        <v>0</v>
      </c>
    </row>
    <row r="528" spans="2:32" ht="15.75" x14ac:dyDescent="0.25">
      <c r="B528" s="3">
        <f t="shared" si="99"/>
        <v>28</v>
      </c>
      <c r="C528" s="6">
        <f>C$33</f>
        <v>0</v>
      </c>
      <c r="D528" s="1">
        <f ca="1">OFFSET('Portfolio Summary Data'!$C$384,$B528*38-38+$B$499,'Tbl 9.16-9.32 Portfolio Tables'!D$1)</f>
        <v>0</v>
      </c>
      <c r="E528" s="1">
        <f ca="1">OFFSET('Portfolio Summary Data'!$C$384,$B528*38-38+$B$499,'Tbl 9.16-9.32 Portfolio Tables'!E$1)</f>
        <v>0</v>
      </c>
      <c r="F528" s="1">
        <f ca="1">OFFSET('Portfolio Summary Data'!$C$384,$B528*38-38+$B$499,'Tbl 9.16-9.32 Portfolio Tables'!F$1)</f>
        <v>0</v>
      </c>
      <c r="G528" s="1">
        <f ca="1">OFFSET('Portfolio Summary Data'!$C$384,$B528*38-38+$B$499,'Tbl 9.16-9.32 Portfolio Tables'!G$1)</f>
        <v>0</v>
      </c>
      <c r="H528" s="1">
        <f ca="1">OFFSET('Portfolio Summary Data'!$C$384,$B528*38-38+$B$499,'Tbl 9.16-9.32 Portfolio Tables'!H$1)</f>
        <v>0</v>
      </c>
      <c r="I528" s="1">
        <f ca="1">OFFSET('Portfolio Summary Data'!$C$384,$B528*38-38+$B$499,'Tbl 9.16-9.32 Portfolio Tables'!I$1)</f>
        <v>0</v>
      </c>
      <c r="J528" s="1">
        <f ca="1">OFFSET('Portfolio Summary Data'!$C$384,$B528*38-38+$B$499,'Tbl 9.16-9.32 Portfolio Tables'!J$1)</f>
        <v>0</v>
      </c>
      <c r="K528" s="1">
        <f ca="1">OFFSET('Portfolio Summary Data'!$C$384,$B528*38-38+$B$499,'Tbl 9.16-9.32 Portfolio Tables'!K$1)</f>
        <v>0</v>
      </c>
      <c r="L528" s="1">
        <f ca="1">OFFSET('Portfolio Summary Data'!$C$384,$B528*38-38+$B$499,'Tbl 9.16-9.32 Portfolio Tables'!L$1)</f>
        <v>0</v>
      </c>
      <c r="M528" s="1">
        <f ca="1">OFFSET('Portfolio Summary Data'!$C$384,$B528*38-38+$B$499,'Tbl 9.16-9.32 Portfolio Tables'!M$1)</f>
        <v>0</v>
      </c>
      <c r="N528" s="1">
        <f ca="1">OFFSET('Portfolio Summary Data'!$C$384,$B528*38-38+$B$499,'Tbl 9.16-9.32 Portfolio Tables'!N$1)</f>
        <v>0</v>
      </c>
      <c r="O528" s="1">
        <f ca="1">OFFSET('Portfolio Summary Data'!$C$384,$B528*38-38+$B$499,'Tbl 9.16-9.32 Portfolio Tables'!O$1)</f>
        <v>0</v>
      </c>
      <c r="P528" s="1">
        <f ca="1">OFFSET('Portfolio Summary Data'!$C$384,$B528*38-38+$B$499,'Tbl 9.16-9.32 Portfolio Tables'!P$1)</f>
        <v>0</v>
      </c>
      <c r="Q528" s="1">
        <f ca="1">OFFSET('Portfolio Summary Data'!$C$384,$B528*38-38+$B$499,'Tbl 9.16-9.32 Portfolio Tables'!Q$1)</f>
        <v>0</v>
      </c>
      <c r="R528" s="1">
        <f ca="1">OFFSET('Portfolio Summary Data'!$C$384,$B528*38-38+$B$499,'Tbl 9.16-9.32 Portfolio Tables'!R$1)</f>
        <v>0</v>
      </c>
      <c r="S528" s="1">
        <f ca="1">OFFSET('Portfolio Summary Data'!$C$384,$B528*38-38+$B$499,'Tbl 9.16-9.32 Portfolio Tables'!S$1)</f>
        <v>0</v>
      </c>
      <c r="T528" s="1">
        <f ca="1">OFFSET('Portfolio Summary Data'!$C$384,$B528*38-38+$B$499,'Tbl 9.16-9.32 Portfolio Tables'!T$1)</f>
        <v>0</v>
      </c>
      <c r="U528" s="1">
        <f ca="1">OFFSET('Portfolio Summary Data'!$C$384,$B528*38-38+$B$499,'Tbl 9.16-9.32 Portfolio Tables'!U$1)</f>
        <v>0</v>
      </c>
      <c r="V528" s="1">
        <f ca="1">OFFSET('Portfolio Summary Data'!$C$384,$B528*38-38+$B$499,'Tbl 9.16-9.32 Portfolio Tables'!V$1)</f>
        <v>0</v>
      </c>
      <c r="W528" s="1">
        <f ca="1">OFFSET('Portfolio Summary Data'!$C$384,$B528*38-38+$B$499,'Tbl 9.16-9.32 Portfolio Tables'!W$1)</f>
        <v>0</v>
      </c>
      <c r="X528" s="1">
        <f ca="1">OFFSET('Portfolio Summary Data'!$C$384,$B528*38-38+$B$499,'Tbl 9.16-9.32 Portfolio Tables'!X$1)</f>
        <v>0</v>
      </c>
      <c r="Y528" s="1">
        <f ca="1">OFFSET('Portfolio Summary Data'!$C$384,$B528*38-38+$B$499,'Tbl 9.16-9.32 Portfolio Tables'!Y$1)</f>
        <v>0</v>
      </c>
      <c r="AB528" s="8">
        <f t="shared" ca="1" si="96"/>
        <v>0</v>
      </c>
      <c r="AC528" s="8"/>
      <c r="AD528" s="8">
        <f t="shared" ca="1" si="97"/>
        <v>0</v>
      </c>
      <c r="AE528" s="8"/>
      <c r="AF528" s="8">
        <f t="shared" ca="1" si="98"/>
        <v>0</v>
      </c>
    </row>
    <row r="529" spans="2:32" ht="15.75" x14ac:dyDescent="0.25">
      <c r="B529" s="3">
        <f t="shared" si="99"/>
        <v>29</v>
      </c>
      <c r="C529" s="6">
        <f>C$34</f>
        <v>0</v>
      </c>
      <c r="D529" s="1">
        <f ca="1">OFFSET('Portfolio Summary Data'!$C$384,$B529*38-38+$B$499,'Tbl 9.16-9.32 Portfolio Tables'!D$1)</f>
        <v>0</v>
      </c>
      <c r="E529" s="1">
        <f ca="1">OFFSET('Portfolio Summary Data'!$C$384,$B529*38-38+$B$499,'Tbl 9.16-9.32 Portfolio Tables'!E$1)</f>
        <v>0</v>
      </c>
      <c r="F529" s="1">
        <f ca="1">OFFSET('Portfolio Summary Data'!$C$384,$B529*38-38+$B$499,'Tbl 9.16-9.32 Portfolio Tables'!F$1)</f>
        <v>0</v>
      </c>
      <c r="G529" s="1">
        <f ca="1">OFFSET('Portfolio Summary Data'!$C$384,$B529*38-38+$B$499,'Tbl 9.16-9.32 Portfolio Tables'!G$1)</f>
        <v>0</v>
      </c>
      <c r="H529" s="1">
        <f ca="1">OFFSET('Portfolio Summary Data'!$C$384,$B529*38-38+$B$499,'Tbl 9.16-9.32 Portfolio Tables'!H$1)</f>
        <v>0</v>
      </c>
      <c r="I529" s="1">
        <f ca="1">OFFSET('Portfolio Summary Data'!$C$384,$B529*38-38+$B$499,'Tbl 9.16-9.32 Portfolio Tables'!I$1)</f>
        <v>0</v>
      </c>
      <c r="J529" s="1">
        <f ca="1">OFFSET('Portfolio Summary Data'!$C$384,$B529*38-38+$B$499,'Tbl 9.16-9.32 Portfolio Tables'!J$1)</f>
        <v>0</v>
      </c>
      <c r="K529" s="1">
        <f ca="1">OFFSET('Portfolio Summary Data'!$C$384,$B529*38-38+$B$499,'Tbl 9.16-9.32 Portfolio Tables'!K$1)</f>
        <v>0</v>
      </c>
      <c r="L529" s="1">
        <f ca="1">OFFSET('Portfolio Summary Data'!$C$384,$B529*38-38+$B$499,'Tbl 9.16-9.32 Portfolio Tables'!L$1)</f>
        <v>0</v>
      </c>
      <c r="M529" s="1">
        <f ca="1">OFFSET('Portfolio Summary Data'!$C$384,$B529*38-38+$B$499,'Tbl 9.16-9.32 Portfolio Tables'!M$1)</f>
        <v>0</v>
      </c>
      <c r="N529" s="1">
        <f ca="1">OFFSET('Portfolio Summary Data'!$C$384,$B529*38-38+$B$499,'Tbl 9.16-9.32 Portfolio Tables'!N$1)</f>
        <v>0</v>
      </c>
      <c r="O529" s="1">
        <f ca="1">OFFSET('Portfolio Summary Data'!$C$384,$B529*38-38+$B$499,'Tbl 9.16-9.32 Portfolio Tables'!O$1)</f>
        <v>0</v>
      </c>
      <c r="P529" s="1">
        <f ca="1">OFFSET('Portfolio Summary Data'!$C$384,$B529*38-38+$B$499,'Tbl 9.16-9.32 Portfolio Tables'!P$1)</f>
        <v>0</v>
      </c>
      <c r="Q529" s="1">
        <f ca="1">OFFSET('Portfolio Summary Data'!$C$384,$B529*38-38+$B$499,'Tbl 9.16-9.32 Portfolio Tables'!Q$1)</f>
        <v>0</v>
      </c>
      <c r="R529" s="1">
        <f ca="1">OFFSET('Portfolio Summary Data'!$C$384,$B529*38-38+$B$499,'Tbl 9.16-9.32 Portfolio Tables'!R$1)</f>
        <v>0</v>
      </c>
      <c r="S529" s="1">
        <f ca="1">OFFSET('Portfolio Summary Data'!$C$384,$B529*38-38+$B$499,'Tbl 9.16-9.32 Portfolio Tables'!S$1)</f>
        <v>0</v>
      </c>
      <c r="T529" s="1">
        <f ca="1">OFFSET('Portfolio Summary Data'!$C$384,$B529*38-38+$B$499,'Tbl 9.16-9.32 Portfolio Tables'!T$1)</f>
        <v>0</v>
      </c>
      <c r="U529" s="1">
        <f ca="1">OFFSET('Portfolio Summary Data'!$C$384,$B529*38-38+$B$499,'Tbl 9.16-9.32 Portfolio Tables'!U$1)</f>
        <v>0</v>
      </c>
      <c r="V529" s="1">
        <f ca="1">OFFSET('Portfolio Summary Data'!$C$384,$B529*38-38+$B$499,'Tbl 9.16-9.32 Portfolio Tables'!V$1)</f>
        <v>0</v>
      </c>
      <c r="W529" s="1">
        <f ca="1">OFFSET('Portfolio Summary Data'!$C$384,$B529*38-38+$B$499,'Tbl 9.16-9.32 Portfolio Tables'!W$1)</f>
        <v>0</v>
      </c>
      <c r="X529" s="1">
        <f ca="1">OFFSET('Portfolio Summary Data'!$C$384,$B529*38-38+$B$499,'Tbl 9.16-9.32 Portfolio Tables'!X$1)</f>
        <v>0</v>
      </c>
      <c r="Y529" s="1">
        <f ca="1">OFFSET('Portfolio Summary Data'!$C$384,$B529*38-38+$B$499,'Tbl 9.16-9.32 Portfolio Tables'!Y$1)</f>
        <v>0</v>
      </c>
      <c r="AB529" s="8">
        <f t="shared" ca="1" si="96"/>
        <v>0</v>
      </c>
      <c r="AC529" s="8"/>
      <c r="AD529" s="8">
        <f t="shared" ca="1" si="97"/>
        <v>0</v>
      </c>
      <c r="AE529" s="8"/>
      <c r="AF529" s="8">
        <f t="shared" ca="1" si="98"/>
        <v>0</v>
      </c>
    </row>
    <row r="531" spans="2:32" ht="15.75" x14ac:dyDescent="0.25">
      <c r="C531" s="5" t="str">
        <f ca="1">OFFSET('Portfolio Summary Data'!$B$384,'Tbl 9.16-9.32 Portfolio Tables'!B532,0)</f>
        <v>Gas Plant Retirements</v>
      </c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</row>
    <row r="532" spans="2:32" ht="15.75" x14ac:dyDescent="0.25">
      <c r="B532" s="3">
        <v>21</v>
      </c>
      <c r="C532" s="22" t="s">
        <v>5</v>
      </c>
      <c r="D532" s="21" t="s">
        <v>0</v>
      </c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</row>
    <row r="533" spans="2:32" ht="15" customHeight="1" x14ac:dyDescent="0.25">
      <c r="C533" s="22"/>
      <c r="D533" s="9">
        <f>D500</f>
        <v>2025</v>
      </c>
      <c r="E533" s="9">
        <f t="shared" ref="E533:Y533" si="100">E500</f>
        <v>2026</v>
      </c>
      <c r="F533" s="9">
        <f t="shared" si="100"/>
        <v>2027</v>
      </c>
      <c r="G533" s="9">
        <f t="shared" si="100"/>
        <v>2028</v>
      </c>
      <c r="H533" s="9">
        <f t="shared" si="100"/>
        <v>2029</v>
      </c>
      <c r="I533" s="9">
        <f t="shared" si="100"/>
        <v>2030</v>
      </c>
      <c r="J533" s="9">
        <f t="shared" si="100"/>
        <v>2031</v>
      </c>
      <c r="K533" s="9">
        <f t="shared" si="100"/>
        <v>2032</v>
      </c>
      <c r="L533" s="9">
        <f t="shared" si="100"/>
        <v>2033</v>
      </c>
      <c r="M533" s="9">
        <f t="shared" si="100"/>
        <v>2034</v>
      </c>
      <c r="N533" s="9">
        <f t="shared" si="100"/>
        <v>2035</v>
      </c>
      <c r="O533" s="9">
        <f t="shared" si="100"/>
        <v>2036</v>
      </c>
      <c r="P533" s="9">
        <f t="shared" si="100"/>
        <v>2037</v>
      </c>
      <c r="Q533" s="9">
        <f t="shared" si="100"/>
        <v>2038</v>
      </c>
      <c r="R533" s="9">
        <f t="shared" si="100"/>
        <v>2039</v>
      </c>
      <c r="S533" s="9">
        <f t="shared" si="100"/>
        <v>2040</v>
      </c>
      <c r="T533" s="9">
        <f t="shared" si="100"/>
        <v>2041</v>
      </c>
      <c r="U533" s="9">
        <f t="shared" si="100"/>
        <v>2042</v>
      </c>
      <c r="V533" s="9">
        <f t="shared" si="100"/>
        <v>2043</v>
      </c>
      <c r="W533" s="9">
        <f t="shared" si="100"/>
        <v>2044</v>
      </c>
      <c r="X533" s="9">
        <f t="shared" ref="X533" si="101">X500</f>
        <v>2045</v>
      </c>
      <c r="Y533" s="9" t="str">
        <f t="shared" si="100"/>
        <v>Total</v>
      </c>
      <c r="AB533" s="4" t="s">
        <v>36</v>
      </c>
      <c r="AC533" s="4"/>
      <c r="AD533" s="4" t="s">
        <v>37</v>
      </c>
      <c r="AE533" s="4"/>
      <c r="AF533" s="4" t="s">
        <v>38</v>
      </c>
    </row>
    <row r="534" spans="2:32" ht="15.75" x14ac:dyDescent="0.25">
      <c r="B534" s="3">
        <v>1</v>
      </c>
      <c r="C534" s="6" t="str">
        <f>C$6</f>
        <v>MN Base</v>
      </c>
      <c r="D534" s="1">
        <f ca="1">OFFSET('Portfolio Summary Data'!$C$384,$B534*38-38+$B$532,'Tbl 9.16-9.32 Portfolio Tables'!D$1)</f>
        <v>0</v>
      </c>
      <c r="E534" s="1">
        <f ca="1">OFFSET('Portfolio Summary Data'!$C$384,$B534*38-38+$B$532,'Tbl 9.16-9.32 Portfolio Tables'!E$1)</f>
        <v>0</v>
      </c>
      <c r="F534" s="1">
        <f ca="1">OFFSET('Portfolio Summary Data'!$C$384,$B534*38-38+$B$532,'Tbl 9.16-9.32 Portfolio Tables'!F$1)</f>
        <v>0</v>
      </c>
      <c r="G534" s="1">
        <f ca="1">OFFSET('Portfolio Summary Data'!$C$384,$B534*38-38+$B$532,'Tbl 9.16-9.32 Portfolio Tables'!G$1)</f>
        <v>0</v>
      </c>
      <c r="H534" s="1">
        <f ca="1">OFFSET('Portfolio Summary Data'!$C$384,$B534*38-38+$B$532,'Tbl 9.16-9.32 Portfolio Tables'!H$1)</f>
        <v>0</v>
      </c>
      <c r="I534" s="1">
        <f ca="1">OFFSET('Portfolio Summary Data'!$C$384,$B534*38-38+$B$532,'Tbl 9.16-9.32 Portfolio Tables'!I$1)</f>
        <v>0</v>
      </c>
      <c r="J534" s="1">
        <f ca="1">OFFSET('Portfolio Summary Data'!$C$384,$B534*38-38+$B$532,'Tbl 9.16-9.32 Portfolio Tables'!J$1)</f>
        <v>0</v>
      </c>
      <c r="K534" s="1">
        <f ca="1">OFFSET('Portfolio Summary Data'!$C$384,$B534*38-38+$B$532,'Tbl 9.16-9.32 Portfolio Tables'!K$1)</f>
        <v>0</v>
      </c>
      <c r="L534" s="1">
        <f ca="1">OFFSET('Portfolio Summary Data'!$C$384,$B534*38-38+$B$532,'Tbl 9.16-9.32 Portfolio Tables'!L$1)</f>
        <v>0</v>
      </c>
      <c r="M534" s="1">
        <f ca="1">OFFSET('Portfolio Summary Data'!$C$384,$B534*38-38+$B$532,'Tbl 9.16-9.32 Portfolio Tables'!M$1)</f>
        <v>0</v>
      </c>
      <c r="N534" s="1">
        <f ca="1">OFFSET('Portfolio Summary Data'!$C$384,$B534*38-38+$B$532,'Tbl 9.16-9.32 Portfolio Tables'!N$1)</f>
        <v>0</v>
      </c>
      <c r="O534" s="1">
        <f ca="1">OFFSET('Portfolio Summary Data'!$C$384,$B534*38-38+$B$532,'Tbl 9.16-9.32 Portfolio Tables'!O$1)</f>
        <v>0</v>
      </c>
      <c r="P534" s="1">
        <f ca="1">OFFSET('Portfolio Summary Data'!$C$384,$B534*38-38+$B$532,'Tbl 9.16-9.32 Portfolio Tables'!P$1)</f>
        <v>0</v>
      </c>
      <c r="Q534" s="1">
        <f ca="1">OFFSET('Portfolio Summary Data'!$C$384,$B534*38-38+$B$532,'Tbl 9.16-9.32 Portfolio Tables'!Q$1)</f>
        <v>0</v>
      </c>
      <c r="R534" s="1">
        <f ca="1">OFFSET('Portfolio Summary Data'!$C$384,$B534*38-38+$B$532,'Tbl 9.16-9.32 Portfolio Tables'!R$1)</f>
        <v>0</v>
      </c>
      <c r="S534" s="1">
        <f ca="1">OFFSET('Portfolio Summary Data'!$C$384,$B534*38-38+$B$532,'Tbl 9.16-9.32 Portfolio Tables'!S$1)</f>
        <v>0</v>
      </c>
      <c r="T534" s="1">
        <f ca="1">OFFSET('Portfolio Summary Data'!$C$384,$B534*38-38+$B$532,'Tbl 9.16-9.32 Portfolio Tables'!T$1)</f>
        <v>0</v>
      </c>
      <c r="U534" s="1">
        <f ca="1">OFFSET('Portfolio Summary Data'!$C$384,$B534*38-38+$B$532,'Tbl 9.16-9.32 Portfolio Tables'!U$1)</f>
        <v>0</v>
      </c>
      <c r="V534" s="1">
        <f ca="1">OFFSET('Portfolio Summary Data'!$C$384,$B534*38-38+$B$532,'Tbl 9.16-9.32 Portfolio Tables'!V$1)</f>
        <v>0</v>
      </c>
      <c r="W534" s="1">
        <f ca="1">OFFSET('Portfolio Summary Data'!$C$384,$B534*38-38+$B$532,'Tbl 9.16-9.32 Portfolio Tables'!W$1)</f>
        <v>0</v>
      </c>
      <c r="X534" s="1">
        <f ca="1">OFFSET('Portfolio Summary Data'!$C$384,$B534*38-38+$B$532,'Tbl 9.16-9.32 Portfolio Tables'!X$1)</f>
        <v>0</v>
      </c>
      <c r="Y534" s="1">
        <f ca="1">OFFSET('Portfolio Summary Data'!$C$384,$B534*38-38+$B$532,'Tbl 9.16-9.32 Portfolio Tables'!Y$1)</f>
        <v>0</v>
      </c>
      <c r="AB534" s="8">
        <f t="shared" ref="AB534:AB562" ca="1" si="102">SUM(D534:G534)</f>
        <v>0</v>
      </c>
      <c r="AC534" s="8"/>
      <c r="AD534" s="8">
        <f t="shared" ref="AD534:AD562" ca="1" si="103">SUM(H534:M534)</f>
        <v>0</v>
      </c>
      <c r="AE534" s="8"/>
      <c r="AF534" s="8">
        <f t="shared" ref="AF534:AF562" ca="1" si="104">SUM(N534:W534)</f>
        <v>0</v>
      </c>
    </row>
    <row r="535" spans="2:32" ht="15.75" x14ac:dyDescent="0.25">
      <c r="B535" s="3">
        <v>2</v>
      </c>
      <c r="C535" s="6" t="str">
        <f>C$7</f>
        <v>MR Base</v>
      </c>
      <c r="D535" s="1">
        <f ca="1">OFFSET('Portfolio Summary Data'!$C$384,$B535*38-38+$B$532,'Tbl 9.16-9.32 Portfolio Tables'!D$1)</f>
        <v>0</v>
      </c>
      <c r="E535" s="1">
        <f ca="1">OFFSET('Portfolio Summary Data'!$C$384,$B535*38-38+$B$532,'Tbl 9.16-9.32 Portfolio Tables'!E$1)</f>
        <v>0</v>
      </c>
      <c r="F535" s="1">
        <f ca="1">OFFSET('Portfolio Summary Data'!$C$384,$B535*38-38+$B$532,'Tbl 9.16-9.32 Portfolio Tables'!F$1)</f>
        <v>0</v>
      </c>
      <c r="G535" s="1">
        <f ca="1">OFFSET('Portfolio Summary Data'!$C$384,$B535*38-38+$B$532,'Tbl 9.16-9.32 Portfolio Tables'!G$1)</f>
        <v>0</v>
      </c>
      <c r="H535" s="1">
        <f ca="1">OFFSET('Portfolio Summary Data'!$C$384,$B535*38-38+$B$532,'Tbl 9.16-9.32 Portfolio Tables'!H$1)</f>
        <v>0</v>
      </c>
      <c r="I535" s="1">
        <f ca="1">OFFSET('Portfolio Summary Data'!$C$384,$B535*38-38+$B$532,'Tbl 9.16-9.32 Portfolio Tables'!I$1)</f>
        <v>0</v>
      </c>
      <c r="J535" s="1">
        <f ca="1">OFFSET('Portfolio Summary Data'!$C$384,$B535*38-38+$B$532,'Tbl 9.16-9.32 Portfolio Tables'!J$1)</f>
        <v>0</v>
      </c>
      <c r="K535" s="1">
        <f ca="1">OFFSET('Portfolio Summary Data'!$C$384,$B535*38-38+$B$532,'Tbl 9.16-9.32 Portfolio Tables'!K$1)</f>
        <v>0</v>
      </c>
      <c r="L535" s="1">
        <f ca="1">OFFSET('Portfolio Summary Data'!$C$384,$B535*38-38+$B$532,'Tbl 9.16-9.32 Portfolio Tables'!L$1)</f>
        <v>0</v>
      </c>
      <c r="M535" s="1">
        <f ca="1">OFFSET('Portfolio Summary Data'!$C$384,$B535*38-38+$B$532,'Tbl 9.16-9.32 Portfolio Tables'!M$1)</f>
        <v>0</v>
      </c>
      <c r="N535" s="1">
        <f ca="1">OFFSET('Portfolio Summary Data'!$C$384,$B535*38-38+$B$532,'Tbl 9.16-9.32 Portfolio Tables'!N$1)</f>
        <v>0</v>
      </c>
      <c r="O535" s="1">
        <f ca="1">OFFSET('Portfolio Summary Data'!$C$384,$B535*38-38+$B$532,'Tbl 9.16-9.32 Portfolio Tables'!O$1)</f>
        <v>0</v>
      </c>
      <c r="P535" s="1">
        <f ca="1">OFFSET('Portfolio Summary Data'!$C$384,$B535*38-38+$B$532,'Tbl 9.16-9.32 Portfolio Tables'!P$1)</f>
        <v>0</v>
      </c>
      <c r="Q535" s="1">
        <f ca="1">OFFSET('Portfolio Summary Data'!$C$384,$B535*38-38+$B$532,'Tbl 9.16-9.32 Portfolio Tables'!Q$1)</f>
        <v>0</v>
      </c>
      <c r="R535" s="1">
        <f ca="1">OFFSET('Portfolio Summary Data'!$C$384,$B535*38-38+$B$532,'Tbl 9.16-9.32 Portfolio Tables'!R$1)</f>
        <v>0</v>
      </c>
      <c r="S535" s="1">
        <f ca="1">OFFSET('Portfolio Summary Data'!$C$384,$B535*38-38+$B$532,'Tbl 9.16-9.32 Portfolio Tables'!S$1)</f>
        <v>0</v>
      </c>
      <c r="T535" s="1">
        <f ca="1">OFFSET('Portfolio Summary Data'!$C$384,$B535*38-38+$B$532,'Tbl 9.16-9.32 Portfolio Tables'!T$1)</f>
        <v>0</v>
      </c>
      <c r="U535" s="1">
        <f ca="1">OFFSET('Portfolio Summary Data'!$C$384,$B535*38-38+$B$532,'Tbl 9.16-9.32 Portfolio Tables'!U$1)</f>
        <v>0</v>
      </c>
      <c r="V535" s="1">
        <f ca="1">OFFSET('Portfolio Summary Data'!$C$384,$B535*38-38+$B$532,'Tbl 9.16-9.32 Portfolio Tables'!V$1)</f>
        <v>0</v>
      </c>
      <c r="W535" s="1">
        <f ca="1">OFFSET('Portfolio Summary Data'!$C$384,$B535*38-38+$B$532,'Tbl 9.16-9.32 Portfolio Tables'!W$1)</f>
        <v>0</v>
      </c>
      <c r="X535" s="1">
        <f ca="1">OFFSET('Portfolio Summary Data'!$C$384,$B535*38-38+$B$532,'Tbl 9.16-9.32 Portfolio Tables'!X$1)</f>
        <v>0</v>
      </c>
      <c r="Y535" s="1">
        <f ca="1">OFFSET('Portfolio Summary Data'!$C$384,$B535*38-38+$B$532,'Tbl 9.16-9.32 Portfolio Tables'!Y$1)</f>
        <v>0</v>
      </c>
      <c r="AB535" s="8">
        <f t="shared" ca="1" si="102"/>
        <v>0</v>
      </c>
      <c r="AC535" s="8"/>
      <c r="AD535" s="8">
        <f t="shared" ca="1" si="103"/>
        <v>0</v>
      </c>
      <c r="AE535" s="8"/>
      <c r="AF535" s="8">
        <f t="shared" ca="1" si="104"/>
        <v>0</v>
      </c>
    </row>
    <row r="536" spans="2:32" ht="15.75" x14ac:dyDescent="0.25">
      <c r="B536" s="3">
        <v>3</v>
      </c>
      <c r="C536" s="6" t="str">
        <f>C$8</f>
        <v>MN - No CCS</v>
      </c>
      <c r="D536" s="1">
        <f ca="1">OFFSET('Portfolio Summary Data'!$C$384,$B536*38-38+$B$532,'Tbl 9.16-9.32 Portfolio Tables'!D$1)</f>
        <v>0</v>
      </c>
      <c r="E536" s="1">
        <f ca="1">OFFSET('Portfolio Summary Data'!$C$384,$B536*38-38+$B$532,'Tbl 9.16-9.32 Portfolio Tables'!E$1)</f>
        <v>0</v>
      </c>
      <c r="F536" s="1">
        <f ca="1">OFFSET('Portfolio Summary Data'!$C$384,$B536*38-38+$B$532,'Tbl 9.16-9.32 Portfolio Tables'!F$1)</f>
        <v>0</v>
      </c>
      <c r="G536" s="1">
        <f ca="1">OFFSET('Portfolio Summary Data'!$C$384,$B536*38-38+$B$532,'Tbl 9.16-9.32 Portfolio Tables'!G$1)</f>
        <v>0</v>
      </c>
      <c r="H536" s="1">
        <f ca="1">OFFSET('Portfolio Summary Data'!$C$384,$B536*38-38+$B$532,'Tbl 9.16-9.32 Portfolio Tables'!H$1)</f>
        <v>0</v>
      </c>
      <c r="I536" s="1">
        <f ca="1">OFFSET('Portfolio Summary Data'!$C$384,$B536*38-38+$B$532,'Tbl 9.16-9.32 Portfolio Tables'!I$1)</f>
        <v>0</v>
      </c>
      <c r="J536" s="1">
        <f ca="1">OFFSET('Portfolio Summary Data'!$C$384,$B536*38-38+$B$532,'Tbl 9.16-9.32 Portfolio Tables'!J$1)</f>
        <v>0</v>
      </c>
      <c r="K536" s="1">
        <f ca="1">OFFSET('Portfolio Summary Data'!$C$384,$B536*38-38+$B$532,'Tbl 9.16-9.32 Portfolio Tables'!K$1)</f>
        <v>0</v>
      </c>
      <c r="L536" s="1">
        <f ca="1">OFFSET('Portfolio Summary Data'!$C$384,$B536*38-38+$B$532,'Tbl 9.16-9.32 Portfolio Tables'!L$1)</f>
        <v>0</v>
      </c>
      <c r="M536" s="1">
        <f ca="1">OFFSET('Portfolio Summary Data'!$C$384,$B536*38-38+$B$532,'Tbl 9.16-9.32 Portfolio Tables'!M$1)</f>
        <v>0</v>
      </c>
      <c r="N536" s="1">
        <f ca="1">OFFSET('Portfolio Summary Data'!$C$384,$B536*38-38+$B$532,'Tbl 9.16-9.32 Portfolio Tables'!N$1)</f>
        <v>0</v>
      </c>
      <c r="O536" s="1">
        <f ca="1">OFFSET('Portfolio Summary Data'!$C$384,$B536*38-38+$B$532,'Tbl 9.16-9.32 Portfolio Tables'!O$1)</f>
        <v>0</v>
      </c>
      <c r="P536" s="1">
        <f ca="1">OFFSET('Portfolio Summary Data'!$C$384,$B536*38-38+$B$532,'Tbl 9.16-9.32 Portfolio Tables'!P$1)</f>
        <v>0</v>
      </c>
      <c r="Q536" s="1">
        <f ca="1">OFFSET('Portfolio Summary Data'!$C$384,$B536*38-38+$B$532,'Tbl 9.16-9.32 Portfolio Tables'!Q$1)</f>
        <v>0</v>
      </c>
      <c r="R536" s="1">
        <f ca="1">OFFSET('Portfolio Summary Data'!$C$384,$B536*38-38+$B$532,'Tbl 9.16-9.32 Portfolio Tables'!R$1)</f>
        <v>0</v>
      </c>
      <c r="S536" s="1">
        <f ca="1">OFFSET('Portfolio Summary Data'!$C$384,$B536*38-38+$B$532,'Tbl 9.16-9.32 Portfolio Tables'!S$1)</f>
        <v>0</v>
      </c>
      <c r="T536" s="1">
        <f ca="1">OFFSET('Portfolio Summary Data'!$C$384,$B536*38-38+$B$532,'Tbl 9.16-9.32 Portfolio Tables'!T$1)</f>
        <v>0</v>
      </c>
      <c r="U536" s="1">
        <f ca="1">OFFSET('Portfolio Summary Data'!$C$384,$B536*38-38+$B$532,'Tbl 9.16-9.32 Portfolio Tables'!U$1)</f>
        <v>0</v>
      </c>
      <c r="V536" s="1">
        <f ca="1">OFFSET('Portfolio Summary Data'!$C$384,$B536*38-38+$B$532,'Tbl 9.16-9.32 Portfolio Tables'!V$1)</f>
        <v>0</v>
      </c>
      <c r="W536" s="1">
        <f ca="1">OFFSET('Portfolio Summary Data'!$C$384,$B536*38-38+$B$532,'Tbl 9.16-9.32 Portfolio Tables'!W$1)</f>
        <v>0</v>
      </c>
      <c r="X536" s="1">
        <f ca="1">OFFSET('Portfolio Summary Data'!$C$384,$B536*38-38+$B$532,'Tbl 9.16-9.32 Portfolio Tables'!X$1)</f>
        <v>0</v>
      </c>
      <c r="Y536" s="1">
        <f ca="1">OFFSET('Portfolio Summary Data'!$C$384,$B536*38-38+$B$532,'Tbl 9.16-9.32 Portfolio Tables'!Y$1)</f>
        <v>0</v>
      </c>
      <c r="AB536" s="8">
        <f t="shared" ca="1" si="102"/>
        <v>0</v>
      </c>
      <c r="AC536" s="8"/>
      <c r="AD536" s="8">
        <f t="shared" ca="1" si="103"/>
        <v>0</v>
      </c>
      <c r="AE536" s="8"/>
      <c r="AF536" s="8">
        <f t="shared" ca="1" si="104"/>
        <v>0</v>
      </c>
    </row>
    <row r="537" spans="2:32" ht="15.75" x14ac:dyDescent="0.25">
      <c r="B537" s="3">
        <v>4</v>
      </c>
      <c r="C537" s="6" t="str">
        <f>C$9</f>
        <v>MN - No Nuclear</v>
      </c>
      <c r="D537" s="1">
        <f ca="1">OFFSET('Portfolio Summary Data'!$C$384,$B537*38-38+$B$532,'Tbl 9.16-9.32 Portfolio Tables'!D$1)</f>
        <v>0</v>
      </c>
      <c r="E537" s="1">
        <f ca="1">OFFSET('Portfolio Summary Data'!$C$384,$B537*38-38+$B$532,'Tbl 9.16-9.32 Portfolio Tables'!E$1)</f>
        <v>0</v>
      </c>
      <c r="F537" s="1">
        <f ca="1">OFFSET('Portfolio Summary Data'!$C$384,$B537*38-38+$B$532,'Tbl 9.16-9.32 Portfolio Tables'!F$1)</f>
        <v>0</v>
      </c>
      <c r="G537" s="1">
        <f ca="1">OFFSET('Portfolio Summary Data'!$C$384,$B537*38-38+$B$532,'Tbl 9.16-9.32 Portfolio Tables'!G$1)</f>
        <v>0</v>
      </c>
      <c r="H537" s="1">
        <f ca="1">OFFSET('Portfolio Summary Data'!$C$384,$B537*38-38+$B$532,'Tbl 9.16-9.32 Portfolio Tables'!H$1)</f>
        <v>0</v>
      </c>
      <c r="I537" s="1">
        <f ca="1">OFFSET('Portfolio Summary Data'!$C$384,$B537*38-38+$B$532,'Tbl 9.16-9.32 Portfolio Tables'!I$1)</f>
        <v>0</v>
      </c>
      <c r="J537" s="1">
        <f ca="1">OFFSET('Portfolio Summary Data'!$C$384,$B537*38-38+$B$532,'Tbl 9.16-9.32 Portfolio Tables'!J$1)</f>
        <v>0</v>
      </c>
      <c r="K537" s="1">
        <f ca="1">OFFSET('Portfolio Summary Data'!$C$384,$B537*38-38+$B$532,'Tbl 9.16-9.32 Portfolio Tables'!K$1)</f>
        <v>0</v>
      </c>
      <c r="L537" s="1">
        <f ca="1">OFFSET('Portfolio Summary Data'!$C$384,$B537*38-38+$B$532,'Tbl 9.16-9.32 Portfolio Tables'!L$1)</f>
        <v>0</v>
      </c>
      <c r="M537" s="1">
        <f ca="1">OFFSET('Portfolio Summary Data'!$C$384,$B537*38-38+$B$532,'Tbl 9.16-9.32 Portfolio Tables'!M$1)</f>
        <v>0</v>
      </c>
      <c r="N537" s="1">
        <f ca="1">OFFSET('Portfolio Summary Data'!$C$384,$B537*38-38+$B$532,'Tbl 9.16-9.32 Portfolio Tables'!N$1)</f>
        <v>0</v>
      </c>
      <c r="O537" s="1">
        <f ca="1">OFFSET('Portfolio Summary Data'!$C$384,$B537*38-38+$B$532,'Tbl 9.16-9.32 Portfolio Tables'!O$1)</f>
        <v>0</v>
      </c>
      <c r="P537" s="1">
        <f ca="1">OFFSET('Portfolio Summary Data'!$C$384,$B537*38-38+$B$532,'Tbl 9.16-9.32 Portfolio Tables'!P$1)</f>
        <v>0</v>
      </c>
      <c r="Q537" s="1">
        <f ca="1">OFFSET('Portfolio Summary Data'!$C$384,$B537*38-38+$B$532,'Tbl 9.16-9.32 Portfolio Tables'!Q$1)</f>
        <v>0</v>
      </c>
      <c r="R537" s="1">
        <f ca="1">OFFSET('Portfolio Summary Data'!$C$384,$B537*38-38+$B$532,'Tbl 9.16-9.32 Portfolio Tables'!R$1)</f>
        <v>0</v>
      </c>
      <c r="S537" s="1">
        <f ca="1">OFFSET('Portfolio Summary Data'!$C$384,$B537*38-38+$B$532,'Tbl 9.16-9.32 Portfolio Tables'!S$1)</f>
        <v>0</v>
      </c>
      <c r="T537" s="1">
        <f ca="1">OFFSET('Portfolio Summary Data'!$C$384,$B537*38-38+$B$532,'Tbl 9.16-9.32 Portfolio Tables'!T$1)</f>
        <v>0</v>
      </c>
      <c r="U537" s="1">
        <f ca="1">OFFSET('Portfolio Summary Data'!$C$384,$B537*38-38+$B$532,'Tbl 9.16-9.32 Portfolio Tables'!U$1)</f>
        <v>0</v>
      </c>
      <c r="V537" s="1">
        <f ca="1">OFFSET('Portfolio Summary Data'!$C$384,$B537*38-38+$B$532,'Tbl 9.16-9.32 Portfolio Tables'!V$1)</f>
        <v>0</v>
      </c>
      <c r="W537" s="1">
        <f ca="1">OFFSET('Portfolio Summary Data'!$C$384,$B537*38-38+$B$532,'Tbl 9.16-9.32 Portfolio Tables'!W$1)</f>
        <v>0</v>
      </c>
      <c r="X537" s="1">
        <f ca="1">OFFSET('Portfolio Summary Data'!$C$384,$B537*38-38+$B$532,'Tbl 9.16-9.32 Portfolio Tables'!X$1)</f>
        <v>0</v>
      </c>
      <c r="Y537" s="1">
        <f ca="1">OFFSET('Portfolio Summary Data'!$C$384,$B537*38-38+$B$532,'Tbl 9.16-9.32 Portfolio Tables'!Y$1)</f>
        <v>0</v>
      </c>
      <c r="AB537" s="8">
        <f t="shared" ca="1" si="102"/>
        <v>0</v>
      </c>
      <c r="AC537" s="8"/>
      <c r="AD537" s="8">
        <f t="shared" ca="1" si="103"/>
        <v>0</v>
      </c>
      <c r="AE537" s="8"/>
      <c r="AF537" s="8">
        <f t="shared" ca="1" si="104"/>
        <v>0</v>
      </c>
    </row>
    <row r="538" spans="2:32" ht="15.75" x14ac:dyDescent="0.25">
      <c r="B538" s="3">
        <v>5</v>
      </c>
      <c r="C538" s="6" t="str">
        <f>C$10</f>
        <v>MN - No Coal 2032</v>
      </c>
      <c r="D538" s="1">
        <f ca="1">OFFSET('Portfolio Summary Data'!$C$384,$B538*38-38+$B$532,'Tbl 9.16-9.32 Portfolio Tables'!D$1)</f>
        <v>0</v>
      </c>
      <c r="E538" s="1">
        <f ca="1">OFFSET('Portfolio Summary Data'!$C$384,$B538*38-38+$B$532,'Tbl 9.16-9.32 Portfolio Tables'!E$1)</f>
        <v>0</v>
      </c>
      <c r="F538" s="1">
        <f ca="1">OFFSET('Portfolio Summary Data'!$C$384,$B538*38-38+$B$532,'Tbl 9.16-9.32 Portfolio Tables'!F$1)</f>
        <v>0</v>
      </c>
      <c r="G538" s="1">
        <f ca="1">OFFSET('Portfolio Summary Data'!$C$384,$B538*38-38+$B$532,'Tbl 9.16-9.32 Portfolio Tables'!G$1)</f>
        <v>0</v>
      </c>
      <c r="H538" s="1">
        <f ca="1">OFFSET('Portfolio Summary Data'!$C$384,$B538*38-38+$B$532,'Tbl 9.16-9.32 Portfolio Tables'!H$1)</f>
        <v>0</v>
      </c>
      <c r="I538" s="1">
        <f ca="1">OFFSET('Portfolio Summary Data'!$C$384,$B538*38-38+$B$532,'Tbl 9.16-9.32 Portfolio Tables'!I$1)</f>
        <v>0</v>
      </c>
      <c r="J538" s="1">
        <f ca="1">OFFSET('Portfolio Summary Data'!$C$384,$B538*38-38+$B$532,'Tbl 9.16-9.32 Portfolio Tables'!J$1)</f>
        <v>0</v>
      </c>
      <c r="K538" s="1">
        <f ca="1">OFFSET('Portfolio Summary Data'!$C$384,$B538*38-38+$B$532,'Tbl 9.16-9.32 Portfolio Tables'!K$1)</f>
        <v>0</v>
      </c>
      <c r="L538" s="1">
        <f ca="1">OFFSET('Portfolio Summary Data'!$C$384,$B538*38-38+$B$532,'Tbl 9.16-9.32 Portfolio Tables'!L$1)</f>
        <v>0</v>
      </c>
      <c r="M538" s="1">
        <f ca="1">OFFSET('Portfolio Summary Data'!$C$384,$B538*38-38+$B$532,'Tbl 9.16-9.32 Portfolio Tables'!M$1)</f>
        <v>0</v>
      </c>
      <c r="N538" s="1">
        <f ca="1">OFFSET('Portfolio Summary Data'!$C$384,$B538*38-38+$B$532,'Tbl 9.16-9.32 Portfolio Tables'!N$1)</f>
        <v>0</v>
      </c>
      <c r="O538" s="1">
        <f ca="1">OFFSET('Portfolio Summary Data'!$C$384,$B538*38-38+$B$532,'Tbl 9.16-9.32 Portfolio Tables'!O$1)</f>
        <v>0</v>
      </c>
      <c r="P538" s="1">
        <f ca="1">OFFSET('Portfolio Summary Data'!$C$384,$B538*38-38+$B$532,'Tbl 9.16-9.32 Portfolio Tables'!P$1)</f>
        <v>0</v>
      </c>
      <c r="Q538" s="1">
        <f ca="1">OFFSET('Portfolio Summary Data'!$C$384,$B538*38-38+$B$532,'Tbl 9.16-9.32 Portfolio Tables'!Q$1)</f>
        <v>0</v>
      </c>
      <c r="R538" s="1">
        <f ca="1">OFFSET('Portfolio Summary Data'!$C$384,$B538*38-38+$B$532,'Tbl 9.16-9.32 Portfolio Tables'!R$1)</f>
        <v>0</v>
      </c>
      <c r="S538" s="1">
        <f ca="1">OFFSET('Portfolio Summary Data'!$C$384,$B538*38-38+$B$532,'Tbl 9.16-9.32 Portfolio Tables'!S$1)</f>
        <v>0</v>
      </c>
      <c r="T538" s="1">
        <f ca="1">OFFSET('Portfolio Summary Data'!$C$384,$B538*38-38+$B$532,'Tbl 9.16-9.32 Portfolio Tables'!T$1)</f>
        <v>0</v>
      </c>
      <c r="U538" s="1">
        <f ca="1">OFFSET('Portfolio Summary Data'!$C$384,$B538*38-38+$B$532,'Tbl 9.16-9.32 Portfolio Tables'!U$1)</f>
        <v>0</v>
      </c>
      <c r="V538" s="1">
        <f ca="1">OFFSET('Portfolio Summary Data'!$C$384,$B538*38-38+$B$532,'Tbl 9.16-9.32 Portfolio Tables'!V$1)</f>
        <v>0</v>
      </c>
      <c r="W538" s="1">
        <f ca="1">OFFSET('Portfolio Summary Data'!$C$384,$B538*38-38+$B$532,'Tbl 9.16-9.32 Portfolio Tables'!W$1)</f>
        <v>0</v>
      </c>
      <c r="X538" s="10">
        <f ca="1">OFFSET('Portfolio Summary Data'!$C$384,$B538*38-38+$B$532,'Tbl 9.16-9.32 Portfolio Tables'!X$1)</f>
        <v>0</v>
      </c>
      <c r="Y538" s="10">
        <f ca="1">OFFSET('Portfolio Summary Data'!$C$384,$B538*38-38+$B$532,'Tbl 9.16-9.32 Portfolio Tables'!Y$1)</f>
        <v>0</v>
      </c>
      <c r="AB538" s="8">
        <f t="shared" ca="1" si="102"/>
        <v>0</v>
      </c>
      <c r="AC538" s="8"/>
      <c r="AD538" s="8">
        <f t="shared" ca="1" si="103"/>
        <v>0</v>
      </c>
      <c r="AE538" s="8"/>
      <c r="AF538" s="8">
        <f t="shared" ca="1" si="104"/>
        <v>0</v>
      </c>
    </row>
    <row r="539" spans="2:32" ht="15.75" x14ac:dyDescent="0.25">
      <c r="B539" s="3">
        <v>6</v>
      </c>
      <c r="C539" s="6" t="str">
        <f>C$11</f>
        <v>MN - Offshore Wind</v>
      </c>
      <c r="D539" s="1">
        <f ca="1">OFFSET('Portfolio Summary Data'!$C$384,$B539*38-38+$B$532,'Tbl 9.16-9.32 Portfolio Tables'!D$1)</f>
        <v>0</v>
      </c>
      <c r="E539" s="1">
        <f ca="1">OFFSET('Portfolio Summary Data'!$C$384,$B539*38-38+$B$532,'Tbl 9.16-9.32 Portfolio Tables'!E$1)</f>
        <v>0</v>
      </c>
      <c r="F539" s="1">
        <f ca="1">OFFSET('Portfolio Summary Data'!$C$384,$B539*38-38+$B$532,'Tbl 9.16-9.32 Portfolio Tables'!F$1)</f>
        <v>0</v>
      </c>
      <c r="G539" s="1">
        <f ca="1">OFFSET('Portfolio Summary Data'!$C$384,$B539*38-38+$B$532,'Tbl 9.16-9.32 Portfolio Tables'!G$1)</f>
        <v>0</v>
      </c>
      <c r="H539" s="1">
        <f ca="1">OFFSET('Portfolio Summary Data'!$C$384,$B539*38-38+$B$532,'Tbl 9.16-9.32 Portfolio Tables'!H$1)</f>
        <v>0</v>
      </c>
      <c r="I539" s="1">
        <f ca="1">OFFSET('Portfolio Summary Data'!$C$384,$B539*38-38+$B$532,'Tbl 9.16-9.32 Portfolio Tables'!I$1)</f>
        <v>0</v>
      </c>
      <c r="J539" s="1">
        <f ca="1">OFFSET('Portfolio Summary Data'!$C$384,$B539*38-38+$B$532,'Tbl 9.16-9.32 Portfolio Tables'!J$1)</f>
        <v>0</v>
      </c>
      <c r="K539" s="1">
        <f ca="1">OFFSET('Portfolio Summary Data'!$C$384,$B539*38-38+$B$532,'Tbl 9.16-9.32 Portfolio Tables'!K$1)</f>
        <v>0</v>
      </c>
      <c r="L539" s="1">
        <f ca="1">OFFSET('Portfolio Summary Data'!$C$384,$B539*38-38+$B$532,'Tbl 9.16-9.32 Portfolio Tables'!L$1)</f>
        <v>0</v>
      </c>
      <c r="M539" s="1">
        <f ca="1">OFFSET('Portfolio Summary Data'!$C$384,$B539*38-38+$B$532,'Tbl 9.16-9.32 Portfolio Tables'!M$1)</f>
        <v>0</v>
      </c>
      <c r="N539" s="1">
        <f ca="1">OFFSET('Portfolio Summary Data'!$C$384,$B539*38-38+$B$532,'Tbl 9.16-9.32 Portfolio Tables'!N$1)</f>
        <v>0</v>
      </c>
      <c r="O539" s="1">
        <f ca="1">OFFSET('Portfolio Summary Data'!$C$384,$B539*38-38+$B$532,'Tbl 9.16-9.32 Portfolio Tables'!O$1)</f>
        <v>0</v>
      </c>
      <c r="P539" s="1">
        <f ca="1">OFFSET('Portfolio Summary Data'!$C$384,$B539*38-38+$B$532,'Tbl 9.16-9.32 Portfolio Tables'!P$1)</f>
        <v>0</v>
      </c>
      <c r="Q539" s="1">
        <f ca="1">OFFSET('Portfolio Summary Data'!$C$384,$B539*38-38+$B$532,'Tbl 9.16-9.32 Portfolio Tables'!Q$1)</f>
        <v>0</v>
      </c>
      <c r="R539" s="1">
        <f ca="1">OFFSET('Portfolio Summary Data'!$C$384,$B539*38-38+$B$532,'Tbl 9.16-9.32 Portfolio Tables'!R$1)</f>
        <v>0</v>
      </c>
      <c r="S539" s="1">
        <f ca="1">OFFSET('Portfolio Summary Data'!$C$384,$B539*38-38+$B$532,'Tbl 9.16-9.32 Portfolio Tables'!S$1)</f>
        <v>0</v>
      </c>
      <c r="T539" s="1">
        <f ca="1">OFFSET('Portfolio Summary Data'!$C$384,$B539*38-38+$B$532,'Tbl 9.16-9.32 Portfolio Tables'!T$1)</f>
        <v>0</v>
      </c>
      <c r="U539" s="1">
        <f ca="1">OFFSET('Portfolio Summary Data'!$C$384,$B539*38-38+$B$532,'Tbl 9.16-9.32 Portfolio Tables'!U$1)</f>
        <v>0</v>
      </c>
      <c r="V539" s="1">
        <f ca="1">OFFSET('Portfolio Summary Data'!$C$384,$B539*38-38+$B$532,'Tbl 9.16-9.32 Portfolio Tables'!V$1)</f>
        <v>0</v>
      </c>
      <c r="W539" s="1">
        <f ca="1">OFFSET('Portfolio Summary Data'!$C$384,$B539*38-38+$B$532,'Tbl 9.16-9.32 Portfolio Tables'!W$1)</f>
        <v>0</v>
      </c>
      <c r="X539" s="1">
        <f ca="1">OFFSET('Portfolio Summary Data'!$C$384,$B539*38-38+$B$532,'Tbl 9.16-9.32 Portfolio Tables'!X$1)</f>
        <v>0</v>
      </c>
      <c r="Y539" s="1">
        <f ca="1">OFFSET('Portfolio Summary Data'!$C$384,$B539*38-38+$B$532,'Tbl 9.16-9.32 Portfolio Tables'!Y$1)</f>
        <v>0</v>
      </c>
      <c r="AB539" s="8">
        <f t="shared" ca="1" si="102"/>
        <v>0</v>
      </c>
      <c r="AC539" s="8"/>
      <c r="AD539" s="8">
        <f t="shared" ca="1" si="103"/>
        <v>0</v>
      </c>
      <c r="AE539" s="8"/>
      <c r="AF539" s="8">
        <f t="shared" ca="1" si="104"/>
        <v>0</v>
      </c>
    </row>
    <row r="540" spans="2:32" ht="15.75" x14ac:dyDescent="0.25">
      <c r="B540" s="3">
        <v>7</v>
      </c>
      <c r="C540" s="6" t="str">
        <f>C$12</f>
        <v>MN - No Forward Technology</v>
      </c>
      <c r="D540" s="1">
        <f ca="1">OFFSET('Portfolio Summary Data'!$C$384,$B540*38-38+$B$532,'Tbl 9.16-9.32 Portfolio Tables'!D$1)</f>
        <v>0</v>
      </c>
      <c r="E540" s="1">
        <f ca="1">OFFSET('Portfolio Summary Data'!$C$384,$B540*38-38+$B$532,'Tbl 9.16-9.32 Portfolio Tables'!E$1)</f>
        <v>0</v>
      </c>
      <c r="F540" s="1">
        <f ca="1">OFFSET('Portfolio Summary Data'!$C$384,$B540*38-38+$B$532,'Tbl 9.16-9.32 Portfolio Tables'!F$1)</f>
        <v>0</v>
      </c>
      <c r="G540" s="1">
        <f ca="1">OFFSET('Portfolio Summary Data'!$C$384,$B540*38-38+$B$532,'Tbl 9.16-9.32 Portfolio Tables'!G$1)</f>
        <v>0</v>
      </c>
      <c r="H540" s="1">
        <f ca="1">OFFSET('Portfolio Summary Data'!$C$384,$B540*38-38+$B$532,'Tbl 9.16-9.32 Portfolio Tables'!H$1)</f>
        <v>0</v>
      </c>
      <c r="I540" s="1">
        <f ca="1">OFFSET('Portfolio Summary Data'!$C$384,$B540*38-38+$B$532,'Tbl 9.16-9.32 Portfolio Tables'!I$1)</f>
        <v>0</v>
      </c>
      <c r="J540" s="1">
        <f ca="1">OFFSET('Portfolio Summary Data'!$C$384,$B540*38-38+$B$532,'Tbl 9.16-9.32 Portfolio Tables'!J$1)</f>
        <v>0</v>
      </c>
      <c r="K540" s="1">
        <f ca="1">OFFSET('Portfolio Summary Data'!$C$384,$B540*38-38+$B$532,'Tbl 9.16-9.32 Portfolio Tables'!K$1)</f>
        <v>0</v>
      </c>
      <c r="L540" s="1">
        <f ca="1">OFFSET('Portfolio Summary Data'!$C$384,$B540*38-38+$B$532,'Tbl 9.16-9.32 Portfolio Tables'!L$1)</f>
        <v>0</v>
      </c>
      <c r="M540" s="1">
        <f ca="1">OFFSET('Portfolio Summary Data'!$C$384,$B540*38-38+$B$532,'Tbl 9.16-9.32 Portfolio Tables'!M$1)</f>
        <v>0</v>
      </c>
      <c r="N540" s="1">
        <f ca="1">OFFSET('Portfolio Summary Data'!$C$384,$B540*38-38+$B$532,'Tbl 9.16-9.32 Portfolio Tables'!N$1)</f>
        <v>0</v>
      </c>
      <c r="O540" s="1">
        <f ca="1">OFFSET('Portfolio Summary Data'!$C$384,$B540*38-38+$B$532,'Tbl 9.16-9.32 Portfolio Tables'!O$1)</f>
        <v>0</v>
      </c>
      <c r="P540" s="1">
        <f ca="1">OFFSET('Portfolio Summary Data'!$C$384,$B540*38-38+$B$532,'Tbl 9.16-9.32 Portfolio Tables'!P$1)</f>
        <v>0</v>
      </c>
      <c r="Q540" s="1">
        <f ca="1">OFFSET('Portfolio Summary Data'!$C$384,$B540*38-38+$B$532,'Tbl 9.16-9.32 Portfolio Tables'!Q$1)</f>
        <v>0</v>
      </c>
      <c r="R540" s="1">
        <f ca="1">OFFSET('Portfolio Summary Data'!$C$384,$B540*38-38+$B$532,'Tbl 9.16-9.32 Portfolio Tables'!R$1)</f>
        <v>0</v>
      </c>
      <c r="S540" s="1">
        <f ca="1">OFFSET('Portfolio Summary Data'!$C$384,$B540*38-38+$B$532,'Tbl 9.16-9.32 Portfolio Tables'!S$1)</f>
        <v>0</v>
      </c>
      <c r="T540" s="1">
        <f ca="1">OFFSET('Portfolio Summary Data'!$C$384,$B540*38-38+$B$532,'Tbl 9.16-9.32 Portfolio Tables'!T$1)</f>
        <v>0</v>
      </c>
      <c r="U540" s="1">
        <f ca="1">OFFSET('Portfolio Summary Data'!$C$384,$B540*38-38+$B$532,'Tbl 9.16-9.32 Portfolio Tables'!U$1)</f>
        <v>0</v>
      </c>
      <c r="V540" s="1">
        <f ca="1">OFFSET('Portfolio Summary Data'!$C$384,$B540*38-38+$B$532,'Tbl 9.16-9.32 Portfolio Tables'!V$1)</f>
        <v>0</v>
      </c>
      <c r="W540" s="1">
        <f ca="1">OFFSET('Portfolio Summary Data'!$C$384,$B540*38-38+$B$532,'Tbl 9.16-9.32 Portfolio Tables'!W$1)</f>
        <v>0</v>
      </c>
      <c r="X540" s="1">
        <f ca="1">OFFSET('Portfolio Summary Data'!$C$384,$B540*38-38+$B$532,'Tbl 9.16-9.32 Portfolio Tables'!X$1)</f>
        <v>0</v>
      </c>
      <c r="Y540" s="1">
        <f ca="1">OFFSET('Portfolio Summary Data'!$C$384,$B540*38-38+$B$532,'Tbl 9.16-9.32 Portfolio Tables'!Y$1)</f>
        <v>0</v>
      </c>
      <c r="AB540" s="8">
        <f t="shared" ca="1" si="102"/>
        <v>0</v>
      </c>
      <c r="AC540" s="8"/>
      <c r="AD540" s="8">
        <f t="shared" ca="1" si="103"/>
        <v>0</v>
      </c>
      <c r="AE540" s="8"/>
      <c r="AF540" s="8">
        <f t="shared" ca="1" si="104"/>
        <v>0</v>
      </c>
    </row>
    <row r="541" spans="2:32" ht="15.75" x14ac:dyDescent="0.25">
      <c r="B541" s="3">
        <v>8</v>
      </c>
      <c r="C541" s="6" t="str">
        <f>C$13</f>
        <v>MN - Geothermal</v>
      </c>
      <c r="D541" s="1">
        <f ca="1">OFFSET('Portfolio Summary Data'!$C$384,$B541*38-38+$B$532,'Tbl 9.16-9.32 Portfolio Tables'!D$1)</f>
        <v>0</v>
      </c>
      <c r="E541" s="1">
        <f ca="1">OFFSET('Portfolio Summary Data'!$C$384,$B541*38-38+$B$532,'Tbl 9.16-9.32 Portfolio Tables'!E$1)</f>
        <v>0</v>
      </c>
      <c r="F541" s="1">
        <f ca="1">OFFSET('Portfolio Summary Data'!$C$384,$B541*38-38+$B$532,'Tbl 9.16-9.32 Portfolio Tables'!F$1)</f>
        <v>0</v>
      </c>
      <c r="G541" s="1">
        <f ca="1">OFFSET('Portfolio Summary Data'!$C$384,$B541*38-38+$B$532,'Tbl 9.16-9.32 Portfolio Tables'!G$1)</f>
        <v>0</v>
      </c>
      <c r="H541" s="1">
        <f ca="1">OFFSET('Portfolio Summary Data'!$C$384,$B541*38-38+$B$532,'Tbl 9.16-9.32 Portfolio Tables'!H$1)</f>
        <v>0</v>
      </c>
      <c r="I541" s="1">
        <f ca="1">OFFSET('Portfolio Summary Data'!$C$384,$B541*38-38+$B$532,'Tbl 9.16-9.32 Portfolio Tables'!I$1)</f>
        <v>0</v>
      </c>
      <c r="J541" s="1">
        <f ca="1">OFFSET('Portfolio Summary Data'!$C$384,$B541*38-38+$B$532,'Tbl 9.16-9.32 Portfolio Tables'!J$1)</f>
        <v>0</v>
      </c>
      <c r="K541" s="1">
        <f ca="1">OFFSET('Portfolio Summary Data'!$C$384,$B541*38-38+$B$532,'Tbl 9.16-9.32 Portfolio Tables'!K$1)</f>
        <v>0</v>
      </c>
      <c r="L541" s="1">
        <f ca="1">OFFSET('Portfolio Summary Data'!$C$384,$B541*38-38+$B$532,'Tbl 9.16-9.32 Portfolio Tables'!L$1)</f>
        <v>0</v>
      </c>
      <c r="M541" s="1">
        <f ca="1">OFFSET('Portfolio Summary Data'!$C$384,$B541*38-38+$B$532,'Tbl 9.16-9.32 Portfolio Tables'!M$1)</f>
        <v>0</v>
      </c>
      <c r="N541" s="1">
        <f ca="1">OFFSET('Portfolio Summary Data'!$C$384,$B541*38-38+$B$532,'Tbl 9.16-9.32 Portfolio Tables'!N$1)</f>
        <v>0</v>
      </c>
      <c r="O541" s="1">
        <f ca="1">OFFSET('Portfolio Summary Data'!$C$384,$B541*38-38+$B$532,'Tbl 9.16-9.32 Portfolio Tables'!O$1)</f>
        <v>0</v>
      </c>
      <c r="P541" s="1">
        <f ca="1">OFFSET('Portfolio Summary Data'!$C$384,$B541*38-38+$B$532,'Tbl 9.16-9.32 Portfolio Tables'!P$1)</f>
        <v>0</v>
      </c>
      <c r="Q541" s="1">
        <f ca="1">OFFSET('Portfolio Summary Data'!$C$384,$B541*38-38+$B$532,'Tbl 9.16-9.32 Portfolio Tables'!Q$1)</f>
        <v>0</v>
      </c>
      <c r="R541" s="1">
        <f ca="1">OFFSET('Portfolio Summary Data'!$C$384,$B541*38-38+$B$532,'Tbl 9.16-9.32 Portfolio Tables'!R$1)</f>
        <v>0</v>
      </c>
      <c r="S541" s="1">
        <f ca="1">OFFSET('Portfolio Summary Data'!$C$384,$B541*38-38+$B$532,'Tbl 9.16-9.32 Portfolio Tables'!S$1)</f>
        <v>0</v>
      </c>
      <c r="T541" s="1">
        <f ca="1">OFFSET('Portfolio Summary Data'!$C$384,$B541*38-38+$B$532,'Tbl 9.16-9.32 Portfolio Tables'!T$1)</f>
        <v>0</v>
      </c>
      <c r="U541" s="1">
        <f ca="1">OFFSET('Portfolio Summary Data'!$C$384,$B541*38-38+$B$532,'Tbl 9.16-9.32 Portfolio Tables'!U$1)</f>
        <v>0</v>
      </c>
      <c r="V541" s="1">
        <f ca="1">OFFSET('Portfolio Summary Data'!$C$384,$B541*38-38+$B$532,'Tbl 9.16-9.32 Portfolio Tables'!V$1)</f>
        <v>0</v>
      </c>
      <c r="W541" s="1">
        <f ca="1">OFFSET('Portfolio Summary Data'!$C$384,$B541*38-38+$B$532,'Tbl 9.16-9.32 Portfolio Tables'!W$1)</f>
        <v>0</v>
      </c>
      <c r="X541" s="1">
        <f ca="1">OFFSET('Portfolio Summary Data'!$C$384,$B541*38-38+$B$532,'Tbl 9.16-9.32 Portfolio Tables'!X$1)</f>
        <v>0</v>
      </c>
      <c r="Y541" s="1">
        <f ca="1">OFFSET('Portfolio Summary Data'!$C$384,$B541*38-38+$B$532,'Tbl 9.16-9.32 Portfolio Tables'!Y$1)</f>
        <v>0</v>
      </c>
      <c r="AB541" s="8">
        <f t="shared" ca="1" si="102"/>
        <v>0</v>
      </c>
      <c r="AC541" s="8"/>
      <c r="AD541" s="8">
        <f t="shared" ca="1" si="103"/>
        <v>0</v>
      </c>
      <c r="AE541" s="8"/>
      <c r="AF541" s="8">
        <f t="shared" ca="1" si="104"/>
        <v>0</v>
      </c>
    </row>
    <row r="542" spans="2:32" ht="15.75" x14ac:dyDescent="0.25">
      <c r="B542" s="3">
        <v>9</v>
      </c>
      <c r="C542" s="6" t="str">
        <f>C$14</f>
        <v>MN - Hunter Retire</v>
      </c>
      <c r="D542" s="1">
        <f ca="1">OFFSET('Portfolio Summary Data'!$C$384,$B542*38-38+$B$532,'Tbl 9.16-9.32 Portfolio Tables'!D$1)</f>
        <v>0</v>
      </c>
      <c r="E542" s="1">
        <f ca="1">OFFSET('Portfolio Summary Data'!$C$384,$B542*38-38+$B$532,'Tbl 9.16-9.32 Portfolio Tables'!E$1)</f>
        <v>0</v>
      </c>
      <c r="F542" s="1">
        <f ca="1">OFFSET('Portfolio Summary Data'!$C$384,$B542*38-38+$B$532,'Tbl 9.16-9.32 Portfolio Tables'!F$1)</f>
        <v>0</v>
      </c>
      <c r="G542" s="1">
        <f ca="1">OFFSET('Portfolio Summary Data'!$C$384,$B542*38-38+$B$532,'Tbl 9.16-9.32 Portfolio Tables'!G$1)</f>
        <v>0</v>
      </c>
      <c r="H542" s="1">
        <f ca="1">OFFSET('Portfolio Summary Data'!$C$384,$B542*38-38+$B$532,'Tbl 9.16-9.32 Portfolio Tables'!H$1)</f>
        <v>0</v>
      </c>
      <c r="I542" s="1">
        <f ca="1">OFFSET('Portfolio Summary Data'!$C$384,$B542*38-38+$B$532,'Tbl 9.16-9.32 Portfolio Tables'!I$1)</f>
        <v>0</v>
      </c>
      <c r="J542" s="1">
        <f ca="1">OFFSET('Portfolio Summary Data'!$C$384,$B542*38-38+$B$532,'Tbl 9.16-9.32 Portfolio Tables'!J$1)</f>
        <v>0</v>
      </c>
      <c r="K542" s="1">
        <f ca="1">OFFSET('Portfolio Summary Data'!$C$384,$B542*38-38+$B$532,'Tbl 9.16-9.32 Portfolio Tables'!K$1)</f>
        <v>0</v>
      </c>
      <c r="L542" s="1">
        <f ca="1">OFFSET('Portfolio Summary Data'!$C$384,$B542*38-38+$B$532,'Tbl 9.16-9.32 Portfolio Tables'!L$1)</f>
        <v>0</v>
      </c>
      <c r="M542" s="1">
        <f ca="1">OFFSET('Portfolio Summary Data'!$C$384,$B542*38-38+$B$532,'Tbl 9.16-9.32 Portfolio Tables'!M$1)</f>
        <v>0</v>
      </c>
      <c r="N542" s="1">
        <f ca="1">OFFSET('Portfolio Summary Data'!$C$384,$B542*38-38+$B$532,'Tbl 9.16-9.32 Portfolio Tables'!N$1)</f>
        <v>0</v>
      </c>
      <c r="O542" s="1">
        <f ca="1">OFFSET('Portfolio Summary Data'!$C$384,$B542*38-38+$B$532,'Tbl 9.16-9.32 Portfolio Tables'!O$1)</f>
        <v>0</v>
      </c>
      <c r="P542" s="1">
        <f ca="1">OFFSET('Portfolio Summary Data'!$C$384,$B542*38-38+$B$532,'Tbl 9.16-9.32 Portfolio Tables'!P$1)</f>
        <v>0</v>
      </c>
      <c r="Q542" s="1">
        <f ca="1">OFFSET('Portfolio Summary Data'!$C$384,$B542*38-38+$B$532,'Tbl 9.16-9.32 Portfolio Tables'!Q$1)</f>
        <v>0</v>
      </c>
      <c r="R542" s="1">
        <f ca="1">OFFSET('Portfolio Summary Data'!$C$384,$B542*38-38+$B$532,'Tbl 9.16-9.32 Portfolio Tables'!R$1)</f>
        <v>0</v>
      </c>
      <c r="S542" s="1">
        <f ca="1">OFFSET('Portfolio Summary Data'!$C$384,$B542*38-38+$B$532,'Tbl 9.16-9.32 Portfolio Tables'!S$1)</f>
        <v>0</v>
      </c>
      <c r="T542" s="1">
        <f ca="1">OFFSET('Portfolio Summary Data'!$C$384,$B542*38-38+$B$532,'Tbl 9.16-9.32 Portfolio Tables'!T$1)</f>
        <v>0</v>
      </c>
      <c r="U542" s="1">
        <f ca="1">OFFSET('Portfolio Summary Data'!$C$384,$B542*38-38+$B$532,'Tbl 9.16-9.32 Portfolio Tables'!U$1)</f>
        <v>0</v>
      </c>
      <c r="V542" s="1">
        <f ca="1">OFFSET('Portfolio Summary Data'!$C$384,$B542*38-38+$B$532,'Tbl 9.16-9.32 Portfolio Tables'!V$1)</f>
        <v>0</v>
      </c>
      <c r="W542" s="1">
        <f ca="1">OFFSET('Portfolio Summary Data'!$C$384,$B542*38-38+$B$532,'Tbl 9.16-9.32 Portfolio Tables'!W$1)</f>
        <v>0</v>
      </c>
      <c r="X542" s="1">
        <f ca="1">OFFSET('Portfolio Summary Data'!$C$384,$B542*38-38+$B$532,'Tbl 9.16-9.32 Portfolio Tables'!X$1)</f>
        <v>0</v>
      </c>
      <c r="Y542" s="1">
        <f ca="1">OFFSET('Portfolio Summary Data'!$C$384,$B542*38-38+$B$532,'Tbl 9.16-9.32 Portfolio Tables'!Y$1)</f>
        <v>0</v>
      </c>
      <c r="AB542" s="8">
        <f t="shared" ca="1" si="102"/>
        <v>0</v>
      </c>
      <c r="AC542" s="8"/>
      <c r="AD542" s="8">
        <f t="shared" ca="1" si="103"/>
        <v>0</v>
      </c>
      <c r="AE542" s="8"/>
      <c r="AF542" s="8">
        <f t="shared" ca="1" si="104"/>
        <v>0</v>
      </c>
    </row>
    <row r="543" spans="2:32" ht="15.75" x14ac:dyDescent="0.25">
      <c r="B543" s="3">
        <v>10</v>
      </c>
      <c r="C543" s="6" t="str">
        <f>C$15</f>
        <v>LN Base</v>
      </c>
      <c r="D543" s="1">
        <f ca="1">OFFSET('Portfolio Summary Data'!$C$384,$B543*38-38+$B$532,'Tbl 9.16-9.32 Portfolio Tables'!D$1)</f>
        <v>0</v>
      </c>
      <c r="E543" s="1">
        <f ca="1">OFFSET('Portfolio Summary Data'!$C$384,$B543*38-38+$B$532,'Tbl 9.16-9.32 Portfolio Tables'!E$1)</f>
        <v>0</v>
      </c>
      <c r="F543" s="1">
        <f ca="1">OFFSET('Portfolio Summary Data'!$C$384,$B543*38-38+$B$532,'Tbl 9.16-9.32 Portfolio Tables'!F$1)</f>
        <v>0</v>
      </c>
      <c r="G543" s="1">
        <f ca="1">OFFSET('Portfolio Summary Data'!$C$384,$B543*38-38+$B$532,'Tbl 9.16-9.32 Portfolio Tables'!G$1)</f>
        <v>0</v>
      </c>
      <c r="H543" s="1">
        <f ca="1">OFFSET('Portfolio Summary Data'!$C$384,$B543*38-38+$B$532,'Tbl 9.16-9.32 Portfolio Tables'!H$1)</f>
        <v>0</v>
      </c>
      <c r="I543" s="1">
        <f ca="1">OFFSET('Portfolio Summary Data'!$C$384,$B543*38-38+$B$532,'Tbl 9.16-9.32 Portfolio Tables'!I$1)</f>
        <v>0</v>
      </c>
      <c r="J543" s="1">
        <f ca="1">OFFSET('Portfolio Summary Data'!$C$384,$B543*38-38+$B$532,'Tbl 9.16-9.32 Portfolio Tables'!J$1)</f>
        <v>0</v>
      </c>
      <c r="K543" s="1">
        <f ca="1">OFFSET('Portfolio Summary Data'!$C$384,$B543*38-38+$B$532,'Tbl 9.16-9.32 Portfolio Tables'!K$1)</f>
        <v>0</v>
      </c>
      <c r="L543" s="1">
        <f ca="1">OFFSET('Portfolio Summary Data'!$C$384,$B543*38-38+$B$532,'Tbl 9.16-9.32 Portfolio Tables'!L$1)</f>
        <v>0</v>
      </c>
      <c r="M543" s="1">
        <f ca="1">OFFSET('Portfolio Summary Data'!$C$384,$B543*38-38+$B$532,'Tbl 9.16-9.32 Portfolio Tables'!M$1)</f>
        <v>0</v>
      </c>
      <c r="N543" s="1">
        <f ca="1">OFFSET('Portfolio Summary Data'!$C$384,$B543*38-38+$B$532,'Tbl 9.16-9.32 Portfolio Tables'!N$1)</f>
        <v>0</v>
      </c>
      <c r="O543" s="1">
        <f ca="1">OFFSET('Portfolio Summary Data'!$C$384,$B543*38-38+$B$532,'Tbl 9.16-9.32 Portfolio Tables'!O$1)</f>
        <v>0</v>
      </c>
      <c r="P543" s="1">
        <f ca="1">OFFSET('Portfolio Summary Data'!$C$384,$B543*38-38+$B$532,'Tbl 9.16-9.32 Portfolio Tables'!P$1)</f>
        <v>0</v>
      </c>
      <c r="Q543" s="1">
        <f ca="1">OFFSET('Portfolio Summary Data'!$C$384,$B543*38-38+$B$532,'Tbl 9.16-9.32 Portfolio Tables'!Q$1)</f>
        <v>0</v>
      </c>
      <c r="R543" s="1">
        <f ca="1">OFFSET('Portfolio Summary Data'!$C$384,$B543*38-38+$B$532,'Tbl 9.16-9.32 Portfolio Tables'!R$1)</f>
        <v>0</v>
      </c>
      <c r="S543" s="1">
        <f ca="1">OFFSET('Portfolio Summary Data'!$C$384,$B543*38-38+$B$532,'Tbl 9.16-9.32 Portfolio Tables'!S$1)</f>
        <v>0</v>
      </c>
      <c r="T543" s="1">
        <f ca="1">OFFSET('Portfolio Summary Data'!$C$384,$B543*38-38+$B$532,'Tbl 9.16-9.32 Portfolio Tables'!T$1)</f>
        <v>0</v>
      </c>
      <c r="U543" s="1">
        <f ca="1">OFFSET('Portfolio Summary Data'!$C$384,$B543*38-38+$B$532,'Tbl 9.16-9.32 Portfolio Tables'!U$1)</f>
        <v>0</v>
      </c>
      <c r="V543" s="1">
        <f ca="1">OFFSET('Portfolio Summary Data'!$C$384,$B543*38-38+$B$532,'Tbl 9.16-9.32 Portfolio Tables'!V$1)</f>
        <v>0</v>
      </c>
      <c r="W543" s="1">
        <f ca="1">OFFSET('Portfolio Summary Data'!$C$384,$B543*38-38+$B$532,'Tbl 9.16-9.32 Portfolio Tables'!W$1)</f>
        <v>0</v>
      </c>
      <c r="X543" s="1">
        <f ca="1">OFFSET('Portfolio Summary Data'!$C$384,$B543*38-38+$B$532,'Tbl 9.16-9.32 Portfolio Tables'!X$1)</f>
        <v>0</v>
      </c>
      <c r="Y543" s="1">
        <f ca="1">OFFSET('Portfolio Summary Data'!$C$384,$B543*38-38+$B$532,'Tbl 9.16-9.32 Portfolio Tables'!Y$1)</f>
        <v>0</v>
      </c>
      <c r="AB543" s="8">
        <f t="shared" ca="1" si="102"/>
        <v>0</v>
      </c>
      <c r="AC543" s="8"/>
      <c r="AD543" s="8">
        <f t="shared" ca="1" si="103"/>
        <v>0</v>
      </c>
      <c r="AE543" s="8"/>
      <c r="AF543" s="8">
        <f t="shared" ca="1" si="104"/>
        <v>0</v>
      </c>
    </row>
    <row r="544" spans="2:32" ht="15.75" x14ac:dyDescent="0.25">
      <c r="B544" s="3">
        <v>11</v>
      </c>
      <c r="C544" s="6" t="str">
        <f>C$16</f>
        <v>HH Base</v>
      </c>
      <c r="D544" s="1">
        <f ca="1">OFFSET('Portfolio Summary Data'!$C$384,$B544*38-38+$B$532,'Tbl 9.16-9.32 Portfolio Tables'!D$1)</f>
        <v>0</v>
      </c>
      <c r="E544" s="1">
        <f ca="1">OFFSET('Portfolio Summary Data'!$C$384,$B544*38-38+$B$532,'Tbl 9.16-9.32 Portfolio Tables'!E$1)</f>
        <v>0</v>
      </c>
      <c r="F544" s="1">
        <f ca="1">OFFSET('Portfolio Summary Data'!$C$384,$B544*38-38+$B$532,'Tbl 9.16-9.32 Portfolio Tables'!F$1)</f>
        <v>0</v>
      </c>
      <c r="G544" s="1">
        <f ca="1">OFFSET('Portfolio Summary Data'!$C$384,$B544*38-38+$B$532,'Tbl 9.16-9.32 Portfolio Tables'!G$1)</f>
        <v>0</v>
      </c>
      <c r="H544" s="1">
        <f ca="1">OFFSET('Portfolio Summary Data'!$C$384,$B544*38-38+$B$532,'Tbl 9.16-9.32 Portfolio Tables'!H$1)</f>
        <v>0</v>
      </c>
      <c r="I544" s="1">
        <f ca="1">OFFSET('Portfolio Summary Data'!$C$384,$B544*38-38+$B$532,'Tbl 9.16-9.32 Portfolio Tables'!I$1)</f>
        <v>0</v>
      </c>
      <c r="J544" s="1">
        <f ca="1">OFFSET('Portfolio Summary Data'!$C$384,$B544*38-38+$B$532,'Tbl 9.16-9.32 Portfolio Tables'!J$1)</f>
        <v>0</v>
      </c>
      <c r="K544" s="1">
        <f ca="1">OFFSET('Portfolio Summary Data'!$C$384,$B544*38-38+$B$532,'Tbl 9.16-9.32 Portfolio Tables'!K$1)</f>
        <v>0</v>
      </c>
      <c r="L544" s="1">
        <f ca="1">OFFSET('Portfolio Summary Data'!$C$384,$B544*38-38+$B$532,'Tbl 9.16-9.32 Portfolio Tables'!L$1)</f>
        <v>0</v>
      </c>
      <c r="M544" s="1">
        <f ca="1">OFFSET('Portfolio Summary Data'!$C$384,$B544*38-38+$B$532,'Tbl 9.16-9.32 Portfolio Tables'!M$1)</f>
        <v>0</v>
      </c>
      <c r="N544" s="1">
        <f ca="1">OFFSET('Portfolio Summary Data'!$C$384,$B544*38-38+$B$532,'Tbl 9.16-9.32 Portfolio Tables'!N$1)</f>
        <v>0</v>
      </c>
      <c r="O544" s="1">
        <f ca="1">OFFSET('Portfolio Summary Data'!$C$384,$B544*38-38+$B$532,'Tbl 9.16-9.32 Portfolio Tables'!O$1)</f>
        <v>0</v>
      </c>
      <c r="P544" s="1">
        <f ca="1">OFFSET('Portfolio Summary Data'!$C$384,$B544*38-38+$B$532,'Tbl 9.16-9.32 Portfolio Tables'!P$1)</f>
        <v>0</v>
      </c>
      <c r="Q544" s="1">
        <f ca="1">OFFSET('Portfolio Summary Data'!$C$384,$B544*38-38+$B$532,'Tbl 9.16-9.32 Portfolio Tables'!Q$1)</f>
        <v>0</v>
      </c>
      <c r="R544" s="1">
        <f ca="1">OFFSET('Portfolio Summary Data'!$C$384,$B544*38-38+$B$532,'Tbl 9.16-9.32 Portfolio Tables'!R$1)</f>
        <v>0</v>
      </c>
      <c r="S544" s="1">
        <f ca="1">OFFSET('Portfolio Summary Data'!$C$384,$B544*38-38+$B$532,'Tbl 9.16-9.32 Portfolio Tables'!S$1)</f>
        <v>0</v>
      </c>
      <c r="T544" s="1">
        <f ca="1">OFFSET('Portfolio Summary Data'!$C$384,$B544*38-38+$B$532,'Tbl 9.16-9.32 Portfolio Tables'!T$1)</f>
        <v>0</v>
      </c>
      <c r="U544" s="1">
        <f ca="1">OFFSET('Portfolio Summary Data'!$C$384,$B544*38-38+$B$532,'Tbl 9.16-9.32 Portfolio Tables'!U$1)</f>
        <v>0</v>
      </c>
      <c r="V544" s="1">
        <f ca="1">OFFSET('Portfolio Summary Data'!$C$384,$B544*38-38+$B$532,'Tbl 9.16-9.32 Portfolio Tables'!V$1)</f>
        <v>0</v>
      </c>
      <c r="W544" s="1">
        <f ca="1">OFFSET('Portfolio Summary Data'!$C$384,$B544*38-38+$B$532,'Tbl 9.16-9.32 Portfolio Tables'!W$1)</f>
        <v>0</v>
      </c>
      <c r="X544" s="1">
        <f ca="1">OFFSET('Portfolio Summary Data'!$C$384,$B544*38-38+$B$532,'Tbl 9.16-9.32 Portfolio Tables'!X$1)</f>
        <v>0</v>
      </c>
      <c r="Y544" s="1">
        <f ca="1">OFFSET('Portfolio Summary Data'!$C$384,$B544*38-38+$B$532,'Tbl 9.16-9.32 Portfolio Tables'!Y$1)</f>
        <v>0</v>
      </c>
      <c r="AB544" s="8">
        <f t="shared" ca="1" si="102"/>
        <v>0</v>
      </c>
      <c r="AC544" s="8"/>
      <c r="AD544" s="8">
        <f t="shared" ca="1" si="103"/>
        <v>0</v>
      </c>
      <c r="AE544" s="8"/>
      <c r="AF544" s="8">
        <f t="shared" ca="1" si="104"/>
        <v>0</v>
      </c>
    </row>
    <row r="545" spans="2:32" ht="15.75" x14ac:dyDescent="0.25">
      <c r="B545" s="3">
        <v>12</v>
      </c>
      <c r="C545" s="6" t="str">
        <f>C$17</f>
        <v>SC Base</v>
      </c>
      <c r="D545" s="1">
        <f ca="1">OFFSET('Portfolio Summary Data'!$C$384,$B545*38-38+$B$532,'Tbl 9.16-9.32 Portfolio Tables'!D$1)</f>
        <v>0</v>
      </c>
      <c r="E545" s="1">
        <f ca="1">OFFSET('Portfolio Summary Data'!$C$384,$B545*38-38+$B$532,'Tbl 9.16-9.32 Portfolio Tables'!E$1)</f>
        <v>0</v>
      </c>
      <c r="F545" s="1">
        <f ca="1">OFFSET('Portfolio Summary Data'!$C$384,$B545*38-38+$B$532,'Tbl 9.16-9.32 Portfolio Tables'!F$1)</f>
        <v>0</v>
      </c>
      <c r="G545" s="1">
        <f ca="1">OFFSET('Portfolio Summary Data'!$C$384,$B545*38-38+$B$532,'Tbl 9.16-9.32 Portfolio Tables'!G$1)</f>
        <v>-166.63568069000002</v>
      </c>
      <c r="H545" s="1">
        <f ca="1">OFFSET('Portfolio Summary Data'!$C$384,$B545*38-38+$B$532,'Tbl 9.16-9.32 Portfolio Tables'!H$1)</f>
        <v>0</v>
      </c>
      <c r="I545" s="1">
        <f ca="1">OFFSET('Portfolio Summary Data'!$C$384,$B545*38-38+$B$532,'Tbl 9.16-9.32 Portfolio Tables'!I$1)</f>
        <v>0</v>
      </c>
      <c r="J545" s="1">
        <f ca="1">OFFSET('Portfolio Summary Data'!$C$384,$B545*38-38+$B$532,'Tbl 9.16-9.32 Portfolio Tables'!J$1)</f>
        <v>0</v>
      </c>
      <c r="K545" s="1">
        <f ca="1">OFFSET('Portfolio Summary Data'!$C$384,$B545*38-38+$B$532,'Tbl 9.16-9.32 Portfolio Tables'!K$1)</f>
        <v>0</v>
      </c>
      <c r="L545" s="1">
        <f ca="1">OFFSET('Portfolio Summary Data'!$C$384,$B545*38-38+$B$532,'Tbl 9.16-9.32 Portfolio Tables'!L$1)</f>
        <v>0</v>
      </c>
      <c r="M545" s="1">
        <f ca="1">OFFSET('Portfolio Summary Data'!$C$384,$B545*38-38+$B$532,'Tbl 9.16-9.32 Portfolio Tables'!M$1)</f>
        <v>0</v>
      </c>
      <c r="N545" s="1">
        <f ca="1">OFFSET('Portfolio Summary Data'!$C$384,$B545*38-38+$B$532,'Tbl 9.16-9.32 Portfolio Tables'!N$1)</f>
        <v>0</v>
      </c>
      <c r="O545" s="1">
        <f ca="1">OFFSET('Portfolio Summary Data'!$C$384,$B545*38-38+$B$532,'Tbl 9.16-9.32 Portfolio Tables'!O$1)</f>
        <v>0</v>
      </c>
      <c r="P545" s="1">
        <f ca="1">OFFSET('Portfolio Summary Data'!$C$384,$B545*38-38+$B$532,'Tbl 9.16-9.32 Portfolio Tables'!P$1)</f>
        <v>0</v>
      </c>
      <c r="Q545" s="1">
        <f ca="1">OFFSET('Portfolio Summary Data'!$C$384,$B545*38-38+$B$532,'Tbl 9.16-9.32 Portfolio Tables'!Q$1)</f>
        <v>0</v>
      </c>
      <c r="R545" s="1">
        <f ca="1">OFFSET('Portfolio Summary Data'!$C$384,$B545*38-38+$B$532,'Tbl 9.16-9.32 Portfolio Tables'!R$1)</f>
        <v>0</v>
      </c>
      <c r="S545" s="1">
        <f ca="1">OFFSET('Portfolio Summary Data'!$C$384,$B545*38-38+$B$532,'Tbl 9.16-9.32 Portfolio Tables'!S$1)</f>
        <v>0</v>
      </c>
      <c r="T545" s="1">
        <f ca="1">OFFSET('Portfolio Summary Data'!$C$384,$B545*38-38+$B$532,'Tbl 9.16-9.32 Portfolio Tables'!T$1)</f>
        <v>0</v>
      </c>
      <c r="U545" s="1">
        <f ca="1">OFFSET('Portfolio Summary Data'!$C$384,$B545*38-38+$B$532,'Tbl 9.16-9.32 Portfolio Tables'!U$1)</f>
        <v>0</v>
      </c>
      <c r="V545" s="1">
        <f ca="1">OFFSET('Portfolio Summary Data'!$C$384,$B545*38-38+$B$532,'Tbl 9.16-9.32 Portfolio Tables'!V$1)</f>
        <v>0</v>
      </c>
      <c r="W545" s="1">
        <f ca="1">OFFSET('Portfolio Summary Data'!$C$384,$B545*38-38+$B$532,'Tbl 9.16-9.32 Portfolio Tables'!W$1)</f>
        <v>0</v>
      </c>
      <c r="X545" s="1">
        <f ca="1">OFFSET('Portfolio Summary Data'!$C$384,$B545*38-38+$B$532,'Tbl 9.16-9.32 Portfolio Tables'!X$1)</f>
        <v>0</v>
      </c>
      <c r="Y545" s="1">
        <f ca="1">OFFSET('Portfolio Summary Data'!$C$384,$B545*38-38+$B$532,'Tbl 9.16-9.32 Portfolio Tables'!Y$1)</f>
        <v>-166.63568069000002</v>
      </c>
      <c r="AB545" s="8">
        <f t="shared" ca="1" si="102"/>
        <v>-166.63568069000002</v>
      </c>
      <c r="AC545" s="8"/>
      <c r="AD545" s="8">
        <f t="shared" ca="1" si="103"/>
        <v>0</v>
      </c>
      <c r="AE545" s="8"/>
      <c r="AF545" s="8">
        <f t="shared" ca="1" si="104"/>
        <v>0</v>
      </c>
    </row>
    <row r="546" spans="2:32" ht="15.75" x14ac:dyDescent="0.25">
      <c r="B546" s="3">
        <v>13</v>
      </c>
      <c r="C546" s="6">
        <f>C$18</f>
        <v>0</v>
      </c>
      <c r="D546" s="1">
        <f ca="1">OFFSET('Portfolio Summary Data'!$C$384,$B546*38-38+$B$532,'Tbl 9.16-9.32 Portfolio Tables'!D$1)</f>
        <v>0</v>
      </c>
      <c r="E546" s="1">
        <f ca="1">OFFSET('Portfolio Summary Data'!$C$384,$B546*38-38+$B$532,'Tbl 9.16-9.32 Portfolio Tables'!E$1)</f>
        <v>0</v>
      </c>
      <c r="F546" s="1">
        <f ca="1">OFFSET('Portfolio Summary Data'!$C$384,$B546*38-38+$B$532,'Tbl 9.16-9.32 Portfolio Tables'!F$1)</f>
        <v>0</v>
      </c>
      <c r="G546" s="1">
        <f ca="1">OFFSET('Portfolio Summary Data'!$C$384,$B546*38-38+$B$532,'Tbl 9.16-9.32 Portfolio Tables'!G$1)</f>
        <v>0</v>
      </c>
      <c r="H546" s="1">
        <f ca="1">OFFSET('Portfolio Summary Data'!$C$384,$B546*38-38+$B$532,'Tbl 9.16-9.32 Portfolio Tables'!H$1)</f>
        <v>0</v>
      </c>
      <c r="I546" s="1">
        <f ca="1">OFFSET('Portfolio Summary Data'!$C$384,$B546*38-38+$B$532,'Tbl 9.16-9.32 Portfolio Tables'!I$1)</f>
        <v>0</v>
      </c>
      <c r="J546" s="1">
        <f ca="1">OFFSET('Portfolio Summary Data'!$C$384,$B546*38-38+$B$532,'Tbl 9.16-9.32 Portfolio Tables'!J$1)</f>
        <v>0</v>
      </c>
      <c r="K546" s="1">
        <f ca="1">OFFSET('Portfolio Summary Data'!$C$384,$B546*38-38+$B$532,'Tbl 9.16-9.32 Portfolio Tables'!K$1)</f>
        <v>0</v>
      </c>
      <c r="L546" s="1">
        <f ca="1">OFFSET('Portfolio Summary Data'!$C$384,$B546*38-38+$B$532,'Tbl 9.16-9.32 Portfolio Tables'!L$1)</f>
        <v>0</v>
      </c>
      <c r="M546" s="1">
        <f ca="1">OFFSET('Portfolio Summary Data'!$C$384,$B546*38-38+$B$532,'Tbl 9.16-9.32 Portfolio Tables'!M$1)</f>
        <v>0</v>
      </c>
      <c r="N546" s="1">
        <f ca="1">OFFSET('Portfolio Summary Data'!$C$384,$B546*38-38+$B$532,'Tbl 9.16-9.32 Portfolio Tables'!N$1)</f>
        <v>0</v>
      </c>
      <c r="O546" s="1">
        <f ca="1">OFFSET('Portfolio Summary Data'!$C$384,$B546*38-38+$B$532,'Tbl 9.16-9.32 Portfolio Tables'!O$1)</f>
        <v>0</v>
      </c>
      <c r="P546" s="1">
        <f ca="1">OFFSET('Portfolio Summary Data'!$C$384,$B546*38-38+$B$532,'Tbl 9.16-9.32 Portfolio Tables'!P$1)</f>
        <v>0</v>
      </c>
      <c r="Q546" s="1">
        <f ca="1">OFFSET('Portfolio Summary Data'!$C$384,$B546*38-38+$B$532,'Tbl 9.16-9.32 Portfolio Tables'!Q$1)</f>
        <v>0</v>
      </c>
      <c r="R546" s="1">
        <f ca="1">OFFSET('Portfolio Summary Data'!$C$384,$B546*38-38+$B$532,'Tbl 9.16-9.32 Portfolio Tables'!R$1)</f>
        <v>0</v>
      </c>
      <c r="S546" s="1">
        <f ca="1">OFFSET('Portfolio Summary Data'!$C$384,$B546*38-38+$B$532,'Tbl 9.16-9.32 Portfolio Tables'!S$1)</f>
        <v>0</v>
      </c>
      <c r="T546" s="1">
        <f ca="1">OFFSET('Portfolio Summary Data'!$C$384,$B546*38-38+$B$532,'Tbl 9.16-9.32 Portfolio Tables'!T$1)</f>
        <v>0</v>
      </c>
      <c r="U546" s="1">
        <f ca="1">OFFSET('Portfolio Summary Data'!$C$384,$B546*38-38+$B$532,'Tbl 9.16-9.32 Portfolio Tables'!U$1)</f>
        <v>0</v>
      </c>
      <c r="V546" s="1">
        <f ca="1">OFFSET('Portfolio Summary Data'!$C$384,$B546*38-38+$B$532,'Tbl 9.16-9.32 Portfolio Tables'!V$1)</f>
        <v>0</v>
      </c>
      <c r="W546" s="1">
        <f ca="1">OFFSET('Portfolio Summary Data'!$C$384,$B546*38-38+$B$532,'Tbl 9.16-9.32 Portfolio Tables'!W$1)</f>
        <v>0</v>
      </c>
      <c r="X546" s="1">
        <f ca="1">OFFSET('Portfolio Summary Data'!$C$384,$B546*38-38+$B$532,'Tbl 9.16-9.32 Portfolio Tables'!X$1)</f>
        <v>0</v>
      </c>
      <c r="Y546" s="1">
        <f ca="1">OFFSET('Portfolio Summary Data'!$C$384,$B546*38-38+$B$532,'Tbl 9.16-9.32 Portfolio Tables'!Y$1)</f>
        <v>0</v>
      </c>
      <c r="AB546" s="8">
        <f t="shared" ca="1" si="102"/>
        <v>0</v>
      </c>
      <c r="AC546" s="8"/>
      <c r="AD546" s="8">
        <f t="shared" ca="1" si="103"/>
        <v>0</v>
      </c>
      <c r="AE546" s="8"/>
      <c r="AF546" s="8">
        <f t="shared" ca="1" si="104"/>
        <v>0</v>
      </c>
    </row>
    <row r="547" spans="2:32" ht="15.75" x14ac:dyDescent="0.25">
      <c r="B547" s="3">
        <v>14</v>
      </c>
      <c r="C547" s="6">
        <f>C$19</f>
        <v>0</v>
      </c>
      <c r="D547" s="1">
        <f ca="1">OFFSET('Portfolio Summary Data'!$C$384,$B547*38-38+$B$532,'Tbl 9.16-9.32 Portfolio Tables'!D$1)</f>
        <v>0</v>
      </c>
      <c r="E547" s="1">
        <f ca="1">OFFSET('Portfolio Summary Data'!$C$384,$B547*38-38+$B$532,'Tbl 9.16-9.32 Portfolio Tables'!E$1)</f>
        <v>0</v>
      </c>
      <c r="F547" s="1">
        <f ca="1">OFFSET('Portfolio Summary Data'!$C$384,$B547*38-38+$B$532,'Tbl 9.16-9.32 Portfolio Tables'!F$1)</f>
        <v>0</v>
      </c>
      <c r="G547" s="1">
        <f ca="1">OFFSET('Portfolio Summary Data'!$C$384,$B547*38-38+$B$532,'Tbl 9.16-9.32 Portfolio Tables'!G$1)</f>
        <v>0</v>
      </c>
      <c r="H547" s="1">
        <f ca="1">OFFSET('Portfolio Summary Data'!$C$384,$B547*38-38+$B$532,'Tbl 9.16-9.32 Portfolio Tables'!H$1)</f>
        <v>0</v>
      </c>
      <c r="I547" s="1">
        <f ca="1">OFFSET('Portfolio Summary Data'!$C$384,$B547*38-38+$B$532,'Tbl 9.16-9.32 Portfolio Tables'!I$1)</f>
        <v>0</v>
      </c>
      <c r="J547" s="1">
        <f ca="1">OFFSET('Portfolio Summary Data'!$C$384,$B547*38-38+$B$532,'Tbl 9.16-9.32 Portfolio Tables'!J$1)</f>
        <v>0</v>
      </c>
      <c r="K547" s="1">
        <f ca="1">OFFSET('Portfolio Summary Data'!$C$384,$B547*38-38+$B$532,'Tbl 9.16-9.32 Portfolio Tables'!K$1)</f>
        <v>0</v>
      </c>
      <c r="L547" s="1">
        <f ca="1">OFFSET('Portfolio Summary Data'!$C$384,$B547*38-38+$B$532,'Tbl 9.16-9.32 Portfolio Tables'!L$1)</f>
        <v>0</v>
      </c>
      <c r="M547" s="1">
        <f ca="1">OFFSET('Portfolio Summary Data'!$C$384,$B547*38-38+$B$532,'Tbl 9.16-9.32 Portfolio Tables'!M$1)</f>
        <v>0</v>
      </c>
      <c r="N547" s="1">
        <f ca="1">OFFSET('Portfolio Summary Data'!$C$384,$B547*38-38+$B$532,'Tbl 9.16-9.32 Portfolio Tables'!N$1)</f>
        <v>0</v>
      </c>
      <c r="O547" s="1">
        <f ca="1">OFFSET('Portfolio Summary Data'!$C$384,$B547*38-38+$B$532,'Tbl 9.16-9.32 Portfolio Tables'!O$1)</f>
        <v>0</v>
      </c>
      <c r="P547" s="1">
        <f ca="1">OFFSET('Portfolio Summary Data'!$C$384,$B547*38-38+$B$532,'Tbl 9.16-9.32 Portfolio Tables'!P$1)</f>
        <v>0</v>
      </c>
      <c r="Q547" s="1">
        <f ca="1">OFFSET('Portfolio Summary Data'!$C$384,$B547*38-38+$B$532,'Tbl 9.16-9.32 Portfolio Tables'!Q$1)</f>
        <v>0</v>
      </c>
      <c r="R547" s="1">
        <f ca="1">OFFSET('Portfolio Summary Data'!$C$384,$B547*38-38+$B$532,'Tbl 9.16-9.32 Portfolio Tables'!R$1)</f>
        <v>0</v>
      </c>
      <c r="S547" s="1">
        <f ca="1">OFFSET('Portfolio Summary Data'!$C$384,$B547*38-38+$B$532,'Tbl 9.16-9.32 Portfolio Tables'!S$1)</f>
        <v>0</v>
      </c>
      <c r="T547" s="1">
        <f ca="1">OFFSET('Portfolio Summary Data'!$C$384,$B547*38-38+$B$532,'Tbl 9.16-9.32 Portfolio Tables'!T$1)</f>
        <v>0</v>
      </c>
      <c r="U547" s="1">
        <f ca="1">OFFSET('Portfolio Summary Data'!$C$384,$B547*38-38+$B$532,'Tbl 9.16-9.32 Portfolio Tables'!U$1)</f>
        <v>0</v>
      </c>
      <c r="V547" s="1">
        <f ca="1">OFFSET('Portfolio Summary Data'!$C$384,$B547*38-38+$B$532,'Tbl 9.16-9.32 Portfolio Tables'!V$1)</f>
        <v>0</v>
      </c>
      <c r="W547" s="1">
        <f ca="1">OFFSET('Portfolio Summary Data'!$C$384,$B547*38-38+$B$532,'Tbl 9.16-9.32 Portfolio Tables'!W$1)</f>
        <v>0</v>
      </c>
      <c r="X547" s="1">
        <f ca="1">OFFSET('Portfolio Summary Data'!$C$384,$B547*38-38+$B$532,'Tbl 9.16-9.32 Portfolio Tables'!X$1)</f>
        <v>0</v>
      </c>
      <c r="Y547" s="1">
        <f ca="1">OFFSET('Portfolio Summary Data'!$C$384,$B547*38-38+$B$532,'Tbl 9.16-9.32 Portfolio Tables'!Y$1)</f>
        <v>0</v>
      </c>
      <c r="AB547" s="8">
        <f t="shared" ca="1" si="102"/>
        <v>0</v>
      </c>
      <c r="AC547" s="8"/>
      <c r="AD547" s="8">
        <f t="shared" ca="1" si="103"/>
        <v>0</v>
      </c>
      <c r="AE547" s="8"/>
      <c r="AF547" s="8">
        <f t="shared" ca="1" si="104"/>
        <v>0</v>
      </c>
    </row>
    <row r="548" spans="2:32" ht="15.75" x14ac:dyDescent="0.25">
      <c r="B548" s="3">
        <v>15</v>
      </c>
      <c r="C548" s="6">
        <f>C$20</f>
        <v>0</v>
      </c>
      <c r="D548" s="1">
        <f ca="1">OFFSET('Portfolio Summary Data'!$C$384,$B548*38-38+$B$532,'Tbl 9.16-9.32 Portfolio Tables'!D$1)</f>
        <v>0</v>
      </c>
      <c r="E548" s="1">
        <f ca="1">OFFSET('Portfolio Summary Data'!$C$384,$B548*38-38+$B$532,'Tbl 9.16-9.32 Portfolio Tables'!E$1)</f>
        <v>0</v>
      </c>
      <c r="F548" s="1">
        <f ca="1">OFFSET('Portfolio Summary Data'!$C$384,$B548*38-38+$B$532,'Tbl 9.16-9.32 Portfolio Tables'!F$1)</f>
        <v>0</v>
      </c>
      <c r="G548" s="1">
        <f ca="1">OFFSET('Portfolio Summary Data'!$C$384,$B548*38-38+$B$532,'Tbl 9.16-9.32 Portfolio Tables'!G$1)</f>
        <v>0</v>
      </c>
      <c r="H548" s="1">
        <f ca="1">OFFSET('Portfolio Summary Data'!$C$384,$B548*38-38+$B$532,'Tbl 9.16-9.32 Portfolio Tables'!H$1)</f>
        <v>0</v>
      </c>
      <c r="I548" s="1">
        <f ca="1">OFFSET('Portfolio Summary Data'!$C$384,$B548*38-38+$B$532,'Tbl 9.16-9.32 Portfolio Tables'!I$1)</f>
        <v>0</v>
      </c>
      <c r="J548" s="1">
        <f ca="1">OFFSET('Portfolio Summary Data'!$C$384,$B548*38-38+$B$532,'Tbl 9.16-9.32 Portfolio Tables'!J$1)</f>
        <v>0</v>
      </c>
      <c r="K548" s="1">
        <f ca="1">OFFSET('Portfolio Summary Data'!$C$384,$B548*38-38+$B$532,'Tbl 9.16-9.32 Portfolio Tables'!K$1)</f>
        <v>0</v>
      </c>
      <c r="L548" s="1">
        <f ca="1">OFFSET('Portfolio Summary Data'!$C$384,$B548*38-38+$B$532,'Tbl 9.16-9.32 Portfolio Tables'!L$1)</f>
        <v>0</v>
      </c>
      <c r="M548" s="1">
        <f ca="1">OFFSET('Portfolio Summary Data'!$C$384,$B548*38-38+$B$532,'Tbl 9.16-9.32 Portfolio Tables'!M$1)</f>
        <v>0</v>
      </c>
      <c r="N548" s="1">
        <f ca="1">OFFSET('Portfolio Summary Data'!$C$384,$B548*38-38+$B$532,'Tbl 9.16-9.32 Portfolio Tables'!N$1)</f>
        <v>0</v>
      </c>
      <c r="O548" s="1">
        <f ca="1">OFFSET('Portfolio Summary Data'!$C$384,$B548*38-38+$B$532,'Tbl 9.16-9.32 Portfolio Tables'!O$1)</f>
        <v>0</v>
      </c>
      <c r="P548" s="1">
        <f ca="1">OFFSET('Portfolio Summary Data'!$C$384,$B548*38-38+$B$532,'Tbl 9.16-9.32 Portfolio Tables'!P$1)</f>
        <v>0</v>
      </c>
      <c r="Q548" s="1">
        <f ca="1">OFFSET('Portfolio Summary Data'!$C$384,$B548*38-38+$B$532,'Tbl 9.16-9.32 Portfolio Tables'!Q$1)</f>
        <v>0</v>
      </c>
      <c r="R548" s="1">
        <f ca="1">OFFSET('Portfolio Summary Data'!$C$384,$B548*38-38+$B$532,'Tbl 9.16-9.32 Portfolio Tables'!R$1)</f>
        <v>0</v>
      </c>
      <c r="S548" s="1">
        <f ca="1">OFFSET('Portfolio Summary Data'!$C$384,$B548*38-38+$B$532,'Tbl 9.16-9.32 Portfolio Tables'!S$1)</f>
        <v>0</v>
      </c>
      <c r="T548" s="1">
        <f ca="1">OFFSET('Portfolio Summary Data'!$C$384,$B548*38-38+$B$532,'Tbl 9.16-9.32 Portfolio Tables'!T$1)</f>
        <v>0</v>
      </c>
      <c r="U548" s="1">
        <f ca="1">OFFSET('Portfolio Summary Data'!$C$384,$B548*38-38+$B$532,'Tbl 9.16-9.32 Portfolio Tables'!U$1)</f>
        <v>0</v>
      </c>
      <c r="V548" s="1">
        <f ca="1">OFFSET('Portfolio Summary Data'!$C$384,$B548*38-38+$B$532,'Tbl 9.16-9.32 Portfolio Tables'!V$1)</f>
        <v>0</v>
      </c>
      <c r="W548" s="1">
        <f ca="1">OFFSET('Portfolio Summary Data'!$C$384,$B548*38-38+$B$532,'Tbl 9.16-9.32 Portfolio Tables'!W$1)</f>
        <v>0</v>
      </c>
      <c r="X548" s="1">
        <f ca="1">OFFSET('Portfolio Summary Data'!$C$384,$B548*38-38+$B$532,'Tbl 9.16-9.32 Portfolio Tables'!X$1)</f>
        <v>0</v>
      </c>
      <c r="Y548" s="1">
        <f ca="1">OFFSET('Portfolio Summary Data'!$C$384,$B548*38-38+$B$532,'Tbl 9.16-9.32 Portfolio Tables'!Y$1)</f>
        <v>0</v>
      </c>
      <c r="AB548" s="8">
        <f t="shared" ca="1" si="102"/>
        <v>0</v>
      </c>
      <c r="AC548" s="8"/>
      <c r="AD548" s="8">
        <f t="shared" ca="1" si="103"/>
        <v>0</v>
      </c>
      <c r="AE548" s="8"/>
      <c r="AF548" s="8">
        <f t="shared" ca="1" si="104"/>
        <v>0</v>
      </c>
    </row>
    <row r="549" spans="2:32" ht="15.75" x14ac:dyDescent="0.25">
      <c r="B549" s="3">
        <v>16</v>
      </c>
      <c r="C549" s="6">
        <f>C$21</f>
        <v>0</v>
      </c>
      <c r="D549" s="1">
        <f ca="1">OFFSET('Portfolio Summary Data'!$C$384,$B549*38-38+$B$532,'Tbl 9.16-9.32 Portfolio Tables'!D$1)</f>
        <v>0</v>
      </c>
      <c r="E549" s="1">
        <f ca="1">OFFSET('Portfolio Summary Data'!$C$384,$B549*38-38+$B$532,'Tbl 9.16-9.32 Portfolio Tables'!E$1)</f>
        <v>0</v>
      </c>
      <c r="F549" s="1">
        <f ca="1">OFFSET('Portfolio Summary Data'!$C$384,$B549*38-38+$B$532,'Tbl 9.16-9.32 Portfolio Tables'!F$1)</f>
        <v>0</v>
      </c>
      <c r="G549" s="1">
        <f ca="1">OFFSET('Portfolio Summary Data'!$C$384,$B549*38-38+$B$532,'Tbl 9.16-9.32 Portfolio Tables'!G$1)</f>
        <v>0</v>
      </c>
      <c r="H549" s="1">
        <f ca="1">OFFSET('Portfolio Summary Data'!$C$384,$B549*38-38+$B$532,'Tbl 9.16-9.32 Portfolio Tables'!H$1)</f>
        <v>0</v>
      </c>
      <c r="I549" s="1">
        <f ca="1">OFFSET('Portfolio Summary Data'!$C$384,$B549*38-38+$B$532,'Tbl 9.16-9.32 Portfolio Tables'!I$1)</f>
        <v>0</v>
      </c>
      <c r="J549" s="1">
        <f ca="1">OFFSET('Portfolio Summary Data'!$C$384,$B549*38-38+$B$532,'Tbl 9.16-9.32 Portfolio Tables'!J$1)</f>
        <v>0</v>
      </c>
      <c r="K549" s="1">
        <f ca="1">OFFSET('Portfolio Summary Data'!$C$384,$B549*38-38+$B$532,'Tbl 9.16-9.32 Portfolio Tables'!K$1)</f>
        <v>0</v>
      </c>
      <c r="L549" s="1">
        <f ca="1">OFFSET('Portfolio Summary Data'!$C$384,$B549*38-38+$B$532,'Tbl 9.16-9.32 Portfolio Tables'!L$1)</f>
        <v>0</v>
      </c>
      <c r="M549" s="1">
        <f ca="1">OFFSET('Portfolio Summary Data'!$C$384,$B549*38-38+$B$532,'Tbl 9.16-9.32 Portfolio Tables'!M$1)</f>
        <v>0</v>
      </c>
      <c r="N549" s="1">
        <f ca="1">OFFSET('Portfolio Summary Data'!$C$384,$B549*38-38+$B$532,'Tbl 9.16-9.32 Portfolio Tables'!N$1)</f>
        <v>0</v>
      </c>
      <c r="O549" s="1">
        <f ca="1">OFFSET('Portfolio Summary Data'!$C$384,$B549*38-38+$B$532,'Tbl 9.16-9.32 Portfolio Tables'!O$1)</f>
        <v>0</v>
      </c>
      <c r="P549" s="1">
        <f ca="1">OFFSET('Portfolio Summary Data'!$C$384,$B549*38-38+$B$532,'Tbl 9.16-9.32 Portfolio Tables'!P$1)</f>
        <v>0</v>
      </c>
      <c r="Q549" s="1">
        <f ca="1">OFFSET('Portfolio Summary Data'!$C$384,$B549*38-38+$B$532,'Tbl 9.16-9.32 Portfolio Tables'!Q$1)</f>
        <v>0</v>
      </c>
      <c r="R549" s="1">
        <f ca="1">OFFSET('Portfolio Summary Data'!$C$384,$B549*38-38+$B$532,'Tbl 9.16-9.32 Portfolio Tables'!R$1)</f>
        <v>0</v>
      </c>
      <c r="S549" s="1">
        <f ca="1">OFFSET('Portfolio Summary Data'!$C$384,$B549*38-38+$B$532,'Tbl 9.16-9.32 Portfolio Tables'!S$1)</f>
        <v>0</v>
      </c>
      <c r="T549" s="1">
        <f ca="1">OFFSET('Portfolio Summary Data'!$C$384,$B549*38-38+$B$532,'Tbl 9.16-9.32 Portfolio Tables'!T$1)</f>
        <v>0</v>
      </c>
      <c r="U549" s="1">
        <f ca="1">OFFSET('Portfolio Summary Data'!$C$384,$B549*38-38+$B$532,'Tbl 9.16-9.32 Portfolio Tables'!U$1)</f>
        <v>0</v>
      </c>
      <c r="V549" s="1">
        <f ca="1">OFFSET('Portfolio Summary Data'!$C$384,$B549*38-38+$B$532,'Tbl 9.16-9.32 Portfolio Tables'!V$1)</f>
        <v>0</v>
      </c>
      <c r="W549" s="1">
        <f ca="1">OFFSET('Portfolio Summary Data'!$C$384,$B549*38-38+$B$532,'Tbl 9.16-9.32 Portfolio Tables'!W$1)</f>
        <v>0</v>
      </c>
      <c r="X549" s="1">
        <f ca="1">OFFSET('Portfolio Summary Data'!$C$384,$B549*38-38+$B$532,'Tbl 9.16-9.32 Portfolio Tables'!X$1)</f>
        <v>0</v>
      </c>
      <c r="Y549" s="1">
        <f ca="1">OFFSET('Portfolio Summary Data'!$C$384,$B549*38-38+$B$532,'Tbl 9.16-9.32 Portfolio Tables'!Y$1)</f>
        <v>0</v>
      </c>
      <c r="AB549" s="8">
        <f t="shared" ca="1" si="102"/>
        <v>0</v>
      </c>
      <c r="AC549" s="8"/>
      <c r="AD549" s="8">
        <f t="shared" ca="1" si="103"/>
        <v>0</v>
      </c>
      <c r="AE549" s="8"/>
      <c r="AF549" s="8">
        <f t="shared" ca="1" si="104"/>
        <v>0</v>
      </c>
    </row>
    <row r="550" spans="2:32" ht="15.75" x14ac:dyDescent="0.25">
      <c r="B550" s="3">
        <v>17</v>
      </c>
      <c r="C550" s="6">
        <f>C$22</f>
        <v>0</v>
      </c>
      <c r="D550" s="1">
        <f ca="1">OFFSET('Portfolio Summary Data'!$C$384,$B550*38-38+$B$532,'Tbl 9.16-9.32 Portfolio Tables'!D$1)</f>
        <v>0</v>
      </c>
      <c r="E550" s="1">
        <f ca="1">OFFSET('Portfolio Summary Data'!$C$384,$B550*38-38+$B$532,'Tbl 9.16-9.32 Portfolio Tables'!E$1)</f>
        <v>0</v>
      </c>
      <c r="F550" s="1">
        <f ca="1">OFFSET('Portfolio Summary Data'!$C$384,$B550*38-38+$B$532,'Tbl 9.16-9.32 Portfolio Tables'!F$1)</f>
        <v>0</v>
      </c>
      <c r="G550" s="1">
        <f ca="1">OFFSET('Portfolio Summary Data'!$C$384,$B550*38-38+$B$532,'Tbl 9.16-9.32 Portfolio Tables'!G$1)</f>
        <v>0</v>
      </c>
      <c r="H550" s="1">
        <f ca="1">OFFSET('Portfolio Summary Data'!$C$384,$B550*38-38+$B$532,'Tbl 9.16-9.32 Portfolio Tables'!H$1)</f>
        <v>0</v>
      </c>
      <c r="I550" s="1">
        <f ca="1">OFFSET('Portfolio Summary Data'!$C$384,$B550*38-38+$B$532,'Tbl 9.16-9.32 Portfolio Tables'!I$1)</f>
        <v>0</v>
      </c>
      <c r="J550" s="1">
        <f ca="1">OFFSET('Portfolio Summary Data'!$C$384,$B550*38-38+$B$532,'Tbl 9.16-9.32 Portfolio Tables'!J$1)</f>
        <v>0</v>
      </c>
      <c r="K550" s="1">
        <f ca="1">OFFSET('Portfolio Summary Data'!$C$384,$B550*38-38+$B$532,'Tbl 9.16-9.32 Portfolio Tables'!K$1)</f>
        <v>0</v>
      </c>
      <c r="L550" s="1">
        <f ca="1">OFFSET('Portfolio Summary Data'!$C$384,$B550*38-38+$B$532,'Tbl 9.16-9.32 Portfolio Tables'!L$1)</f>
        <v>0</v>
      </c>
      <c r="M550" s="1">
        <f ca="1">OFFSET('Portfolio Summary Data'!$C$384,$B550*38-38+$B$532,'Tbl 9.16-9.32 Portfolio Tables'!M$1)</f>
        <v>0</v>
      </c>
      <c r="N550" s="1">
        <f ca="1">OFFSET('Portfolio Summary Data'!$C$384,$B550*38-38+$B$532,'Tbl 9.16-9.32 Portfolio Tables'!N$1)</f>
        <v>0</v>
      </c>
      <c r="O550" s="1">
        <f ca="1">OFFSET('Portfolio Summary Data'!$C$384,$B550*38-38+$B$532,'Tbl 9.16-9.32 Portfolio Tables'!O$1)</f>
        <v>0</v>
      </c>
      <c r="P550" s="1">
        <f ca="1">OFFSET('Portfolio Summary Data'!$C$384,$B550*38-38+$B$532,'Tbl 9.16-9.32 Portfolio Tables'!P$1)</f>
        <v>0</v>
      </c>
      <c r="Q550" s="1">
        <f ca="1">OFFSET('Portfolio Summary Data'!$C$384,$B550*38-38+$B$532,'Tbl 9.16-9.32 Portfolio Tables'!Q$1)</f>
        <v>0</v>
      </c>
      <c r="R550" s="1">
        <f ca="1">OFFSET('Portfolio Summary Data'!$C$384,$B550*38-38+$B$532,'Tbl 9.16-9.32 Portfolio Tables'!R$1)</f>
        <v>0</v>
      </c>
      <c r="S550" s="1">
        <f ca="1">OFFSET('Portfolio Summary Data'!$C$384,$B550*38-38+$B$532,'Tbl 9.16-9.32 Portfolio Tables'!S$1)</f>
        <v>0</v>
      </c>
      <c r="T550" s="1">
        <f ca="1">OFFSET('Portfolio Summary Data'!$C$384,$B550*38-38+$B$532,'Tbl 9.16-9.32 Portfolio Tables'!T$1)</f>
        <v>0</v>
      </c>
      <c r="U550" s="1">
        <f ca="1">OFFSET('Portfolio Summary Data'!$C$384,$B550*38-38+$B$532,'Tbl 9.16-9.32 Portfolio Tables'!U$1)</f>
        <v>0</v>
      </c>
      <c r="V550" s="1">
        <f ca="1">OFFSET('Portfolio Summary Data'!$C$384,$B550*38-38+$B$532,'Tbl 9.16-9.32 Portfolio Tables'!V$1)</f>
        <v>0</v>
      </c>
      <c r="W550" s="1">
        <f ca="1">OFFSET('Portfolio Summary Data'!$C$384,$B550*38-38+$B$532,'Tbl 9.16-9.32 Portfolio Tables'!W$1)</f>
        <v>0</v>
      </c>
      <c r="X550" s="1">
        <f ca="1">OFFSET('Portfolio Summary Data'!$C$384,$B550*38-38+$B$532,'Tbl 9.16-9.32 Portfolio Tables'!X$1)</f>
        <v>0</v>
      </c>
      <c r="Y550" s="1">
        <f ca="1">OFFSET('Portfolio Summary Data'!$C$384,$B550*38-38+$B$532,'Tbl 9.16-9.32 Portfolio Tables'!Y$1)</f>
        <v>0</v>
      </c>
      <c r="AB550" s="8">
        <f t="shared" ca="1" si="102"/>
        <v>0</v>
      </c>
      <c r="AC550" s="8"/>
      <c r="AD550" s="8">
        <f t="shared" ca="1" si="103"/>
        <v>0</v>
      </c>
      <c r="AE550" s="8"/>
      <c r="AF550" s="8">
        <f t="shared" ca="1" si="104"/>
        <v>0</v>
      </c>
    </row>
    <row r="551" spans="2:32" ht="15.75" x14ac:dyDescent="0.25">
      <c r="B551" s="3">
        <v>18</v>
      </c>
      <c r="C551" s="6">
        <f>C$23</f>
        <v>0</v>
      </c>
      <c r="D551" s="1">
        <f ca="1">OFFSET('Portfolio Summary Data'!$C$384,$B551*38-38+$B$532,'Tbl 9.16-9.32 Portfolio Tables'!D$1)</f>
        <v>0</v>
      </c>
      <c r="E551" s="1">
        <f ca="1">OFFSET('Portfolio Summary Data'!$C$384,$B551*38-38+$B$532,'Tbl 9.16-9.32 Portfolio Tables'!E$1)</f>
        <v>0</v>
      </c>
      <c r="F551" s="1">
        <f ca="1">OFFSET('Portfolio Summary Data'!$C$384,$B551*38-38+$B$532,'Tbl 9.16-9.32 Portfolio Tables'!F$1)</f>
        <v>0</v>
      </c>
      <c r="G551" s="1">
        <f ca="1">OFFSET('Portfolio Summary Data'!$C$384,$B551*38-38+$B$532,'Tbl 9.16-9.32 Portfolio Tables'!G$1)</f>
        <v>0</v>
      </c>
      <c r="H551" s="1">
        <f ca="1">OFFSET('Portfolio Summary Data'!$C$384,$B551*38-38+$B$532,'Tbl 9.16-9.32 Portfolio Tables'!H$1)</f>
        <v>0</v>
      </c>
      <c r="I551" s="1">
        <f ca="1">OFFSET('Portfolio Summary Data'!$C$384,$B551*38-38+$B$532,'Tbl 9.16-9.32 Portfolio Tables'!I$1)</f>
        <v>0</v>
      </c>
      <c r="J551" s="1">
        <f ca="1">OFFSET('Portfolio Summary Data'!$C$384,$B551*38-38+$B$532,'Tbl 9.16-9.32 Portfolio Tables'!J$1)</f>
        <v>0</v>
      </c>
      <c r="K551" s="1">
        <f ca="1">OFFSET('Portfolio Summary Data'!$C$384,$B551*38-38+$B$532,'Tbl 9.16-9.32 Portfolio Tables'!K$1)</f>
        <v>0</v>
      </c>
      <c r="L551" s="1">
        <f ca="1">OFFSET('Portfolio Summary Data'!$C$384,$B551*38-38+$B$532,'Tbl 9.16-9.32 Portfolio Tables'!L$1)</f>
        <v>0</v>
      </c>
      <c r="M551" s="1">
        <f ca="1">OFFSET('Portfolio Summary Data'!$C$384,$B551*38-38+$B$532,'Tbl 9.16-9.32 Portfolio Tables'!M$1)</f>
        <v>0</v>
      </c>
      <c r="N551" s="1">
        <f ca="1">OFFSET('Portfolio Summary Data'!$C$384,$B551*38-38+$B$532,'Tbl 9.16-9.32 Portfolio Tables'!N$1)</f>
        <v>0</v>
      </c>
      <c r="O551" s="1">
        <f ca="1">OFFSET('Portfolio Summary Data'!$C$384,$B551*38-38+$B$532,'Tbl 9.16-9.32 Portfolio Tables'!O$1)</f>
        <v>0</v>
      </c>
      <c r="P551" s="1">
        <f ca="1">OFFSET('Portfolio Summary Data'!$C$384,$B551*38-38+$B$532,'Tbl 9.16-9.32 Portfolio Tables'!P$1)</f>
        <v>0</v>
      </c>
      <c r="Q551" s="1">
        <f ca="1">OFFSET('Portfolio Summary Data'!$C$384,$B551*38-38+$B$532,'Tbl 9.16-9.32 Portfolio Tables'!Q$1)</f>
        <v>0</v>
      </c>
      <c r="R551" s="1">
        <f ca="1">OFFSET('Portfolio Summary Data'!$C$384,$B551*38-38+$B$532,'Tbl 9.16-9.32 Portfolio Tables'!R$1)</f>
        <v>0</v>
      </c>
      <c r="S551" s="1">
        <f ca="1">OFFSET('Portfolio Summary Data'!$C$384,$B551*38-38+$B$532,'Tbl 9.16-9.32 Portfolio Tables'!S$1)</f>
        <v>0</v>
      </c>
      <c r="T551" s="1">
        <f ca="1">OFFSET('Portfolio Summary Data'!$C$384,$B551*38-38+$B$532,'Tbl 9.16-9.32 Portfolio Tables'!T$1)</f>
        <v>0</v>
      </c>
      <c r="U551" s="1">
        <f ca="1">OFFSET('Portfolio Summary Data'!$C$384,$B551*38-38+$B$532,'Tbl 9.16-9.32 Portfolio Tables'!U$1)</f>
        <v>0</v>
      </c>
      <c r="V551" s="1">
        <f ca="1">OFFSET('Portfolio Summary Data'!$C$384,$B551*38-38+$B$532,'Tbl 9.16-9.32 Portfolio Tables'!V$1)</f>
        <v>0</v>
      </c>
      <c r="W551" s="1">
        <f ca="1">OFFSET('Portfolio Summary Data'!$C$384,$B551*38-38+$B$532,'Tbl 9.16-9.32 Portfolio Tables'!W$1)</f>
        <v>0</v>
      </c>
      <c r="X551" s="1">
        <f ca="1">OFFSET('Portfolio Summary Data'!$C$384,$B551*38-38+$B$532,'Tbl 9.16-9.32 Portfolio Tables'!X$1)</f>
        <v>0</v>
      </c>
      <c r="Y551" s="1">
        <f ca="1">OFFSET('Portfolio Summary Data'!$C$384,$B551*38-38+$B$532,'Tbl 9.16-9.32 Portfolio Tables'!Y$1)</f>
        <v>0</v>
      </c>
      <c r="AB551" s="8">
        <f t="shared" ca="1" si="102"/>
        <v>0</v>
      </c>
      <c r="AC551" s="8"/>
      <c r="AD551" s="8">
        <f t="shared" ca="1" si="103"/>
        <v>0</v>
      </c>
      <c r="AE551" s="8"/>
      <c r="AF551" s="8">
        <f t="shared" ca="1" si="104"/>
        <v>0</v>
      </c>
    </row>
    <row r="552" spans="2:32" ht="15.75" x14ac:dyDescent="0.25">
      <c r="B552" s="3">
        <v>19</v>
      </c>
      <c r="C552" s="6">
        <f>C$24</f>
        <v>0</v>
      </c>
      <c r="D552" s="1">
        <f ca="1">OFFSET('Portfolio Summary Data'!$C$384,$B552*38-38+$B$532,'Tbl 9.16-9.32 Portfolio Tables'!D$1)</f>
        <v>0</v>
      </c>
      <c r="E552" s="1">
        <f ca="1">OFFSET('Portfolio Summary Data'!$C$384,$B552*38-38+$B$532,'Tbl 9.16-9.32 Portfolio Tables'!E$1)</f>
        <v>0</v>
      </c>
      <c r="F552" s="1">
        <f ca="1">OFFSET('Portfolio Summary Data'!$C$384,$B552*38-38+$B$532,'Tbl 9.16-9.32 Portfolio Tables'!F$1)</f>
        <v>0</v>
      </c>
      <c r="G552" s="1">
        <f ca="1">OFFSET('Portfolio Summary Data'!$C$384,$B552*38-38+$B$532,'Tbl 9.16-9.32 Portfolio Tables'!G$1)</f>
        <v>0</v>
      </c>
      <c r="H552" s="1">
        <f ca="1">OFFSET('Portfolio Summary Data'!$C$384,$B552*38-38+$B$532,'Tbl 9.16-9.32 Portfolio Tables'!H$1)</f>
        <v>0</v>
      </c>
      <c r="I552" s="1">
        <f ca="1">OFFSET('Portfolio Summary Data'!$C$384,$B552*38-38+$B$532,'Tbl 9.16-9.32 Portfolio Tables'!I$1)</f>
        <v>0</v>
      </c>
      <c r="J552" s="1">
        <f ca="1">OFFSET('Portfolio Summary Data'!$C$384,$B552*38-38+$B$532,'Tbl 9.16-9.32 Portfolio Tables'!J$1)</f>
        <v>0</v>
      </c>
      <c r="K552" s="1">
        <f ca="1">OFFSET('Portfolio Summary Data'!$C$384,$B552*38-38+$B$532,'Tbl 9.16-9.32 Portfolio Tables'!K$1)</f>
        <v>0</v>
      </c>
      <c r="L552" s="1">
        <f ca="1">OFFSET('Portfolio Summary Data'!$C$384,$B552*38-38+$B$532,'Tbl 9.16-9.32 Portfolio Tables'!L$1)</f>
        <v>0</v>
      </c>
      <c r="M552" s="1">
        <f ca="1">OFFSET('Portfolio Summary Data'!$C$384,$B552*38-38+$B$532,'Tbl 9.16-9.32 Portfolio Tables'!M$1)</f>
        <v>0</v>
      </c>
      <c r="N552" s="1">
        <f ca="1">OFFSET('Portfolio Summary Data'!$C$384,$B552*38-38+$B$532,'Tbl 9.16-9.32 Portfolio Tables'!N$1)</f>
        <v>0</v>
      </c>
      <c r="O552" s="1">
        <f ca="1">OFFSET('Portfolio Summary Data'!$C$384,$B552*38-38+$B$532,'Tbl 9.16-9.32 Portfolio Tables'!O$1)</f>
        <v>0</v>
      </c>
      <c r="P552" s="1">
        <f ca="1">OFFSET('Portfolio Summary Data'!$C$384,$B552*38-38+$B$532,'Tbl 9.16-9.32 Portfolio Tables'!P$1)</f>
        <v>0</v>
      </c>
      <c r="Q552" s="1">
        <f ca="1">OFFSET('Portfolio Summary Data'!$C$384,$B552*38-38+$B$532,'Tbl 9.16-9.32 Portfolio Tables'!Q$1)</f>
        <v>0</v>
      </c>
      <c r="R552" s="1">
        <f ca="1">OFFSET('Portfolio Summary Data'!$C$384,$B552*38-38+$B$532,'Tbl 9.16-9.32 Portfolio Tables'!R$1)</f>
        <v>0</v>
      </c>
      <c r="S552" s="1">
        <f ca="1">OFFSET('Portfolio Summary Data'!$C$384,$B552*38-38+$B$532,'Tbl 9.16-9.32 Portfolio Tables'!S$1)</f>
        <v>0</v>
      </c>
      <c r="T552" s="1">
        <f ca="1">OFFSET('Portfolio Summary Data'!$C$384,$B552*38-38+$B$532,'Tbl 9.16-9.32 Portfolio Tables'!T$1)</f>
        <v>0</v>
      </c>
      <c r="U552" s="1">
        <f ca="1">OFFSET('Portfolio Summary Data'!$C$384,$B552*38-38+$B$532,'Tbl 9.16-9.32 Portfolio Tables'!U$1)</f>
        <v>0</v>
      </c>
      <c r="V552" s="1">
        <f ca="1">OFFSET('Portfolio Summary Data'!$C$384,$B552*38-38+$B$532,'Tbl 9.16-9.32 Portfolio Tables'!V$1)</f>
        <v>0</v>
      </c>
      <c r="W552" s="1">
        <f ca="1">OFFSET('Portfolio Summary Data'!$C$384,$B552*38-38+$B$532,'Tbl 9.16-9.32 Portfolio Tables'!W$1)</f>
        <v>0</v>
      </c>
      <c r="X552" s="1">
        <f ca="1">OFFSET('Portfolio Summary Data'!$C$384,$B552*38-38+$B$532,'Tbl 9.16-9.32 Portfolio Tables'!X$1)</f>
        <v>0</v>
      </c>
      <c r="Y552" s="1">
        <f ca="1">OFFSET('Portfolio Summary Data'!$C$384,$B552*38-38+$B$532,'Tbl 9.16-9.32 Portfolio Tables'!Y$1)</f>
        <v>0</v>
      </c>
      <c r="AB552" s="8">
        <f t="shared" ca="1" si="102"/>
        <v>0</v>
      </c>
      <c r="AC552" s="8"/>
      <c r="AD552" s="8">
        <f t="shared" ca="1" si="103"/>
        <v>0</v>
      </c>
      <c r="AE552" s="8"/>
      <c r="AF552" s="8">
        <f t="shared" ca="1" si="104"/>
        <v>0</v>
      </c>
    </row>
    <row r="553" spans="2:32" ht="15.75" x14ac:dyDescent="0.25">
      <c r="B553" s="3">
        <v>20</v>
      </c>
      <c r="C553" s="6">
        <f>C$25</f>
        <v>0</v>
      </c>
      <c r="D553" s="1">
        <f ca="1">OFFSET('Portfolio Summary Data'!$C$384,$B553*38-38+$B$532,'Tbl 9.16-9.32 Portfolio Tables'!D$1)</f>
        <v>0</v>
      </c>
      <c r="E553" s="1">
        <f ca="1">OFFSET('Portfolio Summary Data'!$C$384,$B553*38-38+$B$532,'Tbl 9.16-9.32 Portfolio Tables'!E$1)</f>
        <v>0</v>
      </c>
      <c r="F553" s="1">
        <f ca="1">OFFSET('Portfolio Summary Data'!$C$384,$B553*38-38+$B$532,'Tbl 9.16-9.32 Portfolio Tables'!F$1)</f>
        <v>0</v>
      </c>
      <c r="G553" s="1">
        <f ca="1">OFFSET('Portfolio Summary Data'!$C$384,$B553*38-38+$B$532,'Tbl 9.16-9.32 Portfolio Tables'!G$1)</f>
        <v>0</v>
      </c>
      <c r="H553" s="1">
        <f ca="1">OFFSET('Portfolio Summary Data'!$C$384,$B553*38-38+$B$532,'Tbl 9.16-9.32 Portfolio Tables'!H$1)</f>
        <v>0</v>
      </c>
      <c r="I553" s="1">
        <f ca="1">OFFSET('Portfolio Summary Data'!$C$384,$B553*38-38+$B$532,'Tbl 9.16-9.32 Portfolio Tables'!I$1)</f>
        <v>0</v>
      </c>
      <c r="J553" s="1">
        <f ca="1">OFFSET('Portfolio Summary Data'!$C$384,$B553*38-38+$B$532,'Tbl 9.16-9.32 Portfolio Tables'!J$1)</f>
        <v>0</v>
      </c>
      <c r="K553" s="1">
        <f ca="1">OFFSET('Portfolio Summary Data'!$C$384,$B553*38-38+$B$532,'Tbl 9.16-9.32 Portfolio Tables'!K$1)</f>
        <v>0</v>
      </c>
      <c r="L553" s="1">
        <f ca="1">OFFSET('Portfolio Summary Data'!$C$384,$B553*38-38+$B$532,'Tbl 9.16-9.32 Portfolio Tables'!L$1)</f>
        <v>0</v>
      </c>
      <c r="M553" s="1">
        <f ca="1">OFFSET('Portfolio Summary Data'!$C$384,$B553*38-38+$B$532,'Tbl 9.16-9.32 Portfolio Tables'!M$1)</f>
        <v>0</v>
      </c>
      <c r="N553" s="1">
        <f ca="1">OFFSET('Portfolio Summary Data'!$C$384,$B553*38-38+$B$532,'Tbl 9.16-9.32 Portfolio Tables'!N$1)</f>
        <v>0</v>
      </c>
      <c r="O553" s="1">
        <f ca="1">OFFSET('Portfolio Summary Data'!$C$384,$B553*38-38+$B$532,'Tbl 9.16-9.32 Portfolio Tables'!O$1)</f>
        <v>0</v>
      </c>
      <c r="P553" s="1">
        <f ca="1">OFFSET('Portfolio Summary Data'!$C$384,$B553*38-38+$B$532,'Tbl 9.16-9.32 Portfolio Tables'!P$1)</f>
        <v>0</v>
      </c>
      <c r="Q553" s="1">
        <f ca="1">OFFSET('Portfolio Summary Data'!$C$384,$B553*38-38+$B$532,'Tbl 9.16-9.32 Portfolio Tables'!Q$1)</f>
        <v>0</v>
      </c>
      <c r="R553" s="1">
        <f ca="1">OFFSET('Portfolio Summary Data'!$C$384,$B553*38-38+$B$532,'Tbl 9.16-9.32 Portfolio Tables'!R$1)</f>
        <v>0</v>
      </c>
      <c r="S553" s="1">
        <f ca="1">OFFSET('Portfolio Summary Data'!$C$384,$B553*38-38+$B$532,'Tbl 9.16-9.32 Portfolio Tables'!S$1)</f>
        <v>0</v>
      </c>
      <c r="T553" s="1">
        <f ca="1">OFFSET('Portfolio Summary Data'!$C$384,$B553*38-38+$B$532,'Tbl 9.16-9.32 Portfolio Tables'!T$1)</f>
        <v>0</v>
      </c>
      <c r="U553" s="1">
        <f ca="1">OFFSET('Portfolio Summary Data'!$C$384,$B553*38-38+$B$532,'Tbl 9.16-9.32 Portfolio Tables'!U$1)</f>
        <v>0</v>
      </c>
      <c r="V553" s="1">
        <f ca="1">OFFSET('Portfolio Summary Data'!$C$384,$B553*38-38+$B$532,'Tbl 9.16-9.32 Portfolio Tables'!V$1)</f>
        <v>0</v>
      </c>
      <c r="W553" s="1">
        <f ca="1">OFFSET('Portfolio Summary Data'!$C$384,$B553*38-38+$B$532,'Tbl 9.16-9.32 Portfolio Tables'!W$1)</f>
        <v>0</v>
      </c>
      <c r="X553" s="1">
        <f ca="1">OFFSET('Portfolio Summary Data'!$C$384,$B553*38-38+$B$532,'Tbl 9.16-9.32 Portfolio Tables'!X$1)</f>
        <v>0</v>
      </c>
      <c r="Y553" s="1">
        <f ca="1">OFFSET('Portfolio Summary Data'!$C$384,$B553*38-38+$B$532,'Tbl 9.16-9.32 Portfolio Tables'!Y$1)</f>
        <v>0</v>
      </c>
      <c r="AB553" s="8">
        <f t="shared" ca="1" si="102"/>
        <v>0</v>
      </c>
      <c r="AC553" s="8"/>
      <c r="AD553" s="8">
        <f t="shared" ca="1" si="103"/>
        <v>0</v>
      </c>
      <c r="AE553" s="8"/>
      <c r="AF553" s="8">
        <f t="shared" ca="1" si="104"/>
        <v>0</v>
      </c>
    </row>
    <row r="554" spans="2:32" ht="15.75" x14ac:dyDescent="0.25">
      <c r="B554" s="3">
        <v>21</v>
      </c>
      <c r="C554" s="6">
        <f>C$26</f>
        <v>0</v>
      </c>
      <c r="D554" s="1">
        <f ca="1">OFFSET('Portfolio Summary Data'!$C$384,$B554*38-38+$B$532,'Tbl 9.16-9.32 Portfolio Tables'!D$1)</f>
        <v>0</v>
      </c>
      <c r="E554" s="1">
        <f ca="1">OFFSET('Portfolio Summary Data'!$C$384,$B554*38-38+$B$532,'Tbl 9.16-9.32 Portfolio Tables'!E$1)</f>
        <v>0</v>
      </c>
      <c r="F554" s="1">
        <f ca="1">OFFSET('Portfolio Summary Data'!$C$384,$B554*38-38+$B$532,'Tbl 9.16-9.32 Portfolio Tables'!F$1)</f>
        <v>0</v>
      </c>
      <c r="G554" s="1">
        <f ca="1">OFFSET('Portfolio Summary Data'!$C$384,$B554*38-38+$B$532,'Tbl 9.16-9.32 Portfolio Tables'!G$1)</f>
        <v>0</v>
      </c>
      <c r="H554" s="1">
        <f ca="1">OFFSET('Portfolio Summary Data'!$C$384,$B554*38-38+$B$532,'Tbl 9.16-9.32 Portfolio Tables'!H$1)</f>
        <v>0</v>
      </c>
      <c r="I554" s="1">
        <f ca="1">OFFSET('Portfolio Summary Data'!$C$384,$B554*38-38+$B$532,'Tbl 9.16-9.32 Portfolio Tables'!I$1)</f>
        <v>0</v>
      </c>
      <c r="J554" s="1">
        <f ca="1">OFFSET('Portfolio Summary Data'!$C$384,$B554*38-38+$B$532,'Tbl 9.16-9.32 Portfolio Tables'!J$1)</f>
        <v>0</v>
      </c>
      <c r="K554" s="1">
        <f ca="1">OFFSET('Portfolio Summary Data'!$C$384,$B554*38-38+$B$532,'Tbl 9.16-9.32 Portfolio Tables'!K$1)</f>
        <v>0</v>
      </c>
      <c r="L554" s="1">
        <f ca="1">OFFSET('Portfolio Summary Data'!$C$384,$B554*38-38+$B$532,'Tbl 9.16-9.32 Portfolio Tables'!L$1)</f>
        <v>0</v>
      </c>
      <c r="M554" s="1">
        <f ca="1">OFFSET('Portfolio Summary Data'!$C$384,$B554*38-38+$B$532,'Tbl 9.16-9.32 Portfolio Tables'!M$1)</f>
        <v>0</v>
      </c>
      <c r="N554" s="1">
        <f ca="1">OFFSET('Portfolio Summary Data'!$C$384,$B554*38-38+$B$532,'Tbl 9.16-9.32 Portfolio Tables'!N$1)</f>
        <v>0</v>
      </c>
      <c r="O554" s="1">
        <f ca="1">OFFSET('Portfolio Summary Data'!$C$384,$B554*38-38+$B$532,'Tbl 9.16-9.32 Portfolio Tables'!O$1)</f>
        <v>0</v>
      </c>
      <c r="P554" s="1">
        <f ca="1">OFFSET('Portfolio Summary Data'!$C$384,$B554*38-38+$B$532,'Tbl 9.16-9.32 Portfolio Tables'!P$1)</f>
        <v>0</v>
      </c>
      <c r="Q554" s="1">
        <f ca="1">OFFSET('Portfolio Summary Data'!$C$384,$B554*38-38+$B$532,'Tbl 9.16-9.32 Portfolio Tables'!Q$1)</f>
        <v>0</v>
      </c>
      <c r="R554" s="1">
        <f ca="1">OFFSET('Portfolio Summary Data'!$C$384,$B554*38-38+$B$532,'Tbl 9.16-9.32 Portfolio Tables'!R$1)</f>
        <v>0</v>
      </c>
      <c r="S554" s="1">
        <f ca="1">OFFSET('Portfolio Summary Data'!$C$384,$B554*38-38+$B$532,'Tbl 9.16-9.32 Portfolio Tables'!S$1)</f>
        <v>0</v>
      </c>
      <c r="T554" s="1">
        <f ca="1">OFFSET('Portfolio Summary Data'!$C$384,$B554*38-38+$B$532,'Tbl 9.16-9.32 Portfolio Tables'!T$1)</f>
        <v>0</v>
      </c>
      <c r="U554" s="1">
        <f ca="1">OFFSET('Portfolio Summary Data'!$C$384,$B554*38-38+$B$532,'Tbl 9.16-9.32 Portfolio Tables'!U$1)</f>
        <v>0</v>
      </c>
      <c r="V554" s="1">
        <f ca="1">OFFSET('Portfolio Summary Data'!$C$384,$B554*38-38+$B$532,'Tbl 9.16-9.32 Portfolio Tables'!V$1)</f>
        <v>0</v>
      </c>
      <c r="W554" s="1">
        <f ca="1">OFFSET('Portfolio Summary Data'!$C$384,$B554*38-38+$B$532,'Tbl 9.16-9.32 Portfolio Tables'!W$1)</f>
        <v>0</v>
      </c>
      <c r="X554" s="1">
        <f ca="1">OFFSET('Portfolio Summary Data'!$C$384,$B554*38-38+$B$532,'Tbl 9.16-9.32 Portfolio Tables'!X$1)</f>
        <v>0</v>
      </c>
      <c r="Y554" s="1">
        <f ca="1">OFFSET('Portfolio Summary Data'!$C$384,$B554*38-38+$B$532,'Tbl 9.16-9.32 Portfolio Tables'!Y$1)</f>
        <v>0</v>
      </c>
      <c r="AB554" s="8">
        <f t="shared" ca="1" si="102"/>
        <v>0</v>
      </c>
      <c r="AC554" s="8"/>
      <c r="AD554" s="8">
        <f t="shared" ca="1" si="103"/>
        <v>0</v>
      </c>
      <c r="AE554" s="8"/>
      <c r="AF554" s="8">
        <f t="shared" ca="1" si="104"/>
        <v>0</v>
      </c>
    </row>
    <row r="555" spans="2:32" ht="15.75" x14ac:dyDescent="0.25">
      <c r="B555" s="3">
        <v>22</v>
      </c>
      <c r="C555" s="6">
        <f>C$27</f>
        <v>0</v>
      </c>
      <c r="D555" s="1">
        <f ca="1">OFFSET('Portfolio Summary Data'!$C$384,$B555*38-38+$B$532,'Tbl 9.16-9.32 Portfolio Tables'!D$1)</f>
        <v>0</v>
      </c>
      <c r="E555" s="1">
        <f ca="1">OFFSET('Portfolio Summary Data'!$C$384,$B555*38-38+$B$532,'Tbl 9.16-9.32 Portfolio Tables'!E$1)</f>
        <v>0</v>
      </c>
      <c r="F555" s="1">
        <f ca="1">OFFSET('Portfolio Summary Data'!$C$384,$B555*38-38+$B$532,'Tbl 9.16-9.32 Portfolio Tables'!F$1)</f>
        <v>0</v>
      </c>
      <c r="G555" s="1">
        <f ca="1">OFFSET('Portfolio Summary Data'!$C$384,$B555*38-38+$B$532,'Tbl 9.16-9.32 Portfolio Tables'!G$1)</f>
        <v>0</v>
      </c>
      <c r="H555" s="1">
        <f ca="1">OFFSET('Portfolio Summary Data'!$C$384,$B555*38-38+$B$532,'Tbl 9.16-9.32 Portfolio Tables'!H$1)</f>
        <v>0</v>
      </c>
      <c r="I555" s="1">
        <f ca="1">OFFSET('Portfolio Summary Data'!$C$384,$B555*38-38+$B$532,'Tbl 9.16-9.32 Portfolio Tables'!I$1)</f>
        <v>0</v>
      </c>
      <c r="J555" s="1">
        <f ca="1">OFFSET('Portfolio Summary Data'!$C$384,$B555*38-38+$B$532,'Tbl 9.16-9.32 Portfolio Tables'!J$1)</f>
        <v>0</v>
      </c>
      <c r="K555" s="1">
        <f ca="1">OFFSET('Portfolio Summary Data'!$C$384,$B555*38-38+$B$532,'Tbl 9.16-9.32 Portfolio Tables'!K$1)</f>
        <v>0</v>
      </c>
      <c r="L555" s="1">
        <f ca="1">OFFSET('Portfolio Summary Data'!$C$384,$B555*38-38+$B$532,'Tbl 9.16-9.32 Portfolio Tables'!L$1)</f>
        <v>0</v>
      </c>
      <c r="M555" s="1">
        <f ca="1">OFFSET('Portfolio Summary Data'!$C$384,$B555*38-38+$B$532,'Tbl 9.16-9.32 Portfolio Tables'!M$1)</f>
        <v>0</v>
      </c>
      <c r="N555" s="1">
        <f ca="1">OFFSET('Portfolio Summary Data'!$C$384,$B555*38-38+$B$532,'Tbl 9.16-9.32 Portfolio Tables'!N$1)</f>
        <v>0</v>
      </c>
      <c r="O555" s="1">
        <f ca="1">OFFSET('Portfolio Summary Data'!$C$384,$B555*38-38+$B$532,'Tbl 9.16-9.32 Portfolio Tables'!O$1)</f>
        <v>0</v>
      </c>
      <c r="P555" s="1">
        <f ca="1">OFFSET('Portfolio Summary Data'!$C$384,$B555*38-38+$B$532,'Tbl 9.16-9.32 Portfolio Tables'!P$1)</f>
        <v>0</v>
      </c>
      <c r="Q555" s="1">
        <f ca="1">OFFSET('Portfolio Summary Data'!$C$384,$B555*38-38+$B$532,'Tbl 9.16-9.32 Portfolio Tables'!Q$1)</f>
        <v>0</v>
      </c>
      <c r="R555" s="1">
        <f ca="1">OFFSET('Portfolio Summary Data'!$C$384,$B555*38-38+$B$532,'Tbl 9.16-9.32 Portfolio Tables'!R$1)</f>
        <v>0</v>
      </c>
      <c r="S555" s="1">
        <f ca="1">OFFSET('Portfolio Summary Data'!$C$384,$B555*38-38+$B$532,'Tbl 9.16-9.32 Portfolio Tables'!S$1)</f>
        <v>0</v>
      </c>
      <c r="T555" s="1">
        <f ca="1">OFFSET('Portfolio Summary Data'!$C$384,$B555*38-38+$B$532,'Tbl 9.16-9.32 Portfolio Tables'!T$1)</f>
        <v>0</v>
      </c>
      <c r="U555" s="1">
        <f ca="1">OFFSET('Portfolio Summary Data'!$C$384,$B555*38-38+$B$532,'Tbl 9.16-9.32 Portfolio Tables'!U$1)</f>
        <v>0</v>
      </c>
      <c r="V555" s="1">
        <f ca="1">OFFSET('Portfolio Summary Data'!$C$384,$B555*38-38+$B$532,'Tbl 9.16-9.32 Portfolio Tables'!V$1)</f>
        <v>0</v>
      </c>
      <c r="W555" s="1">
        <f ca="1">OFFSET('Portfolio Summary Data'!$C$384,$B555*38-38+$B$532,'Tbl 9.16-9.32 Portfolio Tables'!W$1)</f>
        <v>0</v>
      </c>
      <c r="X555" s="1">
        <f ca="1">OFFSET('Portfolio Summary Data'!$C$384,$B555*38-38+$B$532,'Tbl 9.16-9.32 Portfolio Tables'!X$1)</f>
        <v>0</v>
      </c>
      <c r="Y555" s="1">
        <f ca="1">OFFSET('Portfolio Summary Data'!$C$384,$B555*38-38+$B$532,'Tbl 9.16-9.32 Portfolio Tables'!Y$1)</f>
        <v>0</v>
      </c>
      <c r="AB555" s="8">
        <f t="shared" ca="1" si="102"/>
        <v>0</v>
      </c>
      <c r="AC555" s="8"/>
      <c r="AD555" s="8">
        <f t="shared" ca="1" si="103"/>
        <v>0</v>
      </c>
      <c r="AE555" s="8"/>
      <c r="AF555" s="8">
        <f t="shared" ca="1" si="104"/>
        <v>0</v>
      </c>
    </row>
    <row r="556" spans="2:32" ht="15.75" x14ac:dyDescent="0.25">
      <c r="B556" s="3">
        <v>23</v>
      </c>
      <c r="C556" s="6">
        <f>C$28</f>
        <v>0</v>
      </c>
      <c r="D556" s="1">
        <f ca="1">OFFSET('Portfolio Summary Data'!$C$384,$B556*38-38+$B$532,'Tbl 9.16-9.32 Portfolio Tables'!D$1)</f>
        <v>0</v>
      </c>
      <c r="E556" s="1">
        <f ca="1">OFFSET('Portfolio Summary Data'!$C$384,$B556*38-38+$B$532,'Tbl 9.16-9.32 Portfolio Tables'!E$1)</f>
        <v>0</v>
      </c>
      <c r="F556" s="1">
        <f ca="1">OFFSET('Portfolio Summary Data'!$C$384,$B556*38-38+$B$532,'Tbl 9.16-9.32 Portfolio Tables'!F$1)</f>
        <v>0</v>
      </c>
      <c r="G556" s="1">
        <f ca="1">OFFSET('Portfolio Summary Data'!$C$384,$B556*38-38+$B$532,'Tbl 9.16-9.32 Portfolio Tables'!G$1)</f>
        <v>0</v>
      </c>
      <c r="H556" s="1">
        <f ca="1">OFFSET('Portfolio Summary Data'!$C$384,$B556*38-38+$B$532,'Tbl 9.16-9.32 Portfolio Tables'!H$1)</f>
        <v>0</v>
      </c>
      <c r="I556" s="1">
        <f ca="1">OFFSET('Portfolio Summary Data'!$C$384,$B556*38-38+$B$532,'Tbl 9.16-9.32 Portfolio Tables'!I$1)</f>
        <v>0</v>
      </c>
      <c r="J556" s="1">
        <f ca="1">OFFSET('Portfolio Summary Data'!$C$384,$B556*38-38+$B$532,'Tbl 9.16-9.32 Portfolio Tables'!J$1)</f>
        <v>0</v>
      </c>
      <c r="K556" s="1">
        <f ca="1">OFFSET('Portfolio Summary Data'!$C$384,$B556*38-38+$B$532,'Tbl 9.16-9.32 Portfolio Tables'!K$1)</f>
        <v>0</v>
      </c>
      <c r="L556" s="1">
        <f ca="1">OFFSET('Portfolio Summary Data'!$C$384,$B556*38-38+$B$532,'Tbl 9.16-9.32 Portfolio Tables'!L$1)</f>
        <v>0</v>
      </c>
      <c r="M556" s="1">
        <f ca="1">OFFSET('Portfolio Summary Data'!$C$384,$B556*38-38+$B$532,'Tbl 9.16-9.32 Portfolio Tables'!M$1)</f>
        <v>0</v>
      </c>
      <c r="N556" s="1">
        <f ca="1">OFFSET('Portfolio Summary Data'!$C$384,$B556*38-38+$B$532,'Tbl 9.16-9.32 Portfolio Tables'!N$1)</f>
        <v>0</v>
      </c>
      <c r="O556" s="1">
        <f ca="1">OFFSET('Portfolio Summary Data'!$C$384,$B556*38-38+$B$532,'Tbl 9.16-9.32 Portfolio Tables'!O$1)</f>
        <v>0</v>
      </c>
      <c r="P556" s="1">
        <f ca="1">OFFSET('Portfolio Summary Data'!$C$384,$B556*38-38+$B$532,'Tbl 9.16-9.32 Portfolio Tables'!P$1)</f>
        <v>0</v>
      </c>
      <c r="Q556" s="1">
        <f ca="1">OFFSET('Portfolio Summary Data'!$C$384,$B556*38-38+$B$532,'Tbl 9.16-9.32 Portfolio Tables'!Q$1)</f>
        <v>0</v>
      </c>
      <c r="R556" s="1">
        <f ca="1">OFFSET('Portfolio Summary Data'!$C$384,$B556*38-38+$B$532,'Tbl 9.16-9.32 Portfolio Tables'!R$1)</f>
        <v>0</v>
      </c>
      <c r="S556" s="1">
        <f ca="1">OFFSET('Portfolio Summary Data'!$C$384,$B556*38-38+$B$532,'Tbl 9.16-9.32 Portfolio Tables'!S$1)</f>
        <v>0</v>
      </c>
      <c r="T556" s="1">
        <f ca="1">OFFSET('Portfolio Summary Data'!$C$384,$B556*38-38+$B$532,'Tbl 9.16-9.32 Portfolio Tables'!T$1)</f>
        <v>0</v>
      </c>
      <c r="U556" s="1">
        <f ca="1">OFFSET('Portfolio Summary Data'!$C$384,$B556*38-38+$B$532,'Tbl 9.16-9.32 Portfolio Tables'!U$1)</f>
        <v>0</v>
      </c>
      <c r="V556" s="1">
        <f ca="1">OFFSET('Portfolio Summary Data'!$C$384,$B556*38-38+$B$532,'Tbl 9.16-9.32 Portfolio Tables'!V$1)</f>
        <v>0</v>
      </c>
      <c r="W556" s="1">
        <f ca="1">OFFSET('Portfolio Summary Data'!$C$384,$B556*38-38+$B$532,'Tbl 9.16-9.32 Portfolio Tables'!W$1)</f>
        <v>0</v>
      </c>
      <c r="X556" s="1">
        <f ca="1">OFFSET('Portfolio Summary Data'!$C$384,$B556*38-38+$B$532,'Tbl 9.16-9.32 Portfolio Tables'!X$1)</f>
        <v>0</v>
      </c>
      <c r="Y556" s="1">
        <f ca="1">OFFSET('Portfolio Summary Data'!$C$384,$B556*38-38+$B$532,'Tbl 9.16-9.32 Portfolio Tables'!Y$1)</f>
        <v>0</v>
      </c>
      <c r="AB556" s="8">
        <f t="shared" ca="1" si="102"/>
        <v>0</v>
      </c>
      <c r="AC556" s="8"/>
      <c r="AD556" s="8">
        <f t="shared" ca="1" si="103"/>
        <v>0</v>
      </c>
      <c r="AE556" s="8"/>
      <c r="AF556" s="8">
        <f t="shared" ca="1" si="104"/>
        <v>0</v>
      </c>
    </row>
    <row r="557" spans="2:32" ht="15.75" x14ac:dyDescent="0.25">
      <c r="B557" s="3">
        <v>24</v>
      </c>
      <c r="C557" s="6">
        <f>C$29</f>
        <v>0</v>
      </c>
      <c r="D557" s="1">
        <f ca="1">OFFSET('Portfolio Summary Data'!$C$384,$B557*38-38+$B$532,'Tbl 9.16-9.32 Portfolio Tables'!D$1)</f>
        <v>0</v>
      </c>
      <c r="E557" s="1">
        <f ca="1">OFFSET('Portfolio Summary Data'!$C$384,$B557*38-38+$B$532,'Tbl 9.16-9.32 Portfolio Tables'!E$1)</f>
        <v>0</v>
      </c>
      <c r="F557" s="1">
        <f ca="1">OFFSET('Portfolio Summary Data'!$C$384,$B557*38-38+$B$532,'Tbl 9.16-9.32 Portfolio Tables'!F$1)</f>
        <v>0</v>
      </c>
      <c r="G557" s="1">
        <f ca="1">OFFSET('Portfolio Summary Data'!$C$384,$B557*38-38+$B$532,'Tbl 9.16-9.32 Portfolio Tables'!G$1)</f>
        <v>0</v>
      </c>
      <c r="H557" s="1">
        <f ca="1">OFFSET('Portfolio Summary Data'!$C$384,$B557*38-38+$B$532,'Tbl 9.16-9.32 Portfolio Tables'!H$1)</f>
        <v>0</v>
      </c>
      <c r="I557" s="1">
        <f ca="1">OFFSET('Portfolio Summary Data'!$C$384,$B557*38-38+$B$532,'Tbl 9.16-9.32 Portfolio Tables'!I$1)</f>
        <v>0</v>
      </c>
      <c r="J557" s="1">
        <f ca="1">OFFSET('Portfolio Summary Data'!$C$384,$B557*38-38+$B$532,'Tbl 9.16-9.32 Portfolio Tables'!J$1)</f>
        <v>0</v>
      </c>
      <c r="K557" s="1">
        <f ca="1">OFFSET('Portfolio Summary Data'!$C$384,$B557*38-38+$B$532,'Tbl 9.16-9.32 Portfolio Tables'!K$1)</f>
        <v>0</v>
      </c>
      <c r="L557" s="1">
        <f ca="1">OFFSET('Portfolio Summary Data'!$C$384,$B557*38-38+$B$532,'Tbl 9.16-9.32 Portfolio Tables'!L$1)</f>
        <v>0</v>
      </c>
      <c r="M557" s="1">
        <f ca="1">OFFSET('Portfolio Summary Data'!$C$384,$B557*38-38+$B$532,'Tbl 9.16-9.32 Portfolio Tables'!M$1)</f>
        <v>0</v>
      </c>
      <c r="N557" s="1">
        <f ca="1">OFFSET('Portfolio Summary Data'!$C$384,$B557*38-38+$B$532,'Tbl 9.16-9.32 Portfolio Tables'!N$1)</f>
        <v>0</v>
      </c>
      <c r="O557" s="1">
        <f ca="1">OFFSET('Portfolio Summary Data'!$C$384,$B557*38-38+$B$532,'Tbl 9.16-9.32 Portfolio Tables'!O$1)</f>
        <v>0</v>
      </c>
      <c r="P557" s="1">
        <f ca="1">OFFSET('Portfolio Summary Data'!$C$384,$B557*38-38+$B$532,'Tbl 9.16-9.32 Portfolio Tables'!P$1)</f>
        <v>0</v>
      </c>
      <c r="Q557" s="1">
        <f ca="1">OFFSET('Portfolio Summary Data'!$C$384,$B557*38-38+$B$532,'Tbl 9.16-9.32 Portfolio Tables'!Q$1)</f>
        <v>0</v>
      </c>
      <c r="R557" s="1">
        <f ca="1">OFFSET('Portfolio Summary Data'!$C$384,$B557*38-38+$B$532,'Tbl 9.16-9.32 Portfolio Tables'!R$1)</f>
        <v>0</v>
      </c>
      <c r="S557" s="1">
        <f ca="1">OFFSET('Portfolio Summary Data'!$C$384,$B557*38-38+$B$532,'Tbl 9.16-9.32 Portfolio Tables'!S$1)</f>
        <v>0</v>
      </c>
      <c r="T557" s="1">
        <f ca="1">OFFSET('Portfolio Summary Data'!$C$384,$B557*38-38+$B$532,'Tbl 9.16-9.32 Portfolio Tables'!T$1)</f>
        <v>0</v>
      </c>
      <c r="U557" s="1">
        <f ca="1">OFFSET('Portfolio Summary Data'!$C$384,$B557*38-38+$B$532,'Tbl 9.16-9.32 Portfolio Tables'!U$1)</f>
        <v>0</v>
      </c>
      <c r="V557" s="1">
        <f ca="1">OFFSET('Portfolio Summary Data'!$C$384,$B557*38-38+$B$532,'Tbl 9.16-9.32 Portfolio Tables'!V$1)</f>
        <v>0</v>
      </c>
      <c r="W557" s="1">
        <f ca="1">OFFSET('Portfolio Summary Data'!$C$384,$B557*38-38+$B$532,'Tbl 9.16-9.32 Portfolio Tables'!W$1)</f>
        <v>0</v>
      </c>
      <c r="X557" s="1">
        <f ca="1">OFFSET('Portfolio Summary Data'!$C$384,$B557*38-38+$B$532,'Tbl 9.16-9.32 Portfolio Tables'!X$1)</f>
        <v>0</v>
      </c>
      <c r="Y557" s="1">
        <f ca="1">OFFSET('Portfolio Summary Data'!$C$384,$B557*38-38+$B$532,'Tbl 9.16-9.32 Portfolio Tables'!Y$1)</f>
        <v>0</v>
      </c>
      <c r="AB557" s="8">
        <f t="shared" ca="1" si="102"/>
        <v>0</v>
      </c>
      <c r="AC557" s="8"/>
      <c r="AD557" s="8">
        <f t="shared" ca="1" si="103"/>
        <v>0</v>
      </c>
      <c r="AE557" s="8"/>
      <c r="AF557" s="8">
        <f t="shared" ca="1" si="104"/>
        <v>0</v>
      </c>
    </row>
    <row r="558" spans="2:32" ht="15.75" x14ac:dyDescent="0.25">
      <c r="B558" s="3">
        <v>25</v>
      </c>
      <c r="C558" s="6">
        <f>C$30</f>
        <v>0</v>
      </c>
      <c r="D558" s="1">
        <f ca="1">OFFSET('Portfolio Summary Data'!$C$384,$B558*38-38+$B$532,'Tbl 9.16-9.32 Portfolio Tables'!D$1)</f>
        <v>0</v>
      </c>
      <c r="E558" s="1">
        <f ca="1">OFFSET('Portfolio Summary Data'!$C$384,$B558*38-38+$B$532,'Tbl 9.16-9.32 Portfolio Tables'!E$1)</f>
        <v>0</v>
      </c>
      <c r="F558" s="1">
        <f ca="1">OFFSET('Portfolio Summary Data'!$C$384,$B558*38-38+$B$532,'Tbl 9.16-9.32 Portfolio Tables'!F$1)</f>
        <v>0</v>
      </c>
      <c r="G558" s="1">
        <f ca="1">OFFSET('Portfolio Summary Data'!$C$384,$B558*38-38+$B$532,'Tbl 9.16-9.32 Portfolio Tables'!G$1)</f>
        <v>0</v>
      </c>
      <c r="H558" s="1">
        <f ca="1">OFFSET('Portfolio Summary Data'!$C$384,$B558*38-38+$B$532,'Tbl 9.16-9.32 Portfolio Tables'!H$1)</f>
        <v>0</v>
      </c>
      <c r="I558" s="1">
        <f ca="1">OFFSET('Portfolio Summary Data'!$C$384,$B558*38-38+$B$532,'Tbl 9.16-9.32 Portfolio Tables'!I$1)</f>
        <v>0</v>
      </c>
      <c r="J558" s="1">
        <f ca="1">OFFSET('Portfolio Summary Data'!$C$384,$B558*38-38+$B$532,'Tbl 9.16-9.32 Portfolio Tables'!J$1)</f>
        <v>0</v>
      </c>
      <c r="K558" s="1">
        <f ca="1">OFFSET('Portfolio Summary Data'!$C$384,$B558*38-38+$B$532,'Tbl 9.16-9.32 Portfolio Tables'!K$1)</f>
        <v>0</v>
      </c>
      <c r="L558" s="1">
        <f ca="1">OFFSET('Portfolio Summary Data'!$C$384,$B558*38-38+$B$532,'Tbl 9.16-9.32 Portfolio Tables'!L$1)</f>
        <v>0</v>
      </c>
      <c r="M558" s="1">
        <f ca="1">OFFSET('Portfolio Summary Data'!$C$384,$B558*38-38+$B$532,'Tbl 9.16-9.32 Portfolio Tables'!M$1)</f>
        <v>0</v>
      </c>
      <c r="N558" s="1">
        <f ca="1">OFFSET('Portfolio Summary Data'!$C$384,$B558*38-38+$B$532,'Tbl 9.16-9.32 Portfolio Tables'!N$1)</f>
        <v>0</v>
      </c>
      <c r="O558" s="1">
        <f ca="1">OFFSET('Portfolio Summary Data'!$C$384,$B558*38-38+$B$532,'Tbl 9.16-9.32 Portfolio Tables'!O$1)</f>
        <v>0</v>
      </c>
      <c r="P558" s="1">
        <f ca="1">OFFSET('Portfolio Summary Data'!$C$384,$B558*38-38+$B$532,'Tbl 9.16-9.32 Portfolio Tables'!P$1)</f>
        <v>0</v>
      </c>
      <c r="Q558" s="1">
        <f ca="1">OFFSET('Portfolio Summary Data'!$C$384,$B558*38-38+$B$532,'Tbl 9.16-9.32 Portfolio Tables'!Q$1)</f>
        <v>0</v>
      </c>
      <c r="R558" s="1">
        <f ca="1">OFFSET('Portfolio Summary Data'!$C$384,$B558*38-38+$B$532,'Tbl 9.16-9.32 Portfolio Tables'!R$1)</f>
        <v>0</v>
      </c>
      <c r="S558" s="1">
        <f ca="1">OFFSET('Portfolio Summary Data'!$C$384,$B558*38-38+$B$532,'Tbl 9.16-9.32 Portfolio Tables'!S$1)</f>
        <v>0</v>
      </c>
      <c r="T558" s="1">
        <f ca="1">OFFSET('Portfolio Summary Data'!$C$384,$B558*38-38+$B$532,'Tbl 9.16-9.32 Portfolio Tables'!T$1)</f>
        <v>0</v>
      </c>
      <c r="U558" s="1">
        <f ca="1">OFFSET('Portfolio Summary Data'!$C$384,$B558*38-38+$B$532,'Tbl 9.16-9.32 Portfolio Tables'!U$1)</f>
        <v>0</v>
      </c>
      <c r="V558" s="1">
        <f ca="1">OFFSET('Portfolio Summary Data'!$C$384,$B558*38-38+$B$532,'Tbl 9.16-9.32 Portfolio Tables'!V$1)</f>
        <v>0</v>
      </c>
      <c r="W558" s="1">
        <f ca="1">OFFSET('Portfolio Summary Data'!$C$384,$B558*38-38+$B$532,'Tbl 9.16-9.32 Portfolio Tables'!W$1)</f>
        <v>0</v>
      </c>
      <c r="X558" s="1">
        <f ca="1">OFFSET('Portfolio Summary Data'!$C$384,$B558*38-38+$B$532,'Tbl 9.16-9.32 Portfolio Tables'!X$1)</f>
        <v>0</v>
      </c>
      <c r="Y558" s="1">
        <f ca="1">OFFSET('Portfolio Summary Data'!$C$384,$B558*38-38+$B$532,'Tbl 9.16-9.32 Portfolio Tables'!Y$1)</f>
        <v>0</v>
      </c>
      <c r="AB558" s="8">
        <f t="shared" ca="1" si="102"/>
        <v>0</v>
      </c>
      <c r="AC558" s="8"/>
      <c r="AD558" s="8">
        <f t="shared" ca="1" si="103"/>
        <v>0</v>
      </c>
      <c r="AE558" s="8"/>
      <c r="AF558" s="8">
        <f t="shared" ca="1" si="104"/>
        <v>0</v>
      </c>
    </row>
    <row r="559" spans="2:32" ht="15.75" x14ac:dyDescent="0.25">
      <c r="B559" s="3">
        <f t="shared" ref="B559:B562" si="105">B558+1</f>
        <v>26</v>
      </c>
      <c r="C559" s="6">
        <f>C$31</f>
        <v>0</v>
      </c>
      <c r="D559" s="1">
        <f ca="1">OFFSET('Portfolio Summary Data'!$C$384,$B559*38-38+$B$532,'Tbl 9.16-9.32 Portfolio Tables'!D$1)</f>
        <v>0</v>
      </c>
      <c r="E559" s="1">
        <f ca="1">OFFSET('Portfolio Summary Data'!$C$384,$B559*38-38+$B$532,'Tbl 9.16-9.32 Portfolio Tables'!E$1)</f>
        <v>0</v>
      </c>
      <c r="F559" s="1">
        <f ca="1">OFFSET('Portfolio Summary Data'!$C$384,$B559*38-38+$B$532,'Tbl 9.16-9.32 Portfolio Tables'!F$1)</f>
        <v>0</v>
      </c>
      <c r="G559" s="1">
        <f ca="1">OFFSET('Portfolio Summary Data'!$C$384,$B559*38-38+$B$532,'Tbl 9.16-9.32 Portfolio Tables'!G$1)</f>
        <v>0</v>
      </c>
      <c r="H559" s="1">
        <f ca="1">OFFSET('Portfolio Summary Data'!$C$384,$B559*38-38+$B$532,'Tbl 9.16-9.32 Portfolio Tables'!H$1)</f>
        <v>0</v>
      </c>
      <c r="I559" s="1">
        <f ca="1">OFFSET('Portfolio Summary Data'!$C$384,$B559*38-38+$B$532,'Tbl 9.16-9.32 Portfolio Tables'!I$1)</f>
        <v>0</v>
      </c>
      <c r="J559" s="1">
        <f ca="1">OFFSET('Portfolio Summary Data'!$C$384,$B559*38-38+$B$532,'Tbl 9.16-9.32 Portfolio Tables'!J$1)</f>
        <v>0</v>
      </c>
      <c r="K559" s="1">
        <f ca="1">OFFSET('Portfolio Summary Data'!$C$384,$B559*38-38+$B$532,'Tbl 9.16-9.32 Portfolio Tables'!K$1)</f>
        <v>0</v>
      </c>
      <c r="L559" s="1">
        <f ca="1">OFFSET('Portfolio Summary Data'!$C$384,$B559*38-38+$B$532,'Tbl 9.16-9.32 Portfolio Tables'!L$1)</f>
        <v>0</v>
      </c>
      <c r="M559" s="1">
        <f ca="1">OFFSET('Portfolio Summary Data'!$C$384,$B559*38-38+$B$532,'Tbl 9.16-9.32 Portfolio Tables'!M$1)</f>
        <v>0</v>
      </c>
      <c r="N559" s="1">
        <f ca="1">OFFSET('Portfolio Summary Data'!$C$384,$B559*38-38+$B$532,'Tbl 9.16-9.32 Portfolio Tables'!N$1)</f>
        <v>0</v>
      </c>
      <c r="O559" s="1">
        <f ca="1">OFFSET('Portfolio Summary Data'!$C$384,$B559*38-38+$B$532,'Tbl 9.16-9.32 Portfolio Tables'!O$1)</f>
        <v>0</v>
      </c>
      <c r="P559" s="1">
        <f ca="1">OFFSET('Portfolio Summary Data'!$C$384,$B559*38-38+$B$532,'Tbl 9.16-9.32 Portfolio Tables'!P$1)</f>
        <v>0</v>
      </c>
      <c r="Q559" s="1">
        <f ca="1">OFFSET('Portfolio Summary Data'!$C$384,$B559*38-38+$B$532,'Tbl 9.16-9.32 Portfolio Tables'!Q$1)</f>
        <v>0</v>
      </c>
      <c r="R559" s="1">
        <f ca="1">OFFSET('Portfolio Summary Data'!$C$384,$B559*38-38+$B$532,'Tbl 9.16-9.32 Portfolio Tables'!R$1)</f>
        <v>0</v>
      </c>
      <c r="S559" s="1">
        <f ca="1">OFFSET('Portfolio Summary Data'!$C$384,$B559*38-38+$B$532,'Tbl 9.16-9.32 Portfolio Tables'!S$1)</f>
        <v>0</v>
      </c>
      <c r="T559" s="1">
        <f ca="1">OFFSET('Portfolio Summary Data'!$C$384,$B559*38-38+$B$532,'Tbl 9.16-9.32 Portfolio Tables'!T$1)</f>
        <v>0</v>
      </c>
      <c r="U559" s="1">
        <f ca="1">OFFSET('Portfolio Summary Data'!$C$384,$B559*38-38+$B$532,'Tbl 9.16-9.32 Portfolio Tables'!U$1)</f>
        <v>0</v>
      </c>
      <c r="V559" s="1">
        <f ca="1">OFFSET('Portfolio Summary Data'!$C$384,$B559*38-38+$B$532,'Tbl 9.16-9.32 Portfolio Tables'!V$1)</f>
        <v>0</v>
      </c>
      <c r="W559" s="1">
        <f ca="1">OFFSET('Portfolio Summary Data'!$C$384,$B559*38-38+$B$532,'Tbl 9.16-9.32 Portfolio Tables'!W$1)</f>
        <v>0</v>
      </c>
      <c r="X559" s="1">
        <f ca="1">OFFSET('Portfolio Summary Data'!$C$384,$B559*38-38+$B$532,'Tbl 9.16-9.32 Portfolio Tables'!X$1)</f>
        <v>0</v>
      </c>
      <c r="Y559" s="1">
        <f ca="1">OFFSET('Portfolio Summary Data'!$C$384,$B559*38-38+$B$532,'Tbl 9.16-9.32 Portfolio Tables'!Y$1)</f>
        <v>0</v>
      </c>
      <c r="AB559" s="8">
        <f t="shared" ca="1" si="102"/>
        <v>0</v>
      </c>
      <c r="AC559" s="8"/>
      <c r="AD559" s="8">
        <f t="shared" ca="1" si="103"/>
        <v>0</v>
      </c>
      <c r="AE559" s="8"/>
      <c r="AF559" s="8">
        <f t="shared" ca="1" si="104"/>
        <v>0</v>
      </c>
    </row>
    <row r="560" spans="2:32" ht="15.75" x14ac:dyDescent="0.25">
      <c r="B560" s="3">
        <f t="shared" si="105"/>
        <v>27</v>
      </c>
      <c r="C560" s="6">
        <f>C$32</f>
        <v>0</v>
      </c>
      <c r="D560" s="1">
        <f ca="1">OFFSET('Portfolio Summary Data'!$C$384,$B560*38-38+$B$532,'Tbl 9.16-9.32 Portfolio Tables'!D$1)</f>
        <v>0</v>
      </c>
      <c r="E560" s="1">
        <f ca="1">OFFSET('Portfolio Summary Data'!$C$384,$B560*38-38+$B$532,'Tbl 9.16-9.32 Portfolio Tables'!E$1)</f>
        <v>0</v>
      </c>
      <c r="F560" s="1">
        <f ca="1">OFFSET('Portfolio Summary Data'!$C$384,$B560*38-38+$B$532,'Tbl 9.16-9.32 Portfolio Tables'!F$1)</f>
        <v>0</v>
      </c>
      <c r="G560" s="1">
        <f ca="1">OFFSET('Portfolio Summary Data'!$C$384,$B560*38-38+$B$532,'Tbl 9.16-9.32 Portfolio Tables'!G$1)</f>
        <v>0</v>
      </c>
      <c r="H560" s="1">
        <f ca="1">OFFSET('Portfolio Summary Data'!$C$384,$B560*38-38+$B$532,'Tbl 9.16-9.32 Portfolio Tables'!H$1)</f>
        <v>0</v>
      </c>
      <c r="I560" s="1">
        <f ca="1">OFFSET('Portfolio Summary Data'!$C$384,$B560*38-38+$B$532,'Tbl 9.16-9.32 Portfolio Tables'!I$1)</f>
        <v>0</v>
      </c>
      <c r="J560" s="1">
        <f ca="1">OFFSET('Portfolio Summary Data'!$C$384,$B560*38-38+$B$532,'Tbl 9.16-9.32 Portfolio Tables'!J$1)</f>
        <v>0</v>
      </c>
      <c r="K560" s="1">
        <f ca="1">OFFSET('Portfolio Summary Data'!$C$384,$B560*38-38+$B$532,'Tbl 9.16-9.32 Portfolio Tables'!K$1)</f>
        <v>0</v>
      </c>
      <c r="L560" s="1">
        <f ca="1">OFFSET('Portfolio Summary Data'!$C$384,$B560*38-38+$B$532,'Tbl 9.16-9.32 Portfolio Tables'!L$1)</f>
        <v>0</v>
      </c>
      <c r="M560" s="1">
        <f ca="1">OFFSET('Portfolio Summary Data'!$C$384,$B560*38-38+$B$532,'Tbl 9.16-9.32 Portfolio Tables'!M$1)</f>
        <v>0</v>
      </c>
      <c r="N560" s="1">
        <f ca="1">OFFSET('Portfolio Summary Data'!$C$384,$B560*38-38+$B$532,'Tbl 9.16-9.32 Portfolio Tables'!N$1)</f>
        <v>0</v>
      </c>
      <c r="O560" s="1">
        <f ca="1">OFFSET('Portfolio Summary Data'!$C$384,$B560*38-38+$B$532,'Tbl 9.16-9.32 Portfolio Tables'!O$1)</f>
        <v>0</v>
      </c>
      <c r="P560" s="1">
        <f ca="1">OFFSET('Portfolio Summary Data'!$C$384,$B560*38-38+$B$532,'Tbl 9.16-9.32 Portfolio Tables'!P$1)</f>
        <v>0</v>
      </c>
      <c r="Q560" s="1">
        <f ca="1">OFFSET('Portfolio Summary Data'!$C$384,$B560*38-38+$B$532,'Tbl 9.16-9.32 Portfolio Tables'!Q$1)</f>
        <v>0</v>
      </c>
      <c r="R560" s="1">
        <f ca="1">OFFSET('Portfolio Summary Data'!$C$384,$B560*38-38+$B$532,'Tbl 9.16-9.32 Portfolio Tables'!R$1)</f>
        <v>0</v>
      </c>
      <c r="S560" s="1">
        <f ca="1">OFFSET('Portfolio Summary Data'!$C$384,$B560*38-38+$B$532,'Tbl 9.16-9.32 Portfolio Tables'!S$1)</f>
        <v>0</v>
      </c>
      <c r="T560" s="1">
        <f ca="1">OFFSET('Portfolio Summary Data'!$C$384,$B560*38-38+$B$532,'Tbl 9.16-9.32 Portfolio Tables'!T$1)</f>
        <v>0</v>
      </c>
      <c r="U560" s="1">
        <f ca="1">OFFSET('Portfolio Summary Data'!$C$384,$B560*38-38+$B$532,'Tbl 9.16-9.32 Portfolio Tables'!U$1)</f>
        <v>0</v>
      </c>
      <c r="V560" s="1">
        <f ca="1">OFFSET('Portfolio Summary Data'!$C$384,$B560*38-38+$B$532,'Tbl 9.16-9.32 Portfolio Tables'!V$1)</f>
        <v>0</v>
      </c>
      <c r="W560" s="1">
        <f ca="1">OFFSET('Portfolio Summary Data'!$C$384,$B560*38-38+$B$532,'Tbl 9.16-9.32 Portfolio Tables'!W$1)</f>
        <v>0</v>
      </c>
      <c r="X560" s="1">
        <f ca="1">OFFSET('Portfolio Summary Data'!$C$384,$B560*38-38+$B$532,'Tbl 9.16-9.32 Portfolio Tables'!X$1)</f>
        <v>0</v>
      </c>
      <c r="Y560" s="1">
        <f ca="1">OFFSET('Portfolio Summary Data'!$C$384,$B560*38-38+$B$532,'Tbl 9.16-9.32 Portfolio Tables'!Y$1)</f>
        <v>0</v>
      </c>
      <c r="AB560" s="8">
        <f t="shared" ca="1" si="102"/>
        <v>0</v>
      </c>
      <c r="AC560" s="8"/>
      <c r="AD560" s="8">
        <f t="shared" ca="1" si="103"/>
        <v>0</v>
      </c>
      <c r="AE560" s="8"/>
      <c r="AF560" s="8">
        <f t="shared" ca="1" si="104"/>
        <v>0</v>
      </c>
    </row>
    <row r="561" spans="2:32" ht="15.75" x14ac:dyDescent="0.25">
      <c r="B561" s="3">
        <f t="shared" si="105"/>
        <v>28</v>
      </c>
      <c r="C561" s="6">
        <f>C$33</f>
        <v>0</v>
      </c>
      <c r="D561" s="1">
        <f ca="1">OFFSET('Portfolio Summary Data'!$C$384,$B561*38-38+$B$532,'Tbl 9.16-9.32 Portfolio Tables'!D$1)</f>
        <v>0</v>
      </c>
      <c r="E561" s="1">
        <f ca="1">OFFSET('Portfolio Summary Data'!$C$384,$B561*38-38+$B$532,'Tbl 9.16-9.32 Portfolio Tables'!E$1)</f>
        <v>0</v>
      </c>
      <c r="F561" s="1">
        <f ca="1">OFFSET('Portfolio Summary Data'!$C$384,$B561*38-38+$B$532,'Tbl 9.16-9.32 Portfolio Tables'!F$1)</f>
        <v>0</v>
      </c>
      <c r="G561" s="1">
        <f ca="1">OFFSET('Portfolio Summary Data'!$C$384,$B561*38-38+$B$532,'Tbl 9.16-9.32 Portfolio Tables'!G$1)</f>
        <v>0</v>
      </c>
      <c r="H561" s="1">
        <f ca="1">OFFSET('Portfolio Summary Data'!$C$384,$B561*38-38+$B$532,'Tbl 9.16-9.32 Portfolio Tables'!H$1)</f>
        <v>0</v>
      </c>
      <c r="I561" s="1">
        <f ca="1">OFFSET('Portfolio Summary Data'!$C$384,$B561*38-38+$B$532,'Tbl 9.16-9.32 Portfolio Tables'!I$1)</f>
        <v>0</v>
      </c>
      <c r="J561" s="1">
        <f ca="1">OFFSET('Portfolio Summary Data'!$C$384,$B561*38-38+$B$532,'Tbl 9.16-9.32 Portfolio Tables'!J$1)</f>
        <v>0</v>
      </c>
      <c r="K561" s="1">
        <f ca="1">OFFSET('Portfolio Summary Data'!$C$384,$B561*38-38+$B$532,'Tbl 9.16-9.32 Portfolio Tables'!K$1)</f>
        <v>0</v>
      </c>
      <c r="L561" s="1">
        <f ca="1">OFFSET('Portfolio Summary Data'!$C$384,$B561*38-38+$B$532,'Tbl 9.16-9.32 Portfolio Tables'!L$1)</f>
        <v>0</v>
      </c>
      <c r="M561" s="1">
        <f ca="1">OFFSET('Portfolio Summary Data'!$C$384,$B561*38-38+$B$532,'Tbl 9.16-9.32 Portfolio Tables'!M$1)</f>
        <v>0</v>
      </c>
      <c r="N561" s="1">
        <f ca="1">OFFSET('Portfolio Summary Data'!$C$384,$B561*38-38+$B$532,'Tbl 9.16-9.32 Portfolio Tables'!N$1)</f>
        <v>0</v>
      </c>
      <c r="O561" s="1">
        <f ca="1">OFFSET('Portfolio Summary Data'!$C$384,$B561*38-38+$B$532,'Tbl 9.16-9.32 Portfolio Tables'!O$1)</f>
        <v>0</v>
      </c>
      <c r="P561" s="1">
        <f ca="1">OFFSET('Portfolio Summary Data'!$C$384,$B561*38-38+$B$532,'Tbl 9.16-9.32 Portfolio Tables'!P$1)</f>
        <v>0</v>
      </c>
      <c r="Q561" s="1">
        <f ca="1">OFFSET('Portfolio Summary Data'!$C$384,$B561*38-38+$B$532,'Tbl 9.16-9.32 Portfolio Tables'!Q$1)</f>
        <v>0</v>
      </c>
      <c r="R561" s="1">
        <f ca="1">OFFSET('Portfolio Summary Data'!$C$384,$B561*38-38+$B$532,'Tbl 9.16-9.32 Portfolio Tables'!R$1)</f>
        <v>0</v>
      </c>
      <c r="S561" s="1">
        <f ca="1">OFFSET('Portfolio Summary Data'!$C$384,$B561*38-38+$B$532,'Tbl 9.16-9.32 Portfolio Tables'!S$1)</f>
        <v>0</v>
      </c>
      <c r="T561" s="1">
        <f ca="1">OFFSET('Portfolio Summary Data'!$C$384,$B561*38-38+$B$532,'Tbl 9.16-9.32 Portfolio Tables'!T$1)</f>
        <v>0</v>
      </c>
      <c r="U561" s="1">
        <f ca="1">OFFSET('Portfolio Summary Data'!$C$384,$B561*38-38+$B$532,'Tbl 9.16-9.32 Portfolio Tables'!U$1)</f>
        <v>0</v>
      </c>
      <c r="V561" s="1">
        <f ca="1">OFFSET('Portfolio Summary Data'!$C$384,$B561*38-38+$B$532,'Tbl 9.16-9.32 Portfolio Tables'!V$1)</f>
        <v>0</v>
      </c>
      <c r="W561" s="1">
        <f ca="1">OFFSET('Portfolio Summary Data'!$C$384,$B561*38-38+$B$532,'Tbl 9.16-9.32 Portfolio Tables'!W$1)</f>
        <v>0</v>
      </c>
      <c r="X561" s="1">
        <f ca="1">OFFSET('Portfolio Summary Data'!$C$384,$B561*38-38+$B$532,'Tbl 9.16-9.32 Portfolio Tables'!X$1)</f>
        <v>0</v>
      </c>
      <c r="Y561" s="1">
        <f ca="1">OFFSET('Portfolio Summary Data'!$C$384,$B561*38-38+$B$532,'Tbl 9.16-9.32 Portfolio Tables'!Y$1)</f>
        <v>0</v>
      </c>
      <c r="AB561" s="8">
        <f t="shared" ca="1" si="102"/>
        <v>0</v>
      </c>
      <c r="AC561" s="8"/>
      <c r="AD561" s="8">
        <f t="shared" ca="1" si="103"/>
        <v>0</v>
      </c>
      <c r="AE561" s="8"/>
      <c r="AF561" s="8">
        <f t="shared" ca="1" si="104"/>
        <v>0</v>
      </c>
    </row>
    <row r="562" spans="2:32" ht="15.75" x14ac:dyDescent="0.25">
      <c r="B562" s="3">
        <f t="shared" si="105"/>
        <v>29</v>
      </c>
      <c r="C562" s="6">
        <f>C$34</f>
        <v>0</v>
      </c>
      <c r="D562" s="1">
        <f ca="1">OFFSET('Portfolio Summary Data'!$C$384,$B562*38-38+$B$532,'Tbl 9.16-9.32 Portfolio Tables'!D$1)</f>
        <v>0</v>
      </c>
      <c r="E562" s="1">
        <f ca="1">OFFSET('Portfolio Summary Data'!$C$384,$B562*38-38+$B$532,'Tbl 9.16-9.32 Portfolio Tables'!E$1)</f>
        <v>0</v>
      </c>
      <c r="F562" s="1">
        <f ca="1">OFFSET('Portfolio Summary Data'!$C$384,$B562*38-38+$B$532,'Tbl 9.16-9.32 Portfolio Tables'!F$1)</f>
        <v>0</v>
      </c>
      <c r="G562" s="1">
        <f ca="1">OFFSET('Portfolio Summary Data'!$C$384,$B562*38-38+$B$532,'Tbl 9.16-9.32 Portfolio Tables'!G$1)</f>
        <v>0</v>
      </c>
      <c r="H562" s="1">
        <f ca="1">OFFSET('Portfolio Summary Data'!$C$384,$B562*38-38+$B$532,'Tbl 9.16-9.32 Portfolio Tables'!H$1)</f>
        <v>0</v>
      </c>
      <c r="I562" s="1">
        <f ca="1">OFFSET('Portfolio Summary Data'!$C$384,$B562*38-38+$B$532,'Tbl 9.16-9.32 Portfolio Tables'!I$1)</f>
        <v>0</v>
      </c>
      <c r="J562" s="1">
        <f ca="1">OFFSET('Portfolio Summary Data'!$C$384,$B562*38-38+$B$532,'Tbl 9.16-9.32 Portfolio Tables'!J$1)</f>
        <v>0</v>
      </c>
      <c r="K562" s="1">
        <f ca="1">OFFSET('Portfolio Summary Data'!$C$384,$B562*38-38+$B$532,'Tbl 9.16-9.32 Portfolio Tables'!K$1)</f>
        <v>0</v>
      </c>
      <c r="L562" s="1">
        <f ca="1">OFFSET('Portfolio Summary Data'!$C$384,$B562*38-38+$B$532,'Tbl 9.16-9.32 Portfolio Tables'!L$1)</f>
        <v>0</v>
      </c>
      <c r="M562" s="1">
        <f ca="1">OFFSET('Portfolio Summary Data'!$C$384,$B562*38-38+$B$532,'Tbl 9.16-9.32 Portfolio Tables'!M$1)</f>
        <v>0</v>
      </c>
      <c r="N562" s="1">
        <f ca="1">OFFSET('Portfolio Summary Data'!$C$384,$B562*38-38+$B$532,'Tbl 9.16-9.32 Portfolio Tables'!N$1)</f>
        <v>0</v>
      </c>
      <c r="O562" s="1">
        <f ca="1">OFFSET('Portfolio Summary Data'!$C$384,$B562*38-38+$B$532,'Tbl 9.16-9.32 Portfolio Tables'!O$1)</f>
        <v>0</v>
      </c>
      <c r="P562" s="1">
        <f ca="1">OFFSET('Portfolio Summary Data'!$C$384,$B562*38-38+$B$532,'Tbl 9.16-9.32 Portfolio Tables'!P$1)</f>
        <v>0</v>
      </c>
      <c r="Q562" s="1">
        <f ca="1">OFFSET('Portfolio Summary Data'!$C$384,$B562*38-38+$B$532,'Tbl 9.16-9.32 Portfolio Tables'!Q$1)</f>
        <v>0</v>
      </c>
      <c r="R562" s="1">
        <f ca="1">OFFSET('Portfolio Summary Data'!$C$384,$B562*38-38+$B$532,'Tbl 9.16-9.32 Portfolio Tables'!R$1)</f>
        <v>0</v>
      </c>
      <c r="S562" s="1">
        <f ca="1">OFFSET('Portfolio Summary Data'!$C$384,$B562*38-38+$B$532,'Tbl 9.16-9.32 Portfolio Tables'!S$1)</f>
        <v>0</v>
      </c>
      <c r="T562" s="1">
        <f ca="1">OFFSET('Portfolio Summary Data'!$C$384,$B562*38-38+$B$532,'Tbl 9.16-9.32 Portfolio Tables'!T$1)</f>
        <v>0</v>
      </c>
      <c r="U562" s="1">
        <f ca="1">OFFSET('Portfolio Summary Data'!$C$384,$B562*38-38+$B$532,'Tbl 9.16-9.32 Portfolio Tables'!U$1)</f>
        <v>0</v>
      </c>
      <c r="V562" s="1">
        <f ca="1">OFFSET('Portfolio Summary Data'!$C$384,$B562*38-38+$B$532,'Tbl 9.16-9.32 Portfolio Tables'!V$1)</f>
        <v>0</v>
      </c>
      <c r="W562" s="1">
        <f ca="1">OFFSET('Portfolio Summary Data'!$C$384,$B562*38-38+$B$532,'Tbl 9.16-9.32 Portfolio Tables'!W$1)</f>
        <v>0</v>
      </c>
      <c r="X562" s="1">
        <f ca="1">OFFSET('Portfolio Summary Data'!$C$384,$B562*38-38+$B$532,'Tbl 9.16-9.32 Portfolio Tables'!X$1)</f>
        <v>0</v>
      </c>
      <c r="Y562" s="1">
        <f ca="1">OFFSET('Portfolio Summary Data'!$C$384,$B562*38-38+$B$532,'Tbl 9.16-9.32 Portfolio Tables'!Y$1)</f>
        <v>0</v>
      </c>
      <c r="AB562" s="8">
        <f t="shared" ca="1" si="102"/>
        <v>0</v>
      </c>
      <c r="AC562" s="8"/>
      <c r="AD562" s="8">
        <f t="shared" ca="1" si="103"/>
        <v>0</v>
      </c>
      <c r="AE562" s="8"/>
      <c r="AF562" s="8">
        <f t="shared" ca="1" si="104"/>
        <v>0</v>
      </c>
    </row>
  </sheetData>
  <mergeCells count="34">
    <mergeCell ref="C532:C533"/>
    <mergeCell ref="D532:Y532"/>
    <mergeCell ref="D400:Y400"/>
    <mergeCell ref="D433:Y433"/>
    <mergeCell ref="D466:Y466"/>
    <mergeCell ref="D499:Y499"/>
    <mergeCell ref="C466:C467"/>
    <mergeCell ref="C499:C500"/>
    <mergeCell ref="C400:C401"/>
    <mergeCell ref="C433:C434"/>
    <mergeCell ref="D235:Y235"/>
    <mergeCell ref="D268:Y268"/>
    <mergeCell ref="D301:Y301"/>
    <mergeCell ref="D4:Y4"/>
    <mergeCell ref="D37:Y37"/>
    <mergeCell ref="D70:Y70"/>
    <mergeCell ref="D103:Y103"/>
    <mergeCell ref="D136:Y136"/>
    <mergeCell ref="D334:Y334"/>
    <mergeCell ref="D367:Y367"/>
    <mergeCell ref="C4:C5"/>
    <mergeCell ref="C70:C71"/>
    <mergeCell ref="C103:C104"/>
    <mergeCell ref="C136:C137"/>
    <mergeCell ref="C169:C170"/>
    <mergeCell ref="C37:C38"/>
    <mergeCell ref="C235:C236"/>
    <mergeCell ref="C268:C269"/>
    <mergeCell ref="C301:C302"/>
    <mergeCell ref="C334:C335"/>
    <mergeCell ref="C367:C368"/>
    <mergeCell ref="C202:C203"/>
    <mergeCell ref="D169:Y169"/>
    <mergeCell ref="D202:Y20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31311-0FC3-4635-B9E5-0A5BE6E104BA}">
  <sheetPr codeName="Sheet3"/>
  <dimension ref="A33:AA1005"/>
  <sheetViews>
    <sheetView topLeftCell="A127" zoomScaleNormal="100" workbookViewId="0"/>
  </sheetViews>
  <sheetFormatPr defaultColWidth="9.140625" defaultRowHeight="15" x14ac:dyDescent="0.25"/>
  <cols>
    <col min="1" max="1" width="9.140625" style="12"/>
    <col min="2" max="2" width="63.42578125" style="12" bestFit="1" customWidth="1"/>
    <col min="3" max="16384" width="9.140625" style="12"/>
  </cols>
  <sheetData>
    <row r="33" spans="1:25" s="11" customFormat="1" ht="14.25" x14ac:dyDescent="0.25">
      <c r="A33" s="11">
        <v>1</v>
      </c>
      <c r="B33" s="11" t="s">
        <v>90</v>
      </c>
    </row>
    <row r="34" spans="1:25" s="11" customFormat="1" ht="14.25" x14ac:dyDescent="0.25">
      <c r="A34" s="11">
        <v>2</v>
      </c>
      <c r="B34" s="11" t="s">
        <v>8</v>
      </c>
    </row>
    <row r="35" spans="1:25" s="11" customFormat="1" ht="14.25" x14ac:dyDescent="0.25">
      <c r="A35" s="11">
        <v>3</v>
      </c>
      <c r="C35" s="11" t="s">
        <v>0</v>
      </c>
    </row>
    <row r="36" spans="1:25" s="11" customFormat="1" ht="14.25" x14ac:dyDescent="0.25">
      <c r="A36" s="11">
        <v>4</v>
      </c>
      <c r="B36" s="11" t="s">
        <v>1</v>
      </c>
      <c r="C36" s="11">
        <v>2025</v>
      </c>
      <c r="D36" s="11">
        <v>2026</v>
      </c>
      <c r="E36" s="11">
        <v>2027</v>
      </c>
      <c r="F36" s="11">
        <v>2028</v>
      </c>
      <c r="G36" s="11">
        <v>2029</v>
      </c>
      <c r="H36" s="11">
        <v>2030</v>
      </c>
      <c r="I36" s="11">
        <v>2031</v>
      </c>
      <c r="J36" s="11">
        <v>2032</v>
      </c>
      <c r="K36" s="11">
        <v>2033</v>
      </c>
      <c r="L36" s="11">
        <v>2034</v>
      </c>
      <c r="M36" s="11">
        <v>2035</v>
      </c>
      <c r="N36" s="11">
        <v>2036</v>
      </c>
      <c r="O36" s="11">
        <v>2037</v>
      </c>
      <c r="P36" s="11">
        <v>2038</v>
      </c>
      <c r="Q36" s="11">
        <v>2039</v>
      </c>
      <c r="R36" s="11">
        <v>2040</v>
      </c>
      <c r="S36" s="11">
        <v>2041</v>
      </c>
      <c r="T36" s="11">
        <v>2042</v>
      </c>
      <c r="U36" s="11">
        <v>2043</v>
      </c>
      <c r="V36" s="11">
        <v>2044</v>
      </c>
      <c r="W36" s="11">
        <v>2045</v>
      </c>
      <c r="Y36" s="11" t="s">
        <v>2</v>
      </c>
    </row>
    <row r="37" spans="1:25" x14ac:dyDescent="0.25">
      <c r="A37" s="12">
        <v>5</v>
      </c>
      <c r="B37" s="12" t="s">
        <v>3</v>
      </c>
    </row>
    <row r="38" spans="1:25" x14ac:dyDescent="0.25">
      <c r="A38" s="12">
        <v>6</v>
      </c>
      <c r="B38" s="12" t="s">
        <v>4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Y38" s="12">
        <v>0</v>
      </c>
    </row>
    <row r="39" spans="1:25" x14ac:dyDescent="0.25">
      <c r="A39" s="12">
        <v>7</v>
      </c>
      <c r="B39" s="12" t="s">
        <v>9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Y39" s="12">
        <v>0</v>
      </c>
    </row>
    <row r="40" spans="1:25" x14ac:dyDescent="0.25">
      <c r="A40" s="12">
        <v>8</v>
      </c>
      <c r="B40" s="12" t="s">
        <v>15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500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Y40" s="12">
        <v>500</v>
      </c>
    </row>
    <row r="41" spans="1:25" x14ac:dyDescent="0.25">
      <c r="A41" s="12">
        <v>9</v>
      </c>
      <c r="B41" s="12" t="s">
        <v>91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Y41" s="12">
        <v>0</v>
      </c>
    </row>
    <row r="42" spans="1:25" x14ac:dyDescent="0.25">
      <c r="A42" s="12">
        <v>10</v>
      </c>
      <c r="B42" s="12" t="s">
        <v>6</v>
      </c>
      <c r="C42" s="12">
        <v>89</v>
      </c>
      <c r="D42" s="12">
        <v>89</v>
      </c>
      <c r="E42" s="12">
        <v>238</v>
      </c>
      <c r="F42" s="12">
        <v>262</v>
      </c>
      <c r="G42" s="12">
        <v>270</v>
      </c>
      <c r="H42" s="12">
        <v>285</v>
      </c>
      <c r="I42" s="12">
        <v>342</v>
      </c>
      <c r="J42" s="12">
        <v>329</v>
      </c>
      <c r="K42" s="12">
        <v>308</v>
      </c>
      <c r="L42" s="12">
        <v>282</v>
      </c>
      <c r="M42" s="12">
        <v>265</v>
      </c>
      <c r="N42" s="12">
        <v>255</v>
      </c>
      <c r="O42" s="12">
        <v>250</v>
      </c>
      <c r="P42" s="12">
        <v>233</v>
      </c>
      <c r="Q42" s="12">
        <v>220</v>
      </c>
      <c r="R42" s="12">
        <v>208</v>
      </c>
      <c r="S42" s="12">
        <v>201</v>
      </c>
      <c r="T42" s="12">
        <v>232</v>
      </c>
      <c r="U42" s="12">
        <v>283</v>
      </c>
      <c r="V42" s="12">
        <v>269</v>
      </c>
      <c r="W42" s="12">
        <v>239</v>
      </c>
      <c r="Y42" s="12">
        <v>5149</v>
      </c>
    </row>
    <row r="43" spans="1:25" x14ac:dyDescent="0.25">
      <c r="A43" s="12">
        <v>11</v>
      </c>
      <c r="B43" s="12" t="s">
        <v>7</v>
      </c>
      <c r="C43" s="12">
        <v>18</v>
      </c>
      <c r="D43" s="12">
        <v>40</v>
      </c>
      <c r="E43" s="12">
        <v>11</v>
      </c>
      <c r="F43" s="12">
        <v>144</v>
      </c>
      <c r="G43" s="12">
        <v>33</v>
      </c>
      <c r="H43" s="12">
        <v>81</v>
      </c>
      <c r="I43" s="12">
        <v>13</v>
      </c>
      <c r="J43" s="12">
        <v>36</v>
      </c>
      <c r="K43" s="12">
        <v>2</v>
      </c>
      <c r="L43" s="12">
        <v>46</v>
      </c>
      <c r="M43" s="12">
        <v>24</v>
      </c>
      <c r="N43" s="12">
        <v>12</v>
      </c>
      <c r="O43" s="12">
        <v>66</v>
      </c>
      <c r="P43" s="12">
        <v>76</v>
      </c>
      <c r="Q43" s="12">
        <v>42</v>
      </c>
      <c r="R43" s="12">
        <v>51</v>
      </c>
      <c r="S43" s="12">
        <v>46</v>
      </c>
      <c r="T43" s="12">
        <v>33</v>
      </c>
      <c r="U43" s="12">
        <v>71</v>
      </c>
      <c r="V43" s="12">
        <v>63</v>
      </c>
      <c r="W43" s="12">
        <v>144</v>
      </c>
      <c r="Y43" s="12">
        <v>1052</v>
      </c>
    </row>
    <row r="44" spans="1:25" x14ac:dyDescent="0.25">
      <c r="A44" s="12">
        <v>12</v>
      </c>
      <c r="B44" s="12" t="s">
        <v>10</v>
      </c>
      <c r="C44" s="12">
        <v>0</v>
      </c>
      <c r="D44" s="12">
        <v>0</v>
      </c>
      <c r="E44" s="12">
        <v>0</v>
      </c>
      <c r="F44" s="12">
        <v>486</v>
      </c>
      <c r="G44" s="12">
        <v>804</v>
      </c>
      <c r="H44" s="12">
        <v>0</v>
      </c>
      <c r="I44" s="12">
        <v>0</v>
      </c>
      <c r="J44" s="12">
        <v>451</v>
      </c>
      <c r="K44" s="12">
        <v>0</v>
      </c>
      <c r="L44" s="12">
        <v>0</v>
      </c>
      <c r="M44" s="12">
        <v>3</v>
      </c>
      <c r="N44" s="12">
        <v>2327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Y44" s="12">
        <v>4071</v>
      </c>
    </row>
    <row r="45" spans="1:25" x14ac:dyDescent="0.25">
      <c r="A45" s="12">
        <v>13</v>
      </c>
      <c r="B45" s="12" t="s">
        <v>92</v>
      </c>
      <c r="C45" s="12">
        <v>0</v>
      </c>
      <c r="D45" s="12">
        <v>0</v>
      </c>
      <c r="E45" s="12">
        <v>0</v>
      </c>
      <c r="F45" s="12">
        <v>0</v>
      </c>
      <c r="G45" s="12">
        <v>380</v>
      </c>
      <c r="H45" s="12">
        <v>505</v>
      </c>
      <c r="I45" s="12">
        <v>4</v>
      </c>
      <c r="J45" s="12">
        <v>85</v>
      </c>
      <c r="K45" s="12">
        <v>0</v>
      </c>
      <c r="L45" s="12">
        <v>0</v>
      </c>
      <c r="M45" s="12">
        <v>0</v>
      </c>
      <c r="N45" s="12">
        <v>246</v>
      </c>
      <c r="O45" s="12">
        <v>4</v>
      </c>
      <c r="P45" s="12">
        <v>37</v>
      </c>
      <c r="Q45" s="12">
        <v>9</v>
      </c>
      <c r="R45" s="12">
        <v>0</v>
      </c>
      <c r="S45" s="12">
        <v>0</v>
      </c>
      <c r="T45" s="12">
        <v>236</v>
      </c>
      <c r="U45" s="12">
        <v>802</v>
      </c>
      <c r="V45" s="12">
        <v>0</v>
      </c>
      <c r="W45" s="12">
        <v>0</v>
      </c>
      <c r="Y45" s="12">
        <v>2308</v>
      </c>
    </row>
    <row r="46" spans="1:25" x14ac:dyDescent="0.25">
      <c r="A46" s="12">
        <v>14</v>
      </c>
      <c r="B46" s="12" t="s">
        <v>11</v>
      </c>
      <c r="C46" s="12">
        <v>0</v>
      </c>
      <c r="D46" s="12">
        <v>0</v>
      </c>
      <c r="E46" s="12">
        <v>245</v>
      </c>
      <c r="F46" s="12">
        <v>182</v>
      </c>
      <c r="G46" s="12">
        <v>0</v>
      </c>
      <c r="H46" s="12">
        <v>848</v>
      </c>
      <c r="I46" s="12">
        <v>896</v>
      </c>
      <c r="J46" s="12">
        <v>805</v>
      </c>
      <c r="K46" s="12">
        <v>49</v>
      </c>
      <c r="L46" s="12">
        <v>5</v>
      </c>
      <c r="M46" s="12">
        <v>0</v>
      </c>
      <c r="N46" s="12">
        <v>2221</v>
      </c>
      <c r="O46" s="12">
        <v>4</v>
      </c>
      <c r="P46" s="12">
        <v>0</v>
      </c>
      <c r="Q46" s="12">
        <v>0</v>
      </c>
      <c r="R46" s="12">
        <v>0</v>
      </c>
      <c r="S46" s="12">
        <v>237</v>
      </c>
      <c r="T46" s="12">
        <v>0</v>
      </c>
      <c r="U46" s="12">
        <v>0</v>
      </c>
      <c r="V46" s="12">
        <v>0</v>
      </c>
      <c r="W46" s="12">
        <v>0</v>
      </c>
      <c r="Y46" s="12">
        <v>5492</v>
      </c>
    </row>
    <row r="47" spans="1:25" x14ac:dyDescent="0.25">
      <c r="A47" s="12">
        <v>15</v>
      </c>
      <c r="B47" s="12" t="s">
        <v>93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Y47" s="12">
        <v>0</v>
      </c>
    </row>
    <row r="48" spans="1:25" x14ac:dyDescent="0.25">
      <c r="A48" s="12">
        <v>16</v>
      </c>
      <c r="B48" s="12" t="s">
        <v>12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Y48" s="12">
        <v>0</v>
      </c>
    </row>
    <row r="49" spans="1:25" x14ac:dyDescent="0.25">
      <c r="A49" s="12">
        <v>17</v>
      </c>
      <c r="B49" s="12" t="s">
        <v>13</v>
      </c>
      <c r="C49" s="12">
        <v>0</v>
      </c>
      <c r="D49" s="12">
        <v>520</v>
      </c>
      <c r="E49" s="12">
        <v>1297</v>
      </c>
      <c r="F49" s="12">
        <v>116</v>
      </c>
      <c r="G49" s="12">
        <v>0</v>
      </c>
      <c r="H49" s="12">
        <v>39</v>
      </c>
      <c r="I49" s="12">
        <v>0</v>
      </c>
      <c r="J49" s="12">
        <v>416</v>
      </c>
      <c r="K49" s="12">
        <v>3</v>
      </c>
      <c r="L49" s="12">
        <v>317</v>
      </c>
      <c r="M49" s="12">
        <v>176</v>
      </c>
      <c r="N49" s="12">
        <v>0</v>
      </c>
      <c r="O49" s="12">
        <v>11</v>
      </c>
      <c r="P49" s="12">
        <v>253</v>
      </c>
      <c r="Q49" s="12">
        <v>10</v>
      </c>
      <c r="R49" s="12">
        <v>81</v>
      </c>
      <c r="S49" s="12">
        <v>105</v>
      </c>
      <c r="T49" s="12">
        <v>488</v>
      </c>
      <c r="U49" s="12">
        <v>257</v>
      </c>
      <c r="V49" s="12">
        <v>279</v>
      </c>
      <c r="W49" s="12">
        <v>15</v>
      </c>
      <c r="Y49" s="12">
        <v>4383</v>
      </c>
    </row>
    <row r="50" spans="1:25" x14ac:dyDescent="0.25">
      <c r="A50" s="12">
        <v>18</v>
      </c>
      <c r="B50" s="12" t="s">
        <v>14</v>
      </c>
      <c r="C50" s="12">
        <v>0</v>
      </c>
      <c r="D50" s="12">
        <v>0</v>
      </c>
      <c r="E50" s="12">
        <v>1</v>
      </c>
      <c r="F50" s="12">
        <v>26</v>
      </c>
      <c r="G50" s="12">
        <v>62</v>
      </c>
      <c r="H50" s="12">
        <v>655</v>
      </c>
      <c r="I50" s="12">
        <v>166</v>
      </c>
      <c r="J50" s="12">
        <v>22</v>
      </c>
      <c r="K50" s="12">
        <v>93</v>
      </c>
      <c r="L50" s="12">
        <v>88</v>
      </c>
      <c r="M50" s="12">
        <v>67</v>
      </c>
      <c r="N50" s="12">
        <v>0</v>
      </c>
      <c r="O50" s="12">
        <v>0</v>
      </c>
      <c r="P50" s="12">
        <v>326</v>
      </c>
      <c r="Q50" s="12">
        <v>466</v>
      </c>
      <c r="R50" s="12">
        <v>312</v>
      </c>
      <c r="S50" s="12">
        <v>325</v>
      </c>
      <c r="T50" s="12">
        <v>0</v>
      </c>
      <c r="U50" s="12">
        <v>264</v>
      </c>
      <c r="V50" s="12">
        <v>332</v>
      </c>
      <c r="W50" s="12">
        <v>80</v>
      </c>
      <c r="Y50" s="12">
        <v>3285</v>
      </c>
    </row>
    <row r="51" spans="1:25" x14ac:dyDescent="0.25">
      <c r="A51" s="12">
        <v>19</v>
      </c>
      <c r="B51" s="12" t="s">
        <v>94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Y51" s="12">
        <v>0</v>
      </c>
    </row>
    <row r="52" spans="1:25" x14ac:dyDescent="0.25">
      <c r="A52" s="12">
        <v>20</v>
      </c>
      <c r="B52" s="12" t="s">
        <v>95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Y52" s="12">
        <v>0</v>
      </c>
    </row>
    <row r="53" spans="1:25" x14ac:dyDescent="0.25">
      <c r="A53" s="12">
        <v>21</v>
      </c>
    </row>
    <row r="54" spans="1:25" x14ac:dyDescent="0.25">
      <c r="A54" s="12">
        <v>22</v>
      </c>
    </row>
    <row r="55" spans="1:25" x14ac:dyDescent="0.25">
      <c r="A55" s="12">
        <v>23</v>
      </c>
      <c r="B55" s="12" t="s">
        <v>16</v>
      </c>
    </row>
    <row r="56" spans="1:25" x14ac:dyDescent="0.25">
      <c r="A56" s="12">
        <v>24</v>
      </c>
      <c r="B56" s="12" t="s">
        <v>96</v>
      </c>
      <c r="C56" s="12">
        <v>0</v>
      </c>
      <c r="D56" s="12">
        <v>-82.32559980000002</v>
      </c>
      <c r="E56" s="12">
        <v>0</v>
      </c>
      <c r="F56" s="12">
        <v>-33.011999899999999</v>
      </c>
      <c r="G56" s="12">
        <v>-122.9029998</v>
      </c>
      <c r="H56" s="12">
        <v>-147.99999990000001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Y56" s="12">
        <v>-386.24059940000006</v>
      </c>
    </row>
    <row r="57" spans="1:25" x14ac:dyDescent="0.25">
      <c r="A57" s="12">
        <v>25</v>
      </c>
      <c r="B57" s="12" t="s">
        <v>40</v>
      </c>
      <c r="C57" s="12">
        <v>0</v>
      </c>
      <c r="D57" s="12">
        <v>0</v>
      </c>
      <c r="E57" s="12">
        <v>0</v>
      </c>
      <c r="F57" s="12">
        <v>-219.99999990000001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Y57" s="12">
        <v>-219.99999990000001</v>
      </c>
    </row>
    <row r="58" spans="1:25" x14ac:dyDescent="0.25">
      <c r="A58" s="12">
        <v>26</v>
      </c>
      <c r="B58" s="12" t="s">
        <v>97</v>
      </c>
      <c r="C58" s="12">
        <v>0</v>
      </c>
      <c r="D58" s="12">
        <v>-356.99999980000001</v>
      </c>
      <c r="E58" s="12">
        <v>0</v>
      </c>
      <c r="F58" s="12">
        <v>0</v>
      </c>
      <c r="G58" s="12">
        <v>-204.99999980000001</v>
      </c>
      <c r="H58" s="12">
        <v>-699.99999979999996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Y58" s="12">
        <v>-1261.9999994</v>
      </c>
    </row>
    <row r="59" spans="1:25" x14ac:dyDescent="0.25">
      <c r="A59" s="12">
        <v>27</v>
      </c>
      <c r="B59" s="12" t="s">
        <v>17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526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Y59" s="12">
        <v>526</v>
      </c>
    </row>
    <row r="60" spans="1:25" x14ac:dyDescent="0.25">
      <c r="A60" s="12">
        <v>28</v>
      </c>
      <c r="B60" s="12" t="s">
        <v>18</v>
      </c>
      <c r="C60" s="12">
        <v>0</v>
      </c>
      <c r="D60" s="12">
        <v>357</v>
      </c>
      <c r="E60" s="12">
        <v>0</v>
      </c>
      <c r="F60" s="12">
        <v>0</v>
      </c>
      <c r="G60" s="12">
        <v>205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Y60" s="12">
        <v>562</v>
      </c>
    </row>
    <row r="61" spans="1:25" x14ac:dyDescent="0.25">
      <c r="A61" s="12">
        <v>29</v>
      </c>
      <c r="B61" s="12" t="s">
        <v>98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Y61" s="12">
        <v>0</v>
      </c>
    </row>
    <row r="62" spans="1:25" x14ac:dyDescent="0.25">
      <c r="A62" s="12">
        <v>30</v>
      </c>
      <c r="B62" s="12" t="s">
        <v>99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Y62" s="12">
        <v>0</v>
      </c>
    </row>
    <row r="63" spans="1:25" x14ac:dyDescent="0.25">
      <c r="A63" s="12">
        <v>31</v>
      </c>
      <c r="B63" s="12" t="s">
        <v>100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-2.9999997999999999</v>
      </c>
      <c r="M63" s="12">
        <v>0</v>
      </c>
      <c r="N63" s="12">
        <v>0</v>
      </c>
      <c r="O63" s="12">
        <v>0</v>
      </c>
      <c r="P63" s="12">
        <v>-31.699999800000001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Y63" s="12">
        <v>-34.699999599999998</v>
      </c>
    </row>
    <row r="64" spans="1:25" x14ac:dyDescent="0.25">
      <c r="A64" s="12">
        <v>32</v>
      </c>
      <c r="B64" s="12" t="s">
        <v>101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Y64" s="12">
        <v>0</v>
      </c>
    </row>
    <row r="65" spans="1:25" x14ac:dyDescent="0.25">
      <c r="A65" s="12">
        <v>33</v>
      </c>
      <c r="B65" s="12" t="s">
        <v>102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Y65" s="12">
        <v>0</v>
      </c>
    </row>
    <row r="66" spans="1:25" x14ac:dyDescent="0.25">
      <c r="A66" s="12">
        <v>34</v>
      </c>
      <c r="B66" s="12" t="s">
        <v>103</v>
      </c>
      <c r="C66" s="12">
        <v>0</v>
      </c>
      <c r="D66" s="12">
        <v>-64.499999900000006</v>
      </c>
      <c r="E66" s="12">
        <v>0</v>
      </c>
      <c r="F66" s="12">
        <v>0</v>
      </c>
      <c r="G66" s="12">
        <v>0</v>
      </c>
      <c r="H66" s="12">
        <v>-98.999999900000006</v>
      </c>
      <c r="I66" s="12">
        <v>-200.19999989999999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-332.6999998</v>
      </c>
      <c r="T66" s="12">
        <v>0</v>
      </c>
      <c r="U66" s="12">
        <v>0</v>
      </c>
      <c r="V66" s="12">
        <v>0</v>
      </c>
      <c r="W66" s="12">
        <v>0</v>
      </c>
      <c r="Y66" s="12">
        <v>-696.39999950000004</v>
      </c>
    </row>
    <row r="67" spans="1:25" x14ac:dyDescent="0.25">
      <c r="A67" s="12">
        <v>35</v>
      </c>
      <c r="B67" s="12" t="s">
        <v>104</v>
      </c>
      <c r="C67" s="12">
        <v>0</v>
      </c>
      <c r="D67" s="12">
        <v>0</v>
      </c>
      <c r="E67" s="12">
        <v>0</v>
      </c>
      <c r="F67" s="12">
        <v>-1.9999998999999999</v>
      </c>
      <c r="G67" s="12">
        <v>0</v>
      </c>
      <c r="H67" s="12">
        <v>0</v>
      </c>
      <c r="I67" s="12">
        <v>-9.2999999000000013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-99.999999800000012</v>
      </c>
      <c r="P67" s="12">
        <v>0</v>
      </c>
      <c r="Q67" s="12">
        <v>0</v>
      </c>
      <c r="R67" s="12">
        <v>0</v>
      </c>
      <c r="S67" s="12">
        <v>-64.999999799999998</v>
      </c>
      <c r="T67" s="12">
        <v>0</v>
      </c>
      <c r="U67" s="12">
        <v>0</v>
      </c>
      <c r="V67" s="12">
        <v>-230.23999960000003</v>
      </c>
      <c r="W67" s="12">
        <v>0</v>
      </c>
      <c r="Y67" s="12">
        <v>-406.53999900000002</v>
      </c>
    </row>
    <row r="68" spans="1:25" x14ac:dyDescent="0.25">
      <c r="A68" s="12">
        <v>36</v>
      </c>
      <c r="B68" s="12" t="s">
        <v>105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-47.119999899999996</v>
      </c>
      <c r="V68" s="12">
        <v>-2.8749999000000002</v>
      </c>
      <c r="W68" s="12">
        <v>-1.9999998000000001</v>
      </c>
      <c r="Y68" s="12">
        <v>-51.994999599999993</v>
      </c>
    </row>
    <row r="69" spans="1:25" x14ac:dyDescent="0.25">
      <c r="A69" s="12">
        <v>37</v>
      </c>
      <c r="B69" s="12" t="s">
        <v>106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-19.999999899999999</v>
      </c>
      <c r="Y69" s="12">
        <v>-19.999999899999999</v>
      </c>
    </row>
    <row r="71" spans="1:25" x14ac:dyDescent="0.25">
      <c r="A71" s="11">
        <v>1</v>
      </c>
      <c r="B71" s="12" t="s">
        <v>107</v>
      </c>
    </row>
    <row r="72" spans="1:25" x14ac:dyDescent="0.25">
      <c r="A72" s="11">
        <v>2</v>
      </c>
      <c r="B72" s="12" t="s">
        <v>8</v>
      </c>
    </row>
    <row r="73" spans="1:25" x14ac:dyDescent="0.25">
      <c r="A73" s="11">
        <v>3</v>
      </c>
      <c r="C73" s="12" t="s">
        <v>0</v>
      </c>
    </row>
    <row r="74" spans="1:25" x14ac:dyDescent="0.25">
      <c r="A74" s="11">
        <v>4</v>
      </c>
      <c r="B74" s="12" t="s">
        <v>1</v>
      </c>
      <c r="C74" s="12">
        <v>2025</v>
      </c>
      <c r="D74" s="12">
        <v>2026</v>
      </c>
      <c r="E74" s="12">
        <v>2027</v>
      </c>
      <c r="F74" s="12">
        <v>2028</v>
      </c>
      <c r="G74" s="12">
        <v>2029</v>
      </c>
      <c r="H74" s="12">
        <v>2030</v>
      </c>
      <c r="I74" s="12">
        <v>2031</v>
      </c>
      <c r="J74" s="12">
        <v>2032</v>
      </c>
      <c r="K74" s="12">
        <v>2033</v>
      </c>
      <c r="L74" s="12">
        <v>2034</v>
      </c>
      <c r="M74" s="12">
        <v>2035</v>
      </c>
      <c r="N74" s="12">
        <v>2036</v>
      </c>
      <c r="O74" s="12">
        <v>2037</v>
      </c>
      <c r="P74" s="12">
        <v>2038</v>
      </c>
      <c r="Q74" s="12">
        <v>2039</v>
      </c>
      <c r="R74" s="12">
        <v>2040</v>
      </c>
      <c r="S74" s="12">
        <v>2041</v>
      </c>
      <c r="T74" s="12">
        <v>2042</v>
      </c>
      <c r="U74" s="12">
        <v>2043</v>
      </c>
      <c r="V74" s="12">
        <v>2044</v>
      </c>
      <c r="W74" s="12">
        <v>2045</v>
      </c>
      <c r="Y74" s="12" t="s">
        <v>2</v>
      </c>
    </row>
    <row r="75" spans="1:25" x14ac:dyDescent="0.25">
      <c r="A75" s="12">
        <v>5</v>
      </c>
      <c r="B75" s="12" t="s">
        <v>3</v>
      </c>
    </row>
    <row r="76" spans="1:25" x14ac:dyDescent="0.25">
      <c r="A76" s="12">
        <v>6</v>
      </c>
      <c r="B76" s="12" t="s">
        <v>4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Y76" s="12">
        <v>0</v>
      </c>
    </row>
    <row r="77" spans="1:25" x14ac:dyDescent="0.25">
      <c r="A77" s="12">
        <v>7</v>
      </c>
      <c r="B77" s="12" t="s">
        <v>9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489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Y77" s="12">
        <v>489</v>
      </c>
    </row>
    <row r="78" spans="1:25" x14ac:dyDescent="0.25">
      <c r="A78" s="12">
        <v>8</v>
      </c>
      <c r="B78" s="12" t="s">
        <v>15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500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Y78" s="12">
        <v>500</v>
      </c>
    </row>
    <row r="79" spans="1:25" x14ac:dyDescent="0.25">
      <c r="A79" s="12">
        <v>9</v>
      </c>
      <c r="B79" s="12" t="s">
        <v>91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Y79" s="12">
        <v>0</v>
      </c>
    </row>
    <row r="80" spans="1:25" x14ac:dyDescent="0.25">
      <c r="A80" s="12">
        <v>10</v>
      </c>
      <c r="B80" s="12" t="s">
        <v>6</v>
      </c>
      <c r="C80" s="12">
        <v>89</v>
      </c>
      <c r="D80" s="12">
        <v>89</v>
      </c>
      <c r="E80" s="12">
        <v>238</v>
      </c>
      <c r="F80" s="12">
        <v>259</v>
      </c>
      <c r="G80" s="12">
        <v>266</v>
      </c>
      <c r="H80" s="12">
        <v>285</v>
      </c>
      <c r="I80" s="12">
        <v>338</v>
      </c>
      <c r="J80" s="12">
        <v>329</v>
      </c>
      <c r="K80" s="12">
        <v>308</v>
      </c>
      <c r="L80" s="12">
        <v>282</v>
      </c>
      <c r="M80" s="12">
        <v>265</v>
      </c>
      <c r="N80" s="12">
        <v>249</v>
      </c>
      <c r="O80" s="12">
        <v>250</v>
      </c>
      <c r="P80" s="12">
        <v>239</v>
      </c>
      <c r="Q80" s="12">
        <v>227</v>
      </c>
      <c r="R80" s="12">
        <v>214</v>
      </c>
      <c r="S80" s="12">
        <v>210</v>
      </c>
      <c r="T80" s="12">
        <v>235</v>
      </c>
      <c r="U80" s="12">
        <v>286</v>
      </c>
      <c r="V80" s="12">
        <v>271</v>
      </c>
      <c r="W80" s="12">
        <v>239</v>
      </c>
      <c r="Y80" s="12">
        <v>5168</v>
      </c>
    </row>
    <row r="81" spans="1:25" x14ac:dyDescent="0.25">
      <c r="A81" s="12">
        <v>11</v>
      </c>
      <c r="B81" s="12" t="s">
        <v>7</v>
      </c>
      <c r="C81" s="12">
        <v>18</v>
      </c>
      <c r="D81" s="12">
        <v>40</v>
      </c>
      <c r="E81" s="12">
        <v>11</v>
      </c>
      <c r="F81" s="12">
        <v>126</v>
      </c>
      <c r="G81" s="12">
        <v>43</v>
      </c>
      <c r="H81" s="12">
        <v>76</v>
      </c>
      <c r="I81" s="12">
        <v>12</v>
      </c>
      <c r="J81" s="12">
        <v>39</v>
      </c>
      <c r="K81" s="12">
        <v>2</v>
      </c>
      <c r="L81" s="12">
        <v>46</v>
      </c>
      <c r="M81" s="12">
        <v>16</v>
      </c>
      <c r="N81" s="12">
        <v>12</v>
      </c>
      <c r="O81" s="12">
        <v>80</v>
      </c>
      <c r="P81" s="12">
        <v>80</v>
      </c>
      <c r="Q81" s="12">
        <v>42</v>
      </c>
      <c r="R81" s="12">
        <v>48</v>
      </c>
      <c r="S81" s="12">
        <v>48</v>
      </c>
      <c r="T81" s="12">
        <v>34</v>
      </c>
      <c r="U81" s="12">
        <v>71</v>
      </c>
      <c r="V81" s="12">
        <v>43</v>
      </c>
      <c r="W81" s="12">
        <v>62</v>
      </c>
      <c r="Y81" s="12">
        <v>949</v>
      </c>
    </row>
    <row r="82" spans="1:25" x14ac:dyDescent="0.25">
      <c r="A82" s="12">
        <v>12</v>
      </c>
      <c r="B82" s="12" t="s">
        <v>10</v>
      </c>
      <c r="C82" s="12">
        <v>0</v>
      </c>
      <c r="D82" s="12">
        <v>0</v>
      </c>
      <c r="E82" s="12">
        <v>0</v>
      </c>
      <c r="F82" s="12">
        <v>1417</v>
      </c>
      <c r="G82" s="12">
        <v>594</v>
      </c>
      <c r="H82" s="12">
        <v>0</v>
      </c>
      <c r="I82" s="12">
        <v>0</v>
      </c>
      <c r="J82" s="12">
        <v>451</v>
      </c>
      <c r="K82" s="12">
        <v>0</v>
      </c>
      <c r="L82" s="12">
        <v>0</v>
      </c>
      <c r="M82" s="12">
        <v>3</v>
      </c>
      <c r="N82" s="12">
        <v>2954</v>
      </c>
      <c r="O82" s="12">
        <v>187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Y82" s="12">
        <v>5606</v>
      </c>
    </row>
    <row r="83" spans="1:25" x14ac:dyDescent="0.25">
      <c r="A83" s="12">
        <v>13</v>
      </c>
      <c r="B83" s="12" t="s">
        <v>92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745</v>
      </c>
      <c r="I83" s="12">
        <v>0</v>
      </c>
      <c r="J83" s="12">
        <v>60</v>
      </c>
      <c r="K83" s="12">
        <v>52</v>
      </c>
      <c r="L83" s="12">
        <v>0</v>
      </c>
      <c r="M83" s="12">
        <v>0</v>
      </c>
      <c r="N83" s="12">
        <v>300</v>
      </c>
      <c r="O83" s="12">
        <v>98</v>
      </c>
      <c r="P83" s="12">
        <v>9</v>
      </c>
      <c r="Q83" s="12">
        <v>9</v>
      </c>
      <c r="R83" s="12">
        <v>0</v>
      </c>
      <c r="S83" s="12">
        <v>0</v>
      </c>
      <c r="T83" s="12">
        <v>552</v>
      </c>
      <c r="U83" s="12">
        <v>28</v>
      </c>
      <c r="V83" s="12">
        <v>414</v>
      </c>
      <c r="W83" s="12">
        <v>40</v>
      </c>
      <c r="Y83" s="12">
        <v>2307</v>
      </c>
    </row>
    <row r="84" spans="1:25" x14ac:dyDescent="0.25">
      <c r="A84" s="12">
        <v>14</v>
      </c>
      <c r="B84" s="12" t="s">
        <v>11</v>
      </c>
      <c r="C84" s="12">
        <v>0</v>
      </c>
      <c r="D84" s="12">
        <v>0</v>
      </c>
      <c r="E84" s="12">
        <v>137</v>
      </c>
      <c r="F84" s="12">
        <v>107</v>
      </c>
      <c r="G84" s="12">
        <v>0</v>
      </c>
      <c r="H84" s="12">
        <v>505</v>
      </c>
      <c r="I84" s="12">
        <v>794</v>
      </c>
      <c r="J84" s="12">
        <v>1081</v>
      </c>
      <c r="K84" s="12">
        <v>522</v>
      </c>
      <c r="L84" s="12">
        <v>1</v>
      </c>
      <c r="M84" s="12">
        <v>0</v>
      </c>
      <c r="N84" s="12">
        <v>2736</v>
      </c>
      <c r="O84" s="12">
        <v>2</v>
      </c>
      <c r="P84" s="12">
        <v>406</v>
      </c>
      <c r="Q84" s="12">
        <v>0</v>
      </c>
      <c r="R84" s="12">
        <v>0</v>
      </c>
      <c r="S84" s="12">
        <v>237</v>
      </c>
      <c r="T84" s="12">
        <v>0</v>
      </c>
      <c r="U84" s="12">
        <v>0</v>
      </c>
      <c r="V84" s="12">
        <v>0</v>
      </c>
      <c r="W84" s="12">
        <v>0</v>
      </c>
      <c r="Y84" s="12">
        <v>6528</v>
      </c>
    </row>
    <row r="85" spans="1:25" x14ac:dyDescent="0.25">
      <c r="A85" s="12">
        <v>15</v>
      </c>
      <c r="B85" s="12" t="s">
        <v>93</v>
      </c>
      <c r="C85" s="12">
        <v>0</v>
      </c>
      <c r="D85" s="12">
        <v>0</v>
      </c>
      <c r="E85" s="12">
        <v>0</v>
      </c>
      <c r="F85" s="12">
        <v>61</v>
      </c>
      <c r="G85" s="12">
        <v>0</v>
      </c>
      <c r="H85" s="12">
        <v>110</v>
      </c>
      <c r="I85" s="12">
        <v>0</v>
      </c>
      <c r="J85" s="12">
        <v>27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Y85" s="12">
        <v>198</v>
      </c>
    </row>
    <row r="86" spans="1:25" x14ac:dyDescent="0.25">
      <c r="A86" s="12">
        <v>16</v>
      </c>
      <c r="B86" s="12" t="s">
        <v>12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Y86" s="12">
        <v>0</v>
      </c>
    </row>
    <row r="87" spans="1:25" x14ac:dyDescent="0.25">
      <c r="A87" s="12">
        <v>17</v>
      </c>
      <c r="B87" s="12" t="s">
        <v>13</v>
      </c>
      <c r="C87" s="12">
        <v>0</v>
      </c>
      <c r="D87" s="12">
        <v>520</v>
      </c>
      <c r="E87" s="12">
        <v>1135</v>
      </c>
      <c r="F87" s="12">
        <v>26</v>
      </c>
      <c r="G87" s="12">
        <v>181</v>
      </c>
      <c r="H87" s="12">
        <v>390</v>
      </c>
      <c r="I87" s="12">
        <v>108</v>
      </c>
      <c r="J87" s="12">
        <v>537</v>
      </c>
      <c r="K87" s="12">
        <v>37</v>
      </c>
      <c r="L87" s="12">
        <v>197</v>
      </c>
      <c r="M87" s="12">
        <v>277</v>
      </c>
      <c r="N87" s="12">
        <v>0</v>
      </c>
      <c r="O87" s="12">
        <v>176</v>
      </c>
      <c r="P87" s="12">
        <v>341</v>
      </c>
      <c r="Q87" s="12">
        <v>73</v>
      </c>
      <c r="R87" s="12">
        <v>81</v>
      </c>
      <c r="S87" s="12">
        <v>79</v>
      </c>
      <c r="T87" s="12">
        <v>651</v>
      </c>
      <c r="U87" s="12">
        <v>589</v>
      </c>
      <c r="V87" s="12">
        <v>639</v>
      </c>
      <c r="W87" s="12">
        <v>15</v>
      </c>
      <c r="Y87" s="12">
        <v>6052</v>
      </c>
    </row>
    <row r="88" spans="1:25" x14ac:dyDescent="0.25">
      <c r="A88" s="12">
        <v>18</v>
      </c>
      <c r="B88" s="12" t="s">
        <v>14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378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60</v>
      </c>
      <c r="Q88" s="12">
        <v>167</v>
      </c>
      <c r="R88" s="12">
        <v>496</v>
      </c>
      <c r="S88" s="12">
        <v>261</v>
      </c>
      <c r="T88" s="12">
        <v>50</v>
      </c>
      <c r="U88" s="12">
        <v>108</v>
      </c>
      <c r="V88" s="12">
        <v>71</v>
      </c>
      <c r="W88" s="12">
        <v>0</v>
      </c>
      <c r="Y88" s="12">
        <v>1591</v>
      </c>
    </row>
    <row r="89" spans="1:25" x14ac:dyDescent="0.25">
      <c r="A89" s="12">
        <v>19</v>
      </c>
      <c r="B89" s="12" t="s">
        <v>94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Y89" s="12">
        <v>0</v>
      </c>
    </row>
    <row r="90" spans="1:25" x14ac:dyDescent="0.25">
      <c r="A90" s="12">
        <v>20</v>
      </c>
      <c r="B90" s="12" t="s">
        <v>95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Y90" s="12">
        <v>0</v>
      </c>
    </row>
    <row r="91" spans="1:25" x14ac:dyDescent="0.25">
      <c r="A91" s="12">
        <v>21</v>
      </c>
    </row>
    <row r="92" spans="1:25" x14ac:dyDescent="0.25">
      <c r="A92" s="12">
        <v>22</v>
      </c>
    </row>
    <row r="93" spans="1:25" x14ac:dyDescent="0.25">
      <c r="A93" s="12">
        <v>23</v>
      </c>
      <c r="B93" s="12" t="s">
        <v>16</v>
      </c>
    </row>
    <row r="94" spans="1:25" x14ac:dyDescent="0.25">
      <c r="A94" s="12">
        <v>24</v>
      </c>
      <c r="B94" s="12" t="s">
        <v>96</v>
      </c>
      <c r="C94" s="12">
        <v>0</v>
      </c>
      <c r="D94" s="12">
        <v>-82.32559980000002</v>
      </c>
      <c r="E94" s="12">
        <v>0</v>
      </c>
      <c r="F94" s="12">
        <v>-33.011999899999999</v>
      </c>
      <c r="G94" s="12">
        <v>-122.9029998</v>
      </c>
      <c r="H94" s="12">
        <v>-147.99999990000001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Y94" s="12">
        <v>-386.24059940000006</v>
      </c>
    </row>
    <row r="95" spans="1:25" x14ac:dyDescent="0.25">
      <c r="A95" s="12">
        <v>25</v>
      </c>
      <c r="B95" s="12" t="s">
        <v>40</v>
      </c>
      <c r="C95" s="12">
        <v>0</v>
      </c>
      <c r="D95" s="12">
        <v>0</v>
      </c>
      <c r="E95" s="12">
        <v>0</v>
      </c>
      <c r="F95" s="12">
        <v>-219.99999990000001</v>
      </c>
      <c r="G95" s="12">
        <v>0</v>
      </c>
      <c r="H95" s="12">
        <v>0</v>
      </c>
      <c r="I95" s="12">
        <v>0</v>
      </c>
      <c r="J95" s="12">
        <v>-267.99999989999998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Y95" s="12">
        <v>-487.99999979999996</v>
      </c>
    </row>
    <row r="96" spans="1:25" x14ac:dyDescent="0.25">
      <c r="A96" s="12">
        <v>26</v>
      </c>
      <c r="B96" s="12" t="s">
        <v>97</v>
      </c>
      <c r="C96" s="12">
        <v>0</v>
      </c>
      <c r="D96" s="12">
        <v>-356.99999980000001</v>
      </c>
      <c r="E96" s="12">
        <v>0</v>
      </c>
      <c r="F96" s="12">
        <v>0</v>
      </c>
      <c r="G96" s="12">
        <v>-204.99999980000001</v>
      </c>
      <c r="H96" s="12">
        <v>-3096.9999992000003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Y96" s="12">
        <v>-3658.9999988000004</v>
      </c>
    </row>
    <row r="97" spans="1:25" x14ac:dyDescent="0.25">
      <c r="A97" s="12">
        <v>27</v>
      </c>
      <c r="B97" s="12" t="s">
        <v>17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526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Y97" s="12">
        <v>526</v>
      </c>
    </row>
    <row r="98" spans="1:25" x14ac:dyDescent="0.25">
      <c r="A98" s="12">
        <v>28</v>
      </c>
      <c r="B98" s="12" t="s">
        <v>18</v>
      </c>
      <c r="C98" s="12">
        <v>0</v>
      </c>
      <c r="D98" s="12">
        <v>357</v>
      </c>
      <c r="E98" s="12">
        <v>0</v>
      </c>
      <c r="F98" s="12">
        <v>0</v>
      </c>
      <c r="G98" s="12">
        <v>205</v>
      </c>
      <c r="H98" s="12">
        <v>2397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Y98" s="12">
        <v>2959</v>
      </c>
    </row>
    <row r="99" spans="1:25" x14ac:dyDescent="0.25">
      <c r="A99" s="12">
        <v>29</v>
      </c>
      <c r="B99" s="12" t="s">
        <v>98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Y99" s="12">
        <v>0</v>
      </c>
    </row>
    <row r="100" spans="1:25" x14ac:dyDescent="0.25">
      <c r="A100" s="12">
        <v>30</v>
      </c>
      <c r="B100" s="12" t="s">
        <v>99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Y100" s="12">
        <v>0</v>
      </c>
    </row>
    <row r="101" spans="1:25" x14ac:dyDescent="0.25">
      <c r="A101" s="12">
        <v>31</v>
      </c>
      <c r="B101" s="12" t="s">
        <v>100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-2.9999997999999999</v>
      </c>
      <c r="M101" s="12">
        <v>0</v>
      </c>
      <c r="N101" s="12">
        <v>0</v>
      </c>
      <c r="O101" s="12">
        <v>0</v>
      </c>
      <c r="P101" s="12">
        <v>-31.699999800000001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Y101" s="12">
        <v>-34.699999599999998</v>
      </c>
    </row>
    <row r="102" spans="1:25" x14ac:dyDescent="0.25">
      <c r="A102" s="12">
        <v>32</v>
      </c>
      <c r="B102" s="12" t="s">
        <v>101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Y102" s="12">
        <v>0</v>
      </c>
    </row>
    <row r="103" spans="1:25" x14ac:dyDescent="0.25">
      <c r="A103" s="12">
        <v>33</v>
      </c>
      <c r="B103" s="12" t="s">
        <v>102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Y103" s="12">
        <v>0</v>
      </c>
    </row>
    <row r="104" spans="1:25" x14ac:dyDescent="0.25">
      <c r="A104" s="12">
        <v>34</v>
      </c>
      <c r="B104" s="12" t="s">
        <v>103</v>
      </c>
      <c r="C104" s="12">
        <v>0</v>
      </c>
      <c r="D104" s="12">
        <v>-64.499999900000006</v>
      </c>
      <c r="E104" s="12">
        <v>0</v>
      </c>
      <c r="F104" s="12">
        <v>0</v>
      </c>
      <c r="G104" s="12">
        <v>0</v>
      </c>
      <c r="H104" s="12">
        <v>-98.999999900000006</v>
      </c>
      <c r="I104" s="12">
        <v>-200.19999989999999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-332.6999998</v>
      </c>
      <c r="T104" s="12">
        <v>0</v>
      </c>
      <c r="U104" s="12">
        <v>0</v>
      </c>
      <c r="V104" s="12">
        <v>0</v>
      </c>
      <c r="W104" s="12">
        <v>0</v>
      </c>
      <c r="Y104" s="12">
        <v>-696.39999950000004</v>
      </c>
    </row>
    <row r="105" spans="1:25" x14ac:dyDescent="0.25">
      <c r="A105" s="12">
        <v>35</v>
      </c>
      <c r="B105" s="12" t="s">
        <v>104</v>
      </c>
      <c r="C105" s="12">
        <v>0</v>
      </c>
      <c r="D105" s="12">
        <v>0</v>
      </c>
      <c r="E105" s="12">
        <v>0</v>
      </c>
      <c r="F105" s="12">
        <v>-1.9999998999999999</v>
      </c>
      <c r="G105" s="12">
        <v>0</v>
      </c>
      <c r="H105" s="12">
        <v>0</v>
      </c>
      <c r="I105" s="12">
        <v>-9.2999999000000013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-99.999999800000012</v>
      </c>
      <c r="P105" s="12">
        <v>0</v>
      </c>
      <c r="Q105" s="12">
        <v>0</v>
      </c>
      <c r="R105" s="12">
        <v>0</v>
      </c>
      <c r="S105" s="12">
        <v>-64.999999799999998</v>
      </c>
      <c r="T105" s="12">
        <v>0</v>
      </c>
      <c r="U105" s="12">
        <v>0</v>
      </c>
      <c r="V105" s="12">
        <v>-230.23999960000003</v>
      </c>
      <c r="W105" s="12">
        <v>0</v>
      </c>
      <c r="Y105" s="12">
        <v>-406.53999900000002</v>
      </c>
    </row>
    <row r="106" spans="1:25" x14ac:dyDescent="0.25">
      <c r="A106" s="12">
        <v>36</v>
      </c>
      <c r="B106" s="12" t="s">
        <v>105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-47.119999899999996</v>
      </c>
      <c r="V106" s="12">
        <v>-2.8749999000000002</v>
      </c>
      <c r="W106" s="12">
        <v>-1.9999998000000001</v>
      </c>
      <c r="Y106" s="12">
        <v>-51.994999599999993</v>
      </c>
    </row>
    <row r="107" spans="1:25" x14ac:dyDescent="0.25">
      <c r="A107" s="12">
        <v>37</v>
      </c>
      <c r="B107" s="12" t="s">
        <v>106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-19.999999899999999</v>
      </c>
      <c r="Y107" s="12">
        <v>-19.999999899999999</v>
      </c>
    </row>
    <row r="108" spans="1:25" x14ac:dyDescent="0.25">
      <c r="Y108" s="12">
        <v>0</v>
      </c>
    </row>
    <row r="109" spans="1:25" x14ac:dyDescent="0.25">
      <c r="A109" s="11">
        <v>1</v>
      </c>
      <c r="B109" s="12" t="s">
        <v>108</v>
      </c>
    </row>
    <row r="110" spans="1:25" x14ac:dyDescent="0.25">
      <c r="A110" s="11">
        <v>2</v>
      </c>
      <c r="B110" s="12" t="s">
        <v>8</v>
      </c>
    </row>
    <row r="111" spans="1:25" x14ac:dyDescent="0.25">
      <c r="A111" s="11">
        <v>3</v>
      </c>
      <c r="C111" s="12" t="s">
        <v>0</v>
      </c>
    </row>
    <row r="112" spans="1:25" x14ac:dyDescent="0.25">
      <c r="A112" s="11">
        <v>4</v>
      </c>
      <c r="B112" s="12" t="s">
        <v>1</v>
      </c>
      <c r="C112" s="12">
        <v>2025</v>
      </c>
      <c r="D112" s="12">
        <v>2026</v>
      </c>
      <c r="E112" s="12">
        <v>2027</v>
      </c>
      <c r="F112" s="12">
        <v>2028</v>
      </c>
      <c r="G112" s="12">
        <v>2029</v>
      </c>
      <c r="H112" s="12">
        <v>2030</v>
      </c>
      <c r="I112" s="12">
        <v>2031</v>
      </c>
      <c r="J112" s="12">
        <v>2032</v>
      </c>
      <c r="K112" s="12">
        <v>2033</v>
      </c>
      <c r="L112" s="12">
        <v>2034</v>
      </c>
      <c r="M112" s="12">
        <v>2035</v>
      </c>
      <c r="N112" s="12">
        <v>2036</v>
      </c>
      <c r="O112" s="12">
        <v>2037</v>
      </c>
      <c r="P112" s="12">
        <v>2038</v>
      </c>
      <c r="Q112" s="12">
        <v>2039</v>
      </c>
      <c r="R112" s="12">
        <v>2040</v>
      </c>
      <c r="S112" s="12">
        <v>2041</v>
      </c>
      <c r="T112" s="12">
        <v>2042</v>
      </c>
      <c r="U112" s="12">
        <v>2043</v>
      </c>
      <c r="V112" s="12">
        <v>2044</v>
      </c>
      <c r="W112" s="12">
        <v>2045</v>
      </c>
      <c r="Y112" s="12" t="s">
        <v>2</v>
      </c>
    </row>
    <row r="113" spans="1:25" x14ac:dyDescent="0.25">
      <c r="A113" s="12">
        <v>5</v>
      </c>
      <c r="B113" s="12" t="s">
        <v>3</v>
      </c>
    </row>
    <row r="114" spans="1:25" x14ac:dyDescent="0.25">
      <c r="A114" s="12">
        <v>6</v>
      </c>
      <c r="B114" s="12" t="s">
        <v>4</v>
      </c>
      <c r="C114" s="12">
        <v>0</v>
      </c>
      <c r="D114" s="12">
        <v>0</v>
      </c>
      <c r="E114" s="12">
        <v>0</v>
      </c>
      <c r="F114" s="12">
        <v>0</v>
      </c>
      <c r="G114" s="12">
        <v>199</v>
      </c>
      <c r="H114" s="12">
        <v>0</v>
      </c>
      <c r="I114" s="12">
        <v>0</v>
      </c>
      <c r="J114" s="12">
        <v>298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Y114" s="12">
        <v>497</v>
      </c>
    </row>
    <row r="115" spans="1:25" x14ac:dyDescent="0.25">
      <c r="A115" s="12">
        <v>7</v>
      </c>
      <c r="B115" s="12" t="s">
        <v>9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Y115" s="12">
        <v>0</v>
      </c>
    </row>
    <row r="116" spans="1:25" x14ac:dyDescent="0.25">
      <c r="A116" s="12">
        <v>8</v>
      </c>
      <c r="B116" s="12" t="s">
        <v>15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500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Y116" s="12">
        <v>500</v>
      </c>
    </row>
    <row r="117" spans="1:25" x14ac:dyDescent="0.25">
      <c r="A117" s="12">
        <v>9</v>
      </c>
      <c r="B117" s="12" t="s">
        <v>91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Y117" s="12">
        <v>0</v>
      </c>
    </row>
    <row r="118" spans="1:25" x14ac:dyDescent="0.25">
      <c r="A118" s="12">
        <v>10</v>
      </c>
      <c r="B118" s="12" t="s">
        <v>6</v>
      </c>
      <c r="C118" s="12">
        <v>89</v>
      </c>
      <c r="D118" s="12">
        <v>89</v>
      </c>
      <c r="E118" s="12">
        <v>238</v>
      </c>
      <c r="F118" s="12">
        <v>259</v>
      </c>
      <c r="G118" s="12">
        <v>266</v>
      </c>
      <c r="H118" s="12">
        <v>281</v>
      </c>
      <c r="I118" s="12">
        <v>336</v>
      </c>
      <c r="J118" s="12">
        <v>329</v>
      </c>
      <c r="K118" s="12">
        <v>303</v>
      </c>
      <c r="L118" s="12">
        <v>282</v>
      </c>
      <c r="M118" s="12">
        <v>265</v>
      </c>
      <c r="N118" s="12">
        <v>248</v>
      </c>
      <c r="O118" s="12">
        <v>250</v>
      </c>
      <c r="P118" s="12">
        <v>234</v>
      </c>
      <c r="Q118" s="12">
        <v>220</v>
      </c>
      <c r="R118" s="12">
        <v>208</v>
      </c>
      <c r="S118" s="12">
        <v>201</v>
      </c>
      <c r="T118" s="12">
        <v>232</v>
      </c>
      <c r="U118" s="12">
        <v>283</v>
      </c>
      <c r="V118" s="12">
        <v>269</v>
      </c>
      <c r="W118" s="12">
        <v>240</v>
      </c>
      <c r="Y118" s="12">
        <v>5122</v>
      </c>
    </row>
    <row r="119" spans="1:25" x14ac:dyDescent="0.25">
      <c r="A119" s="12">
        <v>11</v>
      </c>
      <c r="B119" s="12" t="s">
        <v>7</v>
      </c>
      <c r="C119" s="12">
        <v>18</v>
      </c>
      <c r="D119" s="12">
        <v>40</v>
      </c>
      <c r="E119" s="12">
        <v>11</v>
      </c>
      <c r="F119" s="12">
        <v>141</v>
      </c>
      <c r="G119" s="12">
        <v>32</v>
      </c>
      <c r="H119" s="12">
        <v>60</v>
      </c>
      <c r="I119" s="12">
        <v>47</v>
      </c>
      <c r="J119" s="12">
        <v>27</v>
      </c>
      <c r="K119" s="12">
        <v>2</v>
      </c>
      <c r="L119" s="12">
        <v>46</v>
      </c>
      <c r="M119" s="12">
        <v>16</v>
      </c>
      <c r="N119" s="12">
        <v>12</v>
      </c>
      <c r="O119" s="12">
        <v>66</v>
      </c>
      <c r="P119" s="12">
        <v>84</v>
      </c>
      <c r="Q119" s="12">
        <v>42</v>
      </c>
      <c r="R119" s="12">
        <v>48</v>
      </c>
      <c r="S119" s="12">
        <v>48</v>
      </c>
      <c r="T119" s="12">
        <v>34</v>
      </c>
      <c r="U119" s="12">
        <v>71</v>
      </c>
      <c r="V119" s="12">
        <v>62</v>
      </c>
      <c r="W119" s="12">
        <v>43</v>
      </c>
      <c r="Y119" s="12">
        <v>950</v>
      </c>
    </row>
    <row r="120" spans="1:25" x14ac:dyDescent="0.25">
      <c r="A120" s="12">
        <v>12</v>
      </c>
      <c r="B120" s="12" t="s">
        <v>10</v>
      </c>
      <c r="C120" s="12">
        <v>0</v>
      </c>
      <c r="D120" s="12">
        <v>0</v>
      </c>
      <c r="E120" s="12">
        <v>0</v>
      </c>
      <c r="F120" s="12">
        <v>1077</v>
      </c>
      <c r="G120" s="12">
        <v>594</v>
      </c>
      <c r="H120" s="12">
        <v>153</v>
      </c>
      <c r="I120" s="12">
        <v>78</v>
      </c>
      <c r="J120" s="12">
        <v>350</v>
      </c>
      <c r="K120" s="12">
        <v>0</v>
      </c>
      <c r="L120" s="12">
        <v>0</v>
      </c>
      <c r="M120" s="12">
        <v>2</v>
      </c>
      <c r="N120" s="12">
        <v>3132</v>
      </c>
      <c r="O120" s="12">
        <v>178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Y120" s="12">
        <v>5564</v>
      </c>
    </row>
    <row r="121" spans="1:25" x14ac:dyDescent="0.25">
      <c r="A121" s="12">
        <v>13</v>
      </c>
      <c r="B121" s="12" t="s">
        <v>92</v>
      </c>
      <c r="C121" s="12">
        <v>0</v>
      </c>
      <c r="D121" s="12">
        <v>0</v>
      </c>
      <c r="E121" s="12">
        <v>0</v>
      </c>
      <c r="F121" s="12">
        <v>0</v>
      </c>
      <c r="G121" s="12">
        <v>380</v>
      </c>
      <c r="H121" s="12">
        <v>505</v>
      </c>
      <c r="I121" s="12">
        <v>4</v>
      </c>
      <c r="J121" s="12">
        <v>85</v>
      </c>
      <c r="K121" s="12">
        <v>0</v>
      </c>
      <c r="L121" s="12">
        <v>0</v>
      </c>
      <c r="M121" s="12">
        <v>0</v>
      </c>
      <c r="N121" s="12">
        <v>246</v>
      </c>
      <c r="O121" s="12">
        <v>4</v>
      </c>
      <c r="P121" s="12">
        <v>37</v>
      </c>
      <c r="Q121" s="12">
        <v>9</v>
      </c>
      <c r="R121" s="12">
        <v>0</v>
      </c>
      <c r="S121" s="12">
        <v>0</v>
      </c>
      <c r="T121" s="12">
        <v>0</v>
      </c>
      <c r="U121" s="12">
        <v>0</v>
      </c>
      <c r="V121" s="12">
        <v>176</v>
      </c>
      <c r="W121" s="12">
        <v>660</v>
      </c>
      <c r="Y121" s="12">
        <v>2106</v>
      </c>
    </row>
    <row r="122" spans="1:25" x14ac:dyDescent="0.25">
      <c r="A122" s="12">
        <v>14</v>
      </c>
      <c r="B122" s="12" t="s">
        <v>11</v>
      </c>
      <c r="C122" s="12">
        <v>0</v>
      </c>
      <c r="D122" s="12">
        <v>0</v>
      </c>
      <c r="E122" s="12">
        <v>245</v>
      </c>
      <c r="F122" s="12">
        <v>182</v>
      </c>
      <c r="G122" s="12">
        <v>0</v>
      </c>
      <c r="H122" s="12">
        <v>848</v>
      </c>
      <c r="I122" s="12">
        <v>896</v>
      </c>
      <c r="J122" s="12">
        <v>805</v>
      </c>
      <c r="K122" s="12">
        <v>87</v>
      </c>
      <c r="L122" s="12">
        <v>5</v>
      </c>
      <c r="M122" s="12">
        <v>480</v>
      </c>
      <c r="N122" s="12">
        <v>4291</v>
      </c>
      <c r="O122" s="12">
        <v>4</v>
      </c>
      <c r="P122" s="12">
        <v>0</v>
      </c>
      <c r="Q122" s="12">
        <v>0</v>
      </c>
      <c r="R122" s="12">
        <v>0</v>
      </c>
      <c r="S122" s="12">
        <v>237</v>
      </c>
      <c r="T122" s="12">
        <v>0</v>
      </c>
      <c r="U122" s="12">
        <v>0</v>
      </c>
      <c r="V122" s="12">
        <v>0</v>
      </c>
      <c r="W122" s="12">
        <v>0</v>
      </c>
      <c r="Y122" s="12">
        <v>8080</v>
      </c>
    </row>
    <row r="123" spans="1:25" x14ac:dyDescent="0.25">
      <c r="A123" s="12">
        <v>15</v>
      </c>
      <c r="B123" s="12" t="s">
        <v>93</v>
      </c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Y123" s="12">
        <v>0</v>
      </c>
    </row>
    <row r="124" spans="1:25" x14ac:dyDescent="0.25">
      <c r="A124" s="12">
        <v>16</v>
      </c>
      <c r="B124" s="12" t="s">
        <v>12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Y124" s="12">
        <v>0</v>
      </c>
    </row>
    <row r="125" spans="1:25" x14ac:dyDescent="0.25">
      <c r="A125" s="12">
        <v>17</v>
      </c>
      <c r="B125" s="12" t="s">
        <v>13</v>
      </c>
      <c r="C125" s="12">
        <v>0</v>
      </c>
      <c r="D125" s="12">
        <v>520</v>
      </c>
      <c r="E125" s="12">
        <v>1297</v>
      </c>
      <c r="F125" s="12">
        <v>116</v>
      </c>
      <c r="G125" s="12">
        <v>0</v>
      </c>
      <c r="H125" s="12">
        <v>19</v>
      </c>
      <c r="I125" s="12">
        <v>4</v>
      </c>
      <c r="J125" s="12">
        <v>639</v>
      </c>
      <c r="K125" s="12">
        <v>12</v>
      </c>
      <c r="L125" s="12">
        <v>71</v>
      </c>
      <c r="M125" s="12">
        <v>365</v>
      </c>
      <c r="N125" s="12">
        <v>0</v>
      </c>
      <c r="O125" s="12">
        <v>56</v>
      </c>
      <c r="P125" s="12">
        <v>602</v>
      </c>
      <c r="Q125" s="12">
        <v>220</v>
      </c>
      <c r="R125" s="12">
        <v>422</v>
      </c>
      <c r="S125" s="12">
        <v>128</v>
      </c>
      <c r="T125" s="12">
        <v>227</v>
      </c>
      <c r="U125" s="12">
        <v>242</v>
      </c>
      <c r="V125" s="12">
        <v>411</v>
      </c>
      <c r="W125" s="12">
        <v>17</v>
      </c>
      <c r="Y125" s="12">
        <v>5368</v>
      </c>
    </row>
    <row r="126" spans="1:25" x14ac:dyDescent="0.25">
      <c r="A126" s="12">
        <v>18</v>
      </c>
      <c r="B126" s="12" t="s">
        <v>14</v>
      </c>
      <c r="C126" s="12">
        <v>0</v>
      </c>
      <c r="D126" s="12">
        <v>0</v>
      </c>
      <c r="E126" s="12">
        <v>1</v>
      </c>
      <c r="F126" s="12">
        <v>26</v>
      </c>
      <c r="G126" s="12">
        <v>62</v>
      </c>
      <c r="H126" s="12">
        <v>655</v>
      </c>
      <c r="I126" s="12">
        <v>166</v>
      </c>
      <c r="J126" s="12">
        <v>22</v>
      </c>
      <c r="K126" s="12">
        <v>93</v>
      </c>
      <c r="L126" s="12">
        <v>88</v>
      </c>
      <c r="M126" s="12">
        <v>67</v>
      </c>
      <c r="N126" s="12">
        <v>0</v>
      </c>
      <c r="O126" s="12">
        <v>0</v>
      </c>
      <c r="P126" s="12">
        <v>130</v>
      </c>
      <c r="Q126" s="12">
        <v>174</v>
      </c>
      <c r="R126" s="12">
        <v>634</v>
      </c>
      <c r="S126" s="12">
        <v>381</v>
      </c>
      <c r="T126" s="12">
        <v>97</v>
      </c>
      <c r="U126" s="12">
        <v>277</v>
      </c>
      <c r="V126" s="12">
        <v>332</v>
      </c>
      <c r="W126" s="12">
        <v>80</v>
      </c>
      <c r="Y126" s="12">
        <v>3285</v>
      </c>
    </row>
    <row r="127" spans="1:25" x14ac:dyDescent="0.25">
      <c r="A127" s="12">
        <v>19</v>
      </c>
      <c r="B127" s="12" t="s">
        <v>94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Y127" s="12">
        <v>0</v>
      </c>
    </row>
    <row r="128" spans="1:25" x14ac:dyDescent="0.25">
      <c r="A128" s="12">
        <v>20</v>
      </c>
      <c r="B128" s="12" t="s">
        <v>95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Y128" s="12">
        <v>0</v>
      </c>
    </row>
    <row r="129" spans="1:25" x14ac:dyDescent="0.25">
      <c r="A129" s="12">
        <v>21</v>
      </c>
    </row>
    <row r="130" spans="1:25" x14ac:dyDescent="0.25">
      <c r="A130" s="12">
        <v>22</v>
      </c>
    </row>
    <row r="131" spans="1:25" x14ac:dyDescent="0.25">
      <c r="A131" s="12">
        <v>23</v>
      </c>
      <c r="B131" s="12" t="s">
        <v>16</v>
      </c>
    </row>
    <row r="132" spans="1:25" x14ac:dyDescent="0.25">
      <c r="A132" s="12">
        <v>24</v>
      </c>
      <c r="B132" s="12" t="s">
        <v>96</v>
      </c>
      <c r="C132" s="12">
        <v>0</v>
      </c>
      <c r="D132" s="12">
        <v>-82.32559980000002</v>
      </c>
      <c r="E132" s="12">
        <v>0</v>
      </c>
      <c r="F132" s="12">
        <v>-33.011999899999999</v>
      </c>
      <c r="G132" s="12">
        <v>-122.9029998</v>
      </c>
      <c r="H132" s="12">
        <v>-147.99999990000001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Y132" s="12">
        <v>-386.24059940000006</v>
      </c>
    </row>
    <row r="133" spans="1:25" x14ac:dyDescent="0.25">
      <c r="A133" s="12">
        <v>25</v>
      </c>
      <c r="B133" s="12" t="s">
        <v>40</v>
      </c>
      <c r="C133" s="12">
        <v>0</v>
      </c>
      <c r="D133" s="12">
        <v>0</v>
      </c>
      <c r="E133" s="12">
        <v>0</v>
      </c>
      <c r="F133" s="12">
        <v>-219.99999990000001</v>
      </c>
      <c r="G133" s="12">
        <v>0</v>
      </c>
      <c r="H133" s="12">
        <v>0</v>
      </c>
      <c r="I133" s="12">
        <v>0</v>
      </c>
      <c r="J133" s="12">
        <v>-267.99999989999998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Y133" s="12">
        <v>-487.99999979999996</v>
      </c>
    </row>
    <row r="134" spans="1:25" x14ac:dyDescent="0.25">
      <c r="A134" s="12">
        <v>26</v>
      </c>
      <c r="B134" s="12" t="s">
        <v>97</v>
      </c>
      <c r="C134" s="12">
        <v>0</v>
      </c>
      <c r="D134" s="12">
        <v>-356.99999980000001</v>
      </c>
      <c r="E134" s="12">
        <v>0</v>
      </c>
      <c r="F134" s="12">
        <v>0</v>
      </c>
      <c r="G134" s="12">
        <v>-204.99999980000001</v>
      </c>
      <c r="H134" s="12">
        <v>-3096.9999992000003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Y134" s="12">
        <v>-3658.9999988000004</v>
      </c>
    </row>
    <row r="135" spans="1:25" x14ac:dyDescent="0.25">
      <c r="A135" s="12">
        <v>27</v>
      </c>
      <c r="B135" s="12" t="s">
        <v>17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Y135" s="12">
        <v>0</v>
      </c>
    </row>
    <row r="136" spans="1:25" x14ac:dyDescent="0.25">
      <c r="A136" s="12">
        <v>28</v>
      </c>
      <c r="B136" s="12" t="s">
        <v>18</v>
      </c>
      <c r="C136" s="12">
        <v>0</v>
      </c>
      <c r="D136" s="12">
        <v>357</v>
      </c>
      <c r="E136" s="12">
        <v>0</v>
      </c>
      <c r="F136" s="12">
        <v>0</v>
      </c>
      <c r="G136" s="12">
        <v>205</v>
      </c>
      <c r="H136" s="12">
        <v>3097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Y136" s="12">
        <v>3659</v>
      </c>
    </row>
    <row r="137" spans="1:25" x14ac:dyDescent="0.25">
      <c r="A137" s="12">
        <v>29</v>
      </c>
      <c r="B137" s="12" t="s">
        <v>98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Y137" s="12">
        <v>0</v>
      </c>
    </row>
    <row r="138" spans="1:25" x14ac:dyDescent="0.25">
      <c r="A138" s="12">
        <v>30</v>
      </c>
      <c r="B138" s="12" t="s">
        <v>99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Y138" s="12">
        <v>0</v>
      </c>
    </row>
    <row r="139" spans="1:25" x14ac:dyDescent="0.25">
      <c r="A139" s="12">
        <v>31</v>
      </c>
      <c r="B139" s="12" t="s">
        <v>100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-2.9999997999999999</v>
      </c>
      <c r="M139" s="12">
        <v>0</v>
      </c>
      <c r="N139" s="12">
        <v>0</v>
      </c>
      <c r="O139" s="12">
        <v>0</v>
      </c>
      <c r="P139" s="12">
        <v>-31.699999800000001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Y139" s="12">
        <v>-34.699999599999998</v>
      </c>
    </row>
    <row r="140" spans="1:25" x14ac:dyDescent="0.25">
      <c r="A140" s="12">
        <v>32</v>
      </c>
      <c r="B140" s="12" t="s">
        <v>101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Y140" s="12">
        <v>0</v>
      </c>
    </row>
    <row r="141" spans="1:25" x14ac:dyDescent="0.25">
      <c r="A141" s="12">
        <v>33</v>
      </c>
      <c r="B141" s="12" t="s">
        <v>102</v>
      </c>
      <c r="C141" s="12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Y141" s="12">
        <v>0</v>
      </c>
    </row>
    <row r="142" spans="1:25" x14ac:dyDescent="0.25">
      <c r="A142" s="12">
        <v>34</v>
      </c>
      <c r="B142" s="12" t="s">
        <v>103</v>
      </c>
      <c r="C142" s="12">
        <v>0</v>
      </c>
      <c r="D142" s="12">
        <v>-64.499999900000006</v>
      </c>
      <c r="E142" s="12">
        <v>0</v>
      </c>
      <c r="F142" s="12">
        <v>0</v>
      </c>
      <c r="G142" s="12">
        <v>0</v>
      </c>
      <c r="H142" s="12">
        <v>-98.999999900000006</v>
      </c>
      <c r="I142" s="12">
        <v>-200.19999989999999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-332.6999998</v>
      </c>
      <c r="T142" s="12">
        <v>0</v>
      </c>
      <c r="U142" s="12">
        <v>0</v>
      </c>
      <c r="V142" s="12">
        <v>0</v>
      </c>
      <c r="W142" s="12">
        <v>0</v>
      </c>
      <c r="Y142" s="12">
        <v>-696.39999950000004</v>
      </c>
    </row>
    <row r="143" spans="1:25" x14ac:dyDescent="0.25">
      <c r="A143" s="12">
        <v>35</v>
      </c>
      <c r="B143" s="12" t="s">
        <v>104</v>
      </c>
      <c r="C143" s="12">
        <v>0</v>
      </c>
      <c r="D143" s="12">
        <v>0</v>
      </c>
      <c r="E143" s="12">
        <v>0</v>
      </c>
      <c r="F143" s="12">
        <v>-1.9999998999999999</v>
      </c>
      <c r="G143" s="12">
        <v>0</v>
      </c>
      <c r="H143" s="12">
        <v>0</v>
      </c>
      <c r="I143" s="12">
        <v>-9.2999999000000013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-99.999999800000012</v>
      </c>
      <c r="P143" s="12">
        <v>0</v>
      </c>
      <c r="Q143" s="12">
        <v>0</v>
      </c>
      <c r="R143" s="12">
        <v>0</v>
      </c>
      <c r="S143" s="12">
        <v>-64.999999799999998</v>
      </c>
      <c r="T143" s="12">
        <v>0</v>
      </c>
      <c r="U143" s="12">
        <v>0</v>
      </c>
      <c r="V143" s="12">
        <v>-230.23999960000003</v>
      </c>
      <c r="W143" s="12">
        <v>0</v>
      </c>
      <c r="Y143" s="12">
        <v>-406.53999900000002</v>
      </c>
    </row>
    <row r="144" spans="1:25" x14ac:dyDescent="0.25">
      <c r="A144" s="12">
        <v>36</v>
      </c>
      <c r="B144" s="12" t="s">
        <v>105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-47.119999899999996</v>
      </c>
      <c r="V144" s="12">
        <v>-2.8749999000000002</v>
      </c>
      <c r="W144" s="12">
        <v>-1.9999998000000001</v>
      </c>
      <c r="Y144" s="12">
        <v>-51.994999599999993</v>
      </c>
    </row>
    <row r="145" spans="1:25" x14ac:dyDescent="0.25">
      <c r="A145" s="12">
        <v>37</v>
      </c>
      <c r="B145" s="12" t="s">
        <v>106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-19.999999899999999</v>
      </c>
      <c r="Y145" s="12">
        <v>-19.999999899999999</v>
      </c>
    </row>
    <row r="147" spans="1:25" x14ac:dyDescent="0.25">
      <c r="A147" s="11">
        <v>1</v>
      </c>
      <c r="B147" s="12" t="s">
        <v>111</v>
      </c>
    </row>
    <row r="148" spans="1:25" x14ac:dyDescent="0.25">
      <c r="A148" s="11">
        <v>2</v>
      </c>
      <c r="B148" s="12" t="s">
        <v>8</v>
      </c>
    </row>
    <row r="149" spans="1:25" x14ac:dyDescent="0.25">
      <c r="A149" s="11">
        <v>3</v>
      </c>
      <c r="C149" s="12" t="s">
        <v>0</v>
      </c>
    </row>
    <row r="150" spans="1:25" x14ac:dyDescent="0.25">
      <c r="A150" s="11">
        <v>4</v>
      </c>
      <c r="B150" s="12" t="s">
        <v>1</v>
      </c>
      <c r="C150" s="12">
        <v>2025</v>
      </c>
      <c r="D150" s="12">
        <v>2026</v>
      </c>
      <c r="E150" s="12">
        <v>2027</v>
      </c>
      <c r="F150" s="12">
        <v>2028</v>
      </c>
      <c r="G150" s="12">
        <v>2029</v>
      </c>
      <c r="H150" s="12">
        <v>2030</v>
      </c>
      <c r="I150" s="12">
        <v>2031</v>
      </c>
      <c r="J150" s="12">
        <v>2032</v>
      </c>
      <c r="K150" s="12">
        <v>2033</v>
      </c>
      <c r="L150" s="12">
        <v>2034</v>
      </c>
      <c r="M150" s="12">
        <v>2035</v>
      </c>
      <c r="N150" s="12">
        <v>2036</v>
      </c>
      <c r="O150" s="12">
        <v>2037</v>
      </c>
      <c r="P150" s="12">
        <v>2038</v>
      </c>
      <c r="Q150" s="12">
        <v>2039</v>
      </c>
      <c r="R150" s="12">
        <v>2040</v>
      </c>
      <c r="S150" s="12">
        <v>2041</v>
      </c>
      <c r="T150" s="12">
        <v>2042</v>
      </c>
      <c r="U150" s="12">
        <v>2043</v>
      </c>
      <c r="V150" s="12">
        <v>2044</v>
      </c>
      <c r="W150" s="12">
        <v>2045</v>
      </c>
      <c r="Y150" s="12" t="s">
        <v>2</v>
      </c>
    </row>
    <row r="151" spans="1:25" x14ac:dyDescent="0.25">
      <c r="A151" s="12">
        <v>5</v>
      </c>
      <c r="B151" s="12" t="s">
        <v>3</v>
      </c>
    </row>
    <row r="152" spans="1:25" x14ac:dyDescent="0.25">
      <c r="A152" s="12">
        <v>6</v>
      </c>
      <c r="B152" s="12" t="s">
        <v>4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Y152" s="12">
        <v>0</v>
      </c>
    </row>
    <row r="153" spans="1:25" x14ac:dyDescent="0.25">
      <c r="A153" s="12">
        <v>7</v>
      </c>
      <c r="B153" s="12" t="s">
        <v>9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40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Y153" s="12">
        <v>40</v>
      </c>
    </row>
    <row r="154" spans="1:25" x14ac:dyDescent="0.25">
      <c r="A154" s="12">
        <v>8</v>
      </c>
      <c r="B154" s="12" t="s">
        <v>15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500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Y154" s="12">
        <v>500</v>
      </c>
    </row>
    <row r="155" spans="1:25" x14ac:dyDescent="0.25">
      <c r="A155" s="12">
        <v>9</v>
      </c>
      <c r="B155" s="12" t="s">
        <v>91</v>
      </c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Y155" s="12">
        <v>0</v>
      </c>
    </row>
    <row r="156" spans="1:25" x14ac:dyDescent="0.25">
      <c r="A156" s="12">
        <v>10</v>
      </c>
      <c r="B156" s="12" t="s">
        <v>6</v>
      </c>
      <c r="C156" s="12">
        <v>89</v>
      </c>
      <c r="D156" s="12">
        <v>89</v>
      </c>
      <c r="E156" s="12">
        <v>238</v>
      </c>
      <c r="F156" s="12">
        <v>262</v>
      </c>
      <c r="G156" s="12">
        <v>270</v>
      </c>
      <c r="H156" s="12">
        <v>285</v>
      </c>
      <c r="I156" s="12">
        <v>343</v>
      </c>
      <c r="J156" s="12">
        <v>329</v>
      </c>
      <c r="K156" s="12">
        <v>308</v>
      </c>
      <c r="L156" s="12">
        <v>282</v>
      </c>
      <c r="M156" s="12">
        <v>270</v>
      </c>
      <c r="N156" s="12">
        <v>255</v>
      </c>
      <c r="O156" s="12">
        <v>250</v>
      </c>
      <c r="P156" s="12">
        <v>234</v>
      </c>
      <c r="Q156" s="12">
        <v>220</v>
      </c>
      <c r="R156" s="12">
        <v>208</v>
      </c>
      <c r="S156" s="12">
        <v>202</v>
      </c>
      <c r="T156" s="12">
        <v>232</v>
      </c>
      <c r="U156" s="12">
        <v>287</v>
      </c>
      <c r="V156" s="12">
        <v>272</v>
      </c>
      <c r="W156" s="12">
        <v>239</v>
      </c>
      <c r="Y156" s="12">
        <v>5164</v>
      </c>
    </row>
    <row r="157" spans="1:25" x14ac:dyDescent="0.25">
      <c r="A157" s="12">
        <v>11</v>
      </c>
      <c r="B157" s="12" t="s">
        <v>7</v>
      </c>
      <c r="C157" s="12">
        <v>18</v>
      </c>
      <c r="D157" s="12">
        <v>40</v>
      </c>
      <c r="E157" s="12">
        <v>11</v>
      </c>
      <c r="F157" s="12">
        <v>139</v>
      </c>
      <c r="G157" s="12">
        <v>38</v>
      </c>
      <c r="H157" s="12">
        <v>81</v>
      </c>
      <c r="I157" s="12">
        <v>13</v>
      </c>
      <c r="J157" s="12">
        <v>36</v>
      </c>
      <c r="K157" s="12">
        <v>2</v>
      </c>
      <c r="L157" s="12">
        <v>46</v>
      </c>
      <c r="M157" s="12">
        <v>24</v>
      </c>
      <c r="N157" s="12">
        <v>12</v>
      </c>
      <c r="O157" s="12">
        <v>66</v>
      </c>
      <c r="P157" s="12">
        <v>76</v>
      </c>
      <c r="Q157" s="12">
        <v>45</v>
      </c>
      <c r="R157" s="12">
        <v>48</v>
      </c>
      <c r="S157" s="12">
        <v>60</v>
      </c>
      <c r="T157" s="12">
        <v>68</v>
      </c>
      <c r="U157" s="12">
        <v>23</v>
      </c>
      <c r="V157" s="12">
        <v>153</v>
      </c>
      <c r="W157" s="12">
        <v>53</v>
      </c>
      <c r="Y157" s="12">
        <v>1052</v>
      </c>
    </row>
    <row r="158" spans="1:25" x14ac:dyDescent="0.25">
      <c r="A158" s="12">
        <v>12</v>
      </c>
      <c r="B158" s="12" t="s">
        <v>10</v>
      </c>
      <c r="C158" s="12">
        <v>0</v>
      </c>
      <c r="D158" s="12">
        <v>0</v>
      </c>
      <c r="E158" s="12">
        <v>439</v>
      </c>
      <c r="F158" s="12">
        <v>970</v>
      </c>
      <c r="G158" s="12">
        <v>602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273</v>
      </c>
      <c r="N158" s="12">
        <v>2634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Y158" s="12">
        <v>4918</v>
      </c>
    </row>
    <row r="159" spans="1:25" x14ac:dyDescent="0.25">
      <c r="A159" s="12">
        <v>13</v>
      </c>
      <c r="B159" s="12" t="s">
        <v>92</v>
      </c>
      <c r="C159" s="12">
        <v>0</v>
      </c>
      <c r="D159" s="12">
        <v>0</v>
      </c>
      <c r="E159" s="12">
        <v>0</v>
      </c>
      <c r="F159" s="12">
        <v>0</v>
      </c>
      <c r="G159" s="12">
        <v>380</v>
      </c>
      <c r="H159" s="12">
        <v>505</v>
      </c>
      <c r="I159" s="12">
        <v>4</v>
      </c>
      <c r="J159" s="12">
        <v>85</v>
      </c>
      <c r="K159" s="12">
        <v>0</v>
      </c>
      <c r="L159" s="12">
        <v>0</v>
      </c>
      <c r="M159" s="12">
        <v>0</v>
      </c>
      <c r="N159" s="12">
        <v>246</v>
      </c>
      <c r="O159" s="12">
        <v>4</v>
      </c>
      <c r="P159" s="12">
        <v>37</v>
      </c>
      <c r="Q159" s="12">
        <v>9</v>
      </c>
      <c r="R159" s="12">
        <v>0</v>
      </c>
      <c r="S159" s="12">
        <v>0</v>
      </c>
      <c r="T159" s="12">
        <v>0</v>
      </c>
      <c r="U159" s="12">
        <v>0</v>
      </c>
      <c r="V159" s="12">
        <v>176</v>
      </c>
      <c r="W159" s="12">
        <v>660</v>
      </c>
      <c r="Y159" s="12">
        <v>2106</v>
      </c>
    </row>
    <row r="160" spans="1:25" x14ac:dyDescent="0.25">
      <c r="A160" s="12">
        <v>14</v>
      </c>
      <c r="B160" s="12" t="s">
        <v>11</v>
      </c>
      <c r="C160" s="12">
        <v>0</v>
      </c>
      <c r="D160" s="12">
        <v>0</v>
      </c>
      <c r="E160" s="12">
        <v>245</v>
      </c>
      <c r="F160" s="12">
        <v>182</v>
      </c>
      <c r="G160" s="12">
        <v>0</v>
      </c>
      <c r="H160" s="12">
        <v>848</v>
      </c>
      <c r="I160" s="12">
        <v>896</v>
      </c>
      <c r="J160" s="12">
        <v>805</v>
      </c>
      <c r="K160" s="12">
        <v>567</v>
      </c>
      <c r="L160" s="12">
        <v>5</v>
      </c>
      <c r="M160" s="12">
        <v>0</v>
      </c>
      <c r="N160" s="12">
        <v>4291</v>
      </c>
      <c r="O160" s="12">
        <v>2</v>
      </c>
      <c r="P160" s="12">
        <v>0</v>
      </c>
      <c r="Q160" s="12">
        <v>0</v>
      </c>
      <c r="R160" s="12">
        <v>0</v>
      </c>
      <c r="S160" s="12">
        <v>237</v>
      </c>
      <c r="T160" s="12">
        <v>0</v>
      </c>
      <c r="U160" s="12">
        <v>0</v>
      </c>
      <c r="V160" s="12">
        <v>0</v>
      </c>
      <c r="W160" s="12">
        <v>0</v>
      </c>
      <c r="Y160" s="12">
        <v>8078</v>
      </c>
    </row>
    <row r="161" spans="1:25" x14ac:dyDescent="0.25">
      <c r="A161" s="12">
        <v>15</v>
      </c>
      <c r="B161" s="12" t="s">
        <v>93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Y161" s="12">
        <v>0</v>
      </c>
    </row>
    <row r="162" spans="1:25" x14ac:dyDescent="0.25">
      <c r="A162" s="12">
        <v>16</v>
      </c>
      <c r="B162" s="12" t="s">
        <v>12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Y162" s="12">
        <v>0</v>
      </c>
    </row>
    <row r="163" spans="1:25" x14ac:dyDescent="0.25">
      <c r="A163" s="12">
        <v>17</v>
      </c>
      <c r="B163" s="12" t="s">
        <v>13</v>
      </c>
      <c r="C163" s="12">
        <v>0</v>
      </c>
      <c r="D163" s="12">
        <v>520</v>
      </c>
      <c r="E163" s="12">
        <v>1297</v>
      </c>
      <c r="F163" s="12">
        <v>16</v>
      </c>
      <c r="G163" s="12">
        <v>43</v>
      </c>
      <c r="H163" s="12">
        <v>19</v>
      </c>
      <c r="I163" s="12">
        <v>4</v>
      </c>
      <c r="J163" s="12">
        <v>464</v>
      </c>
      <c r="K163" s="12">
        <v>14</v>
      </c>
      <c r="L163" s="12">
        <v>242</v>
      </c>
      <c r="M163" s="12">
        <v>389</v>
      </c>
      <c r="N163" s="12">
        <v>0</v>
      </c>
      <c r="O163" s="12">
        <v>438</v>
      </c>
      <c r="P163" s="12">
        <v>417</v>
      </c>
      <c r="Q163" s="12">
        <v>65</v>
      </c>
      <c r="R163" s="12">
        <v>488</v>
      </c>
      <c r="S163" s="12">
        <v>214</v>
      </c>
      <c r="T163" s="12">
        <v>214</v>
      </c>
      <c r="U163" s="12">
        <v>355</v>
      </c>
      <c r="V163" s="12">
        <v>592</v>
      </c>
      <c r="W163" s="12">
        <v>15</v>
      </c>
      <c r="Y163" s="12">
        <v>5806</v>
      </c>
    </row>
    <row r="164" spans="1:25" x14ac:dyDescent="0.25">
      <c r="A164" s="12">
        <v>18</v>
      </c>
      <c r="B164" s="12" t="s">
        <v>14</v>
      </c>
      <c r="C164" s="12">
        <v>0</v>
      </c>
      <c r="D164" s="12">
        <v>0</v>
      </c>
      <c r="E164" s="12">
        <v>1</v>
      </c>
      <c r="F164" s="12">
        <v>26</v>
      </c>
      <c r="G164" s="12">
        <v>62</v>
      </c>
      <c r="H164" s="12">
        <v>655</v>
      </c>
      <c r="I164" s="12">
        <v>166</v>
      </c>
      <c r="J164" s="12">
        <v>22</v>
      </c>
      <c r="K164" s="12">
        <v>93</v>
      </c>
      <c r="L164" s="12">
        <v>88</v>
      </c>
      <c r="M164" s="12">
        <v>67</v>
      </c>
      <c r="N164" s="12">
        <v>0</v>
      </c>
      <c r="O164" s="12">
        <v>0</v>
      </c>
      <c r="P164" s="12">
        <v>130</v>
      </c>
      <c r="Q164" s="12">
        <v>174</v>
      </c>
      <c r="R164" s="12">
        <v>634</v>
      </c>
      <c r="S164" s="12">
        <v>381</v>
      </c>
      <c r="T164" s="12">
        <v>97</v>
      </c>
      <c r="U164" s="12">
        <v>277</v>
      </c>
      <c r="V164" s="12">
        <v>332</v>
      </c>
      <c r="W164" s="12">
        <v>80</v>
      </c>
      <c r="Y164" s="12">
        <v>3285</v>
      </c>
    </row>
    <row r="165" spans="1:25" x14ac:dyDescent="0.25">
      <c r="A165" s="12">
        <v>19</v>
      </c>
      <c r="B165" s="12" t="s">
        <v>94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Y165" s="12">
        <v>0</v>
      </c>
    </row>
    <row r="166" spans="1:25" x14ac:dyDescent="0.25">
      <c r="A166" s="12">
        <v>20</v>
      </c>
      <c r="B166" s="12" t="s">
        <v>95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Y166" s="12">
        <v>0</v>
      </c>
    </row>
    <row r="167" spans="1:25" x14ac:dyDescent="0.25">
      <c r="A167" s="12">
        <v>21</v>
      </c>
    </row>
    <row r="168" spans="1:25" x14ac:dyDescent="0.25">
      <c r="A168" s="12">
        <v>22</v>
      </c>
    </row>
    <row r="169" spans="1:25" x14ac:dyDescent="0.25">
      <c r="A169" s="12">
        <v>23</v>
      </c>
      <c r="B169" s="12" t="s">
        <v>16</v>
      </c>
    </row>
    <row r="170" spans="1:25" x14ac:dyDescent="0.25">
      <c r="A170" s="12">
        <v>24</v>
      </c>
      <c r="B170" s="12" t="s">
        <v>96</v>
      </c>
      <c r="C170" s="12">
        <v>0</v>
      </c>
      <c r="D170" s="12">
        <v>-82.32559980000002</v>
      </c>
      <c r="E170" s="12">
        <v>0</v>
      </c>
      <c r="F170" s="12">
        <v>-33.011999899999999</v>
      </c>
      <c r="G170" s="12">
        <v>-122.9029998</v>
      </c>
      <c r="H170" s="12">
        <v>-147.99999990000001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Y170" s="12">
        <v>-386.24059940000006</v>
      </c>
    </row>
    <row r="171" spans="1:25" x14ac:dyDescent="0.25">
      <c r="A171" s="12">
        <v>25</v>
      </c>
      <c r="B171" s="12" t="s">
        <v>40</v>
      </c>
      <c r="C171" s="12">
        <v>0</v>
      </c>
      <c r="D171" s="12">
        <v>0</v>
      </c>
      <c r="E171" s="12">
        <v>0</v>
      </c>
      <c r="F171" s="12">
        <v>-219.99999990000001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Y171" s="12">
        <v>-219.99999990000001</v>
      </c>
    </row>
    <row r="172" spans="1:25" x14ac:dyDescent="0.25">
      <c r="A172" s="12">
        <v>26</v>
      </c>
      <c r="B172" s="12" t="s">
        <v>97</v>
      </c>
      <c r="C172" s="12">
        <v>0</v>
      </c>
      <c r="D172" s="12">
        <v>-356.99999980000001</v>
      </c>
      <c r="E172" s="12">
        <v>0</v>
      </c>
      <c r="F172" s="12">
        <v>0</v>
      </c>
      <c r="G172" s="12">
        <v>-204.99999980000001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Y172" s="12">
        <v>-561.99999960000002</v>
      </c>
    </row>
    <row r="173" spans="1:25" x14ac:dyDescent="0.25">
      <c r="A173" s="12">
        <v>27</v>
      </c>
      <c r="B173" s="12" t="s">
        <v>17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Y173" s="12">
        <v>0</v>
      </c>
    </row>
    <row r="174" spans="1:25" x14ac:dyDescent="0.25">
      <c r="A174" s="12">
        <v>28</v>
      </c>
      <c r="B174" s="12" t="s">
        <v>18</v>
      </c>
      <c r="C174" s="12">
        <v>0</v>
      </c>
      <c r="D174" s="12">
        <v>357</v>
      </c>
      <c r="E174" s="12">
        <v>0</v>
      </c>
      <c r="F174" s="12">
        <v>0</v>
      </c>
      <c r="G174" s="12">
        <v>205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Y174" s="12">
        <v>562</v>
      </c>
    </row>
    <row r="175" spans="1:25" x14ac:dyDescent="0.25">
      <c r="A175" s="12">
        <v>29</v>
      </c>
      <c r="B175" s="12" t="s">
        <v>98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Y175" s="12">
        <v>0</v>
      </c>
    </row>
    <row r="176" spans="1:25" x14ac:dyDescent="0.25">
      <c r="A176" s="12">
        <v>30</v>
      </c>
      <c r="B176" s="12" t="s">
        <v>99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Y176" s="12">
        <v>0</v>
      </c>
    </row>
    <row r="177" spans="1:25" x14ac:dyDescent="0.25">
      <c r="A177" s="12">
        <v>31</v>
      </c>
      <c r="B177" s="12" t="s">
        <v>100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-2.9999997999999999</v>
      </c>
      <c r="M177" s="12">
        <v>0</v>
      </c>
      <c r="N177" s="12">
        <v>0</v>
      </c>
      <c r="O177" s="12">
        <v>0</v>
      </c>
      <c r="P177" s="12">
        <v>-31.699999800000001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Y177" s="12">
        <v>-34.699999599999998</v>
      </c>
    </row>
    <row r="178" spans="1:25" x14ac:dyDescent="0.25">
      <c r="A178" s="12">
        <v>32</v>
      </c>
      <c r="B178" s="12" t="s">
        <v>101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Y178" s="12">
        <v>0</v>
      </c>
    </row>
    <row r="179" spans="1:25" x14ac:dyDescent="0.25">
      <c r="A179" s="12">
        <v>33</v>
      </c>
      <c r="B179" s="12" t="s">
        <v>102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Y179" s="12">
        <v>0</v>
      </c>
    </row>
    <row r="180" spans="1:25" x14ac:dyDescent="0.25">
      <c r="A180" s="12">
        <v>34</v>
      </c>
      <c r="B180" s="12" t="s">
        <v>103</v>
      </c>
      <c r="C180" s="12">
        <v>0</v>
      </c>
      <c r="D180" s="12">
        <v>-64.499999900000006</v>
      </c>
      <c r="E180" s="12">
        <v>0</v>
      </c>
      <c r="F180" s="12">
        <v>0</v>
      </c>
      <c r="G180" s="12">
        <v>0</v>
      </c>
      <c r="H180" s="12">
        <v>-98.999999900000006</v>
      </c>
      <c r="I180" s="12">
        <v>-200.19999989999999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-332.6999998</v>
      </c>
      <c r="T180" s="12">
        <v>0</v>
      </c>
      <c r="U180" s="12">
        <v>0</v>
      </c>
      <c r="V180" s="12">
        <v>0</v>
      </c>
      <c r="W180" s="12">
        <v>0</v>
      </c>
      <c r="Y180" s="12">
        <v>-696.39999950000004</v>
      </c>
    </row>
    <row r="181" spans="1:25" x14ac:dyDescent="0.25">
      <c r="A181" s="12">
        <v>35</v>
      </c>
      <c r="B181" s="12" t="s">
        <v>104</v>
      </c>
      <c r="C181" s="12">
        <v>0</v>
      </c>
      <c r="D181" s="12">
        <v>0</v>
      </c>
      <c r="E181" s="12">
        <v>0</v>
      </c>
      <c r="F181" s="12">
        <v>-1.9999998999999999</v>
      </c>
      <c r="G181" s="12">
        <v>0</v>
      </c>
      <c r="H181" s="12">
        <v>0</v>
      </c>
      <c r="I181" s="12">
        <v>-9.2999999000000013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-99.999999800000012</v>
      </c>
      <c r="P181" s="12">
        <v>0</v>
      </c>
      <c r="Q181" s="12">
        <v>0</v>
      </c>
      <c r="R181" s="12">
        <v>0</v>
      </c>
      <c r="S181" s="12">
        <v>-64.999999799999998</v>
      </c>
      <c r="T181" s="12">
        <v>0</v>
      </c>
      <c r="U181" s="12">
        <v>0</v>
      </c>
      <c r="V181" s="12">
        <v>-230.23999960000003</v>
      </c>
      <c r="W181" s="12">
        <v>0</v>
      </c>
      <c r="Y181" s="12">
        <v>-406.53999900000002</v>
      </c>
    </row>
    <row r="182" spans="1:25" x14ac:dyDescent="0.25">
      <c r="A182" s="12">
        <v>36</v>
      </c>
      <c r="B182" s="12" t="s">
        <v>105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-47.119999899999996</v>
      </c>
      <c r="V182" s="12">
        <v>-2.8749999000000002</v>
      </c>
      <c r="W182" s="12">
        <v>-1.9999998000000001</v>
      </c>
      <c r="Y182" s="12">
        <v>-51.994999599999993</v>
      </c>
    </row>
    <row r="183" spans="1:25" x14ac:dyDescent="0.25">
      <c r="A183" s="12">
        <v>37</v>
      </c>
      <c r="B183" s="12" t="s">
        <v>106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-19.999999899999999</v>
      </c>
      <c r="Y183" s="12">
        <v>-19.999999899999999</v>
      </c>
    </row>
    <row r="185" spans="1:25" ht="18.75" x14ac:dyDescent="0.3">
      <c r="A185" s="11">
        <v>1</v>
      </c>
      <c r="B185" s="19" t="s">
        <v>112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x14ac:dyDescent="0.25">
      <c r="A186" s="11">
        <v>2</v>
      </c>
      <c r="B186" s="20" t="s">
        <v>8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x14ac:dyDescent="0.25">
      <c r="A187" s="11">
        <v>3</v>
      </c>
      <c r="B187" s="15"/>
      <c r="C187" s="16" t="s">
        <v>0</v>
      </c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3"/>
      <c r="Y187" s="16"/>
    </row>
    <row r="188" spans="1:25" x14ac:dyDescent="0.25">
      <c r="A188" s="11">
        <v>4</v>
      </c>
      <c r="B188" s="15" t="s">
        <v>1</v>
      </c>
      <c r="C188" s="17">
        <v>2025</v>
      </c>
      <c r="D188" s="17">
        <v>2026</v>
      </c>
      <c r="E188" s="17">
        <v>2027</v>
      </c>
      <c r="F188" s="17">
        <v>2028</v>
      </c>
      <c r="G188" s="17">
        <v>2029</v>
      </c>
      <c r="H188" s="17">
        <v>2030</v>
      </c>
      <c r="I188" s="17">
        <v>2031</v>
      </c>
      <c r="J188" s="17">
        <v>2032</v>
      </c>
      <c r="K188" s="17">
        <v>2033</v>
      </c>
      <c r="L188" s="17">
        <v>2034</v>
      </c>
      <c r="M188" s="17">
        <v>2035</v>
      </c>
      <c r="N188" s="17">
        <v>2036</v>
      </c>
      <c r="O188" s="17">
        <v>2037</v>
      </c>
      <c r="P188" s="17">
        <v>2038</v>
      </c>
      <c r="Q188" s="17">
        <v>2039</v>
      </c>
      <c r="R188" s="17">
        <v>2040</v>
      </c>
      <c r="S188" s="17">
        <v>2041</v>
      </c>
      <c r="T188" s="17">
        <v>2042</v>
      </c>
      <c r="U188" s="17">
        <v>2043</v>
      </c>
      <c r="V188" s="17">
        <v>2044</v>
      </c>
      <c r="W188" s="17">
        <v>2045</v>
      </c>
      <c r="X188" s="3"/>
      <c r="Y188" s="17" t="s">
        <v>2</v>
      </c>
    </row>
    <row r="189" spans="1:25" x14ac:dyDescent="0.25">
      <c r="A189" s="12">
        <v>5</v>
      </c>
      <c r="B189" s="15" t="s">
        <v>3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3"/>
      <c r="Y189" s="3"/>
    </row>
    <row r="190" spans="1:25" x14ac:dyDescent="0.25">
      <c r="A190" s="12">
        <v>6</v>
      </c>
      <c r="B190" s="14" t="s">
        <v>4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3"/>
      <c r="Y190" s="18">
        <v>0</v>
      </c>
    </row>
    <row r="191" spans="1:25" x14ac:dyDescent="0.25">
      <c r="A191" s="12">
        <v>7</v>
      </c>
      <c r="B191" s="14" t="s">
        <v>9</v>
      </c>
      <c r="C191" s="18">
        <v>0</v>
      </c>
      <c r="D191" s="18">
        <v>0</v>
      </c>
      <c r="E191" s="18">
        <v>0</v>
      </c>
      <c r="F191" s="18">
        <v>0</v>
      </c>
      <c r="G191" s="18">
        <v>40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3"/>
      <c r="Y191" s="18">
        <v>40</v>
      </c>
    </row>
    <row r="192" spans="1:25" x14ac:dyDescent="0.25">
      <c r="A192" s="12">
        <v>8</v>
      </c>
      <c r="B192" s="14" t="s">
        <v>15</v>
      </c>
      <c r="C192" s="18">
        <v>0</v>
      </c>
      <c r="D192" s="18">
        <v>0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3"/>
      <c r="Y192" s="18">
        <v>0</v>
      </c>
    </row>
    <row r="193" spans="1:25" x14ac:dyDescent="0.25">
      <c r="A193" s="12">
        <v>9</v>
      </c>
      <c r="B193" s="14" t="s">
        <v>91</v>
      </c>
      <c r="C193" s="18">
        <v>0</v>
      </c>
      <c r="D193" s="18"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3"/>
      <c r="Y193" s="18">
        <v>0</v>
      </c>
    </row>
    <row r="194" spans="1:25" x14ac:dyDescent="0.25">
      <c r="A194" s="12">
        <v>10</v>
      </c>
      <c r="B194" s="14" t="s">
        <v>6</v>
      </c>
      <c r="C194" s="18">
        <v>89</v>
      </c>
      <c r="D194" s="18">
        <v>89</v>
      </c>
      <c r="E194" s="18">
        <v>238</v>
      </c>
      <c r="F194" s="18">
        <v>262</v>
      </c>
      <c r="G194" s="18">
        <v>275</v>
      </c>
      <c r="H194" s="18">
        <v>289</v>
      </c>
      <c r="I194" s="18">
        <v>345</v>
      </c>
      <c r="J194" s="18">
        <v>331</v>
      </c>
      <c r="K194" s="18">
        <v>308</v>
      </c>
      <c r="L194" s="18">
        <v>283</v>
      </c>
      <c r="M194" s="18">
        <v>265</v>
      </c>
      <c r="N194" s="18">
        <v>252</v>
      </c>
      <c r="O194" s="18">
        <v>250</v>
      </c>
      <c r="P194" s="18">
        <v>233</v>
      </c>
      <c r="Q194" s="18">
        <v>227</v>
      </c>
      <c r="R194" s="18">
        <v>214</v>
      </c>
      <c r="S194" s="18">
        <v>207</v>
      </c>
      <c r="T194" s="18">
        <v>235</v>
      </c>
      <c r="U194" s="18">
        <v>286</v>
      </c>
      <c r="V194" s="18">
        <v>275</v>
      </c>
      <c r="W194" s="18">
        <v>239</v>
      </c>
      <c r="X194" s="3"/>
      <c r="Y194" s="18">
        <v>5192</v>
      </c>
    </row>
    <row r="195" spans="1:25" x14ac:dyDescent="0.25">
      <c r="A195" s="12">
        <v>11</v>
      </c>
      <c r="B195" s="14" t="s">
        <v>7</v>
      </c>
      <c r="C195" s="18">
        <v>18</v>
      </c>
      <c r="D195" s="18">
        <v>40</v>
      </c>
      <c r="E195" s="18">
        <v>19</v>
      </c>
      <c r="F195" s="18">
        <v>126</v>
      </c>
      <c r="G195" s="18">
        <v>53</v>
      </c>
      <c r="H195" s="18">
        <v>94</v>
      </c>
      <c r="I195" s="18">
        <v>23</v>
      </c>
      <c r="J195" s="18">
        <v>21</v>
      </c>
      <c r="K195" s="18">
        <v>18</v>
      </c>
      <c r="L195" s="18">
        <v>39</v>
      </c>
      <c r="M195" s="18">
        <v>16</v>
      </c>
      <c r="N195" s="18">
        <v>1</v>
      </c>
      <c r="O195" s="18">
        <v>136</v>
      </c>
      <c r="P195" s="18">
        <v>28</v>
      </c>
      <c r="Q195" s="18">
        <v>42</v>
      </c>
      <c r="R195" s="18">
        <v>77</v>
      </c>
      <c r="S195" s="18">
        <v>23</v>
      </c>
      <c r="T195" s="18">
        <v>29</v>
      </c>
      <c r="U195" s="18">
        <v>72</v>
      </c>
      <c r="V195" s="18">
        <v>62</v>
      </c>
      <c r="W195" s="18">
        <v>144</v>
      </c>
      <c r="X195" s="3"/>
      <c r="Y195" s="18">
        <v>1081</v>
      </c>
    </row>
    <row r="196" spans="1:25" x14ac:dyDescent="0.25">
      <c r="A196" s="12">
        <v>12</v>
      </c>
      <c r="B196" s="14" t="s">
        <v>10</v>
      </c>
      <c r="C196" s="18">
        <v>0</v>
      </c>
      <c r="D196" s="18">
        <v>0</v>
      </c>
      <c r="E196" s="18">
        <v>0</v>
      </c>
      <c r="F196" s="18">
        <v>422</v>
      </c>
      <c r="G196" s="18">
        <v>834</v>
      </c>
      <c r="H196" s="18">
        <v>0</v>
      </c>
      <c r="I196" s="18">
        <v>0</v>
      </c>
      <c r="J196" s="18">
        <v>412</v>
      </c>
      <c r="K196" s="18">
        <v>0</v>
      </c>
      <c r="L196" s="18">
        <v>0</v>
      </c>
      <c r="M196" s="18">
        <v>199</v>
      </c>
      <c r="N196" s="18">
        <v>1374</v>
      </c>
      <c r="O196" s="18">
        <v>616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3"/>
      <c r="Y196" s="18">
        <v>3857</v>
      </c>
    </row>
    <row r="197" spans="1:25" x14ac:dyDescent="0.25">
      <c r="A197" s="12">
        <v>13</v>
      </c>
      <c r="B197" s="14" t="s">
        <v>92</v>
      </c>
      <c r="C197" s="18">
        <v>0</v>
      </c>
      <c r="D197" s="18">
        <v>0</v>
      </c>
      <c r="E197" s="18">
        <v>0</v>
      </c>
      <c r="F197" s="18">
        <v>0</v>
      </c>
      <c r="G197" s="18">
        <v>0</v>
      </c>
      <c r="H197" s="18">
        <v>246</v>
      </c>
      <c r="I197" s="18">
        <v>7</v>
      </c>
      <c r="J197" s="18">
        <v>0</v>
      </c>
      <c r="K197" s="18">
        <v>0</v>
      </c>
      <c r="L197" s="18">
        <v>0</v>
      </c>
      <c r="M197" s="18">
        <v>21</v>
      </c>
      <c r="N197" s="18">
        <v>207</v>
      </c>
      <c r="O197" s="18">
        <v>111</v>
      </c>
      <c r="P197" s="18">
        <v>17</v>
      </c>
      <c r="Q197" s="18">
        <v>9</v>
      </c>
      <c r="R197" s="18">
        <v>0</v>
      </c>
      <c r="S197" s="18">
        <v>0</v>
      </c>
      <c r="T197" s="18">
        <v>0</v>
      </c>
      <c r="U197" s="18">
        <v>0</v>
      </c>
      <c r="V197" s="18">
        <v>105</v>
      </c>
      <c r="W197" s="18">
        <v>211</v>
      </c>
      <c r="X197" s="3"/>
      <c r="Y197" s="18">
        <v>934</v>
      </c>
    </row>
    <row r="198" spans="1:25" x14ac:dyDescent="0.25">
      <c r="A198" s="12">
        <v>14</v>
      </c>
      <c r="B198" s="14" t="s">
        <v>11</v>
      </c>
      <c r="C198" s="18">
        <v>0</v>
      </c>
      <c r="D198" s="18">
        <v>0</v>
      </c>
      <c r="E198" s="18">
        <v>290</v>
      </c>
      <c r="F198" s="18">
        <v>237</v>
      </c>
      <c r="G198" s="18">
        <v>0</v>
      </c>
      <c r="H198" s="18">
        <v>44</v>
      </c>
      <c r="I198" s="18">
        <v>181</v>
      </c>
      <c r="J198" s="18">
        <v>451</v>
      </c>
      <c r="K198" s="18">
        <v>521</v>
      </c>
      <c r="L198" s="18">
        <v>2</v>
      </c>
      <c r="M198" s="18">
        <v>2079</v>
      </c>
      <c r="N198" s="18">
        <v>2103</v>
      </c>
      <c r="O198" s="18">
        <v>4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3"/>
      <c r="Y198" s="18">
        <v>5912</v>
      </c>
    </row>
    <row r="199" spans="1:25" x14ac:dyDescent="0.25">
      <c r="A199" s="12">
        <v>15</v>
      </c>
      <c r="B199" s="14" t="s">
        <v>93</v>
      </c>
      <c r="C199" s="18">
        <v>0</v>
      </c>
      <c r="D199" s="18">
        <v>0</v>
      </c>
      <c r="E199" s="18">
        <v>0</v>
      </c>
      <c r="F199" s="18">
        <v>0</v>
      </c>
      <c r="G199" s="18">
        <v>0</v>
      </c>
      <c r="H199" s="18">
        <v>591</v>
      </c>
      <c r="I199" s="18">
        <v>0</v>
      </c>
      <c r="J199" s="18">
        <v>1</v>
      </c>
      <c r="K199" s="18">
        <v>26</v>
      </c>
      <c r="L199" s="18">
        <v>17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3"/>
      <c r="Y199" s="18">
        <v>635</v>
      </c>
    </row>
    <row r="200" spans="1:25" x14ac:dyDescent="0.25">
      <c r="A200" s="12">
        <v>16</v>
      </c>
      <c r="B200" s="14" t="s">
        <v>12</v>
      </c>
      <c r="C200" s="18">
        <v>0</v>
      </c>
      <c r="D200" s="18">
        <v>0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3"/>
      <c r="Y200" s="18">
        <v>0</v>
      </c>
    </row>
    <row r="201" spans="1:25" x14ac:dyDescent="0.25">
      <c r="A201" s="12">
        <v>17</v>
      </c>
      <c r="B201" s="14" t="s">
        <v>13</v>
      </c>
      <c r="C201" s="18">
        <v>0</v>
      </c>
      <c r="D201" s="18">
        <v>520</v>
      </c>
      <c r="E201" s="18">
        <v>734</v>
      </c>
      <c r="F201" s="18">
        <v>124</v>
      </c>
      <c r="G201" s="18">
        <v>318</v>
      </c>
      <c r="H201" s="18">
        <v>879</v>
      </c>
      <c r="I201" s="18">
        <v>110</v>
      </c>
      <c r="J201" s="18">
        <v>317</v>
      </c>
      <c r="K201" s="18">
        <v>15</v>
      </c>
      <c r="L201" s="18">
        <v>309</v>
      </c>
      <c r="M201" s="18">
        <v>148</v>
      </c>
      <c r="N201" s="18">
        <v>0</v>
      </c>
      <c r="O201" s="18">
        <v>0</v>
      </c>
      <c r="P201" s="18">
        <v>314</v>
      </c>
      <c r="Q201" s="18">
        <v>14</v>
      </c>
      <c r="R201" s="18">
        <v>861</v>
      </c>
      <c r="S201" s="18">
        <v>174</v>
      </c>
      <c r="T201" s="18">
        <v>95</v>
      </c>
      <c r="U201" s="18">
        <v>108</v>
      </c>
      <c r="V201" s="18">
        <v>43</v>
      </c>
      <c r="W201" s="18">
        <v>96</v>
      </c>
      <c r="X201" s="3"/>
      <c r="Y201" s="18">
        <v>5179</v>
      </c>
    </row>
    <row r="202" spans="1:25" x14ac:dyDescent="0.25">
      <c r="A202" s="12">
        <v>18</v>
      </c>
      <c r="B202" s="14" t="s">
        <v>14</v>
      </c>
      <c r="C202" s="18">
        <v>0</v>
      </c>
      <c r="D202" s="18">
        <v>0</v>
      </c>
      <c r="E202" s="18">
        <v>251</v>
      </c>
      <c r="F202" s="18">
        <v>109</v>
      </c>
      <c r="G202" s="18">
        <v>0</v>
      </c>
      <c r="H202" s="18">
        <v>123</v>
      </c>
      <c r="I202" s="18">
        <v>249</v>
      </c>
      <c r="J202" s="18">
        <v>97</v>
      </c>
      <c r="K202" s="18">
        <v>0</v>
      </c>
      <c r="L202" s="18">
        <v>258</v>
      </c>
      <c r="M202" s="18">
        <v>126</v>
      </c>
      <c r="N202" s="18">
        <v>0</v>
      </c>
      <c r="O202" s="18">
        <v>36</v>
      </c>
      <c r="P202" s="18">
        <v>152</v>
      </c>
      <c r="Q202" s="18">
        <v>120</v>
      </c>
      <c r="R202" s="18">
        <v>277</v>
      </c>
      <c r="S202" s="18">
        <v>229</v>
      </c>
      <c r="T202" s="18">
        <v>246</v>
      </c>
      <c r="U202" s="18">
        <v>160</v>
      </c>
      <c r="V202" s="18">
        <v>104</v>
      </c>
      <c r="W202" s="18">
        <v>33</v>
      </c>
      <c r="X202" s="3"/>
      <c r="Y202" s="18">
        <v>2570</v>
      </c>
    </row>
    <row r="203" spans="1:25" x14ac:dyDescent="0.25">
      <c r="A203" s="12">
        <v>19</v>
      </c>
      <c r="B203" s="14" t="s">
        <v>94</v>
      </c>
      <c r="C203" s="18">
        <v>0</v>
      </c>
      <c r="D203" s="18">
        <v>0</v>
      </c>
      <c r="E203" s="18">
        <v>0</v>
      </c>
      <c r="F203" s="18">
        <v>0</v>
      </c>
      <c r="G203" s="18">
        <v>0</v>
      </c>
      <c r="H203" s="18">
        <v>0</v>
      </c>
      <c r="I203" s="18">
        <v>0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3"/>
      <c r="Y203" s="18">
        <v>0</v>
      </c>
    </row>
    <row r="204" spans="1:25" x14ac:dyDescent="0.25">
      <c r="A204" s="12">
        <v>20</v>
      </c>
      <c r="B204" s="14" t="s">
        <v>95</v>
      </c>
      <c r="C204" s="18">
        <v>0</v>
      </c>
      <c r="D204" s="18">
        <v>0</v>
      </c>
      <c r="E204" s="18">
        <v>0</v>
      </c>
      <c r="F204" s="18">
        <v>0</v>
      </c>
      <c r="G204" s="18">
        <v>0</v>
      </c>
      <c r="H204" s="18">
        <v>0</v>
      </c>
      <c r="I204" s="18">
        <v>0</v>
      </c>
      <c r="J204" s="18">
        <v>0</v>
      </c>
      <c r="K204" s="18">
        <v>0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0</v>
      </c>
      <c r="X204" s="3"/>
      <c r="Y204" s="18">
        <v>0</v>
      </c>
    </row>
    <row r="205" spans="1:25" x14ac:dyDescent="0.25">
      <c r="A205" s="12">
        <v>21</v>
      </c>
      <c r="B205" s="14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3"/>
      <c r="Y205" s="18"/>
    </row>
    <row r="206" spans="1:25" x14ac:dyDescent="0.25">
      <c r="A206" s="12">
        <v>22</v>
      </c>
      <c r="B206" s="14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3"/>
      <c r="Y206" s="18"/>
    </row>
    <row r="207" spans="1:25" x14ac:dyDescent="0.25">
      <c r="A207" s="12">
        <v>23</v>
      </c>
      <c r="B207" s="15" t="s">
        <v>16</v>
      </c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3"/>
      <c r="Y207" s="3"/>
    </row>
    <row r="208" spans="1:25" x14ac:dyDescent="0.25">
      <c r="A208" s="12">
        <v>24</v>
      </c>
      <c r="B208" s="14" t="s">
        <v>96</v>
      </c>
      <c r="C208" s="18">
        <v>0</v>
      </c>
      <c r="D208" s="18">
        <v>-82.32559980000002</v>
      </c>
      <c r="E208" s="18">
        <v>0</v>
      </c>
      <c r="F208" s="18">
        <v>-33.011999899999999</v>
      </c>
      <c r="G208" s="18">
        <v>-122.9029998</v>
      </c>
      <c r="H208" s="18">
        <v>-147.99999990000001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3"/>
      <c r="Y208" s="18">
        <v>-386.24059940000006</v>
      </c>
    </row>
    <row r="209" spans="1:25" x14ac:dyDescent="0.25">
      <c r="A209" s="12">
        <v>25</v>
      </c>
      <c r="B209" s="14" t="s">
        <v>40</v>
      </c>
      <c r="C209" s="18">
        <v>0</v>
      </c>
      <c r="D209" s="18">
        <v>0</v>
      </c>
      <c r="E209" s="18">
        <v>0</v>
      </c>
      <c r="F209" s="18">
        <v>-219.99999990000001</v>
      </c>
      <c r="G209" s="18">
        <v>0</v>
      </c>
      <c r="H209" s="18">
        <v>0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0</v>
      </c>
      <c r="X209" s="3"/>
      <c r="Y209" s="18">
        <v>-219.99999990000001</v>
      </c>
    </row>
    <row r="210" spans="1:25" x14ac:dyDescent="0.25">
      <c r="A210" s="12">
        <v>26</v>
      </c>
      <c r="B210" s="14" t="s">
        <v>97</v>
      </c>
      <c r="C210" s="18">
        <v>0</v>
      </c>
      <c r="D210" s="18">
        <v>-356.99999980000001</v>
      </c>
      <c r="E210" s="18">
        <v>0</v>
      </c>
      <c r="F210" s="18">
        <v>0</v>
      </c>
      <c r="G210" s="18">
        <v>-204.99999980000001</v>
      </c>
      <c r="H210" s="18">
        <v>-699.99999979999996</v>
      </c>
      <c r="I210" s="18"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8">
        <v>0</v>
      </c>
      <c r="X210" s="3"/>
      <c r="Y210" s="18">
        <v>-1261.9999994</v>
      </c>
    </row>
    <row r="211" spans="1:25" x14ac:dyDescent="0.25">
      <c r="A211" s="12">
        <v>27</v>
      </c>
      <c r="B211" s="14" t="s">
        <v>17</v>
      </c>
      <c r="C211" s="18">
        <v>0</v>
      </c>
      <c r="D211" s="18">
        <v>0</v>
      </c>
      <c r="E211" s="18">
        <v>0</v>
      </c>
      <c r="F211" s="18">
        <v>0</v>
      </c>
      <c r="G211" s="18">
        <v>0</v>
      </c>
      <c r="H211" s="18">
        <v>526</v>
      </c>
      <c r="I211" s="18"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  <c r="X211" s="3"/>
      <c r="Y211" s="18">
        <v>526</v>
      </c>
    </row>
    <row r="212" spans="1:25" x14ac:dyDescent="0.25">
      <c r="A212" s="12">
        <v>28</v>
      </c>
      <c r="B212" s="14" t="s">
        <v>18</v>
      </c>
      <c r="C212" s="18">
        <v>0</v>
      </c>
      <c r="D212" s="18">
        <v>357</v>
      </c>
      <c r="E212" s="18">
        <v>0</v>
      </c>
      <c r="F212" s="18">
        <v>0</v>
      </c>
      <c r="G212" s="18">
        <v>205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3"/>
      <c r="Y212" s="18">
        <v>562</v>
      </c>
    </row>
    <row r="213" spans="1:25" x14ac:dyDescent="0.25">
      <c r="A213" s="12">
        <v>29</v>
      </c>
      <c r="B213" s="14" t="s">
        <v>98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3"/>
      <c r="Y213" s="18">
        <v>0</v>
      </c>
    </row>
    <row r="214" spans="1:25" x14ac:dyDescent="0.25">
      <c r="A214" s="12">
        <v>30</v>
      </c>
      <c r="B214" s="14" t="s">
        <v>99</v>
      </c>
      <c r="C214" s="18">
        <v>0</v>
      </c>
      <c r="D214" s="18">
        <v>0</v>
      </c>
      <c r="E214" s="18">
        <v>0</v>
      </c>
      <c r="F214" s="18">
        <v>0</v>
      </c>
      <c r="G214" s="18">
        <v>0</v>
      </c>
      <c r="H214" s="18">
        <v>0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3"/>
      <c r="Y214" s="18">
        <v>0</v>
      </c>
    </row>
    <row r="215" spans="1:25" x14ac:dyDescent="0.25">
      <c r="A215" s="12">
        <v>31</v>
      </c>
      <c r="B215" s="14" t="s">
        <v>100</v>
      </c>
      <c r="C215" s="18">
        <v>0</v>
      </c>
      <c r="D215" s="18">
        <v>0</v>
      </c>
      <c r="E215" s="18">
        <v>0</v>
      </c>
      <c r="F215" s="18">
        <v>0</v>
      </c>
      <c r="G215" s="18">
        <v>0</v>
      </c>
      <c r="H215" s="18">
        <v>0</v>
      </c>
      <c r="I215" s="18">
        <v>0</v>
      </c>
      <c r="J215" s="18">
        <v>0</v>
      </c>
      <c r="K215" s="18">
        <v>0</v>
      </c>
      <c r="L215" s="18">
        <v>-2.9999997999999999</v>
      </c>
      <c r="M215" s="18">
        <v>0</v>
      </c>
      <c r="N215" s="18">
        <v>0</v>
      </c>
      <c r="O215" s="18">
        <v>0</v>
      </c>
      <c r="P215" s="18">
        <v>-31.699999800000001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0</v>
      </c>
      <c r="X215" s="3"/>
      <c r="Y215" s="18">
        <v>-34.699999599999998</v>
      </c>
    </row>
    <row r="216" spans="1:25" x14ac:dyDescent="0.25">
      <c r="A216" s="12">
        <v>32</v>
      </c>
      <c r="B216" s="14" t="s">
        <v>101</v>
      </c>
      <c r="C216" s="18">
        <v>0</v>
      </c>
      <c r="D216" s="18">
        <v>0</v>
      </c>
      <c r="E216" s="18">
        <v>0</v>
      </c>
      <c r="F216" s="18">
        <v>0</v>
      </c>
      <c r="G216" s="18">
        <v>0</v>
      </c>
      <c r="H216" s="18">
        <v>0</v>
      </c>
      <c r="I216" s="18">
        <v>0</v>
      </c>
      <c r="J216" s="18">
        <v>0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3"/>
      <c r="Y216" s="18">
        <v>0</v>
      </c>
    </row>
    <row r="217" spans="1:25" x14ac:dyDescent="0.25">
      <c r="A217" s="12">
        <v>33</v>
      </c>
      <c r="B217" s="14" t="s">
        <v>102</v>
      </c>
      <c r="C217" s="18">
        <v>0</v>
      </c>
      <c r="D217" s="18">
        <v>0</v>
      </c>
      <c r="E217" s="18">
        <v>0</v>
      </c>
      <c r="F217" s="18">
        <v>0</v>
      </c>
      <c r="G217" s="18">
        <v>0</v>
      </c>
      <c r="H217" s="18">
        <v>0</v>
      </c>
      <c r="I217" s="18">
        <v>0</v>
      </c>
      <c r="J217" s="18">
        <v>0</v>
      </c>
      <c r="K217" s="18">
        <v>0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0</v>
      </c>
      <c r="W217" s="18">
        <v>0</v>
      </c>
      <c r="X217" s="3"/>
      <c r="Y217" s="18">
        <v>0</v>
      </c>
    </row>
    <row r="218" spans="1:25" x14ac:dyDescent="0.25">
      <c r="A218" s="12">
        <v>34</v>
      </c>
      <c r="B218" s="14" t="s">
        <v>103</v>
      </c>
      <c r="C218" s="18">
        <v>0</v>
      </c>
      <c r="D218" s="18">
        <v>-64.499999900000006</v>
      </c>
      <c r="E218" s="18">
        <v>0</v>
      </c>
      <c r="F218" s="18">
        <v>0</v>
      </c>
      <c r="G218" s="18">
        <v>0</v>
      </c>
      <c r="H218" s="18">
        <v>-98.999999900000006</v>
      </c>
      <c r="I218" s="18">
        <v>-200.19999989999999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-332.6999998</v>
      </c>
      <c r="T218" s="18">
        <v>0</v>
      </c>
      <c r="U218" s="18">
        <v>0</v>
      </c>
      <c r="V218" s="18">
        <v>0</v>
      </c>
      <c r="W218" s="18">
        <v>0</v>
      </c>
      <c r="X218" s="3"/>
      <c r="Y218" s="18">
        <v>-696.39999950000004</v>
      </c>
    </row>
    <row r="219" spans="1:25" x14ac:dyDescent="0.25">
      <c r="A219" s="12">
        <v>35</v>
      </c>
      <c r="B219" s="14" t="s">
        <v>104</v>
      </c>
      <c r="C219" s="18">
        <v>0</v>
      </c>
      <c r="D219" s="18">
        <v>0</v>
      </c>
      <c r="E219" s="18">
        <v>0</v>
      </c>
      <c r="F219" s="18">
        <v>-1.9999998999999999</v>
      </c>
      <c r="G219" s="18">
        <v>0</v>
      </c>
      <c r="H219" s="18">
        <v>0</v>
      </c>
      <c r="I219" s="18">
        <v>-9.2999999000000013</v>
      </c>
      <c r="J219" s="18">
        <v>0</v>
      </c>
      <c r="K219" s="18">
        <v>0</v>
      </c>
      <c r="L219" s="18">
        <v>0</v>
      </c>
      <c r="M219" s="18">
        <v>0</v>
      </c>
      <c r="N219" s="18">
        <v>0</v>
      </c>
      <c r="O219" s="18">
        <v>-99.999999800000012</v>
      </c>
      <c r="P219" s="18">
        <v>0</v>
      </c>
      <c r="Q219" s="18">
        <v>0</v>
      </c>
      <c r="R219" s="18">
        <v>0</v>
      </c>
      <c r="S219" s="18">
        <v>-64.999999799999998</v>
      </c>
      <c r="T219" s="18">
        <v>0</v>
      </c>
      <c r="U219" s="18">
        <v>0</v>
      </c>
      <c r="V219" s="18">
        <v>-230.23999960000003</v>
      </c>
      <c r="W219" s="18">
        <v>0</v>
      </c>
      <c r="X219" s="3"/>
      <c r="Y219" s="18">
        <v>-406.53999900000002</v>
      </c>
    </row>
    <row r="220" spans="1:25" x14ac:dyDescent="0.25">
      <c r="A220" s="12">
        <v>36</v>
      </c>
      <c r="B220" s="14" t="s">
        <v>105</v>
      </c>
      <c r="C220" s="18">
        <v>0</v>
      </c>
      <c r="D220" s="18">
        <v>0</v>
      </c>
      <c r="E220" s="18">
        <v>0</v>
      </c>
      <c r="F220" s="18">
        <v>0</v>
      </c>
      <c r="G220" s="18">
        <v>0</v>
      </c>
      <c r="H220" s="18">
        <v>0</v>
      </c>
      <c r="I220" s="18">
        <v>0</v>
      </c>
      <c r="J220" s="18">
        <v>0</v>
      </c>
      <c r="K220" s="18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-47.119999899999996</v>
      </c>
      <c r="V220" s="18">
        <v>-2.8749999000000002</v>
      </c>
      <c r="W220" s="18">
        <v>-1.9999998000000001</v>
      </c>
      <c r="X220" s="3"/>
      <c r="Y220" s="18">
        <v>-51.994999599999993</v>
      </c>
    </row>
    <row r="221" spans="1:25" x14ac:dyDescent="0.25">
      <c r="A221" s="12">
        <v>37</v>
      </c>
      <c r="B221" s="14" t="s">
        <v>106</v>
      </c>
      <c r="C221" s="18">
        <v>0</v>
      </c>
      <c r="D221" s="18">
        <v>0</v>
      </c>
      <c r="E221" s="18">
        <v>0</v>
      </c>
      <c r="F221" s="18">
        <v>0</v>
      </c>
      <c r="G221" s="18">
        <v>0</v>
      </c>
      <c r="H221" s="18">
        <v>0</v>
      </c>
      <c r="I221" s="18">
        <v>0</v>
      </c>
      <c r="J221" s="18">
        <v>0</v>
      </c>
      <c r="K221" s="18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8">
        <v>-19.999999899999999</v>
      </c>
      <c r="X221" s="3"/>
      <c r="Y221" s="18">
        <v>-19.999999899999999</v>
      </c>
    </row>
    <row r="223" spans="1:25" x14ac:dyDescent="0.25">
      <c r="A223" s="11">
        <v>1</v>
      </c>
      <c r="B223" s="12" t="s">
        <v>114</v>
      </c>
    </row>
    <row r="224" spans="1:25" x14ac:dyDescent="0.25">
      <c r="A224" s="11">
        <v>2</v>
      </c>
      <c r="B224" s="12" t="s">
        <v>8</v>
      </c>
    </row>
    <row r="225" spans="1:25" x14ac:dyDescent="0.25">
      <c r="A225" s="11">
        <v>3</v>
      </c>
      <c r="C225" s="12" t="s">
        <v>0</v>
      </c>
    </row>
    <row r="226" spans="1:25" x14ac:dyDescent="0.25">
      <c r="A226" s="11">
        <v>4</v>
      </c>
      <c r="B226" s="12" t="s">
        <v>1</v>
      </c>
      <c r="C226" s="12">
        <v>2025</v>
      </c>
      <c r="D226" s="12">
        <v>2026</v>
      </c>
      <c r="E226" s="12">
        <v>2027</v>
      </c>
      <c r="F226" s="12">
        <v>2028</v>
      </c>
      <c r="G226" s="12">
        <v>2029</v>
      </c>
      <c r="H226" s="12">
        <v>2030</v>
      </c>
      <c r="I226" s="12">
        <v>2031</v>
      </c>
      <c r="J226" s="12">
        <v>2032</v>
      </c>
      <c r="K226" s="12">
        <v>2033</v>
      </c>
      <c r="L226" s="12">
        <v>2034</v>
      </c>
      <c r="M226" s="12">
        <v>2035</v>
      </c>
      <c r="N226" s="12">
        <v>2036</v>
      </c>
      <c r="O226" s="12">
        <v>2037</v>
      </c>
      <c r="P226" s="12">
        <v>2038</v>
      </c>
      <c r="Q226" s="12">
        <v>2039</v>
      </c>
      <c r="R226" s="12">
        <v>2040</v>
      </c>
      <c r="S226" s="12">
        <v>2041</v>
      </c>
      <c r="T226" s="12">
        <v>2042</v>
      </c>
      <c r="U226" s="12">
        <v>2043</v>
      </c>
      <c r="V226" s="12">
        <v>2044</v>
      </c>
      <c r="W226" s="12">
        <v>2045</v>
      </c>
      <c r="Y226" s="12" t="s">
        <v>2</v>
      </c>
    </row>
    <row r="227" spans="1:25" x14ac:dyDescent="0.25">
      <c r="A227" s="12">
        <v>5</v>
      </c>
      <c r="B227" s="12" t="s">
        <v>3</v>
      </c>
    </row>
    <row r="228" spans="1:25" x14ac:dyDescent="0.25">
      <c r="A228" s="12">
        <v>6</v>
      </c>
      <c r="B228" s="12" t="s">
        <v>4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Y228" s="12">
        <v>0</v>
      </c>
    </row>
    <row r="229" spans="1:25" x14ac:dyDescent="0.25">
      <c r="A229" s="12">
        <v>7</v>
      </c>
      <c r="B229" s="12" t="s">
        <v>9</v>
      </c>
      <c r="C229" s="12">
        <v>0</v>
      </c>
      <c r="D229" s="12">
        <v>0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Y229" s="12">
        <v>0</v>
      </c>
    </row>
    <row r="230" spans="1:25" x14ac:dyDescent="0.25">
      <c r="A230" s="12">
        <v>8</v>
      </c>
      <c r="B230" s="12" t="s">
        <v>15</v>
      </c>
      <c r="C230" s="12">
        <v>0</v>
      </c>
      <c r="D230" s="12">
        <v>0</v>
      </c>
      <c r="E230" s="12">
        <v>0</v>
      </c>
      <c r="F230" s="12">
        <v>0</v>
      </c>
      <c r="G230" s="12">
        <v>0</v>
      </c>
      <c r="H230" s="12">
        <v>500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Y230" s="12">
        <v>500</v>
      </c>
    </row>
    <row r="231" spans="1:25" x14ac:dyDescent="0.25">
      <c r="A231" s="12">
        <v>9</v>
      </c>
      <c r="B231" s="12" t="s">
        <v>91</v>
      </c>
      <c r="C231" s="12">
        <v>0</v>
      </c>
      <c r="D231" s="12"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Y231" s="12">
        <v>0</v>
      </c>
    </row>
    <row r="232" spans="1:25" x14ac:dyDescent="0.25">
      <c r="A232" s="12">
        <v>10</v>
      </c>
      <c r="B232" s="12" t="s">
        <v>6</v>
      </c>
      <c r="C232" s="12">
        <v>89</v>
      </c>
      <c r="D232" s="12">
        <v>89</v>
      </c>
      <c r="E232" s="12">
        <v>238</v>
      </c>
      <c r="F232" s="12">
        <v>259</v>
      </c>
      <c r="G232" s="12">
        <v>270</v>
      </c>
      <c r="H232" s="12">
        <v>285</v>
      </c>
      <c r="I232" s="12">
        <v>338</v>
      </c>
      <c r="J232" s="12">
        <v>329</v>
      </c>
      <c r="K232" s="12">
        <v>308</v>
      </c>
      <c r="L232" s="12">
        <v>283</v>
      </c>
      <c r="M232" s="12">
        <v>265</v>
      </c>
      <c r="N232" s="12">
        <v>252</v>
      </c>
      <c r="O232" s="12">
        <v>250</v>
      </c>
      <c r="P232" s="12">
        <v>233</v>
      </c>
      <c r="Q232" s="12">
        <v>219</v>
      </c>
      <c r="R232" s="12">
        <v>208</v>
      </c>
      <c r="S232" s="12">
        <v>207</v>
      </c>
      <c r="T232" s="12">
        <v>232</v>
      </c>
      <c r="U232" s="12">
        <v>283</v>
      </c>
      <c r="V232" s="12">
        <v>271</v>
      </c>
      <c r="W232" s="12">
        <v>236</v>
      </c>
      <c r="Y232" s="12">
        <v>5144</v>
      </c>
    </row>
    <row r="233" spans="1:25" x14ac:dyDescent="0.25">
      <c r="A233" s="12">
        <v>11</v>
      </c>
      <c r="B233" s="12" t="s">
        <v>7</v>
      </c>
      <c r="C233" s="12">
        <v>18</v>
      </c>
      <c r="D233" s="12">
        <v>40</v>
      </c>
      <c r="E233" s="12">
        <v>23</v>
      </c>
      <c r="F233" s="12">
        <v>135</v>
      </c>
      <c r="G233" s="12">
        <v>38</v>
      </c>
      <c r="H233" s="12">
        <v>49</v>
      </c>
      <c r="I233" s="12">
        <v>7</v>
      </c>
      <c r="J233" s="12">
        <v>37</v>
      </c>
      <c r="K233" s="12">
        <v>18</v>
      </c>
      <c r="L233" s="12">
        <v>30</v>
      </c>
      <c r="M233" s="12">
        <v>24</v>
      </c>
      <c r="N233" s="12">
        <v>1</v>
      </c>
      <c r="O233" s="12">
        <v>136</v>
      </c>
      <c r="P233" s="12">
        <v>47</v>
      </c>
      <c r="Q233" s="12">
        <v>42</v>
      </c>
      <c r="R233" s="12">
        <v>72</v>
      </c>
      <c r="S233" s="12">
        <v>24</v>
      </c>
      <c r="T233" s="12">
        <v>28</v>
      </c>
      <c r="U233" s="12">
        <v>79</v>
      </c>
      <c r="V233" s="12">
        <v>61</v>
      </c>
      <c r="W233" s="12">
        <v>43</v>
      </c>
      <c r="Y233" s="12">
        <v>952</v>
      </c>
    </row>
    <row r="234" spans="1:25" x14ac:dyDescent="0.25">
      <c r="A234" s="12">
        <v>12</v>
      </c>
      <c r="B234" s="12" t="s">
        <v>10</v>
      </c>
      <c r="C234" s="12">
        <v>0</v>
      </c>
      <c r="D234" s="12">
        <v>0</v>
      </c>
      <c r="E234" s="12">
        <v>0</v>
      </c>
      <c r="F234" s="12">
        <v>452</v>
      </c>
      <c r="G234" s="12">
        <v>792</v>
      </c>
      <c r="H234" s="12">
        <v>0</v>
      </c>
      <c r="I234" s="12">
        <v>200</v>
      </c>
      <c r="J234" s="12">
        <v>0</v>
      </c>
      <c r="K234" s="12">
        <v>41</v>
      </c>
      <c r="L234" s="12">
        <v>0</v>
      </c>
      <c r="M234" s="12">
        <v>270</v>
      </c>
      <c r="N234" s="12">
        <v>864</v>
      </c>
      <c r="O234" s="12">
        <v>1126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Y234" s="12">
        <v>3745</v>
      </c>
    </row>
    <row r="235" spans="1:25" x14ac:dyDescent="0.25">
      <c r="A235" s="12">
        <v>13</v>
      </c>
      <c r="B235" s="12" t="s">
        <v>92</v>
      </c>
      <c r="C235" s="12">
        <v>0</v>
      </c>
      <c r="D235" s="12">
        <v>0</v>
      </c>
      <c r="E235" s="12">
        <v>0</v>
      </c>
      <c r="F235" s="12">
        <v>0</v>
      </c>
      <c r="G235" s="12">
        <v>0</v>
      </c>
      <c r="H235" s="12">
        <v>113</v>
      </c>
      <c r="I235" s="12"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79</v>
      </c>
      <c r="U235" s="12">
        <v>1</v>
      </c>
      <c r="V235" s="12">
        <v>0</v>
      </c>
      <c r="W235" s="12">
        <v>0</v>
      </c>
      <c r="Y235" s="12">
        <v>193</v>
      </c>
    </row>
    <row r="236" spans="1:25" x14ac:dyDescent="0.25">
      <c r="A236" s="12">
        <v>14</v>
      </c>
      <c r="B236" s="12" t="s">
        <v>11</v>
      </c>
      <c r="C236" s="12">
        <v>0</v>
      </c>
      <c r="D236" s="12">
        <v>0</v>
      </c>
      <c r="E236" s="12">
        <v>297</v>
      </c>
      <c r="F236" s="12">
        <v>101</v>
      </c>
      <c r="G236" s="12">
        <v>0</v>
      </c>
      <c r="H236" s="12">
        <v>385</v>
      </c>
      <c r="I236" s="12">
        <v>411</v>
      </c>
      <c r="J236" s="12">
        <v>634</v>
      </c>
      <c r="K236" s="12">
        <v>521</v>
      </c>
      <c r="L236" s="12">
        <v>4</v>
      </c>
      <c r="M236" s="12">
        <v>0</v>
      </c>
      <c r="N236" s="12">
        <v>405</v>
      </c>
      <c r="O236" s="12">
        <v>4</v>
      </c>
      <c r="P236" s="12">
        <v>0</v>
      </c>
      <c r="Q236" s="12">
        <v>0</v>
      </c>
      <c r="R236" s="12">
        <v>670</v>
      </c>
      <c r="S236" s="12">
        <v>0</v>
      </c>
      <c r="T236" s="12">
        <v>0</v>
      </c>
      <c r="U236" s="12">
        <v>393</v>
      </c>
      <c r="V236" s="12">
        <v>0</v>
      </c>
      <c r="W236" s="12">
        <v>0</v>
      </c>
      <c r="Y236" s="12">
        <v>3825</v>
      </c>
    </row>
    <row r="237" spans="1:25" x14ac:dyDescent="0.25">
      <c r="A237" s="12">
        <v>15</v>
      </c>
      <c r="B237" s="12" t="s">
        <v>93</v>
      </c>
      <c r="C237" s="12">
        <v>0</v>
      </c>
      <c r="D237" s="12">
        <v>0</v>
      </c>
      <c r="E237" s="12">
        <v>0</v>
      </c>
      <c r="F237" s="12">
        <v>0</v>
      </c>
      <c r="G237" s="12">
        <v>0</v>
      </c>
      <c r="H237" s="12">
        <v>731</v>
      </c>
      <c r="I237" s="12">
        <v>55</v>
      </c>
      <c r="J237" s="12">
        <v>72</v>
      </c>
      <c r="K237" s="12">
        <v>0</v>
      </c>
      <c r="L237" s="12">
        <v>0</v>
      </c>
      <c r="M237" s="12">
        <v>3</v>
      </c>
      <c r="N237" s="12">
        <v>165</v>
      </c>
      <c r="O237" s="12">
        <v>54</v>
      </c>
      <c r="P237" s="12">
        <v>8</v>
      </c>
      <c r="Q237" s="12">
        <v>9</v>
      </c>
      <c r="R237" s="12">
        <v>0</v>
      </c>
      <c r="S237" s="12">
        <v>0</v>
      </c>
      <c r="T237" s="12">
        <v>0</v>
      </c>
      <c r="U237" s="12">
        <v>0</v>
      </c>
      <c r="V237" s="12">
        <v>0</v>
      </c>
      <c r="W237" s="12">
        <v>244</v>
      </c>
      <c r="Y237" s="12">
        <v>1341</v>
      </c>
    </row>
    <row r="238" spans="1:25" x14ac:dyDescent="0.25">
      <c r="A238" s="12">
        <v>16</v>
      </c>
      <c r="B238" s="12" t="s">
        <v>12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Y238" s="12">
        <v>0</v>
      </c>
    </row>
    <row r="239" spans="1:25" x14ac:dyDescent="0.25">
      <c r="A239" s="12">
        <v>17</v>
      </c>
      <c r="B239" s="12" t="s">
        <v>13</v>
      </c>
      <c r="C239" s="12">
        <v>0</v>
      </c>
      <c r="D239" s="12">
        <v>520</v>
      </c>
      <c r="E239" s="12">
        <v>1360</v>
      </c>
      <c r="F239" s="12">
        <v>328</v>
      </c>
      <c r="G239" s="12">
        <v>220</v>
      </c>
      <c r="H239" s="12">
        <v>558</v>
      </c>
      <c r="I239" s="12">
        <v>140</v>
      </c>
      <c r="J239" s="12">
        <v>69</v>
      </c>
      <c r="K239" s="12">
        <v>122</v>
      </c>
      <c r="L239" s="12">
        <v>118</v>
      </c>
      <c r="M239" s="12">
        <v>47</v>
      </c>
      <c r="N239" s="12">
        <v>0</v>
      </c>
      <c r="O239" s="12">
        <v>0</v>
      </c>
      <c r="P239" s="12">
        <v>127</v>
      </c>
      <c r="Q239" s="12">
        <v>10</v>
      </c>
      <c r="R239" s="12">
        <v>1067</v>
      </c>
      <c r="S239" s="12">
        <v>322</v>
      </c>
      <c r="T239" s="12">
        <v>405</v>
      </c>
      <c r="U239" s="12">
        <v>313</v>
      </c>
      <c r="V239" s="12">
        <v>244</v>
      </c>
      <c r="W239" s="12">
        <v>15</v>
      </c>
      <c r="Y239" s="12">
        <v>5985</v>
      </c>
    </row>
    <row r="240" spans="1:25" x14ac:dyDescent="0.25">
      <c r="A240" s="12">
        <v>18</v>
      </c>
      <c r="B240" s="12" t="s">
        <v>14</v>
      </c>
      <c r="C240" s="12">
        <v>0</v>
      </c>
      <c r="D240" s="12">
        <v>0</v>
      </c>
      <c r="E240" s="12">
        <v>45</v>
      </c>
      <c r="F240" s="12">
        <v>15</v>
      </c>
      <c r="G240" s="12">
        <v>79</v>
      </c>
      <c r="H240" s="12">
        <v>166</v>
      </c>
      <c r="I240" s="12">
        <v>0</v>
      </c>
      <c r="J240" s="12">
        <v>31</v>
      </c>
      <c r="K240" s="12">
        <v>0</v>
      </c>
      <c r="L240" s="12">
        <v>339</v>
      </c>
      <c r="M240" s="12">
        <v>178</v>
      </c>
      <c r="N240" s="12">
        <v>0</v>
      </c>
      <c r="O240" s="12">
        <v>0</v>
      </c>
      <c r="P240" s="12">
        <v>382</v>
      </c>
      <c r="Q240" s="12">
        <v>675</v>
      </c>
      <c r="R240" s="12">
        <v>305</v>
      </c>
      <c r="S240" s="12">
        <v>206</v>
      </c>
      <c r="T240" s="12">
        <v>274</v>
      </c>
      <c r="U240" s="12">
        <v>327</v>
      </c>
      <c r="V240" s="12">
        <v>362</v>
      </c>
      <c r="W240" s="12">
        <v>122</v>
      </c>
      <c r="Y240" s="12">
        <v>3506</v>
      </c>
    </row>
    <row r="241" spans="1:25" x14ac:dyDescent="0.25">
      <c r="A241" s="12">
        <v>19</v>
      </c>
      <c r="B241" s="12" t="s">
        <v>94</v>
      </c>
      <c r="C241" s="12">
        <v>0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Y241" s="12">
        <v>0</v>
      </c>
    </row>
    <row r="242" spans="1:25" x14ac:dyDescent="0.25">
      <c r="A242" s="12">
        <v>20</v>
      </c>
      <c r="B242" s="12" t="s">
        <v>95</v>
      </c>
      <c r="C242" s="12">
        <v>0</v>
      </c>
      <c r="D242" s="12">
        <v>0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Y242" s="12">
        <v>0</v>
      </c>
    </row>
    <row r="243" spans="1:25" x14ac:dyDescent="0.25">
      <c r="A243" s="12">
        <v>21</v>
      </c>
    </row>
    <row r="244" spans="1:25" x14ac:dyDescent="0.25">
      <c r="A244" s="12">
        <v>22</v>
      </c>
    </row>
    <row r="245" spans="1:25" x14ac:dyDescent="0.25">
      <c r="A245" s="12">
        <v>23</v>
      </c>
      <c r="B245" s="12" t="s">
        <v>16</v>
      </c>
    </row>
    <row r="246" spans="1:25" x14ac:dyDescent="0.25">
      <c r="A246" s="12">
        <v>24</v>
      </c>
      <c r="B246" s="12" t="s">
        <v>96</v>
      </c>
      <c r="C246" s="12">
        <v>0</v>
      </c>
      <c r="D246" s="12">
        <v>-82.32559980000002</v>
      </c>
      <c r="E246" s="12">
        <v>0</v>
      </c>
      <c r="F246" s="12">
        <v>-33.011999899999999</v>
      </c>
      <c r="G246" s="12">
        <v>-122.9029998</v>
      </c>
      <c r="H246" s="12">
        <v>-147.99999990000001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Y246" s="12">
        <v>-386.24059940000006</v>
      </c>
    </row>
    <row r="247" spans="1:25" x14ac:dyDescent="0.25">
      <c r="A247" s="12">
        <v>25</v>
      </c>
      <c r="B247" s="12" t="s">
        <v>40</v>
      </c>
      <c r="C247" s="12">
        <v>0</v>
      </c>
      <c r="D247" s="12">
        <v>0</v>
      </c>
      <c r="E247" s="12">
        <v>0</v>
      </c>
      <c r="F247" s="12">
        <v>-219.99999990000001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Y247" s="12">
        <v>-219.99999990000001</v>
      </c>
    </row>
    <row r="248" spans="1:25" x14ac:dyDescent="0.25">
      <c r="A248" s="12">
        <v>26</v>
      </c>
      <c r="B248" s="12" t="s">
        <v>97</v>
      </c>
      <c r="C248" s="12">
        <v>0</v>
      </c>
      <c r="D248" s="12">
        <v>-356.99999980000001</v>
      </c>
      <c r="E248" s="12">
        <v>0</v>
      </c>
      <c r="F248" s="12">
        <v>0</v>
      </c>
      <c r="G248" s="12">
        <v>-204.99999980000001</v>
      </c>
      <c r="H248" s="12">
        <v>-699.99999979999996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Y248" s="12">
        <v>-1261.9999994</v>
      </c>
    </row>
    <row r="249" spans="1:25" x14ac:dyDescent="0.25">
      <c r="A249" s="12">
        <v>27</v>
      </c>
      <c r="B249" s="12" t="s">
        <v>17</v>
      </c>
      <c r="C249" s="12">
        <v>0</v>
      </c>
      <c r="D249" s="12">
        <v>0</v>
      </c>
      <c r="E249" s="12">
        <v>0</v>
      </c>
      <c r="F249" s="12">
        <v>0</v>
      </c>
      <c r="G249" s="12">
        <v>0</v>
      </c>
      <c r="H249" s="12">
        <v>526</v>
      </c>
      <c r="I249" s="12">
        <v>0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Y249" s="12">
        <v>526</v>
      </c>
    </row>
    <row r="250" spans="1:25" x14ac:dyDescent="0.25">
      <c r="A250" s="12">
        <v>28</v>
      </c>
      <c r="B250" s="12" t="s">
        <v>18</v>
      </c>
      <c r="C250" s="12">
        <v>0</v>
      </c>
      <c r="D250" s="12">
        <v>357</v>
      </c>
      <c r="E250" s="12">
        <v>0</v>
      </c>
      <c r="F250" s="12">
        <v>0</v>
      </c>
      <c r="G250" s="12">
        <v>205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2">
        <v>0</v>
      </c>
      <c r="W250" s="12">
        <v>0</v>
      </c>
      <c r="Y250" s="12">
        <v>562</v>
      </c>
    </row>
    <row r="251" spans="1:25" x14ac:dyDescent="0.25">
      <c r="A251" s="12">
        <v>29</v>
      </c>
      <c r="B251" s="12" t="s">
        <v>98</v>
      </c>
      <c r="C251" s="12">
        <v>0</v>
      </c>
      <c r="D251" s="12">
        <v>0</v>
      </c>
      <c r="E251" s="12">
        <v>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12">
        <v>0</v>
      </c>
      <c r="Y251" s="12">
        <v>0</v>
      </c>
    </row>
    <row r="252" spans="1:25" x14ac:dyDescent="0.25">
      <c r="A252" s="12">
        <v>30</v>
      </c>
      <c r="B252" s="12" t="s">
        <v>99</v>
      </c>
      <c r="C252" s="12">
        <v>0</v>
      </c>
      <c r="D252" s="12">
        <v>0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Y252" s="12">
        <v>0</v>
      </c>
    </row>
    <row r="253" spans="1:25" x14ac:dyDescent="0.25">
      <c r="A253" s="12">
        <v>31</v>
      </c>
      <c r="B253" s="12" t="s">
        <v>100</v>
      </c>
      <c r="C253" s="12">
        <v>0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-2.9999997999999999</v>
      </c>
      <c r="M253" s="12">
        <v>0</v>
      </c>
      <c r="N253" s="12">
        <v>0</v>
      </c>
      <c r="O253" s="12">
        <v>0</v>
      </c>
      <c r="P253" s="12">
        <v>-31.699999800000001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Y253" s="12">
        <v>-34.699999599999998</v>
      </c>
    </row>
    <row r="254" spans="1:25" x14ac:dyDescent="0.25">
      <c r="A254" s="12">
        <v>32</v>
      </c>
      <c r="B254" s="12" t="s">
        <v>101</v>
      </c>
      <c r="C254" s="12">
        <v>0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Y254" s="12">
        <v>0</v>
      </c>
    </row>
    <row r="255" spans="1:25" x14ac:dyDescent="0.25">
      <c r="A255" s="12">
        <v>33</v>
      </c>
      <c r="B255" s="12" t="s">
        <v>102</v>
      </c>
      <c r="C255" s="12">
        <v>0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Y255" s="12">
        <v>0</v>
      </c>
    </row>
    <row r="256" spans="1:25" x14ac:dyDescent="0.25">
      <c r="A256" s="12">
        <v>34</v>
      </c>
      <c r="B256" s="12" t="s">
        <v>103</v>
      </c>
      <c r="C256" s="12">
        <v>0</v>
      </c>
      <c r="D256" s="12">
        <v>-64.499999900000006</v>
      </c>
      <c r="E256" s="12">
        <v>0</v>
      </c>
      <c r="F256" s="12">
        <v>0</v>
      </c>
      <c r="G256" s="12">
        <v>0</v>
      </c>
      <c r="H256" s="12">
        <v>-98.999999900000006</v>
      </c>
      <c r="I256" s="12">
        <v>-200.19999989999999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-332.6999998</v>
      </c>
      <c r="T256" s="12">
        <v>0</v>
      </c>
      <c r="U256" s="12">
        <v>0</v>
      </c>
      <c r="V256" s="12">
        <v>0</v>
      </c>
      <c r="W256" s="12">
        <v>0</v>
      </c>
      <c r="Y256" s="12">
        <v>-696.39999950000004</v>
      </c>
    </row>
    <row r="257" spans="1:25" x14ac:dyDescent="0.25">
      <c r="A257" s="12">
        <v>35</v>
      </c>
      <c r="B257" s="12" t="s">
        <v>104</v>
      </c>
      <c r="C257" s="12">
        <v>0</v>
      </c>
      <c r="D257" s="12">
        <v>0</v>
      </c>
      <c r="E257" s="12">
        <v>0</v>
      </c>
      <c r="F257" s="12">
        <v>-1.9999998999999999</v>
      </c>
      <c r="G257" s="12">
        <v>0</v>
      </c>
      <c r="H257" s="12">
        <v>0</v>
      </c>
      <c r="I257" s="12">
        <v>-9.2999999000000013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-99.999999800000012</v>
      </c>
      <c r="P257" s="12">
        <v>0</v>
      </c>
      <c r="Q257" s="12">
        <v>0</v>
      </c>
      <c r="R257" s="12">
        <v>0</v>
      </c>
      <c r="S257" s="12">
        <v>-64.999999799999998</v>
      </c>
      <c r="T257" s="12">
        <v>0</v>
      </c>
      <c r="U257" s="12">
        <v>0</v>
      </c>
      <c r="V257" s="12">
        <v>-230.23999960000003</v>
      </c>
      <c r="W257" s="12">
        <v>0</v>
      </c>
      <c r="Y257" s="12">
        <v>-406.53999900000002</v>
      </c>
    </row>
    <row r="258" spans="1:25" x14ac:dyDescent="0.25">
      <c r="A258" s="12">
        <v>36</v>
      </c>
      <c r="B258" s="12" t="s">
        <v>105</v>
      </c>
      <c r="C258" s="12">
        <v>0</v>
      </c>
      <c r="D258" s="12">
        <v>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-47.119999899999996</v>
      </c>
      <c r="V258" s="12">
        <v>-2.8749999000000002</v>
      </c>
      <c r="W258" s="12">
        <v>-1.9999998000000001</v>
      </c>
      <c r="Y258" s="12">
        <v>-51.994999599999993</v>
      </c>
    </row>
    <row r="259" spans="1:25" x14ac:dyDescent="0.25">
      <c r="A259" s="12">
        <v>37</v>
      </c>
      <c r="B259" s="12" t="s">
        <v>106</v>
      </c>
      <c r="C259" s="12">
        <v>0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-19.999999899999999</v>
      </c>
      <c r="Y259" s="12">
        <v>-19.999999899999999</v>
      </c>
    </row>
    <row r="261" spans="1:25" x14ac:dyDescent="0.25">
      <c r="A261" s="11">
        <v>1</v>
      </c>
      <c r="B261" s="12" t="s">
        <v>123</v>
      </c>
    </row>
    <row r="262" spans="1:25" x14ac:dyDescent="0.25">
      <c r="A262" s="11">
        <v>2</v>
      </c>
      <c r="B262" s="12" t="s">
        <v>8</v>
      </c>
    </row>
    <row r="263" spans="1:25" x14ac:dyDescent="0.25">
      <c r="A263" s="11">
        <v>3</v>
      </c>
      <c r="C263" s="12" t="s">
        <v>0</v>
      </c>
    </row>
    <row r="264" spans="1:25" x14ac:dyDescent="0.25">
      <c r="A264" s="11">
        <v>4</v>
      </c>
      <c r="B264" s="12" t="s">
        <v>1</v>
      </c>
      <c r="C264" s="12">
        <v>2025</v>
      </c>
      <c r="D264" s="12">
        <v>2026</v>
      </c>
      <c r="E264" s="12">
        <v>2027</v>
      </c>
      <c r="F264" s="12">
        <v>2028</v>
      </c>
      <c r="G264" s="12">
        <v>2029</v>
      </c>
      <c r="H264" s="12">
        <v>2030</v>
      </c>
      <c r="I264" s="12">
        <v>2031</v>
      </c>
      <c r="J264" s="12">
        <v>2032</v>
      </c>
      <c r="K264" s="12">
        <v>2033</v>
      </c>
      <c r="L264" s="12">
        <v>2034</v>
      </c>
      <c r="M264" s="12">
        <v>2035</v>
      </c>
      <c r="N264" s="12">
        <v>2036</v>
      </c>
      <c r="O264" s="12">
        <v>2037</v>
      </c>
      <c r="P264" s="12">
        <v>2038</v>
      </c>
      <c r="Q264" s="12">
        <v>2039</v>
      </c>
      <c r="R264" s="12">
        <v>2040</v>
      </c>
      <c r="S264" s="12">
        <v>2041</v>
      </c>
      <c r="T264" s="12">
        <v>2042</v>
      </c>
      <c r="U264" s="12">
        <v>2043</v>
      </c>
      <c r="V264" s="12">
        <v>2044</v>
      </c>
      <c r="W264" s="12">
        <v>2045</v>
      </c>
      <c r="Y264" s="12" t="s">
        <v>2</v>
      </c>
    </row>
    <row r="265" spans="1:25" x14ac:dyDescent="0.25">
      <c r="A265" s="12">
        <v>5</v>
      </c>
      <c r="B265" s="12" t="s">
        <v>3</v>
      </c>
    </row>
    <row r="266" spans="1:25" x14ac:dyDescent="0.25">
      <c r="A266" s="12">
        <v>6</v>
      </c>
      <c r="B266" s="12" t="s">
        <v>4</v>
      </c>
      <c r="C266" s="12">
        <v>0</v>
      </c>
      <c r="D266" s="12">
        <v>0</v>
      </c>
      <c r="E266" s="12">
        <v>0</v>
      </c>
      <c r="F266" s="12">
        <v>0</v>
      </c>
      <c r="G266" s="12">
        <v>410</v>
      </c>
      <c r="H266" s="12">
        <v>424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318</v>
      </c>
      <c r="R266" s="12">
        <v>0</v>
      </c>
      <c r="S266" s="12">
        <v>212</v>
      </c>
      <c r="T266" s="12">
        <v>410</v>
      </c>
      <c r="U266" s="12">
        <v>0</v>
      </c>
      <c r="V266" s="12">
        <v>0</v>
      </c>
      <c r="W266" s="12">
        <v>0</v>
      </c>
      <c r="Y266" s="12">
        <v>1774</v>
      </c>
    </row>
    <row r="267" spans="1:25" x14ac:dyDescent="0.25">
      <c r="A267" s="12">
        <v>7</v>
      </c>
      <c r="B267" s="12" t="s">
        <v>9</v>
      </c>
      <c r="C267" s="12">
        <v>0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Y267" s="12">
        <v>0</v>
      </c>
    </row>
    <row r="268" spans="1:25" x14ac:dyDescent="0.25">
      <c r="A268" s="12">
        <v>8</v>
      </c>
      <c r="B268" s="12" t="s">
        <v>15</v>
      </c>
      <c r="C268" s="12">
        <v>0</v>
      </c>
      <c r="D268" s="12">
        <v>0</v>
      </c>
      <c r="E268" s="12">
        <v>0</v>
      </c>
      <c r="F268" s="12">
        <v>0</v>
      </c>
      <c r="G268" s="12">
        <v>0</v>
      </c>
      <c r="H268" s="12">
        <v>500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Y268" s="12">
        <v>500</v>
      </c>
    </row>
    <row r="269" spans="1:25" x14ac:dyDescent="0.25">
      <c r="A269" s="12">
        <v>9</v>
      </c>
      <c r="B269" s="12" t="s">
        <v>91</v>
      </c>
      <c r="C269" s="12">
        <v>0</v>
      </c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Y269" s="12">
        <v>0</v>
      </c>
    </row>
    <row r="270" spans="1:25" x14ac:dyDescent="0.25">
      <c r="A270" s="12">
        <v>10</v>
      </c>
      <c r="B270" s="12" t="s">
        <v>6</v>
      </c>
      <c r="C270" s="12">
        <v>89</v>
      </c>
      <c r="D270" s="12">
        <v>89</v>
      </c>
      <c r="E270" s="12">
        <v>237</v>
      </c>
      <c r="F270" s="12">
        <v>257</v>
      </c>
      <c r="G270" s="12">
        <v>265</v>
      </c>
      <c r="H270" s="12">
        <v>280</v>
      </c>
      <c r="I270" s="12">
        <v>334</v>
      </c>
      <c r="J270" s="12">
        <v>328</v>
      </c>
      <c r="K270" s="12">
        <v>307</v>
      </c>
      <c r="L270" s="12">
        <v>281</v>
      </c>
      <c r="M270" s="12">
        <v>264</v>
      </c>
      <c r="N270" s="12">
        <v>254</v>
      </c>
      <c r="O270" s="12">
        <v>249</v>
      </c>
      <c r="P270" s="12">
        <v>232</v>
      </c>
      <c r="Q270" s="12">
        <v>218</v>
      </c>
      <c r="R270" s="12">
        <v>206</v>
      </c>
      <c r="S270" s="12">
        <v>199</v>
      </c>
      <c r="T270" s="12">
        <v>225</v>
      </c>
      <c r="U270" s="12">
        <v>276</v>
      </c>
      <c r="V270" s="12">
        <v>266</v>
      </c>
      <c r="W270" s="12">
        <v>227</v>
      </c>
      <c r="Y270" s="12">
        <v>5083</v>
      </c>
    </row>
    <row r="271" spans="1:25" x14ac:dyDescent="0.25">
      <c r="A271" s="12">
        <v>11</v>
      </c>
      <c r="B271" s="12" t="s">
        <v>7</v>
      </c>
      <c r="C271" s="12">
        <v>18</v>
      </c>
      <c r="D271" s="12">
        <v>40</v>
      </c>
      <c r="E271" s="12">
        <v>25</v>
      </c>
      <c r="F271" s="12">
        <v>138</v>
      </c>
      <c r="G271" s="12">
        <v>53</v>
      </c>
      <c r="H271" s="12">
        <v>34</v>
      </c>
      <c r="I271" s="12">
        <v>13</v>
      </c>
      <c r="J271" s="12">
        <v>36</v>
      </c>
      <c r="K271" s="12">
        <v>18</v>
      </c>
      <c r="L271" s="12">
        <v>31</v>
      </c>
      <c r="M271" s="12">
        <v>16</v>
      </c>
      <c r="N271" s="12">
        <v>21</v>
      </c>
      <c r="O271" s="12">
        <v>85</v>
      </c>
      <c r="P271" s="12">
        <v>76</v>
      </c>
      <c r="Q271" s="12">
        <v>43</v>
      </c>
      <c r="R271" s="12">
        <v>50</v>
      </c>
      <c r="S271" s="12">
        <v>46</v>
      </c>
      <c r="T271" s="12">
        <v>33</v>
      </c>
      <c r="U271" s="12">
        <v>72</v>
      </c>
      <c r="V271" s="12">
        <v>118</v>
      </c>
      <c r="W271" s="12">
        <v>88</v>
      </c>
      <c r="Y271" s="12">
        <v>1054</v>
      </c>
    </row>
    <row r="272" spans="1:25" x14ac:dyDescent="0.25">
      <c r="A272" s="12">
        <v>12</v>
      </c>
      <c r="B272" s="12" t="s">
        <v>10</v>
      </c>
      <c r="C272" s="12">
        <v>0</v>
      </c>
      <c r="D272" s="12">
        <v>0</v>
      </c>
      <c r="E272" s="12">
        <v>0</v>
      </c>
      <c r="F272" s="12">
        <v>0</v>
      </c>
      <c r="G272" s="12">
        <v>594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3</v>
      </c>
      <c r="N272" s="12">
        <v>3015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Y272" s="12">
        <v>3612</v>
      </c>
    </row>
    <row r="273" spans="1:25" x14ac:dyDescent="0.25">
      <c r="A273" s="12">
        <v>13</v>
      </c>
      <c r="B273" s="12" t="s">
        <v>92</v>
      </c>
      <c r="C273" s="12">
        <v>0</v>
      </c>
      <c r="D273" s="12">
        <v>0</v>
      </c>
      <c r="E273" s="12">
        <v>0</v>
      </c>
      <c r="F273" s="12">
        <v>0</v>
      </c>
      <c r="G273" s="12">
        <v>500</v>
      </c>
      <c r="H273" s="12">
        <v>349</v>
      </c>
      <c r="I273" s="12">
        <v>34</v>
      </c>
      <c r="J273" s="12">
        <v>26</v>
      </c>
      <c r="K273" s="12">
        <v>0</v>
      </c>
      <c r="L273" s="12">
        <v>29</v>
      </c>
      <c r="M273" s="12">
        <v>29</v>
      </c>
      <c r="N273" s="12">
        <v>29</v>
      </c>
      <c r="O273" s="12">
        <v>41</v>
      </c>
      <c r="P273" s="12">
        <v>33</v>
      </c>
      <c r="Q273" s="12">
        <v>9</v>
      </c>
      <c r="R273" s="12">
        <v>109</v>
      </c>
      <c r="S273" s="12">
        <v>0</v>
      </c>
      <c r="T273" s="12">
        <v>0</v>
      </c>
      <c r="U273" s="12">
        <v>0</v>
      </c>
      <c r="V273" s="12">
        <v>194</v>
      </c>
      <c r="W273" s="12">
        <v>660</v>
      </c>
      <c r="Y273" s="12">
        <v>2042</v>
      </c>
    </row>
    <row r="274" spans="1:25" x14ac:dyDescent="0.25">
      <c r="A274" s="12">
        <v>14</v>
      </c>
      <c r="B274" s="12" t="s">
        <v>11</v>
      </c>
      <c r="C274" s="12">
        <v>0</v>
      </c>
      <c r="D274" s="12">
        <v>0</v>
      </c>
      <c r="E274" s="12">
        <v>136</v>
      </c>
      <c r="F274" s="12">
        <v>317</v>
      </c>
      <c r="G274" s="12">
        <v>49</v>
      </c>
      <c r="H274" s="12">
        <v>683</v>
      </c>
      <c r="I274" s="12">
        <v>985</v>
      </c>
      <c r="J274" s="12">
        <v>452</v>
      </c>
      <c r="K274" s="12">
        <v>522</v>
      </c>
      <c r="L274" s="12">
        <v>300</v>
      </c>
      <c r="M274" s="12">
        <v>105</v>
      </c>
      <c r="N274" s="12">
        <v>1</v>
      </c>
      <c r="O274" s="12">
        <v>4</v>
      </c>
      <c r="P274" s="12">
        <v>6</v>
      </c>
      <c r="Q274" s="12">
        <v>0</v>
      </c>
      <c r="R274" s="12">
        <v>0</v>
      </c>
      <c r="S274" s="12">
        <v>231</v>
      </c>
      <c r="T274" s="12">
        <v>0</v>
      </c>
      <c r="U274" s="12">
        <v>0</v>
      </c>
      <c r="V274" s="12">
        <v>0</v>
      </c>
      <c r="W274" s="12">
        <v>0</v>
      </c>
      <c r="Y274" s="12">
        <v>3791</v>
      </c>
    </row>
    <row r="275" spans="1:25" x14ac:dyDescent="0.25">
      <c r="A275" s="12">
        <v>15</v>
      </c>
      <c r="B275" s="12" t="s">
        <v>93</v>
      </c>
      <c r="C275" s="12">
        <v>0</v>
      </c>
      <c r="D275" s="12">
        <v>0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0</v>
      </c>
      <c r="Y275" s="12">
        <v>0</v>
      </c>
    </row>
    <row r="276" spans="1:25" x14ac:dyDescent="0.25">
      <c r="A276" s="12">
        <v>16</v>
      </c>
      <c r="B276" s="12" t="s">
        <v>12</v>
      </c>
      <c r="C276" s="12">
        <v>0</v>
      </c>
      <c r="D276" s="12">
        <v>0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0</v>
      </c>
      <c r="V276" s="12">
        <v>0</v>
      </c>
      <c r="W276" s="12">
        <v>0</v>
      </c>
      <c r="Y276" s="12">
        <v>0</v>
      </c>
    </row>
    <row r="277" spans="1:25" x14ac:dyDescent="0.25">
      <c r="A277" s="12">
        <v>17</v>
      </c>
      <c r="B277" s="12" t="s">
        <v>13</v>
      </c>
      <c r="C277" s="12">
        <v>0</v>
      </c>
      <c r="D277" s="12">
        <v>520</v>
      </c>
      <c r="E277" s="12">
        <v>1235</v>
      </c>
      <c r="F277" s="12">
        <v>160</v>
      </c>
      <c r="G277" s="12">
        <v>3</v>
      </c>
      <c r="H277" s="12">
        <v>0</v>
      </c>
      <c r="I277" s="12">
        <v>0</v>
      </c>
      <c r="J277" s="12">
        <v>401</v>
      </c>
      <c r="K277" s="12">
        <v>6</v>
      </c>
      <c r="L277" s="12">
        <v>242</v>
      </c>
      <c r="M277" s="12">
        <v>546</v>
      </c>
      <c r="N277" s="12">
        <v>156</v>
      </c>
      <c r="O277" s="12">
        <v>368</v>
      </c>
      <c r="P277" s="12">
        <v>245</v>
      </c>
      <c r="Q277" s="12">
        <v>412</v>
      </c>
      <c r="R277" s="12">
        <v>863</v>
      </c>
      <c r="S277" s="12">
        <v>211</v>
      </c>
      <c r="T277" s="12">
        <v>456</v>
      </c>
      <c r="U277" s="12">
        <v>380</v>
      </c>
      <c r="V277" s="12">
        <v>851</v>
      </c>
      <c r="W277" s="12">
        <v>9</v>
      </c>
      <c r="Y277" s="12">
        <v>7064</v>
      </c>
    </row>
    <row r="278" spans="1:25" x14ac:dyDescent="0.25">
      <c r="A278" s="12">
        <v>18</v>
      </c>
      <c r="B278" s="12" t="s">
        <v>14</v>
      </c>
      <c r="C278" s="12">
        <v>0</v>
      </c>
      <c r="D278" s="12">
        <v>0</v>
      </c>
      <c r="E278" s="12">
        <v>93</v>
      </c>
      <c r="F278" s="12">
        <v>0</v>
      </c>
      <c r="G278" s="12">
        <v>2</v>
      </c>
      <c r="H278" s="12">
        <v>803</v>
      </c>
      <c r="I278" s="12">
        <v>151</v>
      </c>
      <c r="J278" s="12">
        <v>66</v>
      </c>
      <c r="K278" s="12">
        <v>102</v>
      </c>
      <c r="L278" s="12">
        <v>58</v>
      </c>
      <c r="M278" s="12">
        <v>0</v>
      </c>
      <c r="N278" s="12">
        <v>0</v>
      </c>
      <c r="O278" s="12">
        <v>0</v>
      </c>
      <c r="P278" s="12">
        <v>58</v>
      </c>
      <c r="Q278" s="12">
        <v>94</v>
      </c>
      <c r="R278" s="12">
        <v>554</v>
      </c>
      <c r="S278" s="12">
        <v>89</v>
      </c>
      <c r="T278" s="12">
        <v>109</v>
      </c>
      <c r="U278" s="12">
        <v>257</v>
      </c>
      <c r="V278" s="12">
        <v>345</v>
      </c>
      <c r="W278" s="12">
        <v>23</v>
      </c>
      <c r="Y278" s="12">
        <v>2804</v>
      </c>
    </row>
    <row r="279" spans="1:25" x14ac:dyDescent="0.25">
      <c r="A279" s="12">
        <v>19</v>
      </c>
      <c r="B279" s="12" t="s">
        <v>94</v>
      </c>
      <c r="C279" s="12">
        <v>0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Y279" s="12">
        <v>0</v>
      </c>
    </row>
    <row r="280" spans="1:25" x14ac:dyDescent="0.25">
      <c r="A280" s="12">
        <v>20</v>
      </c>
      <c r="B280" s="12" t="s">
        <v>95</v>
      </c>
      <c r="C280" s="12">
        <v>0</v>
      </c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  <c r="V280" s="12">
        <v>0</v>
      </c>
      <c r="W280" s="12">
        <v>0</v>
      </c>
      <c r="Y280" s="12">
        <v>0</v>
      </c>
    </row>
    <row r="281" spans="1:25" x14ac:dyDescent="0.25">
      <c r="A281" s="12">
        <v>21</v>
      </c>
    </row>
    <row r="282" spans="1:25" x14ac:dyDescent="0.25">
      <c r="A282" s="12">
        <v>22</v>
      </c>
    </row>
    <row r="283" spans="1:25" x14ac:dyDescent="0.25">
      <c r="A283" s="12">
        <v>23</v>
      </c>
      <c r="B283" s="12" t="s">
        <v>16</v>
      </c>
    </row>
    <row r="284" spans="1:25" x14ac:dyDescent="0.25">
      <c r="A284" s="12">
        <v>24</v>
      </c>
      <c r="B284" s="12" t="s">
        <v>96</v>
      </c>
      <c r="C284" s="12">
        <v>0</v>
      </c>
      <c r="D284" s="12">
        <v>-82.32559980000002</v>
      </c>
      <c r="E284" s="12">
        <v>0</v>
      </c>
      <c r="F284" s="12">
        <v>-33.011999899999999</v>
      </c>
      <c r="G284" s="12">
        <v>-122.9029998</v>
      </c>
      <c r="H284" s="12">
        <v>-147.99999990000001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Y284" s="12">
        <v>-386.24059940000006</v>
      </c>
    </row>
    <row r="285" spans="1:25" x14ac:dyDescent="0.25">
      <c r="A285" s="12">
        <v>25</v>
      </c>
      <c r="B285" s="12" t="s">
        <v>40</v>
      </c>
      <c r="C285" s="12">
        <v>0</v>
      </c>
      <c r="D285" s="12">
        <v>0</v>
      </c>
      <c r="E285" s="12">
        <v>0</v>
      </c>
      <c r="F285" s="12">
        <v>-219.99999990000001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Y285" s="12">
        <v>-219.99999990000001</v>
      </c>
    </row>
    <row r="286" spans="1:25" x14ac:dyDescent="0.25">
      <c r="A286" s="12">
        <v>26</v>
      </c>
      <c r="B286" s="12" t="s">
        <v>97</v>
      </c>
      <c r="C286" s="12">
        <v>0</v>
      </c>
      <c r="D286" s="12">
        <v>-356.99999980000001</v>
      </c>
      <c r="E286" s="12">
        <v>0</v>
      </c>
      <c r="F286" s="12">
        <v>0</v>
      </c>
      <c r="G286" s="12">
        <v>-204.99999980000001</v>
      </c>
      <c r="H286" s="12">
        <v>-1029.9999997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Y286" s="12">
        <v>-1591.9999993000001</v>
      </c>
    </row>
    <row r="287" spans="1:25" x14ac:dyDescent="0.25">
      <c r="A287" s="12">
        <v>27</v>
      </c>
      <c r="B287" s="12" t="s">
        <v>17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526</v>
      </c>
      <c r="I287" s="12">
        <v>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-263.99999989999998</v>
      </c>
      <c r="Y287" s="12">
        <v>262.00000010000002</v>
      </c>
    </row>
    <row r="288" spans="1:25" x14ac:dyDescent="0.25">
      <c r="A288" s="12">
        <v>28</v>
      </c>
      <c r="B288" s="12" t="s">
        <v>18</v>
      </c>
      <c r="C288" s="12">
        <v>0</v>
      </c>
      <c r="D288" s="12">
        <v>357</v>
      </c>
      <c r="E288" s="12">
        <v>0</v>
      </c>
      <c r="F288" s="12">
        <v>0</v>
      </c>
      <c r="G288" s="12">
        <v>205</v>
      </c>
      <c r="H288" s="12">
        <v>330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Y288" s="12">
        <v>892</v>
      </c>
    </row>
    <row r="289" spans="1:25" x14ac:dyDescent="0.25">
      <c r="A289" s="12">
        <v>29</v>
      </c>
      <c r="B289" s="12" t="s">
        <v>98</v>
      </c>
      <c r="C289" s="12">
        <v>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Y289" s="12">
        <v>0</v>
      </c>
    </row>
    <row r="290" spans="1:25" x14ac:dyDescent="0.25">
      <c r="A290" s="12">
        <v>30</v>
      </c>
      <c r="B290" s="12" t="s">
        <v>99</v>
      </c>
      <c r="C290" s="12">
        <v>0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Y290" s="12">
        <v>0</v>
      </c>
    </row>
    <row r="291" spans="1:25" x14ac:dyDescent="0.25">
      <c r="A291" s="12">
        <v>31</v>
      </c>
      <c r="B291" s="12" t="s">
        <v>100</v>
      </c>
      <c r="C291" s="12">
        <v>0</v>
      </c>
      <c r="D291" s="12">
        <v>0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-2.9999997999999999</v>
      </c>
      <c r="M291" s="12">
        <v>0</v>
      </c>
      <c r="N291" s="12">
        <v>0</v>
      </c>
      <c r="O291" s="12">
        <v>0</v>
      </c>
      <c r="P291" s="12">
        <v>-31.699999800000001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Y291" s="12">
        <v>-34.699999599999998</v>
      </c>
    </row>
    <row r="292" spans="1:25" x14ac:dyDescent="0.25">
      <c r="A292" s="12">
        <v>32</v>
      </c>
      <c r="B292" s="12" t="s">
        <v>101</v>
      </c>
      <c r="C292" s="12">
        <v>0</v>
      </c>
      <c r="D292" s="12">
        <v>0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0</v>
      </c>
      <c r="Y292" s="12">
        <v>0</v>
      </c>
    </row>
    <row r="293" spans="1:25" x14ac:dyDescent="0.25">
      <c r="A293" s="12">
        <v>33</v>
      </c>
      <c r="B293" s="12" t="s">
        <v>102</v>
      </c>
      <c r="C293" s="12">
        <v>0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2">
        <v>0</v>
      </c>
      <c r="W293" s="12">
        <v>0</v>
      </c>
      <c r="Y293" s="12">
        <v>0</v>
      </c>
    </row>
    <row r="294" spans="1:25" x14ac:dyDescent="0.25">
      <c r="A294" s="12">
        <v>34</v>
      </c>
      <c r="B294" s="12" t="s">
        <v>103</v>
      </c>
      <c r="C294" s="12">
        <v>0</v>
      </c>
      <c r="D294" s="12">
        <v>-64.499999900000006</v>
      </c>
      <c r="E294" s="12">
        <v>0</v>
      </c>
      <c r="F294" s="12">
        <v>0</v>
      </c>
      <c r="G294" s="12">
        <v>0</v>
      </c>
      <c r="H294" s="12">
        <v>-98.999999900000006</v>
      </c>
      <c r="I294" s="12">
        <v>-200.19999989999999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-332.6999998</v>
      </c>
      <c r="T294" s="12">
        <v>0</v>
      </c>
      <c r="U294" s="12">
        <v>0</v>
      </c>
      <c r="V294" s="12">
        <v>0</v>
      </c>
      <c r="W294" s="12">
        <v>0</v>
      </c>
      <c r="Y294" s="12">
        <v>-696.39999950000004</v>
      </c>
    </row>
    <row r="295" spans="1:25" x14ac:dyDescent="0.25">
      <c r="A295" s="12">
        <v>35</v>
      </c>
      <c r="B295" s="12" t="s">
        <v>104</v>
      </c>
      <c r="C295" s="12">
        <v>0</v>
      </c>
      <c r="D295" s="12">
        <v>0</v>
      </c>
      <c r="E295" s="12">
        <v>0</v>
      </c>
      <c r="F295" s="12">
        <v>-1.9999998999999999</v>
      </c>
      <c r="G295" s="12">
        <v>0</v>
      </c>
      <c r="H295" s="12">
        <v>0</v>
      </c>
      <c r="I295" s="12">
        <v>-9.2999999000000013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-99.999999800000012</v>
      </c>
      <c r="P295" s="12">
        <v>0</v>
      </c>
      <c r="Q295" s="12">
        <v>0</v>
      </c>
      <c r="R295" s="12">
        <v>0</v>
      </c>
      <c r="S295" s="12">
        <v>-64.999999799999998</v>
      </c>
      <c r="T295" s="12">
        <v>0</v>
      </c>
      <c r="U295" s="12">
        <v>0</v>
      </c>
      <c r="V295" s="12">
        <v>-230.23999960000003</v>
      </c>
      <c r="W295" s="12">
        <v>0</v>
      </c>
      <c r="Y295" s="12">
        <v>-406.53999900000002</v>
      </c>
    </row>
    <row r="296" spans="1:25" x14ac:dyDescent="0.25">
      <c r="A296" s="12">
        <v>36</v>
      </c>
      <c r="B296" s="12" t="s">
        <v>105</v>
      </c>
      <c r="C296" s="12">
        <v>0</v>
      </c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-47.119999899999996</v>
      </c>
      <c r="V296" s="12">
        <v>-2.8749999000000002</v>
      </c>
      <c r="W296" s="12">
        <v>-1.9999998000000001</v>
      </c>
      <c r="Y296" s="12">
        <v>-51.994999599999993</v>
      </c>
    </row>
    <row r="297" spans="1:25" x14ac:dyDescent="0.25">
      <c r="A297" s="12">
        <v>37</v>
      </c>
      <c r="B297" s="12" t="s">
        <v>106</v>
      </c>
      <c r="C297" s="12">
        <v>0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>
        <v>0</v>
      </c>
      <c r="V297" s="12">
        <v>0</v>
      </c>
      <c r="W297" s="12">
        <v>-19.999999899999999</v>
      </c>
      <c r="Y297" s="12">
        <v>-19.999999899999999</v>
      </c>
    </row>
    <row r="299" spans="1:25" x14ac:dyDescent="0.25">
      <c r="A299" s="11">
        <v>1</v>
      </c>
      <c r="B299" s="12" t="s">
        <v>116</v>
      </c>
    </row>
    <row r="300" spans="1:25" x14ac:dyDescent="0.25">
      <c r="A300" s="11">
        <v>2</v>
      </c>
      <c r="B300" s="12" t="s">
        <v>8</v>
      </c>
    </row>
    <row r="301" spans="1:25" x14ac:dyDescent="0.25">
      <c r="A301" s="11">
        <v>3</v>
      </c>
      <c r="C301" s="12" t="s">
        <v>0</v>
      </c>
    </row>
    <row r="302" spans="1:25" x14ac:dyDescent="0.25">
      <c r="A302" s="11">
        <v>4</v>
      </c>
      <c r="B302" s="12" t="s">
        <v>1</v>
      </c>
      <c r="C302" s="12">
        <v>2025</v>
      </c>
      <c r="D302" s="12">
        <v>2026</v>
      </c>
      <c r="E302" s="12">
        <v>2027</v>
      </c>
      <c r="F302" s="12">
        <v>2028</v>
      </c>
      <c r="G302" s="12">
        <v>2029</v>
      </c>
      <c r="H302" s="12">
        <v>2030</v>
      </c>
      <c r="I302" s="12">
        <v>2031</v>
      </c>
      <c r="J302" s="12">
        <v>2032</v>
      </c>
      <c r="K302" s="12">
        <v>2033</v>
      </c>
      <c r="L302" s="12">
        <v>2034</v>
      </c>
      <c r="M302" s="12">
        <v>2035</v>
      </c>
      <c r="N302" s="12">
        <v>2036</v>
      </c>
      <c r="O302" s="12">
        <v>2037</v>
      </c>
      <c r="P302" s="12">
        <v>2038</v>
      </c>
      <c r="Q302" s="12">
        <v>2039</v>
      </c>
      <c r="R302" s="12">
        <v>2040</v>
      </c>
      <c r="S302" s="12">
        <v>2041</v>
      </c>
      <c r="T302" s="12">
        <v>2042</v>
      </c>
      <c r="U302" s="12">
        <v>2043</v>
      </c>
      <c r="V302" s="12">
        <v>2044</v>
      </c>
      <c r="W302" s="12">
        <v>2045</v>
      </c>
      <c r="Y302" s="12" t="s">
        <v>2</v>
      </c>
    </row>
    <row r="303" spans="1:25" x14ac:dyDescent="0.25">
      <c r="A303" s="12">
        <v>5</v>
      </c>
      <c r="B303" s="12" t="s">
        <v>3</v>
      </c>
    </row>
    <row r="304" spans="1:25" x14ac:dyDescent="0.25">
      <c r="A304" s="12">
        <v>6</v>
      </c>
      <c r="B304" s="12" t="s">
        <v>4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Y304" s="12" t="s">
        <v>118</v>
      </c>
    </row>
    <row r="305" spans="1:25" x14ac:dyDescent="0.25">
      <c r="A305" s="12">
        <v>7</v>
      </c>
      <c r="B305" s="12" t="s">
        <v>9</v>
      </c>
      <c r="C305" s="12">
        <v>0</v>
      </c>
      <c r="D305" s="12">
        <v>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Y305" s="12" t="s">
        <v>118</v>
      </c>
    </row>
    <row r="306" spans="1:25" x14ac:dyDescent="0.25">
      <c r="A306" s="12">
        <v>8</v>
      </c>
      <c r="B306" s="12" t="s">
        <v>15</v>
      </c>
      <c r="C306" s="12">
        <v>0</v>
      </c>
      <c r="D306" s="12">
        <v>0</v>
      </c>
      <c r="E306" s="12">
        <v>0</v>
      </c>
      <c r="F306" s="12">
        <v>0</v>
      </c>
      <c r="G306" s="12">
        <v>0</v>
      </c>
      <c r="H306" s="12">
        <v>500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Y306" s="12">
        <v>500</v>
      </c>
    </row>
    <row r="307" spans="1:25" x14ac:dyDescent="0.25">
      <c r="A307" s="12">
        <v>9</v>
      </c>
      <c r="B307" s="12" t="s">
        <v>91</v>
      </c>
      <c r="C307" s="12">
        <v>0</v>
      </c>
      <c r="D307" s="12">
        <v>0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2">
        <v>0</v>
      </c>
      <c r="Y307" s="12" t="s">
        <v>118</v>
      </c>
    </row>
    <row r="308" spans="1:25" x14ac:dyDescent="0.25">
      <c r="A308" s="12">
        <v>10</v>
      </c>
      <c r="B308" s="12" t="s">
        <v>6</v>
      </c>
      <c r="C308" s="12">
        <v>89</v>
      </c>
      <c r="D308" s="12">
        <v>89</v>
      </c>
      <c r="E308" s="12">
        <v>244</v>
      </c>
      <c r="F308" s="12">
        <v>268</v>
      </c>
      <c r="G308" s="12">
        <v>276</v>
      </c>
      <c r="H308" s="12">
        <v>291</v>
      </c>
      <c r="I308" s="12">
        <v>347</v>
      </c>
      <c r="J308" s="12">
        <v>333</v>
      </c>
      <c r="K308" s="12">
        <v>312</v>
      </c>
      <c r="L308" s="12">
        <v>286</v>
      </c>
      <c r="M308" s="12">
        <v>268</v>
      </c>
      <c r="N308" s="12">
        <v>268</v>
      </c>
      <c r="O308" s="12">
        <v>261</v>
      </c>
      <c r="P308" s="12">
        <v>243</v>
      </c>
      <c r="Q308" s="12">
        <v>229</v>
      </c>
      <c r="R308" s="12">
        <v>217</v>
      </c>
      <c r="S308" s="12">
        <v>210</v>
      </c>
      <c r="T308" s="12">
        <v>235</v>
      </c>
      <c r="U308" s="12">
        <v>286</v>
      </c>
      <c r="V308" s="12">
        <v>272</v>
      </c>
      <c r="W308" s="12">
        <v>240</v>
      </c>
      <c r="Y308" s="13">
        <v>5264</v>
      </c>
    </row>
    <row r="309" spans="1:25" x14ac:dyDescent="0.25">
      <c r="A309" s="12">
        <v>11</v>
      </c>
      <c r="B309" s="12" t="s">
        <v>7</v>
      </c>
      <c r="C309" s="12">
        <v>18</v>
      </c>
      <c r="D309" s="12">
        <v>40</v>
      </c>
      <c r="E309" s="12">
        <v>23</v>
      </c>
      <c r="F309" s="12">
        <v>134</v>
      </c>
      <c r="G309" s="12">
        <v>45</v>
      </c>
      <c r="H309" s="12">
        <v>34</v>
      </c>
      <c r="I309" s="12">
        <v>13</v>
      </c>
      <c r="J309" s="12">
        <v>36</v>
      </c>
      <c r="K309" s="12">
        <v>2</v>
      </c>
      <c r="L309" s="12">
        <v>50</v>
      </c>
      <c r="M309" s="12">
        <v>16</v>
      </c>
      <c r="N309" s="12">
        <v>12</v>
      </c>
      <c r="O309" s="12">
        <v>105</v>
      </c>
      <c r="P309" s="12">
        <v>25</v>
      </c>
      <c r="Q309" s="12">
        <v>39</v>
      </c>
      <c r="R309" s="12">
        <v>104</v>
      </c>
      <c r="S309" s="12">
        <v>50</v>
      </c>
      <c r="T309" s="12">
        <v>19</v>
      </c>
      <c r="U309" s="12">
        <v>81</v>
      </c>
      <c r="V309" s="12">
        <v>28</v>
      </c>
      <c r="W309" s="12">
        <v>65</v>
      </c>
      <c r="Y309" s="12">
        <v>939</v>
      </c>
    </row>
    <row r="310" spans="1:25" x14ac:dyDescent="0.25">
      <c r="A310" s="12">
        <v>12</v>
      </c>
      <c r="B310" s="12" t="s">
        <v>10</v>
      </c>
      <c r="C310" s="12">
        <v>0</v>
      </c>
      <c r="D310" s="12">
        <v>0</v>
      </c>
      <c r="E310" s="13">
        <v>1187</v>
      </c>
      <c r="F310" s="12">
        <v>721</v>
      </c>
      <c r="G310" s="12">
        <v>975</v>
      </c>
      <c r="H310" s="12">
        <v>233</v>
      </c>
      <c r="I310" s="12">
        <v>0</v>
      </c>
      <c r="J310" s="12">
        <v>451</v>
      </c>
      <c r="K310" s="12">
        <v>0</v>
      </c>
      <c r="L310" s="12">
        <v>0</v>
      </c>
      <c r="M310" s="12">
        <v>3</v>
      </c>
      <c r="N310" s="13">
        <v>2492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Y310" s="13">
        <v>6062</v>
      </c>
    </row>
    <row r="311" spans="1:25" x14ac:dyDescent="0.25">
      <c r="A311" s="12">
        <v>13</v>
      </c>
      <c r="B311" s="12" t="s">
        <v>92</v>
      </c>
      <c r="C311" s="12">
        <v>0</v>
      </c>
      <c r="D311" s="12">
        <v>0</v>
      </c>
      <c r="E311" s="12">
        <v>0</v>
      </c>
      <c r="F311" s="12">
        <v>0</v>
      </c>
      <c r="G311" s="12">
        <v>133</v>
      </c>
      <c r="H311" s="12">
        <v>876</v>
      </c>
      <c r="I311" s="12">
        <v>89</v>
      </c>
      <c r="J311" s="12">
        <v>0</v>
      </c>
      <c r="K311" s="12">
        <v>0</v>
      </c>
      <c r="L311" s="12">
        <v>0</v>
      </c>
      <c r="M311" s="12">
        <v>14</v>
      </c>
      <c r="N311" s="12">
        <v>172</v>
      </c>
      <c r="O311" s="12">
        <v>76</v>
      </c>
      <c r="P311" s="12">
        <v>75</v>
      </c>
      <c r="Q311" s="12">
        <v>49</v>
      </c>
      <c r="R311" s="12">
        <v>0</v>
      </c>
      <c r="S311" s="12">
        <v>402</v>
      </c>
      <c r="T311" s="12">
        <v>486</v>
      </c>
      <c r="U311" s="12">
        <v>120</v>
      </c>
      <c r="V311" s="12">
        <v>125</v>
      </c>
      <c r="W311" s="12">
        <v>37</v>
      </c>
      <c r="Y311" s="13">
        <v>2654</v>
      </c>
    </row>
    <row r="312" spans="1:25" x14ac:dyDescent="0.25">
      <c r="A312" s="12">
        <v>14</v>
      </c>
      <c r="B312" s="12" t="s">
        <v>11</v>
      </c>
      <c r="C312" s="12">
        <v>0</v>
      </c>
      <c r="D312" s="12">
        <v>0</v>
      </c>
      <c r="E312" s="12">
        <v>419</v>
      </c>
      <c r="F312" s="12">
        <v>411</v>
      </c>
      <c r="G312" s="12">
        <v>0</v>
      </c>
      <c r="H312" s="12">
        <v>546</v>
      </c>
      <c r="I312" s="13">
        <v>2865</v>
      </c>
      <c r="J312" s="12">
        <v>452</v>
      </c>
      <c r="K312" s="12">
        <v>4</v>
      </c>
      <c r="L312" s="12">
        <v>1</v>
      </c>
      <c r="M312" s="12">
        <v>0</v>
      </c>
      <c r="N312" s="13">
        <v>2648</v>
      </c>
      <c r="O312" s="12">
        <v>800</v>
      </c>
      <c r="P312" s="12">
        <v>406</v>
      </c>
      <c r="Q312" s="12">
        <v>0</v>
      </c>
      <c r="R312" s="12">
        <v>0</v>
      </c>
      <c r="S312" s="12">
        <v>237</v>
      </c>
      <c r="T312" s="12">
        <v>0</v>
      </c>
      <c r="U312" s="12">
        <v>0</v>
      </c>
      <c r="V312" s="12">
        <v>0</v>
      </c>
      <c r="W312" s="12">
        <v>0</v>
      </c>
      <c r="Y312" s="13">
        <v>8789</v>
      </c>
    </row>
    <row r="313" spans="1:25" x14ac:dyDescent="0.25">
      <c r="A313" s="12">
        <v>15</v>
      </c>
      <c r="B313" s="12" t="s">
        <v>93</v>
      </c>
      <c r="C313" s="12">
        <v>0</v>
      </c>
      <c r="D313" s="12">
        <v>0</v>
      </c>
      <c r="E313" s="12">
        <v>0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>
        <v>0</v>
      </c>
      <c r="V313" s="12">
        <v>0</v>
      </c>
      <c r="W313" s="13">
        <v>1121</v>
      </c>
      <c r="Y313" s="13">
        <v>1121</v>
      </c>
    </row>
    <row r="314" spans="1:25" x14ac:dyDescent="0.25">
      <c r="A314" s="12">
        <v>16</v>
      </c>
      <c r="B314" s="12" t="s">
        <v>12</v>
      </c>
      <c r="C314" s="12">
        <v>0</v>
      </c>
      <c r="D314" s="12">
        <v>0</v>
      </c>
      <c r="E314" s="12">
        <v>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2">
        <v>0</v>
      </c>
      <c r="Y314" s="12" t="s">
        <v>118</v>
      </c>
    </row>
    <row r="315" spans="1:25" x14ac:dyDescent="0.25">
      <c r="A315" s="12">
        <v>17</v>
      </c>
      <c r="B315" s="12" t="s">
        <v>13</v>
      </c>
      <c r="C315" s="12">
        <v>0</v>
      </c>
      <c r="D315" s="12">
        <v>520</v>
      </c>
      <c r="E315" s="13">
        <v>1133</v>
      </c>
      <c r="F315" s="12">
        <v>66</v>
      </c>
      <c r="G315" s="12">
        <v>108</v>
      </c>
      <c r="H315" s="12">
        <v>347</v>
      </c>
      <c r="I315" s="12">
        <v>141</v>
      </c>
      <c r="J315" s="12">
        <v>452</v>
      </c>
      <c r="K315" s="12">
        <v>141</v>
      </c>
      <c r="L315" s="12">
        <v>12</v>
      </c>
      <c r="M315" s="12">
        <v>200</v>
      </c>
      <c r="N315" s="12">
        <v>0</v>
      </c>
      <c r="O315" s="12">
        <v>74</v>
      </c>
      <c r="P315" s="12">
        <v>50</v>
      </c>
      <c r="Q315" s="12">
        <v>12</v>
      </c>
      <c r="R315" s="12">
        <v>193</v>
      </c>
      <c r="S315" s="12">
        <v>136</v>
      </c>
      <c r="T315" s="12">
        <v>505</v>
      </c>
      <c r="U315" s="12">
        <v>399</v>
      </c>
      <c r="V315" s="12">
        <v>276</v>
      </c>
      <c r="W315" s="12">
        <v>34</v>
      </c>
      <c r="Y315" s="13">
        <v>4799</v>
      </c>
    </row>
    <row r="316" spans="1:25" x14ac:dyDescent="0.25">
      <c r="A316" s="12">
        <v>18</v>
      </c>
      <c r="B316" s="12" t="s">
        <v>14</v>
      </c>
      <c r="C316" s="12">
        <v>0</v>
      </c>
      <c r="D316" s="12">
        <v>0</v>
      </c>
      <c r="E316" s="12">
        <v>0</v>
      </c>
      <c r="F316" s="12">
        <v>0</v>
      </c>
      <c r="G316" s="12">
        <v>0</v>
      </c>
      <c r="H316" s="12">
        <v>243</v>
      </c>
      <c r="I316" s="12">
        <v>0</v>
      </c>
      <c r="J316" s="12">
        <v>0</v>
      </c>
      <c r="K316" s="12">
        <v>0</v>
      </c>
      <c r="L316" s="12">
        <v>86</v>
      </c>
      <c r="M316" s="12">
        <v>131</v>
      </c>
      <c r="N316" s="12">
        <v>0</v>
      </c>
      <c r="O316" s="12">
        <v>274</v>
      </c>
      <c r="P316" s="12">
        <v>375</v>
      </c>
      <c r="Q316" s="12">
        <v>106</v>
      </c>
      <c r="R316" s="12">
        <v>555</v>
      </c>
      <c r="S316" s="12">
        <v>0</v>
      </c>
      <c r="T316" s="12">
        <v>0</v>
      </c>
      <c r="U316" s="12">
        <v>135</v>
      </c>
      <c r="V316" s="12">
        <v>346</v>
      </c>
      <c r="W316" s="12">
        <v>90</v>
      </c>
      <c r="Y316" s="13">
        <v>2341</v>
      </c>
    </row>
    <row r="317" spans="1:25" x14ac:dyDescent="0.25">
      <c r="A317" s="12">
        <v>19</v>
      </c>
      <c r="B317" s="12" t="s">
        <v>94</v>
      </c>
      <c r="C317" s="12">
        <v>0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Y317" s="12" t="s">
        <v>118</v>
      </c>
    </row>
    <row r="318" spans="1:25" x14ac:dyDescent="0.25">
      <c r="A318" s="12">
        <v>20</v>
      </c>
      <c r="B318" s="12" t="s">
        <v>95</v>
      </c>
      <c r="C318" s="12">
        <v>0</v>
      </c>
      <c r="D318" s="12">
        <v>0</v>
      </c>
      <c r="E318" s="12">
        <v>0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v>0</v>
      </c>
      <c r="L318" s="12">
        <v>0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0</v>
      </c>
      <c r="V318" s="12">
        <v>0</v>
      </c>
      <c r="W318" s="12">
        <v>0</v>
      </c>
      <c r="Y318" s="12" t="s">
        <v>118</v>
      </c>
    </row>
    <row r="319" spans="1:25" x14ac:dyDescent="0.25">
      <c r="A319" s="12">
        <v>21</v>
      </c>
    </row>
    <row r="320" spans="1:25" x14ac:dyDescent="0.25">
      <c r="A320" s="12">
        <v>22</v>
      </c>
      <c r="L320" s="12">
        <v>0</v>
      </c>
    </row>
    <row r="321" spans="1:25" x14ac:dyDescent="0.25">
      <c r="A321" s="12">
        <v>23</v>
      </c>
      <c r="B321" s="12" t="s">
        <v>16</v>
      </c>
    </row>
    <row r="322" spans="1:25" x14ac:dyDescent="0.25">
      <c r="A322" s="12">
        <v>24</v>
      </c>
      <c r="B322" s="12" t="s">
        <v>96</v>
      </c>
      <c r="C322" s="12">
        <v>0</v>
      </c>
      <c r="D322" s="12">
        <v>-82</v>
      </c>
      <c r="E322" s="12">
        <v>0</v>
      </c>
      <c r="F322" s="12">
        <v>-33</v>
      </c>
      <c r="G322" s="12">
        <v>-123</v>
      </c>
      <c r="H322" s="12">
        <v>-148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  <c r="V322" s="12">
        <v>0</v>
      </c>
      <c r="W322" s="12">
        <v>0</v>
      </c>
      <c r="Y322" s="12">
        <v>-386</v>
      </c>
    </row>
    <row r="323" spans="1:25" x14ac:dyDescent="0.25">
      <c r="A323" s="12">
        <v>25</v>
      </c>
      <c r="B323" s="12" t="s">
        <v>40</v>
      </c>
      <c r="C323" s="12">
        <v>0</v>
      </c>
      <c r="D323" s="12">
        <v>0</v>
      </c>
      <c r="E323" s="12">
        <v>0</v>
      </c>
      <c r="F323" s="12">
        <v>-220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Y323" s="12">
        <v>-220</v>
      </c>
    </row>
    <row r="324" spans="1:25" x14ac:dyDescent="0.25">
      <c r="A324" s="12">
        <v>26</v>
      </c>
      <c r="B324" s="12" t="s">
        <v>97</v>
      </c>
      <c r="C324" s="12">
        <v>0</v>
      </c>
      <c r="D324" s="12">
        <v>-357</v>
      </c>
      <c r="E324" s="12">
        <v>0</v>
      </c>
      <c r="F324" s="12">
        <v>0</v>
      </c>
      <c r="G324" s="12">
        <v>-205</v>
      </c>
      <c r="H324" s="13">
        <v>-1030</v>
      </c>
      <c r="I324" s="12">
        <v>0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Y324" s="13">
        <v>-1592</v>
      </c>
    </row>
    <row r="325" spans="1:25" x14ac:dyDescent="0.25">
      <c r="A325" s="12">
        <v>27</v>
      </c>
      <c r="B325" s="12" t="s">
        <v>17</v>
      </c>
      <c r="C325" s="12">
        <v>0</v>
      </c>
      <c r="D325" s="12">
        <v>0</v>
      </c>
      <c r="E325" s="12">
        <v>0</v>
      </c>
      <c r="F325" s="12">
        <v>0</v>
      </c>
      <c r="G325" s="12">
        <v>0</v>
      </c>
      <c r="H325" s="12">
        <v>526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Y325" s="12">
        <v>526</v>
      </c>
    </row>
    <row r="326" spans="1:25" x14ac:dyDescent="0.25">
      <c r="A326" s="12">
        <v>28</v>
      </c>
      <c r="B326" s="12" t="s">
        <v>18</v>
      </c>
      <c r="C326" s="12">
        <v>0</v>
      </c>
      <c r="D326" s="12">
        <v>357</v>
      </c>
      <c r="E326" s="12">
        <v>0</v>
      </c>
      <c r="F326" s="12">
        <v>0</v>
      </c>
      <c r="G326" s="12">
        <v>205</v>
      </c>
      <c r="H326" s="12">
        <v>330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Y326" s="12">
        <v>892</v>
      </c>
    </row>
    <row r="327" spans="1:25" x14ac:dyDescent="0.25">
      <c r="A327" s="12">
        <v>29</v>
      </c>
      <c r="B327" s="12" t="s">
        <v>98</v>
      </c>
      <c r="C327" s="12">
        <v>0</v>
      </c>
      <c r="D327" s="12">
        <v>0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>
        <v>0</v>
      </c>
      <c r="K327" s="12">
        <v>0</v>
      </c>
      <c r="L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Y327" s="12" t="s">
        <v>118</v>
      </c>
    </row>
    <row r="328" spans="1:25" x14ac:dyDescent="0.25">
      <c r="A328" s="12">
        <v>30</v>
      </c>
      <c r="B328" s="12" t="s">
        <v>99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2">
        <v>0</v>
      </c>
      <c r="W328" s="12">
        <v>0</v>
      </c>
      <c r="Y328" s="12" t="s">
        <v>118</v>
      </c>
    </row>
    <row r="329" spans="1:25" x14ac:dyDescent="0.25">
      <c r="A329" s="12">
        <v>31</v>
      </c>
      <c r="B329" s="12" t="s">
        <v>100</v>
      </c>
      <c r="C329" s="12">
        <v>0</v>
      </c>
      <c r="D329" s="12">
        <v>0</v>
      </c>
      <c r="E329" s="12">
        <v>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-3</v>
      </c>
      <c r="M329" s="12">
        <v>0</v>
      </c>
      <c r="N329" s="12">
        <v>0</v>
      </c>
      <c r="O329" s="12">
        <v>0</v>
      </c>
      <c r="P329" s="12">
        <v>-32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Y329" s="12">
        <v>-35</v>
      </c>
    </row>
    <row r="330" spans="1:25" x14ac:dyDescent="0.25">
      <c r="A330" s="12">
        <v>32</v>
      </c>
      <c r="B330" s="12" t="s">
        <v>101</v>
      </c>
      <c r="C330" s="12">
        <v>0</v>
      </c>
      <c r="D330" s="12">
        <v>0</v>
      </c>
      <c r="E330" s="12">
        <v>0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0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Y330" s="12" t="s">
        <v>118</v>
      </c>
    </row>
    <row r="331" spans="1:25" x14ac:dyDescent="0.25">
      <c r="A331" s="12">
        <v>33</v>
      </c>
      <c r="B331" s="12" t="s">
        <v>102</v>
      </c>
      <c r="C331" s="12">
        <v>0</v>
      </c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Y331" s="12" t="s">
        <v>118</v>
      </c>
    </row>
    <row r="332" spans="1:25" x14ac:dyDescent="0.25">
      <c r="A332" s="12">
        <v>34</v>
      </c>
      <c r="B332" s="12" t="s">
        <v>103</v>
      </c>
      <c r="C332" s="12">
        <v>0</v>
      </c>
      <c r="D332" s="12">
        <v>-64</v>
      </c>
      <c r="E332" s="12">
        <v>0</v>
      </c>
      <c r="F332" s="12">
        <v>0</v>
      </c>
      <c r="G332" s="12">
        <v>0</v>
      </c>
      <c r="H332" s="12">
        <v>-99</v>
      </c>
      <c r="I332" s="12">
        <v>-200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-333</v>
      </c>
      <c r="T332" s="12">
        <v>0</v>
      </c>
      <c r="U332" s="12">
        <v>0</v>
      </c>
      <c r="V332" s="12">
        <v>0</v>
      </c>
      <c r="W332" s="12">
        <v>0</v>
      </c>
      <c r="Y332" s="12">
        <v>-696</v>
      </c>
    </row>
    <row r="333" spans="1:25" x14ac:dyDescent="0.25">
      <c r="A333" s="12">
        <v>35</v>
      </c>
      <c r="B333" s="12" t="s">
        <v>104</v>
      </c>
      <c r="C333" s="12">
        <v>0</v>
      </c>
      <c r="D333" s="12">
        <v>0</v>
      </c>
      <c r="E333" s="12">
        <v>0</v>
      </c>
      <c r="F333" s="12">
        <v>-2</v>
      </c>
      <c r="G333" s="12">
        <v>0</v>
      </c>
      <c r="H333" s="12">
        <v>0</v>
      </c>
      <c r="I333" s="12">
        <v>-9</v>
      </c>
      <c r="J333" s="12">
        <v>0</v>
      </c>
      <c r="K333" s="12">
        <v>0</v>
      </c>
      <c r="L333" s="12">
        <v>0</v>
      </c>
      <c r="M333" s="12">
        <v>0</v>
      </c>
      <c r="N333" s="12">
        <v>0</v>
      </c>
      <c r="O333" s="12">
        <v>-100</v>
      </c>
      <c r="P333" s="12">
        <v>0</v>
      </c>
      <c r="Q333" s="12">
        <v>0</v>
      </c>
      <c r="R333" s="12">
        <v>0</v>
      </c>
      <c r="S333" s="12">
        <v>-65</v>
      </c>
      <c r="T333" s="12">
        <v>0</v>
      </c>
      <c r="U333" s="12">
        <v>0</v>
      </c>
      <c r="V333" s="12">
        <v>-230</v>
      </c>
      <c r="W333" s="12">
        <v>0</v>
      </c>
      <c r="Y333" s="12">
        <v>-407</v>
      </c>
    </row>
    <row r="334" spans="1:25" x14ac:dyDescent="0.25">
      <c r="A334" s="12">
        <v>36</v>
      </c>
      <c r="B334" s="12" t="s">
        <v>105</v>
      </c>
      <c r="C334" s="12">
        <v>0</v>
      </c>
      <c r="D334" s="12">
        <v>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-47</v>
      </c>
      <c r="V334" s="12">
        <v>-3</v>
      </c>
      <c r="W334" s="12">
        <v>-2</v>
      </c>
      <c r="Y334" s="12">
        <v>-52</v>
      </c>
    </row>
    <row r="335" spans="1:25" x14ac:dyDescent="0.25">
      <c r="A335" s="12">
        <v>37</v>
      </c>
      <c r="B335" s="12" t="s">
        <v>106</v>
      </c>
      <c r="C335" s="12">
        <v>0</v>
      </c>
      <c r="D335" s="12">
        <v>0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-20</v>
      </c>
      <c r="Y335" s="12">
        <v>-20</v>
      </c>
    </row>
    <row r="337" spans="1:25" x14ac:dyDescent="0.25">
      <c r="A337" s="11">
        <v>1</v>
      </c>
      <c r="B337" s="12" t="s">
        <v>119</v>
      </c>
    </row>
    <row r="338" spans="1:25" x14ac:dyDescent="0.25">
      <c r="A338" s="11">
        <v>2</v>
      </c>
      <c r="B338" s="12" t="s">
        <v>8</v>
      </c>
    </row>
    <row r="339" spans="1:25" x14ac:dyDescent="0.25">
      <c r="A339" s="11">
        <v>3</v>
      </c>
      <c r="C339" s="12" t="s">
        <v>0</v>
      </c>
    </row>
    <row r="340" spans="1:25" x14ac:dyDescent="0.25">
      <c r="A340" s="11">
        <v>4</v>
      </c>
      <c r="B340" s="12" t="s">
        <v>1</v>
      </c>
      <c r="C340" s="12">
        <v>2025</v>
      </c>
      <c r="D340" s="12">
        <v>2026</v>
      </c>
      <c r="E340" s="12">
        <v>2027</v>
      </c>
      <c r="F340" s="12">
        <v>2028</v>
      </c>
      <c r="G340" s="12">
        <v>2029</v>
      </c>
      <c r="H340" s="12">
        <v>2030</v>
      </c>
      <c r="I340" s="12">
        <v>2031</v>
      </c>
      <c r="J340" s="12">
        <v>2032</v>
      </c>
      <c r="K340" s="12">
        <v>2033</v>
      </c>
      <c r="L340" s="12">
        <v>2034</v>
      </c>
      <c r="M340" s="12">
        <v>2035</v>
      </c>
      <c r="N340" s="12">
        <v>2036</v>
      </c>
      <c r="O340" s="12">
        <v>2037</v>
      </c>
      <c r="P340" s="12">
        <v>2038</v>
      </c>
      <c r="Q340" s="12">
        <v>2039</v>
      </c>
      <c r="R340" s="12">
        <v>2040</v>
      </c>
      <c r="S340" s="12">
        <v>2041</v>
      </c>
      <c r="T340" s="12">
        <v>2042</v>
      </c>
      <c r="U340" s="12">
        <v>2043</v>
      </c>
      <c r="V340" s="12">
        <v>2044</v>
      </c>
      <c r="W340" s="12">
        <v>2045</v>
      </c>
      <c r="Y340" s="12" t="s">
        <v>2</v>
      </c>
    </row>
    <row r="341" spans="1:25" x14ac:dyDescent="0.25">
      <c r="A341" s="12">
        <v>5</v>
      </c>
      <c r="B341" s="12" t="s">
        <v>3</v>
      </c>
    </row>
    <row r="342" spans="1:25" x14ac:dyDescent="0.25">
      <c r="A342" s="12">
        <v>6</v>
      </c>
      <c r="B342" s="12" t="s">
        <v>4</v>
      </c>
      <c r="C342" s="12">
        <v>0</v>
      </c>
      <c r="D342" s="12">
        <v>0</v>
      </c>
      <c r="E342" s="12">
        <v>0</v>
      </c>
      <c r="F342" s="12">
        <v>0</v>
      </c>
      <c r="G342" s="12">
        <v>199</v>
      </c>
      <c r="H342" s="12">
        <v>0</v>
      </c>
      <c r="I342" s="12">
        <v>0</v>
      </c>
      <c r="J342" s="12">
        <v>199</v>
      </c>
      <c r="K342" s="12">
        <v>0</v>
      </c>
      <c r="L342" s="12">
        <v>0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Y342" s="12">
        <v>398</v>
      </c>
    </row>
    <row r="343" spans="1:25" x14ac:dyDescent="0.25">
      <c r="A343" s="12">
        <v>7</v>
      </c>
      <c r="B343" s="12" t="s">
        <v>9</v>
      </c>
      <c r="C343" s="12">
        <v>0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Y343" s="12" t="s">
        <v>118</v>
      </c>
    </row>
    <row r="344" spans="1:25" x14ac:dyDescent="0.25">
      <c r="A344" s="12">
        <v>8</v>
      </c>
      <c r="B344" s="12" t="s">
        <v>15</v>
      </c>
      <c r="C344" s="12">
        <v>0</v>
      </c>
      <c r="D344" s="12">
        <v>0</v>
      </c>
      <c r="E344" s="12">
        <v>0</v>
      </c>
      <c r="F344" s="12">
        <v>0</v>
      </c>
      <c r="G344" s="12">
        <v>0</v>
      </c>
      <c r="H344" s="12">
        <v>500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Y344" s="12">
        <v>500</v>
      </c>
    </row>
    <row r="345" spans="1:25" x14ac:dyDescent="0.25">
      <c r="A345" s="12">
        <v>9</v>
      </c>
      <c r="B345" s="12" t="s">
        <v>91</v>
      </c>
      <c r="C345" s="12">
        <v>0</v>
      </c>
      <c r="D345" s="12">
        <v>0</v>
      </c>
      <c r="E345" s="12">
        <v>0</v>
      </c>
      <c r="F345" s="12">
        <v>0</v>
      </c>
      <c r="G345" s="12">
        <v>0</v>
      </c>
      <c r="H345" s="12" t="s">
        <v>117</v>
      </c>
      <c r="I345" s="12">
        <v>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Y345" s="12" t="s">
        <v>118</v>
      </c>
    </row>
    <row r="346" spans="1:25" x14ac:dyDescent="0.25">
      <c r="A346" s="12">
        <v>10</v>
      </c>
      <c r="B346" s="12" t="s">
        <v>6</v>
      </c>
      <c r="C346" s="12">
        <v>89</v>
      </c>
      <c r="D346" s="12">
        <v>89</v>
      </c>
      <c r="E346" s="12">
        <v>244</v>
      </c>
      <c r="F346" s="12">
        <v>265</v>
      </c>
      <c r="G346" s="12">
        <v>272</v>
      </c>
      <c r="H346" s="12">
        <v>286</v>
      </c>
      <c r="I346" s="12">
        <v>347</v>
      </c>
      <c r="J346" s="12">
        <v>333</v>
      </c>
      <c r="K346" s="12">
        <v>310</v>
      </c>
      <c r="L346" s="12">
        <v>283</v>
      </c>
      <c r="M346" s="12">
        <v>265</v>
      </c>
      <c r="N346" s="12">
        <v>258</v>
      </c>
      <c r="O346" s="12">
        <v>252</v>
      </c>
      <c r="P346" s="12">
        <v>240</v>
      </c>
      <c r="Q346" s="12">
        <v>227</v>
      </c>
      <c r="R346" s="12">
        <v>209</v>
      </c>
      <c r="S346" s="12">
        <v>210</v>
      </c>
      <c r="T346" s="12">
        <v>234</v>
      </c>
      <c r="U346" s="12">
        <v>286</v>
      </c>
      <c r="V346" s="12">
        <v>271</v>
      </c>
      <c r="W346" s="12">
        <v>235</v>
      </c>
      <c r="Y346" s="13">
        <v>5205</v>
      </c>
    </row>
    <row r="347" spans="1:25" x14ac:dyDescent="0.25">
      <c r="A347" s="12">
        <v>11</v>
      </c>
      <c r="B347" s="12" t="s">
        <v>7</v>
      </c>
      <c r="C347" s="12">
        <v>18</v>
      </c>
      <c r="D347" s="12">
        <v>40</v>
      </c>
      <c r="E347" s="12">
        <v>13</v>
      </c>
      <c r="F347" s="12">
        <v>27</v>
      </c>
      <c r="G347" s="12">
        <v>115</v>
      </c>
      <c r="H347" s="12">
        <v>21</v>
      </c>
      <c r="I347" s="12">
        <v>82</v>
      </c>
      <c r="J347" s="12">
        <v>26</v>
      </c>
      <c r="K347" s="12">
        <v>2</v>
      </c>
      <c r="L347" s="12">
        <v>46</v>
      </c>
      <c r="M347" s="12">
        <v>16</v>
      </c>
      <c r="N347" s="12">
        <v>1</v>
      </c>
      <c r="O347" s="12">
        <v>32</v>
      </c>
      <c r="P347" s="12">
        <v>91</v>
      </c>
      <c r="Q347" s="12">
        <v>94</v>
      </c>
      <c r="R347" s="12">
        <v>30</v>
      </c>
      <c r="S347" s="12">
        <v>67</v>
      </c>
      <c r="T347" s="12">
        <v>27</v>
      </c>
      <c r="U347" s="12">
        <v>77</v>
      </c>
      <c r="V347" s="12">
        <v>27</v>
      </c>
      <c r="W347" s="12">
        <v>40</v>
      </c>
      <c r="Y347" s="12">
        <v>892</v>
      </c>
    </row>
    <row r="348" spans="1:25" x14ac:dyDescent="0.25">
      <c r="A348" s="12">
        <v>12</v>
      </c>
      <c r="B348" s="12" t="s">
        <v>10</v>
      </c>
      <c r="C348" s="12">
        <v>0</v>
      </c>
      <c r="D348" s="12">
        <v>0</v>
      </c>
      <c r="E348" s="13">
        <v>1417</v>
      </c>
      <c r="F348" s="12">
        <v>0</v>
      </c>
      <c r="G348" s="12">
        <v>594</v>
      </c>
      <c r="H348" s="12">
        <v>0</v>
      </c>
      <c r="I348" s="12">
        <v>0</v>
      </c>
      <c r="J348" s="12">
        <v>451</v>
      </c>
      <c r="K348" s="12">
        <v>0</v>
      </c>
      <c r="L348" s="12">
        <v>0</v>
      </c>
      <c r="M348" s="12">
        <v>297</v>
      </c>
      <c r="N348" s="13">
        <v>3236</v>
      </c>
      <c r="O348" s="12">
        <v>152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Y348" s="13">
        <v>6147</v>
      </c>
    </row>
    <row r="349" spans="1:25" x14ac:dyDescent="0.25">
      <c r="A349" s="12">
        <v>13</v>
      </c>
      <c r="B349" s="12" t="s">
        <v>92</v>
      </c>
      <c r="C349" s="12">
        <v>0</v>
      </c>
      <c r="D349" s="12">
        <v>0</v>
      </c>
      <c r="E349" s="12">
        <v>20</v>
      </c>
      <c r="F349" s="12">
        <v>0</v>
      </c>
      <c r="G349" s="12">
        <v>302</v>
      </c>
      <c r="H349" s="12">
        <v>616</v>
      </c>
      <c r="I349" s="12">
        <v>35</v>
      </c>
      <c r="J349" s="12">
        <v>89</v>
      </c>
      <c r="K349" s="12">
        <v>1</v>
      </c>
      <c r="L349" s="12">
        <v>0</v>
      </c>
      <c r="M349" s="12">
        <v>8</v>
      </c>
      <c r="N349" s="12">
        <v>215</v>
      </c>
      <c r="O349" s="12">
        <v>32</v>
      </c>
      <c r="P349" s="12">
        <v>103</v>
      </c>
      <c r="Q349" s="12">
        <v>119</v>
      </c>
      <c r="R349" s="12">
        <v>0</v>
      </c>
      <c r="S349" s="12">
        <v>0</v>
      </c>
      <c r="T349" s="12">
        <v>875</v>
      </c>
      <c r="U349" s="12">
        <v>92</v>
      </c>
      <c r="V349" s="12">
        <v>0</v>
      </c>
      <c r="W349" s="12">
        <v>454</v>
      </c>
      <c r="Y349" s="13">
        <v>2961</v>
      </c>
    </row>
    <row r="350" spans="1:25" x14ac:dyDescent="0.25">
      <c r="A350" s="12">
        <v>14</v>
      </c>
      <c r="B350" s="12" t="s">
        <v>11</v>
      </c>
      <c r="C350" s="12">
        <v>0</v>
      </c>
      <c r="D350" s="12">
        <v>0</v>
      </c>
      <c r="E350" s="12">
        <v>336</v>
      </c>
      <c r="F350" s="12">
        <v>500</v>
      </c>
      <c r="G350" s="12">
        <v>0</v>
      </c>
      <c r="H350" s="12">
        <v>281</v>
      </c>
      <c r="I350" s="13">
        <v>1156</v>
      </c>
      <c r="J350" s="12">
        <v>415</v>
      </c>
      <c r="K350" s="12">
        <v>55</v>
      </c>
      <c r="L350" s="12">
        <v>1</v>
      </c>
      <c r="M350" s="12">
        <v>66</v>
      </c>
      <c r="N350" s="13">
        <v>3363</v>
      </c>
      <c r="O350" s="13">
        <v>1584</v>
      </c>
      <c r="P350" s="12">
        <v>564</v>
      </c>
      <c r="Q350" s="12">
        <v>139</v>
      </c>
      <c r="R350" s="12">
        <v>0</v>
      </c>
      <c r="S350" s="12">
        <v>237</v>
      </c>
      <c r="T350" s="12">
        <v>793</v>
      </c>
      <c r="U350" s="12">
        <v>0</v>
      </c>
      <c r="V350" s="12">
        <v>0</v>
      </c>
      <c r="W350" s="12">
        <v>0</v>
      </c>
      <c r="Y350" s="13">
        <v>9490</v>
      </c>
    </row>
    <row r="351" spans="1:25" x14ac:dyDescent="0.25">
      <c r="A351" s="12">
        <v>15</v>
      </c>
      <c r="B351" s="12" t="s">
        <v>93</v>
      </c>
      <c r="C351" s="12">
        <v>0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156</v>
      </c>
      <c r="Y351" s="12">
        <v>156</v>
      </c>
    </row>
    <row r="352" spans="1:25" x14ac:dyDescent="0.25">
      <c r="A352" s="12">
        <v>16</v>
      </c>
      <c r="B352" s="12" t="s">
        <v>12</v>
      </c>
      <c r="C352" s="12">
        <v>0</v>
      </c>
      <c r="D352" s="12">
        <v>0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Y352" s="12" t="s">
        <v>118</v>
      </c>
    </row>
    <row r="353" spans="1:25" x14ac:dyDescent="0.25">
      <c r="A353" s="12">
        <v>17</v>
      </c>
      <c r="B353" s="12" t="s">
        <v>13</v>
      </c>
      <c r="C353" s="12">
        <v>0</v>
      </c>
      <c r="D353" s="12">
        <v>520</v>
      </c>
      <c r="E353" s="13">
        <v>1011</v>
      </c>
      <c r="F353" s="12">
        <v>98</v>
      </c>
      <c r="G353" s="12">
        <v>0</v>
      </c>
      <c r="H353" s="12">
        <v>708</v>
      </c>
      <c r="I353" s="12">
        <v>2</v>
      </c>
      <c r="J353" s="12">
        <v>592</v>
      </c>
      <c r="K353" s="12">
        <v>91</v>
      </c>
      <c r="L353" s="12">
        <v>14</v>
      </c>
      <c r="M353" s="12">
        <v>181</v>
      </c>
      <c r="N353" s="12">
        <v>0</v>
      </c>
      <c r="O353" s="12">
        <v>13</v>
      </c>
      <c r="P353" s="12">
        <v>313</v>
      </c>
      <c r="Q353" s="12">
        <v>307</v>
      </c>
      <c r="R353" s="12">
        <v>94</v>
      </c>
      <c r="S353" s="12">
        <v>393</v>
      </c>
      <c r="T353" s="12">
        <v>41</v>
      </c>
      <c r="U353" s="12">
        <v>370</v>
      </c>
      <c r="V353" s="12">
        <v>695</v>
      </c>
      <c r="W353" s="12">
        <v>139</v>
      </c>
      <c r="Y353" s="13">
        <v>5582</v>
      </c>
    </row>
    <row r="354" spans="1:25" x14ac:dyDescent="0.25">
      <c r="A354" s="12">
        <v>18</v>
      </c>
      <c r="B354" s="12" t="s">
        <v>14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197</v>
      </c>
      <c r="I354" s="12">
        <v>0</v>
      </c>
      <c r="J354" s="12">
        <v>0</v>
      </c>
      <c r="K354" s="12">
        <v>0</v>
      </c>
      <c r="L354" s="12">
        <v>103</v>
      </c>
      <c r="M354" s="12">
        <v>78</v>
      </c>
      <c r="N354" s="12">
        <v>0</v>
      </c>
      <c r="O354" s="12">
        <v>24</v>
      </c>
      <c r="P354" s="12" t="s">
        <v>117</v>
      </c>
      <c r="Q354" s="12">
        <v>14</v>
      </c>
      <c r="R354" s="12">
        <v>399</v>
      </c>
      <c r="S354" s="12">
        <v>130</v>
      </c>
      <c r="T354" s="12">
        <v>469</v>
      </c>
      <c r="U354" s="12">
        <v>373</v>
      </c>
      <c r="V354" s="12">
        <v>108</v>
      </c>
      <c r="W354" s="12">
        <v>0</v>
      </c>
      <c r="Y354" s="13">
        <v>1895</v>
      </c>
    </row>
    <row r="355" spans="1:25" x14ac:dyDescent="0.25">
      <c r="A355" s="12">
        <v>19</v>
      </c>
      <c r="B355" s="12" t="s">
        <v>94</v>
      </c>
      <c r="C355" s="12">
        <v>0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Y355" s="12" t="s">
        <v>118</v>
      </c>
    </row>
    <row r="356" spans="1:25" x14ac:dyDescent="0.25">
      <c r="A356" s="12">
        <v>20</v>
      </c>
      <c r="B356" s="12" t="s">
        <v>95</v>
      </c>
      <c r="C356" s="12">
        <v>0</v>
      </c>
      <c r="D356" s="12">
        <v>0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0</v>
      </c>
      <c r="Y356" s="12" t="s">
        <v>118</v>
      </c>
    </row>
    <row r="357" spans="1:25" x14ac:dyDescent="0.25">
      <c r="A357" s="12">
        <v>21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</row>
    <row r="358" spans="1:25" x14ac:dyDescent="0.25">
      <c r="A358" s="12">
        <v>22</v>
      </c>
    </row>
    <row r="359" spans="1:25" x14ac:dyDescent="0.25">
      <c r="A359" s="12">
        <v>23</v>
      </c>
      <c r="B359" s="12" t="s">
        <v>16</v>
      </c>
    </row>
    <row r="360" spans="1:25" x14ac:dyDescent="0.25">
      <c r="A360" s="12">
        <v>24</v>
      </c>
      <c r="B360" s="12" t="s">
        <v>96</v>
      </c>
      <c r="C360" s="12">
        <v>0</v>
      </c>
      <c r="D360" s="12">
        <v>-82</v>
      </c>
      <c r="E360" s="12">
        <v>0</v>
      </c>
      <c r="F360" s="12">
        <v>-33</v>
      </c>
      <c r="G360" s="12">
        <v>-123</v>
      </c>
      <c r="H360" s="12">
        <v>-148</v>
      </c>
      <c r="I360" s="12">
        <v>0</v>
      </c>
      <c r="J360" s="12">
        <v>0</v>
      </c>
      <c r="K360" s="12">
        <v>0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Y360" s="12">
        <v>-386</v>
      </c>
    </row>
    <row r="361" spans="1:25" x14ac:dyDescent="0.25">
      <c r="A361" s="12">
        <v>25</v>
      </c>
      <c r="B361" s="12" t="s">
        <v>40</v>
      </c>
      <c r="C361" s="12">
        <v>0</v>
      </c>
      <c r="D361" s="12">
        <v>0</v>
      </c>
      <c r="E361" s="12">
        <v>0</v>
      </c>
      <c r="F361" s="12">
        <v>-220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  <c r="V361" s="12">
        <v>0</v>
      </c>
      <c r="W361" s="12">
        <v>0</v>
      </c>
      <c r="Y361" s="12">
        <v>-220</v>
      </c>
    </row>
    <row r="362" spans="1:25" x14ac:dyDescent="0.25">
      <c r="A362" s="12">
        <v>26</v>
      </c>
      <c r="B362" s="12" t="s">
        <v>97</v>
      </c>
      <c r="C362" s="12">
        <v>0</v>
      </c>
      <c r="D362" s="12">
        <v>-357</v>
      </c>
      <c r="E362" s="12">
        <v>0</v>
      </c>
      <c r="F362" s="12">
        <v>0</v>
      </c>
      <c r="G362" s="12">
        <v>-205</v>
      </c>
      <c r="H362" s="13">
        <v>-1030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  <c r="V362" s="12">
        <v>0</v>
      </c>
      <c r="W362" s="12">
        <v>0</v>
      </c>
      <c r="Y362" s="13">
        <v>-1592</v>
      </c>
    </row>
    <row r="363" spans="1:25" x14ac:dyDescent="0.25">
      <c r="A363" s="12">
        <v>27</v>
      </c>
      <c r="B363" s="12" t="s">
        <v>17</v>
      </c>
      <c r="C363" s="12">
        <v>0</v>
      </c>
      <c r="D363" s="12">
        <v>0</v>
      </c>
      <c r="E363" s="12">
        <v>0</v>
      </c>
      <c r="F363" s="12">
        <v>0</v>
      </c>
      <c r="G363" s="12">
        <v>0</v>
      </c>
      <c r="H363" s="12">
        <v>526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0</v>
      </c>
      <c r="V363" s="12">
        <v>0</v>
      </c>
      <c r="W363" s="12">
        <v>0</v>
      </c>
      <c r="Y363" s="12">
        <v>526</v>
      </c>
    </row>
    <row r="364" spans="1:25" x14ac:dyDescent="0.25">
      <c r="A364" s="12">
        <v>28</v>
      </c>
      <c r="B364" s="12" t="s">
        <v>18</v>
      </c>
      <c r="C364" s="12">
        <v>0</v>
      </c>
      <c r="D364" s="12">
        <v>357</v>
      </c>
      <c r="E364" s="12">
        <v>0</v>
      </c>
      <c r="F364" s="12">
        <v>0</v>
      </c>
      <c r="G364" s="12">
        <v>205</v>
      </c>
      <c r="H364" s="12">
        <v>330</v>
      </c>
      <c r="I364" s="12">
        <v>0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0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0</v>
      </c>
      <c r="Y364" s="12">
        <v>892</v>
      </c>
    </row>
    <row r="365" spans="1:25" x14ac:dyDescent="0.25">
      <c r="A365" s="12">
        <v>29</v>
      </c>
      <c r="B365" s="12" t="s">
        <v>98</v>
      </c>
      <c r="C365" s="12">
        <v>0</v>
      </c>
      <c r="D365" s="12">
        <v>0</v>
      </c>
      <c r="E365" s="12">
        <v>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0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Y365" s="12" t="s">
        <v>118</v>
      </c>
    </row>
    <row r="366" spans="1:25" x14ac:dyDescent="0.25">
      <c r="A366" s="12">
        <v>30</v>
      </c>
      <c r="B366" s="12" t="s">
        <v>99</v>
      </c>
      <c r="C366" s="12">
        <v>0</v>
      </c>
      <c r="D366" s="12">
        <v>0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Y366" s="12" t="s">
        <v>118</v>
      </c>
    </row>
    <row r="367" spans="1:25" x14ac:dyDescent="0.25">
      <c r="A367" s="12">
        <v>31</v>
      </c>
      <c r="B367" s="12" t="s">
        <v>100</v>
      </c>
      <c r="C367" s="12">
        <v>0</v>
      </c>
      <c r="D367" s="12">
        <v>0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-3</v>
      </c>
      <c r="M367" s="12">
        <v>0</v>
      </c>
      <c r="N367" s="12">
        <v>0</v>
      </c>
      <c r="O367" s="12">
        <v>0</v>
      </c>
      <c r="P367" s="12">
        <v>-32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Y367" s="12">
        <v>-35</v>
      </c>
    </row>
    <row r="368" spans="1:25" x14ac:dyDescent="0.25">
      <c r="A368" s="12">
        <v>32</v>
      </c>
      <c r="B368" s="12" t="s">
        <v>101</v>
      </c>
      <c r="C368" s="12">
        <v>0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Y368" s="12" t="s">
        <v>118</v>
      </c>
    </row>
    <row r="369" spans="1:25" x14ac:dyDescent="0.25">
      <c r="A369" s="12">
        <v>33</v>
      </c>
      <c r="B369" s="12" t="s">
        <v>102</v>
      </c>
      <c r="C369" s="12">
        <v>0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  <c r="V369" s="12">
        <v>0</v>
      </c>
      <c r="W369" s="12">
        <v>0</v>
      </c>
      <c r="Y369" s="12" t="s">
        <v>118</v>
      </c>
    </row>
    <row r="370" spans="1:25" x14ac:dyDescent="0.25">
      <c r="A370" s="12">
        <v>34</v>
      </c>
      <c r="B370" s="12" t="s">
        <v>103</v>
      </c>
      <c r="C370" s="12">
        <v>0</v>
      </c>
      <c r="D370" s="12">
        <v>-64</v>
      </c>
      <c r="E370" s="12">
        <v>0</v>
      </c>
      <c r="F370" s="12">
        <v>0</v>
      </c>
      <c r="G370" s="12">
        <v>0</v>
      </c>
      <c r="H370" s="12">
        <v>-99</v>
      </c>
      <c r="I370" s="12">
        <v>-200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-333</v>
      </c>
      <c r="T370" s="12">
        <v>0</v>
      </c>
      <c r="U370" s="12">
        <v>0</v>
      </c>
      <c r="V370" s="12">
        <v>0</v>
      </c>
      <c r="W370" s="12">
        <v>0</v>
      </c>
      <c r="Y370" s="12">
        <v>-696</v>
      </c>
    </row>
    <row r="371" spans="1:25" x14ac:dyDescent="0.25">
      <c r="A371" s="12">
        <v>35</v>
      </c>
      <c r="B371" s="12" t="s">
        <v>104</v>
      </c>
      <c r="C371" s="12">
        <v>0</v>
      </c>
      <c r="D371" s="12">
        <v>0</v>
      </c>
      <c r="E371" s="12">
        <v>0</v>
      </c>
      <c r="F371" s="12">
        <v>-2</v>
      </c>
      <c r="G371" s="12">
        <v>0</v>
      </c>
      <c r="H371" s="12">
        <v>0</v>
      </c>
      <c r="I371" s="12">
        <v>-9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-100</v>
      </c>
      <c r="P371" s="12">
        <v>0</v>
      </c>
      <c r="Q371" s="12">
        <v>0</v>
      </c>
      <c r="R371" s="12">
        <v>0</v>
      </c>
      <c r="S371" s="12">
        <v>-65</v>
      </c>
      <c r="T371" s="12">
        <v>0</v>
      </c>
      <c r="U371" s="12">
        <v>0</v>
      </c>
      <c r="V371" s="12">
        <v>-230</v>
      </c>
      <c r="W371" s="12">
        <v>0</v>
      </c>
      <c r="Y371" s="12">
        <v>-407</v>
      </c>
    </row>
    <row r="372" spans="1:25" x14ac:dyDescent="0.25">
      <c r="A372" s="12">
        <v>36</v>
      </c>
      <c r="B372" s="12" t="s">
        <v>105</v>
      </c>
      <c r="C372" s="12">
        <v>0</v>
      </c>
      <c r="D372" s="12">
        <v>0</v>
      </c>
      <c r="E372" s="12">
        <v>0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-47</v>
      </c>
      <c r="V372" s="12">
        <v>-3</v>
      </c>
      <c r="W372" s="12">
        <v>-2</v>
      </c>
      <c r="Y372" s="12">
        <v>-52</v>
      </c>
    </row>
    <row r="373" spans="1:25" x14ac:dyDescent="0.25">
      <c r="A373" s="12">
        <v>37</v>
      </c>
      <c r="B373" s="12" t="s">
        <v>106</v>
      </c>
      <c r="C373" s="12">
        <v>0</v>
      </c>
      <c r="D373" s="12">
        <v>0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-20</v>
      </c>
      <c r="Y373" s="12">
        <v>-20</v>
      </c>
    </row>
    <row r="377" spans="1:25" x14ac:dyDescent="0.25">
      <c r="A377" s="11">
        <v>1</v>
      </c>
      <c r="B377" s="12" t="s">
        <v>137</v>
      </c>
    </row>
    <row r="378" spans="1:25" x14ac:dyDescent="0.25">
      <c r="A378" s="11">
        <v>2</v>
      </c>
      <c r="B378" s="12" t="s">
        <v>8</v>
      </c>
    </row>
    <row r="379" spans="1:25" x14ac:dyDescent="0.25">
      <c r="A379" s="11">
        <v>3</v>
      </c>
      <c r="C379" s="12" t="s">
        <v>0</v>
      </c>
    </row>
    <row r="380" spans="1:25" x14ac:dyDescent="0.25">
      <c r="A380" s="11">
        <v>4</v>
      </c>
      <c r="B380" s="12" t="s">
        <v>1</v>
      </c>
      <c r="C380" s="12">
        <v>2025</v>
      </c>
      <c r="D380" s="12">
        <v>2026</v>
      </c>
      <c r="E380" s="12">
        <v>2027</v>
      </c>
      <c r="F380" s="12">
        <v>2028</v>
      </c>
      <c r="G380" s="12">
        <v>2029</v>
      </c>
      <c r="H380" s="12">
        <v>2030</v>
      </c>
      <c r="I380" s="12">
        <v>2031</v>
      </c>
      <c r="J380" s="12">
        <v>2032</v>
      </c>
      <c r="K380" s="12">
        <v>2033</v>
      </c>
      <c r="L380" s="12">
        <v>2034</v>
      </c>
      <c r="M380" s="12">
        <v>2035</v>
      </c>
      <c r="N380" s="12">
        <v>2036</v>
      </c>
      <c r="O380" s="12">
        <v>2037</v>
      </c>
      <c r="P380" s="12">
        <v>2038</v>
      </c>
      <c r="Q380" s="12">
        <v>2039</v>
      </c>
      <c r="R380" s="12">
        <v>2040</v>
      </c>
      <c r="S380" s="12">
        <v>2041</v>
      </c>
      <c r="T380" s="12">
        <v>2042</v>
      </c>
      <c r="U380" s="12">
        <v>2043</v>
      </c>
      <c r="V380" s="12">
        <v>2044</v>
      </c>
      <c r="W380" s="12">
        <v>2045</v>
      </c>
      <c r="Y380" s="12" t="s">
        <v>2</v>
      </c>
    </row>
    <row r="381" spans="1:25" x14ac:dyDescent="0.25">
      <c r="A381" s="12">
        <v>5</v>
      </c>
      <c r="B381" s="12" t="s">
        <v>3</v>
      </c>
    </row>
    <row r="382" spans="1:25" x14ac:dyDescent="0.25">
      <c r="A382" s="12">
        <v>6</v>
      </c>
      <c r="B382" s="12" t="s">
        <v>4</v>
      </c>
      <c r="C382" s="12">
        <v>0</v>
      </c>
      <c r="D382" s="12">
        <v>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Y382" s="12">
        <v>0</v>
      </c>
    </row>
    <row r="383" spans="1:25" x14ac:dyDescent="0.25">
      <c r="A383" s="12">
        <v>7</v>
      </c>
      <c r="B383" s="12" t="s">
        <v>9</v>
      </c>
      <c r="C383" s="12">
        <v>0</v>
      </c>
      <c r="D383" s="12">
        <v>0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Y383" s="12">
        <v>0</v>
      </c>
    </row>
    <row r="384" spans="1:25" x14ac:dyDescent="0.25">
      <c r="A384" s="12">
        <v>8</v>
      </c>
      <c r="B384" s="12" t="s">
        <v>15</v>
      </c>
      <c r="C384" s="12">
        <v>0</v>
      </c>
      <c r="D384" s="12">
        <v>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500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Y384" s="12">
        <v>500</v>
      </c>
    </row>
    <row r="385" spans="1:25" x14ac:dyDescent="0.25">
      <c r="A385" s="12">
        <v>9</v>
      </c>
      <c r="B385" s="12" t="s">
        <v>91</v>
      </c>
      <c r="C385" s="12">
        <v>0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19</v>
      </c>
      <c r="T385" s="12">
        <v>0</v>
      </c>
      <c r="U385" s="12">
        <v>4</v>
      </c>
      <c r="V385" s="12">
        <v>0</v>
      </c>
      <c r="W385" s="12">
        <v>18</v>
      </c>
      <c r="Y385" s="12">
        <v>41</v>
      </c>
    </row>
    <row r="386" spans="1:25" x14ac:dyDescent="0.25">
      <c r="A386" s="12">
        <v>10</v>
      </c>
      <c r="B386" s="12" t="s">
        <v>6</v>
      </c>
      <c r="C386" s="12">
        <v>92</v>
      </c>
      <c r="D386" s="12">
        <v>89</v>
      </c>
      <c r="E386" s="12">
        <v>209</v>
      </c>
      <c r="F386" s="12">
        <v>220</v>
      </c>
      <c r="G386" s="12">
        <v>239</v>
      </c>
      <c r="H386" s="12">
        <v>261</v>
      </c>
      <c r="I386" s="12">
        <v>329</v>
      </c>
      <c r="J386" s="12">
        <v>291</v>
      </c>
      <c r="K386" s="12">
        <v>299</v>
      </c>
      <c r="L386" s="12">
        <v>295</v>
      </c>
      <c r="M386" s="12">
        <v>299</v>
      </c>
      <c r="N386" s="12">
        <v>315</v>
      </c>
      <c r="O386" s="12">
        <v>347</v>
      </c>
      <c r="P386" s="12">
        <v>314</v>
      </c>
      <c r="Q386" s="12">
        <v>293</v>
      </c>
      <c r="R386" s="12">
        <v>301</v>
      </c>
      <c r="S386" s="12">
        <v>303</v>
      </c>
      <c r="T386" s="12">
        <v>315</v>
      </c>
      <c r="U386" s="12">
        <v>238</v>
      </c>
      <c r="V386" s="12">
        <v>205</v>
      </c>
      <c r="W386" s="12">
        <v>182</v>
      </c>
      <c r="Y386" s="12">
        <v>5436</v>
      </c>
    </row>
    <row r="387" spans="1:25" x14ac:dyDescent="0.25">
      <c r="A387" s="12">
        <v>11</v>
      </c>
      <c r="B387" s="12" t="s">
        <v>7</v>
      </c>
      <c r="C387" s="12">
        <v>18</v>
      </c>
      <c r="D387" s="12">
        <v>2</v>
      </c>
      <c r="E387" s="12">
        <v>0</v>
      </c>
      <c r="F387" s="12">
        <v>63</v>
      </c>
      <c r="G387" s="12">
        <v>21</v>
      </c>
      <c r="H387" s="12">
        <v>120</v>
      </c>
      <c r="I387" s="12">
        <v>99</v>
      </c>
      <c r="J387" s="12">
        <v>5</v>
      </c>
      <c r="K387" s="12">
        <v>1</v>
      </c>
      <c r="L387" s="12">
        <v>3</v>
      </c>
      <c r="M387" s="12">
        <v>3</v>
      </c>
      <c r="N387" s="12">
        <v>21</v>
      </c>
      <c r="O387" s="12">
        <v>112</v>
      </c>
      <c r="P387" s="12">
        <v>18</v>
      </c>
      <c r="Q387" s="12">
        <v>5</v>
      </c>
      <c r="R387" s="12">
        <v>24</v>
      </c>
      <c r="S387" s="12">
        <v>61</v>
      </c>
      <c r="T387" s="12">
        <v>106</v>
      </c>
      <c r="U387" s="12">
        <v>29</v>
      </c>
      <c r="V387" s="12">
        <v>26</v>
      </c>
      <c r="W387" s="12">
        <v>52</v>
      </c>
      <c r="Y387" s="12">
        <v>789</v>
      </c>
    </row>
    <row r="388" spans="1:25" x14ac:dyDescent="0.25">
      <c r="A388" s="12">
        <v>12</v>
      </c>
      <c r="B388" s="12" t="s">
        <v>10</v>
      </c>
      <c r="C388" s="12">
        <v>0</v>
      </c>
      <c r="D388" s="12">
        <v>0</v>
      </c>
      <c r="E388" s="12">
        <v>0</v>
      </c>
      <c r="F388" s="12">
        <v>21</v>
      </c>
      <c r="G388" s="12">
        <v>794</v>
      </c>
      <c r="H388" s="12">
        <v>1452</v>
      </c>
      <c r="I388" s="12">
        <v>344</v>
      </c>
      <c r="J388" s="12">
        <v>1</v>
      </c>
      <c r="K388" s="12">
        <v>0</v>
      </c>
      <c r="L388" s="12">
        <v>29</v>
      </c>
      <c r="M388" s="12">
        <v>347</v>
      </c>
      <c r="N388" s="12">
        <v>40</v>
      </c>
      <c r="O388" s="12">
        <v>175</v>
      </c>
      <c r="P388" s="12">
        <v>37</v>
      </c>
      <c r="Q388" s="12">
        <v>0</v>
      </c>
      <c r="R388" s="12">
        <v>376</v>
      </c>
      <c r="S388" s="12">
        <v>50</v>
      </c>
      <c r="T388" s="12">
        <v>0</v>
      </c>
      <c r="U388" s="12">
        <v>20</v>
      </c>
      <c r="V388" s="12">
        <v>0</v>
      </c>
      <c r="W388" s="12">
        <v>96</v>
      </c>
      <c r="Y388" s="12">
        <v>3782</v>
      </c>
    </row>
    <row r="389" spans="1:25" x14ac:dyDescent="0.25">
      <c r="A389" s="12">
        <v>13</v>
      </c>
      <c r="B389" s="12" t="s">
        <v>92</v>
      </c>
      <c r="C389" s="12">
        <v>0</v>
      </c>
      <c r="D389" s="12">
        <v>0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Y389" s="12">
        <v>0</v>
      </c>
    </row>
    <row r="390" spans="1:25" x14ac:dyDescent="0.25">
      <c r="A390" s="12">
        <v>14</v>
      </c>
      <c r="B390" s="12" t="s">
        <v>11</v>
      </c>
      <c r="C390" s="12">
        <v>0</v>
      </c>
      <c r="D390" s="12">
        <v>0</v>
      </c>
      <c r="E390" s="12">
        <v>0</v>
      </c>
      <c r="F390" s="12">
        <v>222</v>
      </c>
      <c r="G390" s="12">
        <v>180</v>
      </c>
      <c r="H390" s="12">
        <v>1690</v>
      </c>
      <c r="I390" s="12">
        <v>849</v>
      </c>
      <c r="J390" s="12">
        <v>240</v>
      </c>
      <c r="K390" s="12">
        <v>403</v>
      </c>
      <c r="L390" s="12">
        <v>225</v>
      </c>
      <c r="M390" s="12">
        <v>13</v>
      </c>
      <c r="N390" s="12">
        <v>0</v>
      </c>
      <c r="O390" s="12">
        <v>1</v>
      </c>
      <c r="P390" s="12">
        <v>0</v>
      </c>
      <c r="Q390" s="12">
        <v>554</v>
      </c>
      <c r="R390" s="12">
        <v>104</v>
      </c>
      <c r="S390" s="12">
        <v>12</v>
      </c>
      <c r="T390" s="12">
        <v>0</v>
      </c>
      <c r="U390" s="12">
        <v>0</v>
      </c>
      <c r="V390" s="12">
        <v>197</v>
      </c>
      <c r="W390" s="12">
        <v>75</v>
      </c>
      <c r="Y390" s="12">
        <v>4765</v>
      </c>
    </row>
    <row r="391" spans="1:25" x14ac:dyDescent="0.25">
      <c r="A391" s="12">
        <v>15</v>
      </c>
      <c r="B391" s="12" t="s">
        <v>93</v>
      </c>
      <c r="C391" s="12">
        <v>0</v>
      </c>
      <c r="D391" s="12">
        <v>0</v>
      </c>
      <c r="E391" s="12">
        <v>0</v>
      </c>
      <c r="F391" s="12">
        <v>0</v>
      </c>
      <c r="G391" s="12">
        <v>0</v>
      </c>
      <c r="H391" s="12">
        <v>320</v>
      </c>
      <c r="I391" s="12">
        <v>2</v>
      </c>
      <c r="J391" s="12">
        <v>18</v>
      </c>
      <c r="K391" s="12">
        <v>26</v>
      </c>
      <c r="L391" s="12">
        <v>21</v>
      </c>
      <c r="M391" s="12">
        <v>30</v>
      </c>
      <c r="N391" s="12">
        <v>132</v>
      </c>
      <c r="O391" s="12">
        <v>0</v>
      </c>
      <c r="P391" s="12">
        <v>309</v>
      </c>
      <c r="Q391" s="12">
        <v>0</v>
      </c>
      <c r="R391" s="12">
        <v>0</v>
      </c>
      <c r="S391" s="12">
        <v>110</v>
      </c>
      <c r="T391" s="12">
        <v>0</v>
      </c>
      <c r="U391" s="12">
        <v>0</v>
      </c>
      <c r="V391" s="12">
        <v>143</v>
      </c>
      <c r="W391" s="12">
        <v>36</v>
      </c>
      <c r="Y391" s="12">
        <v>1147</v>
      </c>
    </row>
    <row r="392" spans="1:25" x14ac:dyDescent="0.25">
      <c r="A392" s="12">
        <v>16</v>
      </c>
      <c r="B392" s="12" t="s">
        <v>12</v>
      </c>
      <c r="C392" s="12">
        <v>0</v>
      </c>
      <c r="D392" s="12">
        <v>0</v>
      </c>
      <c r="E392" s="12">
        <v>0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Y392" s="12">
        <v>0</v>
      </c>
    </row>
    <row r="393" spans="1:25" x14ac:dyDescent="0.25">
      <c r="A393" s="12">
        <v>17</v>
      </c>
      <c r="B393" s="12" t="s">
        <v>126</v>
      </c>
      <c r="C393" s="12">
        <v>0</v>
      </c>
      <c r="D393" s="12">
        <v>0</v>
      </c>
      <c r="E393" s="12">
        <v>0</v>
      </c>
      <c r="F393" s="12">
        <v>1146</v>
      </c>
      <c r="G393" s="12">
        <v>242</v>
      </c>
      <c r="H393" s="12">
        <v>296</v>
      </c>
      <c r="I393" s="12">
        <v>0</v>
      </c>
      <c r="J393" s="12">
        <v>119</v>
      </c>
      <c r="K393" s="12">
        <v>39</v>
      </c>
      <c r="L393" s="12">
        <v>210</v>
      </c>
      <c r="M393" s="12">
        <v>20</v>
      </c>
      <c r="N393" s="12">
        <v>47</v>
      </c>
      <c r="O393" s="12">
        <v>0</v>
      </c>
      <c r="P393" s="12">
        <v>175</v>
      </c>
      <c r="Q393" s="12">
        <v>67</v>
      </c>
      <c r="R393" s="12">
        <v>113</v>
      </c>
      <c r="S393" s="12">
        <v>67</v>
      </c>
      <c r="T393" s="12">
        <v>713</v>
      </c>
      <c r="U393" s="12">
        <v>5</v>
      </c>
      <c r="V393" s="12">
        <v>459</v>
      </c>
      <c r="W393" s="12">
        <v>733</v>
      </c>
      <c r="Y393" s="12">
        <v>4451</v>
      </c>
    </row>
    <row r="394" spans="1:25" x14ac:dyDescent="0.25">
      <c r="A394" s="12">
        <v>18</v>
      </c>
      <c r="B394" s="12" t="s">
        <v>127</v>
      </c>
      <c r="C394" s="12">
        <v>0</v>
      </c>
      <c r="D394" s="12">
        <v>0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  <c r="V394" s="12">
        <v>0</v>
      </c>
      <c r="W394" s="12">
        <v>0</v>
      </c>
      <c r="Y394" s="12">
        <v>0</v>
      </c>
    </row>
    <row r="395" spans="1:25" x14ac:dyDescent="0.25">
      <c r="A395" s="12">
        <v>19</v>
      </c>
      <c r="B395" s="12" t="s">
        <v>128</v>
      </c>
      <c r="C395" s="12">
        <v>0</v>
      </c>
      <c r="D395" s="12">
        <v>0</v>
      </c>
      <c r="E395" s="12">
        <v>0</v>
      </c>
      <c r="F395" s="12">
        <v>0</v>
      </c>
      <c r="G395" s="12">
        <v>0</v>
      </c>
      <c r="H395" s="12">
        <v>511</v>
      </c>
      <c r="I395" s="12">
        <v>91</v>
      </c>
      <c r="J395" s="12">
        <v>3</v>
      </c>
      <c r="K395" s="12">
        <v>4</v>
      </c>
      <c r="L395" s="12">
        <v>3</v>
      </c>
      <c r="M395" s="12">
        <v>4</v>
      </c>
      <c r="N395" s="12">
        <v>4</v>
      </c>
      <c r="O395" s="12">
        <v>11</v>
      </c>
      <c r="P395" s="12">
        <v>83</v>
      </c>
      <c r="Q395" s="12">
        <v>37</v>
      </c>
      <c r="R395" s="12">
        <v>939</v>
      </c>
      <c r="S395" s="12">
        <v>107</v>
      </c>
      <c r="T395" s="12">
        <v>319</v>
      </c>
      <c r="U395" s="12">
        <v>402</v>
      </c>
      <c r="V395" s="12">
        <v>197</v>
      </c>
      <c r="W395" s="12">
        <v>358</v>
      </c>
      <c r="Y395" s="12">
        <v>3073</v>
      </c>
    </row>
    <row r="396" spans="1:25" x14ac:dyDescent="0.25">
      <c r="A396" s="12">
        <v>20</v>
      </c>
      <c r="B396" s="12" t="s">
        <v>94</v>
      </c>
      <c r="C396" s="12">
        <v>0</v>
      </c>
      <c r="D396" s="12">
        <v>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Y396" s="12">
        <v>0</v>
      </c>
    </row>
    <row r="397" spans="1:25" x14ac:dyDescent="0.25">
      <c r="A397" s="12">
        <v>21</v>
      </c>
      <c r="B397" s="12" t="s">
        <v>95</v>
      </c>
      <c r="C397" s="12">
        <v>0</v>
      </c>
      <c r="D397" s="12">
        <v>0</v>
      </c>
      <c r="E397" s="12">
        <v>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0</v>
      </c>
      <c r="V397" s="12">
        <v>0</v>
      </c>
      <c r="W397" s="12">
        <v>0</v>
      </c>
      <c r="Y397" s="12">
        <v>0</v>
      </c>
    </row>
    <row r="398" spans="1:25" x14ac:dyDescent="0.25">
      <c r="A398" s="12">
        <v>22</v>
      </c>
    </row>
    <row r="399" spans="1:25" x14ac:dyDescent="0.25">
      <c r="A399" s="12">
        <v>23</v>
      </c>
      <c r="B399" s="12" t="s">
        <v>16</v>
      </c>
    </row>
    <row r="400" spans="1:25" x14ac:dyDescent="0.25">
      <c r="A400" s="12">
        <v>24</v>
      </c>
      <c r="B400" s="12" t="s">
        <v>96</v>
      </c>
      <c r="C400" s="12">
        <v>0</v>
      </c>
      <c r="D400" s="12">
        <v>-82.32559980000002</v>
      </c>
      <c r="E400" s="12">
        <v>0</v>
      </c>
      <c r="F400" s="12">
        <v>-33.011999899999999</v>
      </c>
      <c r="G400" s="12">
        <v>-122.9029998</v>
      </c>
      <c r="H400" s="12">
        <v>-147.99999990000001</v>
      </c>
      <c r="I400" s="12">
        <v>0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  <c r="V400" s="12">
        <v>0</v>
      </c>
      <c r="W400" s="12">
        <v>0</v>
      </c>
      <c r="Y400" s="12">
        <v>-386.24059940000006</v>
      </c>
    </row>
    <row r="401" spans="1:25" x14ac:dyDescent="0.25">
      <c r="A401" s="12">
        <v>25</v>
      </c>
      <c r="B401" s="12" t="s">
        <v>40</v>
      </c>
      <c r="C401" s="12">
        <v>0</v>
      </c>
      <c r="D401" s="12">
        <v>0</v>
      </c>
      <c r="E401" s="12">
        <v>0</v>
      </c>
      <c r="F401" s="12">
        <v>-219.99999990000001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  <c r="V401" s="12">
        <v>0</v>
      </c>
      <c r="W401" s="12">
        <v>0</v>
      </c>
      <c r="Y401" s="12">
        <v>-219.99999990000001</v>
      </c>
    </row>
    <row r="402" spans="1:25" x14ac:dyDescent="0.25">
      <c r="A402" s="12">
        <v>26</v>
      </c>
      <c r="B402" s="12" t="s">
        <v>97</v>
      </c>
      <c r="C402" s="12">
        <v>0</v>
      </c>
      <c r="D402" s="12">
        <v>-356.99999980000001</v>
      </c>
      <c r="E402" s="12">
        <v>0</v>
      </c>
      <c r="F402" s="12">
        <v>0</v>
      </c>
      <c r="G402" s="12">
        <v>-204.99999980000001</v>
      </c>
      <c r="H402" s="12">
        <v>-699.99999979999996</v>
      </c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Y402" s="12">
        <v>-1261.9999994</v>
      </c>
    </row>
    <row r="403" spans="1:25" x14ac:dyDescent="0.25">
      <c r="A403" s="12">
        <v>27</v>
      </c>
      <c r="B403" s="12" t="s">
        <v>129</v>
      </c>
      <c r="C403" s="12">
        <v>0</v>
      </c>
      <c r="D403" s="12">
        <v>0</v>
      </c>
      <c r="E403" s="12">
        <v>0</v>
      </c>
      <c r="F403" s="12">
        <v>0</v>
      </c>
      <c r="G403" s="12">
        <v>0</v>
      </c>
      <c r="H403" s="12">
        <v>526</v>
      </c>
      <c r="I403" s="12">
        <v>0</v>
      </c>
      <c r="J403" s="12">
        <v>0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-525.99999979999996</v>
      </c>
      <c r="V403" s="12">
        <v>0</v>
      </c>
      <c r="W403" s="12">
        <v>0</v>
      </c>
      <c r="Y403" s="12">
        <v>2.0000004496978363E-7</v>
      </c>
    </row>
    <row r="404" spans="1:25" x14ac:dyDescent="0.25">
      <c r="A404" s="12">
        <v>28</v>
      </c>
      <c r="B404" s="12" t="s">
        <v>18</v>
      </c>
      <c r="C404" s="12">
        <v>0</v>
      </c>
      <c r="D404" s="12">
        <v>357.00001064000003</v>
      </c>
      <c r="E404" s="12">
        <v>0</v>
      </c>
      <c r="F404" s="12">
        <v>0</v>
      </c>
      <c r="G404" s="12">
        <v>205.00000611000002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0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-155.99999990000001</v>
      </c>
      <c r="V404" s="12">
        <v>0</v>
      </c>
      <c r="W404" s="12">
        <v>0</v>
      </c>
      <c r="Y404" s="12">
        <v>406.00001684999995</v>
      </c>
    </row>
    <row r="405" spans="1:25" x14ac:dyDescent="0.25">
      <c r="A405" s="12">
        <v>29</v>
      </c>
      <c r="B405" s="12" t="s">
        <v>98</v>
      </c>
      <c r="C405" s="12">
        <v>0</v>
      </c>
      <c r="D405" s="12">
        <v>0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v>0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0</v>
      </c>
      <c r="V405" s="12">
        <v>0</v>
      </c>
      <c r="W405" s="12">
        <v>0</v>
      </c>
      <c r="Y405" s="12">
        <v>0</v>
      </c>
    </row>
    <row r="406" spans="1:25" x14ac:dyDescent="0.25">
      <c r="A406" s="12">
        <v>30</v>
      </c>
      <c r="B406" s="12" t="s">
        <v>99</v>
      </c>
      <c r="C406" s="12">
        <v>0</v>
      </c>
      <c r="D406" s="12">
        <v>0</v>
      </c>
      <c r="E406" s="12">
        <v>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Y406" s="12">
        <v>0</v>
      </c>
    </row>
    <row r="407" spans="1:25" x14ac:dyDescent="0.25">
      <c r="A407" s="12">
        <v>31</v>
      </c>
      <c r="B407" s="12" t="s">
        <v>100</v>
      </c>
      <c r="C407" s="12">
        <v>0</v>
      </c>
      <c r="D407" s="12">
        <v>0</v>
      </c>
      <c r="E407" s="12">
        <v>0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-2.9999997999999999</v>
      </c>
      <c r="M407" s="12">
        <v>0</v>
      </c>
      <c r="N407" s="12">
        <v>0</v>
      </c>
      <c r="O407" s="12">
        <v>0</v>
      </c>
      <c r="P407" s="12">
        <v>-31.699999800000001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  <c r="V407" s="12">
        <v>0</v>
      </c>
      <c r="W407" s="12">
        <v>0</v>
      </c>
      <c r="Y407" s="12">
        <v>-34.699999599999998</v>
      </c>
    </row>
    <row r="408" spans="1:25" x14ac:dyDescent="0.25">
      <c r="A408" s="12">
        <v>32</v>
      </c>
      <c r="B408" s="12" t="s">
        <v>101</v>
      </c>
      <c r="C408" s="12">
        <v>0</v>
      </c>
      <c r="D408" s="12">
        <v>0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Y408" s="12">
        <v>0</v>
      </c>
    </row>
    <row r="409" spans="1:25" x14ac:dyDescent="0.25">
      <c r="A409" s="12">
        <v>33</v>
      </c>
      <c r="B409" s="12" t="s">
        <v>102</v>
      </c>
      <c r="C409" s="12">
        <v>0</v>
      </c>
      <c r="D409" s="12">
        <v>0</v>
      </c>
      <c r="E409" s="12">
        <v>0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0</v>
      </c>
      <c r="V409" s="12">
        <v>0</v>
      </c>
      <c r="W409" s="12">
        <v>0</v>
      </c>
      <c r="Y409" s="12">
        <v>0</v>
      </c>
    </row>
    <row r="410" spans="1:25" x14ac:dyDescent="0.25">
      <c r="A410" s="12">
        <v>34</v>
      </c>
      <c r="B410" s="12" t="s">
        <v>103</v>
      </c>
      <c r="C410" s="12">
        <v>0</v>
      </c>
      <c r="D410" s="12">
        <v>-64.499999900000006</v>
      </c>
      <c r="E410" s="12">
        <v>0</v>
      </c>
      <c r="F410" s="12">
        <v>0</v>
      </c>
      <c r="G410" s="12">
        <v>0</v>
      </c>
      <c r="H410" s="12">
        <v>-98.999999900000006</v>
      </c>
      <c r="I410" s="12">
        <v>-200.19999989999999</v>
      </c>
      <c r="J410" s="12">
        <v>0</v>
      </c>
      <c r="K410" s="12">
        <v>0</v>
      </c>
      <c r="L410" s="12">
        <v>0</v>
      </c>
      <c r="M410" s="12">
        <v>0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-332.6999998</v>
      </c>
      <c r="T410" s="12">
        <v>0</v>
      </c>
      <c r="U410" s="12">
        <v>0</v>
      </c>
      <c r="V410" s="12">
        <v>0</v>
      </c>
      <c r="W410" s="12">
        <v>0</v>
      </c>
      <c r="Y410" s="12">
        <v>-696.39999950000004</v>
      </c>
    </row>
    <row r="411" spans="1:25" x14ac:dyDescent="0.25">
      <c r="A411" s="12">
        <v>35</v>
      </c>
      <c r="B411" s="12" t="s">
        <v>104</v>
      </c>
      <c r="C411" s="12">
        <v>0</v>
      </c>
      <c r="D411" s="12">
        <v>0</v>
      </c>
      <c r="E411" s="12">
        <v>0</v>
      </c>
      <c r="F411" s="12">
        <v>-1.9999998999999999</v>
      </c>
      <c r="G411" s="12">
        <v>0</v>
      </c>
      <c r="H411" s="12">
        <v>0</v>
      </c>
      <c r="I411" s="12">
        <v>-9.2999999000000013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-99.999999800000012</v>
      </c>
      <c r="P411" s="12">
        <v>0</v>
      </c>
      <c r="Q411" s="12">
        <v>0</v>
      </c>
      <c r="R411" s="12">
        <v>0</v>
      </c>
      <c r="S411" s="12">
        <v>-64.999999799999998</v>
      </c>
      <c r="T411" s="12">
        <v>0</v>
      </c>
      <c r="U411" s="12">
        <v>0</v>
      </c>
      <c r="V411" s="12">
        <v>-230.23999960000003</v>
      </c>
      <c r="W411" s="12">
        <v>0</v>
      </c>
      <c r="Y411" s="12">
        <v>-406.53999900000002</v>
      </c>
    </row>
    <row r="412" spans="1:25" x14ac:dyDescent="0.25">
      <c r="A412" s="12">
        <v>36</v>
      </c>
      <c r="B412" s="12" t="s">
        <v>105</v>
      </c>
      <c r="C412" s="12">
        <v>0</v>
      </c>
      <c r="D412" s="12">
        <v>0</v>
      </c>
      <c r="E412" s="12">
        <v>0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>
        <v>-47.119999899999996</v>
      </c>
      <c r="V412" s="12">
        <v>-2.8749999000000002</v>
      </c>
      <c r="W412" s="12">
        <v>0</v>
      </c>
      <c r="Y412" s="12">
        <v>-49.994999799999995</v>
      </c>
    </row>
    <row r="413" spans="1:25" x14ac:dyDescent="0.25">
      <c r="A413" s="12">
        <v>37</v>
      </c>
      <c r="B413" s="12" t="s">
        <v>106</v>
      </c>
      <c r="C413" s="12">
        <v>0</v>
      </c>
      <c r="D413" s="12">
        <v>520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-19.999999899999999</v>
      </c>
      <c r="Y413" s="12">
        <v>500.00000010000002</v>
      </c>
    </row>
    <row r="415" spans="1:25" x14ac:dyDescent="0.25">
      <c r="A415" s="11">
        <v>1</v>
      </c>
      <c r="B415" s="12" t="s">
        <v>138</v>
      </c>
    </row>
    <row r="416" spans="1:25" x14ac:dyDescent="0.25">
      <c r="A416" s="11">
        <v>2</v>
      </c>
      <c r="B416" s="12" t="s">
        <v>8</v>
      </c>
    </row>
    <row r="417" spans="1:25" x14ac:dyDescent="0.25">
      <c r="A417" s="11">
        <v>3</v>
      </c>
      <c r="C417" s="12" t="s">
        <v>0</v>
      </c>
    </row>
    <row r="418" spans="1:25" x14ac:dyDescent="0.25">
      <c r="A418" s="11">
        <v>4</v>
      </c>
      <c r="B418" s="12" t="s">
        <v>1</v>
      </c>
      <c r="C418" s="12">
        <v>2025</v>
      </c>
      <c r="D418" s="12">
        <v>2026</v>
      </c>
      <c r="E418" s="12">
        <v>2027</v>
      </c>
      <c r="F418" s="12">
        <v>2028</v>
      </c>
      <c r="G418" s="12">
        <v>2029</v>
      </c>
      <c r="H418" s="12">
        <v>2030</v>
      </c>
      <c r="I418" s="12">
        <v>2031</v>
      </c>
      <c r="J418" s="12">
        <v>2032</v>
      </c>
      <c r="K418" s="12">
        <v>2033</v>
      </c>
      <c r="L418" s="12">
        <v>2034</v>
      </c>
      <c r="M418" s="12">
        <v>2035</v>
      </c>
      <c r="N418" s="12">
        <v>2036</v>
      </c>
      <c r="O418" s="12">
        <v>2037</v>
      </c>
      <c r="P418" s="12">
        <v>2038</v>
      </c>
      <c r="Q418" s="12">
        <v>2039</v>
      </c>
      <c r="R418" s="12">
        <v>2040</v>
      </c>
      <c r="S418" s="12">
        <v>2041</v>
      </c>
      <c r="T418" s="12">
        <v>2042</v>
      </c>
      <c r="U418" s="12">
        <v>2043</v>
      </c>
      <c r="V418" s="12">
        <v>2044</v>
      </c>
      <c r="W418" s="12">
        <v>2045</v>
      </c>
      <c r="Y418" s="12" t="s">
        <v>2</v>
      </c>
    </row>
    <row r="419" spans="1:25" x14ac:dyDescent="0.25">
      <c r="A419" s="12">
        <v>5</v>
      </c>
      <c r="B419" s="12" t="s">
        <v>3</v>
      </c>
    </row>
    <row r="420" spans="1:25" x14ac:dyDescent="0.25">
      <c r="A420" s="12">
        <v>6</v>
      </c>
      <c r="B420" s="12" t="s">
        <v>4</v>
      </c>
      <c r="C420" s="12">
        <v>0</v>
      </c>
      <c r="D420" s="12">
        <v>0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0</v>
      </c>
      <c r="Y420" s="12">
        <v>0</v>
      </c>
    </row>
    <row r="421" spans="1:25" x14ac:dyDescent="0.25">
      <c r="A421" s="12">
        <v>7</v>
      </c>
      <c r="B421" s="12" t="s">
        <v>9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0</v>
      </c>
      <c r="L421" s="12">
        <v>0</v>
      </c>
      <c r="M421" s="12">
        <v>0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Y421" s="12">
        <v>0</v>
      </c>
    </row>
    <row r="422" spans="1:25" x14ac:dyDescent="0.25">
      <c r="A422" s="12">
        <v>8</v>
      </c>
      <c r="B422" s="12" t="s">
        <v>15</v>
      </c>
      <c r="C422" s="12">
        <v>0</v>
      </c>
      <c r="D422" s="12">
        <v>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500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Y422" s="12">
        <v>500</v>
      </c>
    </row>
    <row r="423" spans="1:25" x14ac:dyDescent="0.25">
      <c r="A423" s="12">
        <v>9</v>
      </c>
      <c r="B423" s="12" t="s">
        <v>91</v>
      </c>
      <c r="C423" s="12">
        <v>0</v>
      </c>
      <c r="D423" s="12">
        <v>0</v>
      </c>
      <c r="E423" s="12">
        <v>0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19</v>
      </c>
      <c r="T423" s="12">
        <v>0</v>
      </c>
      <c r="U423" s="12">
        <v>4</v>
      </c>
      <c r="V423" s="12">
        <v>0</v>
      </c>
      <c r="W423" s="12">
        <v>18</v>
      </c>
      <c r="Y423" s="12">
        <v>41</v>
      </c>
    </row>
    <row r="424" spans="1:25" x14ac:dyDescent="0.25">
      <c r="A424" s="12">
        <v>10</v>
      </c>
      <c r="B424" s="12" t="s">
        <v>6</v>
      </c>
      <c r="C424" s="12">
        <v>92</v>
      </c>
      <c r="D424" s="12">
        <v>89</v>
      </c>
      <c r="E424" s="12">
        <v>209</v>
      </c>
      <c r="F424" s="12">
        <v>221</v>
      </c>
      <c r="G424" s="12">
        <v>231</v>
      </c>
      <c r="H424" s="12">
        <v>256</v>
      </c>
      <c r="I424" s="12">
        <v>329</v>
      </c>
      <c r="J424" s="12">
        <v>313</v>
      </c>
      <c r="K424" s="12">
        <v>326</v>
      </c>
      <c r="L424" s="12">
        <v>315</v>
      </c>
      <c r="M424" s="12">
        <v>318</v>
      </c>
      <c r="N424" s="12">
        <v>326</v>
      </c>
      <c r="O424" s="12">
        <v>369</v>
      </c>
      <c r="P424" s="12">
        <v>335</v>
      </c>
      <c r="Q424" s="12">
        <v>313</v>
      </c>
      <c r="R424" s="12">
        <v>308</v>
      </c>
      <c r="S424" s="12">
        <v>304</v>
      </c>
      <c r="T424" s="12">
        <v>315</v>
      </c>
      <c r="U424" s="12">
        <v>254</v>
      </c>
      <c r="V424" s="12">
        <v>224</v>
      </c>
      <c r="W424" s="12">
        <v>209</v>
      </c>
      <c r="Y424" s="12">
        <v>5656</v>
      </c>
    </row>
    <row r="425" spans="1:25" x14ac:dyDescent="0.25">
      <c r="A425" s="12">
        <v>11</v>
      </c>
      <c r="B425" s="12" t="s">
        <v>7</v>
      </c>
      <c r="C425" s="12">
        <v>18</v>
      </c>
      <c r="D425" s="12">
        <v>2</v>
      </c>
      <c r="E425" s="12">
        <v>0</v>
      </c>
      <c r="F425" s="12">
        <v>63</v>
      </c>
      <c r="G425" s="12">
        <v>19</v>
      </c>
      <c r="H425" s="12">
        <v>16</v>
      </c>
      <c r="I425" s="12">
        <v>3</v>
      </c>
      <c r="J425" s="12">
        <v>5</v>
      </c>
      <c r="K425" s="12">
        <v>1</v>
      </c>
      <c r="L425" s="12">
        <v>5</v>
      </c>
      <c r="M425" s="12">
        <v>3</v>
      </c>
      <c r="N425" s="12">
        <v>19</v>
      </c>
      <c r="O425" s="12">
        <v>323</v>
      </c>
      <c r="P425" s="12">
        <v>18</v>
      </c>
      <c r="Q425" s="12">
        <v>5</v>
      </c>
      <c r="R425" s="12">
        <v>24</v>
      </c>
      <c r="S425" s="12">
        <v>114</v>
      </c>
      <c r="T425" s="12">
        <v>34</v>
      </c>
      <c r="U425" s="12">
        <v>34</v>
      </c>
      <c r="V425" s="12">
        <v>25</v>
      </c>
      <c r="W425" s="12">
        <v>205</v>
      </c>
      <c r="Y425" s="12">
        <v>936</v>
      </c>
    </row>
    <row r="426" spans="1:25" x14ac:dyDescent="0.25">
      <c r="A426" s="12">
        <v>12</v>
      </c>
      <c r="B426" s="12" t="s">
        <v>10</v>
      </c>
      <c r="C426" s="12">
        <v>0</v>
      </c>
      <c r="D426" s="12">
        <v>0</v>
      </c>
      <c r="E426" s="12">
        <v>0</v>
      </c>
      <c r="F426" s="12">
        <v>21</v>
      </c>
      <c r="G426" s="12">
        <v>694</v>
      </c>
      <c r="H426" s="12">
        <v>1931</v>
      </c>
      <c r="I426" s="12">
        <v>200</v>
      </c>
      <c r="J426" s="12">
        <v>382</v>
      </c>
      <c r="K426" s="12">
        <v>100</v>
      </c>
      <c r="L426" s="12">
        <v>129</v>
      </c>
      <c r="M426" s="12">
        <v>447</v>
      </c>
      <c r="N426" s="12">
        <v>40</v>
      </c>
      <c r="O426" s="12">
        <v>175</v>
      </c>
      <c r="P426" s="12">
        <v>37</v>
      </c>
      <c r="Q426" s="12">
        <v>0</v>
      </c>
      <c r="R426" s="12">
        <v>376</v>
      </c>
      <c r="S426" s="12">
        <v>50</v>
      </c>
      <c r="T426" s="12">
        <v>0</v>
      </c>
      <c r="U426" s="12">
        <v>20</v>
      </c>
      <c r="V426" s="12">
        <v>0</v>
      </c>
      <c r="W426" s="12">
        <v>96</v>
      </c>
      <c r="Y426" s="12">
        <v>4698</v>
      </c>
    </row>
    <row r="427" spans="1:25" x14ac:dyDescent="0.25">
      <c r="A427" s="12">
        <v>13</v>
      </c>
      <c r="B427" s="12" t="s">
        <v>92</v>
      </c>
      <c r="C427" s="12">
        <v>0</v>
      </c>
      <c r="D427" s="12">
        <v>0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Y427" s="12">
        <v>0</v>
      </c>
    </row>
    <row r="428" spans="1:25" x14ac:dyDescent="0.25">
      <c r="A428" s="12">
        <v>14</v>
      </c>
      <c r="B428" s="12" t="s">
        <v>11</v>
      </c>
      <c r="C428" s="12">
        <v>0</v>
      </c>
      <c r="D428" s="12">
        <v>0</v>
      </c>
      <c r="E428" s="12">
        <v>0</v>
      </c>
      <c r="F428" s="12">
        <v>222</v>
      </c>
      <c r="G428" s="12">
        <v>180</v>
      </c>
      <c r="H428" s="12">
        <v>1690</v>
      </c>
      <c r="I428" s="12">
        <v>863</v>
      </c>
      <c r="J428" s="12">
        <v>934</v>
      </c>
      <c r="K428" s="12">
        <v>420</v>
      </c>
      <c r="L428" s="12">
        <v>467</v>
      </c>
      <c r="M428" s="12">
        <v>213</v>
      </c>
      <c r="N428" s="12">
        <v>133</v>
      </c>
      <c r="O428" s="12">
        <v>1</v>
      </c>
      <c r="P428" s="12">
        <v>0</v>
      </c>
      <c r="Q428" s="12">
        <v>554</v>
      </c>
      <c r="R428" s="12">
        <v>104</v>
      </c>
      <c r="S428" s="12">
        <v>12</v>
      </c>
      <c r="T428" s="12">
        <v>0</v>
      </c>
      <c r="U428" s="12">
        <v>0</v>
      </c>
      <c r="V428" s="12">
        <v>197</v>
      </c>
      <c r="W428" s="12">
        <v>75</v>
      </c>
      <c r="Y428" s="12">
        <v>6065</v>
      </c>
    </row>
    <row r="429" spans="1:25" x14ac:dyDescent="0.25">
      <c r="A429" s="12">
        <v>15</v>
      </c>
      <c r="B429" s="12" t="s">
        <v>93</v>
      </c>
      <c r="C429" s="12">
        <v>0</v>
      </c>
      <c r="D429" s="12">
        <v>0</v>
      </c>
      <c r="E429" s="12">
        <v>0</v>
      </c>
      <c r="F429" s="12">
        <v>0</v>
      </c>
      <c r="G429" s="12">
        <v>0</v>
      </c>
      <c r="H429" s="12">
        <v>320</v>
      </c>
      <c r="I429" s="12">
        <v>2</v>
      </c>
      <c r="J429" s="12">
        <v>18</v>
      </c>
      <c r="K429" s="12">
        <v>26</v>
      </c>
      <c r="L429" s="12">
        <v>21</v>
      </c>
      <c r="M429" s="12">
        <v>30</v>
      </c>
      <c r="N429" s="12">
        <v>132</v>
      </c>
      <c r="O429" s="12">
        <v>0</v>
      </c>
      <c r="P429" s="12">
        <v>309</v>
      </c>
      <c r="Q429" s="12">
        <v>0</v>
      </c>
      <c r="R429" s="12">
        <v>0</v>
      </c>
      <c r="S429" s="12">
        <v>110</v>
      </c>
      <c r="T429" s="12">
        <v>0</v>
      </c>
      <c r="U429" s="12">
        <v>0</v>
      </c>
      <c r="V429" s="12">
        <v>143</v>
      </c>
      <c r="W429" s="12">
        <v>36</v>
      </c>
      <c r="Y429" s="12">
        <v>1147</v>
      </c>
    </row>
    <row r="430" spans="1:25" x14ac:dyDescent="0.25">
      <c r="A430" s="12">
        <v>16</v>
      </c>
      <c r="B430" s="12" t="s">
        <v>12</v>
      </c>
      <c r="C430" s="12">
        <v>0</v>
      </c>
      <c r="D430" s="12">
        <v>0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Y430" s="12">
        <v>0</v>
      </c>
    </row>
    <row r="431" spans="1:25" x14ac:dyDescent="0.25">
      <c r="A431" s="12">
        <v>17</v>
      </c>
      <c r="B431" s="12" t="s">
        <v>126</v>
      </c>
      <c r="C431" s="12">
        <v>0</v>
      </c>
      <c r="D431" s="12">
        <v>0</v>
      </c>
      <c r="E431" s="12">
        <v>0</v>
      </c>
      <c r="F431" s="12">
        <v>1156</v>
      </c>
      <c r="G431" s="12">
        <v>215</v>
      </c>
      <c r="H431" s="12">
        <v>438</v>
      </c>
      <c r="I431" s="12">
        <v>0</v>
      </c>
      <c r="J431" s="12">
        <v>119</v>
      </c>
      <c r="K431" s="12">
        <v>39</v>
      </c>
      <c r="L431" s="12">
        <v>210</v>
      </c>
      <c r="M431" s="12">
        <v>20</v>
      </c>
      <c r="N431" s="12">
        <v>47</v>
      </c>
      <c r="O431" s="12">
        <v>27</v>
      </c>
      <c r="P431" s="12">
        <v>175</v>
      </c>
      <c r="Q431" s="12">
        <v>67</v>
      </c>
      <c r="R431" s="12">
        <v>113</v>
      </c>
      <c r="S431" s="12">
        <v>582</v>
      </c>
      <c r="T431" s="12">
        <v>33</v>
      </c>
      <c r="U431" s="12">
        <v>5</v>
      </c>
      <c r="V431" s="12">
        <v>305</v>
      </c>
      <c r="W431" s="12">
        <v>324</v>
      </c>
      <c r="Y431" s="12">
        <v>3875</v>
      </c>
    </row>
    <row r="432" spans="1:25" x14ac:dyDescent="0.25">
      <c r="A432" s="12">
        <v>18</v>
      </c>
      <c r="B432" s="12" t="s">
        <v>127</v>
      </c>
      <c r="C432" s="12">
        <v>0</v>
      </c>
      <c r="D432" s="12">
        <v>0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Y432" s="12">
        <v>0</v>
      </c>
    </row>
    <row r="433" spans="1:25" x14ac:dyDescent="0.25">
      <c r="A433" s="12">
        <v>19</v>
      </c>
      <c r="B433" s="12" t="s">
        <v>128</v>
      </c>
      <c r="C433" s="12">
        <v>0</v>
      </c>
      <c r="D433" s="12">
        <v>0</v>
      </c>
      <c r="E433" s="12">
        <v>0</v>
      </c>
      <c r="F433" s="12">
        <v>0</v>
      </c>
      <c r="G433" s="12">
        <v>0</v>
      </c>
      <c r="H433" s="12">
        <v>510</v>
      </c>
      <c r="I433" s="12">
        <v>91</v>
      </c>
      <c r="J433" s="12">
        <v>3</v>
      </c>
      <c r="K433" s="12">
        <v>4</v>
      </c>
      <c r="L433" s="12">
        <v>3</v>
      </c>
      <c r="M433" s="12">
        <v>4</v>
      </c>
      <c r="N433" s="12">
        <v>4</v>
      </c>
      <c r="O433" s="12">
        <v>175</v>
      </c>
      <c r="P433" s="12">
        <v>83</v>
      </c>
      <c r="Q433" s="12">
        <v>37</v>
      </c>
      <c r="R433" s="12">
        <v>939</v>
      </c>
      <c r="S433" s="12">
        <v>107</v>
      </c>
      <c r="T433" s="12">
        <v>510</v>
      </c>
      <c r="U433" s="12">
        <v>401</v>
      </c>
      <c r="V433" s="12">
        <v>197</v>
      </c>
      <c r="W433" s="12">
        <v>455</v>
      </c>
      <c r="Y433" s="12">
        <v>3523</v>
      </c>
    </row>
    <row r="434" spans="1:25" x14ac:dyDescent="0.25">
      <c r="A434" s="12">
        <v>20</v>
      </c>
      <c r="B434" s="12" t="s">
        <v>94</v>
      </c>
      <c r="C434" s="12">
        <v>0</v>
      </c>
      <c r="D434" s="12">
        <v>0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Y434" s="12">
        <v>0</v>
      </c>
    </row>
    <row r="435" spans="1:25" x14ac:dyDescent="0.25">
      <c r="A435" s="12">
        <v>21</v>
      </c>
      <c r="B435" s="12" t="s">
        <v>95</v>
      </c>
      <c r="C435" s="12">
        <v>0</v>
      </c>
      <c r="D435" s="12">
        <v>0</v>
      </c>
      <c r="E435" s="12">
        <v>0</v>
      </c>
      <c r="F435" s="12">
        <v>0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Y435" s="12">
        <v>0</v>
      </c>
    </row>
    <row r="436" spans="1:25" x14ac:dyDescent="0.25">
      <c r="A436" s="12">
        <v>22</v>
      </c>
    </row>
    <row r="437" spans="1:25" x14ac:dyDescent="0.25">
      <c r="A437" s="12">
        <v>23</v>
      </c>
      <c r="B437" s="12" t="s">
        <v>16</v>
      </c>
    </row>
    <row r="438" spans="1:25" x14ac:dyDescent="0.25">
      <c r="A438" s="12">
        <v>24</v>
      </c>
      <c r="B438" s="12" t="s">
        <v>96</v>
      </c>
      <c r="C438" s="12">
        <v>0</v>
      </c>
      <c r="D438" s="12">
        <v>-82.32559980000002</v>
      </c>
      <c r="E438" s="12">
        <v>0</v>
      </c>
      <c r="F438" s="12">
        <v>-33.011999899999999</v>
      </c>
      <c r="G438" s="12">
        <v>-122.9029998</v>
      </c>
      <c r="H438" s="12">
        <v>-147.99999990000001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Y438" s="12">
        <v>-386.24059940000006</v>
      </c>
    </row>
    <row r="439" spans="1:25" x14ac:dyDescent="0.25">
      <c r="A439" s="12">
        <v>25</v>
      </c>
      <c r="B439" s="12" t="s">
        <v>40</v>
      </c>
      <c r="C439" s="12">
        <v>0</v>
      </c>
      <c r="D439" s="12">
        <v>0</v>
      </c>
      <c r="E439" s="12">
        <v>0</v>
      </c>
      <c r="F439" s="12">
        <v>-219.99999990000001</v>
      </c>
      <c r="G439" s="12">
        <v>0</v>
      </c>
      <c r="H439" s="12">
        <v>0</v>
      </c>
      <c r="I439" s="12">
        <v>0</v>
      </c>
      <c r="J439" s="12">
        <v>-685.99999979999996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Y439" s="12">
        <v>-905.99999969999999</v>
      </c>
    </row>
    <row r="440" spans="1:25" x14ac:dyDescent="0.25">
      <c r="A440" s="12">
        <v>26</v>
      </c>
      <c r="B440" s="12" t="s">
        <v>97</v>
      </c>
      <c r="C440" s="12">
        <v>0</v>
      </c>
      <c r="D440" s="12">
        <v>-356.99999980000001</v>
      </c>
      <c r="E440" s="12">
        <v>0</v>
      </c>
      <c r="F440" s="12">
        <v>0</v>
      </c>
      <c r="G440" s="12">
        <v>-204.99999980000001</v>
      </c>
      <c r="H440" s="12">
        <v>-2678.9999993000001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Y440" s="12">
        <v>-3240.9999989000003</v>
      </c>
    </row>
    <row r="441" spans="1:25" x14ac:dyDescent="0.25">
      <c r="A441" s="12">
        <v>27</v>
      </c>
      <c r="B441" s="12" t="s">
        <v>129</v>
      </c>
      <c r="C441" s="12">
        <v>0</v>
      </c>
      <c r="D441" s="12">
        <v>0</v>
      </c>
      <c r="E441" s="12">
        <v>0</v>
      </c>
      <c r="F441" s="12">
        <v>0</v>
      </c>
      <c r="G441" s="12">
        <v>0</v>
      </c>
      <c r="H441" s="12">
        <v>526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-525.99999979999996</v>
      </c>
      <c r="V441" s="12">
        <v>0</v>
      </c>
      <c r="W441" s="12">
        <v>0</v>
      </c>
      <c r="Y441" s="12">
        <v>2.0000004496978363E-7</v>
      </c>
    </row>
    <row r="442" spans="1:25" x14ac:dyDescent="0.25">
      <c r="A442" s="12">
        <v>28</v>
      </c>
      <c r="B442" s="12" t="s">
        <v>18</v>
      </c>
      <c r="C442" s="12">
        <v>0</v>
      </c>
      <c r="D442" s="12">
        <v>357.00001064000003</v>
      </c>
      <c r="E442" s="12">
        <v>0</v>
      </c>
      <c r="F442" s="12">
        <v>0</v>
      </c>
      <c r="G442" s="12">
        <v>205.00000611000002</v>
      </c>
      <c r="H442" s="12">
        <v>1979</v>
      </c>
      <c r="I442" s="12">
        <v>0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-155.99999990000001</v>
      </c>
      <c r="V442" s="12">
        <v>0</v>
      </c>
      <c r="W442" s="12">
        <v>0</v>
      </c>
      <c r="Y442" s="12">
        <v>2385.0000168500001</v>
      </c>
    </row>
    <row r="443" spans="1:25" x14ac:dyDescent="0.25">
      <c r="A443" s="12">
        <v>29</v>
      </c>
      <c r="B443" s="12" t="s">
        <v>98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Y443" s="12">
        <v>0</v>
      </c>
    </row>
    <row r="444" spans="1:25" x14ac:dyDescent="0.25">
      <c r="A444" s="12">
        <v>30</v>
      </c>
      <c r="B444" s="12" t="s">
        <v>99</v>
      </c>
      <c r="C444" s="12">
        <v>0</v>
      </c>
      <c r="D444" s="12">
        <v>0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Y444" s="12">
        <v>0</v>
      </c>
    </row>
    <row r="445" spans="1:25" x14ac:dyDescent="0.25">
      <c r="A445" s="12">
        <v>31</v>
      </c>
      <c r="B445" s="12" t="s">
        <v>100</v>
      </c>
      <c r="C445" s="12">
        <v>0</v>
      </c>
      <c r="D445" s="12">
        <v>0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-2.9999997999999999</v>
      </c>
      <c r="M445" s="12">
        <v>0</v>
      </c>
      <c r="N445" s="12">
        <v>0</v>
      </c>
      <c r="O445" s="12">
        <v>0</v>
      </c>
      <c r="P445" s="12">
        <v>-31.699999800000001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Y445" s="12">
        <v>-34.699999599999998</v>
      </c>
    </row>
    <row r="446" spans="1:25" x14ac:dyDescent="0.25">
      <c r="A446" s="12">
        <v>32</v>
      </c>
      <c r="B446" s="12" t="s">
        <v>101</v>
      </c>
      <c r="C446" s="12">
        <v>0</v>
      </c>
      <c r="D446" s="12">
        <v>0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Y446" s="12">
        <v>0</v>
      </c>
    </row>
    <row r="447" spans="1:25" x14ac:dyDescent="0.25">
      <c r="A447" s="12">
        <v>33</v>
      </c>
      <c r="B447" s="12" t="s">
        <v>102</v>
      </c>
      <c r="C447" s="12">
        <v>0</v>
      </c>
      <c r="D447" s="12">
        <v>0</v>
      </c>
      <c r="E447" s="12">
        <v>0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0</v>
      </c>
      <c r="N447" s="12">
        <v>0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Y447" s="12">
        <v>0</v>
      </c>
    </row>
    <row r="448" spans="1:25" x14ac:dyDescent="0.25">
      <c r="A448" s="12">
        <v>34</v>
      </c>
      <c r="B448" s="12" t="s">
        <v>103</v>
      </c>
      <c r="C448" s="12">
        <v>0</v>
      </c>
      <c r="D448" s="12">
        <v>-64.499999900000006</v>
      </c>
      <c r="E448" s="12">
        <v>0</v>
      </c>
      <c r="F448" s="12">
        <v>0</v>
      </c>
      <c r="G448" s="12">
        <v>0</v>
      </c>
      <c r="H448" s="12">
        <v>-98.999999900000006</v>
      </c>
      <c r="I448" s="12">
        <v>-200.19999989999999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-332.6999998</v>
      </c>
      <c r="T448" s="12">
        <v>0</v>
      </c>
      <c r="U448" s="12">
        <v>0</v>
      </c>
      <c r="V448" s="12">
        <v>0</v>
      </c>
      <c r="W448" s="12">
        <v>0</v>
      </c>
      <c r="Y448" s="12">
        <v>-696.39999950000004</v>
      </c>
    </row>
    <row r="449" spans="1:25" x14ac:dyDescent="0.25">
      <c r="A449" s="12">
        <v>35</v>
      </c>
      <c r="B449" s="12" t="s">
        <v>104</v>
      </c>
      <c r="C449" s="12">
        <v>0</v>
      </c>
      <c r="D449" s="12">
        <v>0</v>
      </c>
      <c r="E449" s="12">
        <v>0</v>
      </c>
      <c r="F449" s="12">
        <v>-1.9999998999999999</v>
      </c>
      <c r="G449" s="12">
        <v>0</v>
      </c>
      <c r="H449" s="12">
        <v>0</v>
      </c>
      <c r="I449" s="12">
        <v>-9.2999999000000013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-99.999999800000012</v>
      </c>
      <c r="P449" s="12">
        <v>0</v>
      </c>
      <c r="Q449" s="12">
        <v>0</v>
      </c>
      <c r="R449" s="12">
        <v>0</v>
      </c>
      <c r="S449" s="12">
        <v>-64.999999799999998</v>
      </c>
      <c r="T449" s="12">
        <v>0</v>
      </c>
      <c r="U449" s="12">
        <v>0</v>
      </c>
      <c r="V449" s="12">
        <v>-230.23999960000003</v>
      </c>
      <c r="W449" s="12">
        <v>0</v>
      </c>
      <c r="Y449" s="12">
        <v>-406.53999900000002</v>
      </c>
    </row>
    <row r="450" spans="1:25" x14ac:dyDescent="0.25">
      <c r="A450" s="12">
        <v>36</v>
      </c>
      <c r="B450" s="12" t="s">
        <v>105</v>
      </c>
      <c r="C450" s="12">
        <v>0</v>
      </c>
      <c r="D450" s="12">
        <v>0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-47.119999899999996</v>
      </c>
      <c r="V450" s="12">
        <v>-2.8749999000000002</v>
      </c>
      <c r="W450" s="12">
        <v>-1.9999998000000001</v>
      </c>
      <c r="Y450" s="12">
        <v>-51.994999599999993</v>
      </c>
    </row>
    <row r="451" spans="1:25" x14ac:dyDescent="0.25">
      <c r="A451" s="12">
        <v>37</v>
      </c>
      <c r="B451" s="12" t="s">
        <v>106</v>
      </c>
      <c r="C451" s="12">
        <v>0</v>
      </c>
      <c r="D451" s="12">
        <v>520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-19.999999899999999</v>
      </c>
      <c r="Y451" s="12">
        <v>500.00000010000002</v>
      </c>
    </row>
    <row r="453" spans="1:25" x14ac:dyDescent="0.25">
      <c r="A453" s="11">
        <v>1</v>
      </c>
      <c r="B453" s="12" t="s">
        <v>125</v>
      </c>
    </row>
    <row r="454" spans="1:25" x14ac:dyDescent="0.25">
      <c r="A454" s="11">
        <v>2</v>
      </c>
      <c r="B454" s="12" t="s">
        <v>8</v>
      </c>
    </row>
    <row r="455" spans="1:25" x14ac:dyDescent="0.25">
      <c r="A455" s="11">
        <v>3</v>
      </c>
      <c r="C455" s="12" t="s">
        <v>0</v>
      </c>
    </row>
    <row r="456" spans="1:25" x14ac:dyDescent="0.25">
      <c r="A456" s="11">
        <v>4</v>
      </c>
      <c r="B456" s="12" t="s">
        <v>1</v>
      </c>
      <c r="C456" s="12">
        <v>2025</v>
      </c>
      <c r="D456" s="12">
        <v>2026</v>
      </c>
      <c r="E456" s="12">
        <v>2027</v>
      </c>
      <c r="F456" s="12">
        <v>2028</v>
      </c>
      <c r="G456" s="12">
        <v>2029</v>
      </c>
      <c r="H456" s="12">
        <v>2030</v>
      </c>
      <c r="I456" s="12">
        <v>2031</v>
      </c>
      <c r="J456" s="12">
        <v>2032</v>
      </c>
      <c r="K456" s="12">
        <v>2033</v>
      </c>
      <c r="L456" s="12">
        <v>2034</v>
      </c>
      <c r="M456" s="12">
        <v>2035</v>
      </c>
      <c r="N456" s="12">
        <v>2036</v>
      </c>
      <c r="O456" s="12">
        <v>2037</v>
      </c>
      <c r="P456" s="12">
        <v>2038</v>
      </c>
      <c r="Q456" s="12">
        <v>2039</v>
      </c>
      <c r="R456" s="12">
        <v>2040</v>
      </c>
      <c r="S456" s="12">
        <v>2041</v>
      </c>
      <c r="T456" s="12">
        <v>2042</v>
      </c>
      <c r="U456" s="12">
        <v>2043</v>
      </c>
      <c r="V456" s="12">
        <v>2044</v>
      </c>
      <c r="W456" s="12">
        <v>2045</v>
      </c>
      <c r="Y456" s="12" t="s">
        <v>2</v>
      </c>
    </row>
    <row r="457" spans="1:25" x14ac:dyDescent="0.25">
      <c r="A457" s="12">
        <v>5</v>
      </c>
      <c r="B457" s="12" t="s">
        <v>3</v>
      </c>
    </row>
    <row r="458" spans="1:25" x14ac:dyDescent="0.25">
      <c r="A458" s="12">
        <v>6</v>
      </c>
      <c r="B458" s="12" t="s">
        <v>4</v>
      </c>
      <c r="C458" s="12">
        <v>0</v>
      </c>
      <c r="D458" s="12">
        <v>0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Y458" s="12">
        <v>0</v>
      </c>
    </row>
    <row r="459" spans="1:25" x14ac:dyDescent="0.25">
      <c r="A459" s="12">
        <v>7</v>
      </c>
      <c r="B459" s="12" t="s">
        <v>9</v>
      </c>
      <c r="C459" s="12">
        <v>0</v>
      </c>
      <c r="D459" s="12">
        <v>0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Y459" s="12">
        <v>0</v>
      </c>
    </row>
    <row r="460" spans="1:25" x14ac:dyDescent="0.25">
      <c r="A460" s="12">
        <v>8</v>
      </c>
      <c r="B460" s="12" t="s">
        <v>15</v>
      </c>
      <c r="C460" s="12">
        <v>0</v>
      </c>
      <c r="D460" s="12">
        <v>0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2">
        <v>500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Y460" s="12">
        <v>500</v>
      </c>
    </row>
    <row r="461" spans="1:25" x14ac:dyDescent="0.25">
      <c r="A461" s="12">
        <v>9</v>
      </c>
      <c r="B461" s="12" t="s">
        <v>91</v>
      </c>
      <c r="C461" s="12">
        <v>0</v>
      </c>
      <c r="D461" s="12">
        <v>0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19</v>
      </c>
      <c r="T461" s="12">
        <v>0</v>
      </c>
      <c r="U461" s="12">
        <v>4</v>
      </c>
      <c r="V461" s="12">
        <v>0</v>
      </c>
      <c r="W461" s="12">
        <v>18</v>
      </c>
      <c r="Y461" s="12">
        <v>41</v>
      </c>
    </row>
    <row r="462" spans="1:25" x14ac:dyDescent="0.25">
      <c r="A462" s="12">
        <v>10</v>
      </c>
      <c r="B462" s="12" t="s">
        <v>6</v>
      </c>
      <c r="C462" s="12">
        <v>92</v>
      </c>
      <c r="D462" s="12">
        <v>89</v>
      </c>
      <c r="E462" s="12">
        <v>207</v>
      </c>
      <c r="F462" s="12">
        <v>218</v>
      </c>
      <c r="G462" s="12">
        <v>229</v>
      </c>
      <c r="H462" s="12">
        <v>253</v>
      </c>
      <c r="I462" s="12">
        <v>326</v>
      </c>
      <c r="J462" s="12">
        <v>287</v>
      </c>
      <c r="K462" s="12">
        <v>284</v>
      </c>
      <c r="L462" s="12">
        <v>282</v>
      </c>
      <c r="M462" s="12">
        <v>294</v>
      </c>
      <c r="N462" s="12">
        <v>300</v>
      </c>
      <c r="O462" s="12">
        <v>333</v>
      </c>
      <c r="P462" s="12">
        <v>312</v>
      </c>
      <c r="Q462" s="12">
        <v>292</v>
      </c>
      <c r="R462" s="12">
        <v>289</v>
      </c>
      <c r="S462" s="12">
        <v>304</v>
      </c>
      <c r="T462" s="12">
        <v>315</v>
      </c>
      <c r="U462" s="12">
        <v>260</v>
      </c>
      <c r="V462" s="12">
        <v>232</v>
      </c>
      <c r="W462" s="12">
        <v>219</v>
      </c>
      <c r="Y462" s="12">
        <v>5417</v>
      </c>
    </row>
    <row r="463" spans="1:25" x14ac:dyDescent="0.25">
      <c r="A463" s="12">
        <v>11</v>
      </c>
      <c r="B463" s="12" t="s">
        <v>7</v>
      </c>
      <c r="C463" s="12">
        <v>18</v>
      </c>
      <c r="D463" s="12">
        <v>2</v>
      </c>
      <c r="E463" s="12">
        <v>0</v>
      </c>
      <c r="F463" s="12">
        <v>63</v>
      </c>
      <c r="G463" s="12">
        <v>19</v>
      </c>
      <c r="H463" s="12">
        <v>34</v>
      </c>
      <c r="I463" s="12">
        <v>187</v>
      </c>
      <c r="J463" s="12">
        <v>5</v>
      </c>
      <c r="K463" s="12">
        <v>1</v>
      </c>
      <c r="L463" s="12">
        <v>3</v>
      </c>
      <c r="M463" s="12">
        <v>3</v>
      </c>
      <c r="N463" s="12">
        <v>21</v>
      </c>
      <c r="O463" s="12">
        <v>93</v>
      </c>
      <c r="P463" s="12">
        <v>18</v>
      </c>
      <c r="Q463" s="12">
        <v>5</v>
      </c>
      <c r="R463" s="12">
        <v>25</v>
      </c>
      <c r="S463" s="12">
        <v>6</v>
      </c>
      <c r="T463" s="12">
        <v>176</v>
      </c>
      <c r="U463" s="12">
        <v>30</v>
      </c>
      <c r="V463" s="12">
        <v>26</v>
      </c>
      <c r="W463" s="12">
        <v>50</v>
      </c>
      <c r="Y463" s="12">
        <v>785</v>
      </c>
    </row>
    <row r="464" spans="1:25" x14ac:dyDescent="0.25">
      <c r="A464" s="12">
        <v>12</v>
      </c>
      <c r="B464" s="12" t="s">
        <v>10</v>
      </c>
      <c r="C464" s="12">
        <v>0</v>
      </c>
      <c r="D464" s="12">
        <v>0</v>
      </c>
      <c r="E464" s="12">
        <v>0</v>
      </c>
      <c r="F464" s="12">
        <v>21</v>
      </c>
      <c r="G464" s="12">
        <v>594</v>
      </c>
      <c r="H464" s="12">
        <v>1252</v>
      </c>
      <c r="I464" s="12">
        <v>276</v>
      </c>
      <c r="J464" s="12">
        <v>1</v>
      </c>
      <c r="K464" s="12">
        <v>0</v>
      </c>
      <c r="L464" s="12">
        <v>29</v>
      </c>
      <c r="M464" s="12">
        <v>347</v>
      </c>
      <c r="N464" s="12">
        <v>40</v>
      </c>
      <c r="O464" s="12">
        <v>175</v>
      </c>
      <c r="P464" s="12">
        <v>37</v>
      </c>
      <c r="Q464" s="12">
        <v>0</v>
      </c>
      <c r="R464" s="12">
        <v>376</v>
      </c>
      <c r="S464" s="12">
        <v>50</v>
      </c>
      <c r="T464" s="12">
        <v>0</v>
      </c>
      <c r="U464" s="12">
        <v>20</v>
      </c>
      <c r="V464" s="12">
        <v>0</v>
      </c>
      <c r="W464" s="12">
        <v>96</v>
      </c>
      <c r="Y464" s="12">
        <v>3314</v>
      </c>
    </row>
    <row r="465" spans="1:25" x14ac:dyDescent="0.25">
      <c r="A465" s="12">
        <v>13</v>
      </c>
      <c r="B465" s="12" t="s">
        <v>92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Y465" s="12">
        <v>0</v>
      </c>
    </row>
    <row r="466" spans="1:25" x14ac:dyDescent="0.25">
      <c r="A466" s="12">
        <v>14</v>
      </c>
      <c r="B466" s="12" t="s">
        <v>11</v>
      </c>
      <c r="C466" s="12">
        <v>0</v>
      </c>
      <c r="D466" s="12">
        <v>0</v>
      </c>
      <c r="E466" s="12">
        <v>0</v>
      </c>
      <c r="F466" s="12">
        <v>222</v>
      </c>
      <c r="G466" s="12">
        <v>180</v>
      </c>
      <c r="H466" s="12">
        <v>1690</v>
      </c>
      <c r="I466" s="12">
        <v>614</v>
      </c>
      <c r="J466" s="12">
        <v>240</v>
      </c>
      <c r="K466" s="12">
        <v>403</v>
      </c>
      <c r="L466" s="12">
        <v>225</v>
      </c>
      <c r="M466" s="12">
        <v>13</v>
      </c>
      <c r="N466" s="12">
        <v>0</v>
      </c>
      <c r="O466" s="12">
        <v>1</v>
      </c>
      <c r="P466" s="12">
        <v>0</v>
      </c>
      <c r="Q466" s="12">
        <v>554</v>
      </c>
      <c r="R466" s="12">
        <v>104</v>
      </c>
      <c r="S466" s="12">
        <v>12</v>
      </c>
      <c r="T466" s="12">
        <v>0</v>
      </c>
      <c r="U466" s="12">
        <v>0</v>
      </c>
      <c r="V466" s="12">
        <v>197</v>
      </c>
      <c r="W466" s="12">
        <v>75</v>
      </c>
      <c r="Y466" s="12">
        <v>4530</v>
      </c>
    </row>
    <row r="467" spans="1:25" x14ac:dyDescent="0.25">
      <c r="A467" s="12">
        <v>15</v>
      </c>
      <c r="B467" s="12" t="s">
        <v>93</v>
      </c>
      <c r="C467" s="12">
        <v>0</v>
      </c>
      <c r="D467" s="12">
        <v>0</v>
      </c>
      <c r="E467" s="12">
        <v>0</v>
      </c>
      <c r="F467" s="12">
        <v>0</v>
      </c>
      <c r="G467" s="12">
        <v>0</v>
      </c>
      <c r="H467" s="12">
        <v>320</v>
      </c>
      <c r="I467" s="12">
        <v>2</v>
      </c>
      <c r="J467" s="12">
        <v>18</v>
      </c>
      <c r="K467" s="12">
        <v>26</v>
      </c>
      <c r="L467" s="12">
        <v>21</v>
      </c>
      <c r="M467" s="12">
        <v>30</v>
      </c>
      <c r="N467" s="12">
        <v>132</v>
      </c>
      <c r="O467" s="12">
        <v>0</v>
      </c>
      <c r="P467" s="12">
        <v>309</v>
      </c>
      <c r="Q467" s="12">
        <v>0</v>
      </c>
      <c r="R467" s="12">
        <v>0</v>
      </c>
      <c r="S467" s="12">
        <v>110</v>
      </c>
      <c r="T467" s="12">
        <v>0</v>
      </c>
      <c r="U467" s="12">
        <v>0</v>
      </c>
      <c r="V467" s="12">
        <v>143</v>
      </c>
      <c r="W467" s="12">
        <v>36</v>
      </c>
      <c r="Y467" s="12">
        <v>1147</v>
      </c>
    </row>
    <row r="468" spans="1:25" x14ac:dyDescent="0.25">
      <c r="A468" s="12">
        <v>16</v>
      </c>
      <c r="B468" s="12" t="s">
        <v>12</v>
      </c>
      <c r="C468" s="12">
        <v>0</v>
      </c>
      <c r="D468" s="12">
        <v>0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Y468" s="12">
        <v>0</v>
      </c>
    </row>
    <row r="469" spans="1:25" x14ac:dyDescent="0.25">
      <c r="A469" s="12">
        <v>17</v>
      </c>
      <c r="B469" s="12" t="s">
        <v>126</v>
      </c>
      <c r="C469" s="12">
        <v>0</v>
      </c>
      <c r="D469" s="12">
        <v>0</v>
      </c>
      <c r="E469" s="12">
        <v>2</v>
      </c>
      <c r="F469" s="12">
        <v>1146</v>
      </c>
      <c r="G469" s="12">
        <v>215</v>
      </c>
      <c r="H469" s="12">
        <v>299</v>
      </c>
      <c r="I469" s="12">
        <v>0</v>
      </c>
      <c r="J469" s="12">
        <v>119</v>
      </c>
      <c r="K469" s="12">
        <v>39</v>
      </c>
      <c r="L469" s="12">
        <v>210</v>
      </c>
      <c r="M469" s="12">
        <v>20</v>
      </c>
      <c r="N469" s="12">
        <v>47</v>
      </c>
      <c r="O469" s="12">
        <v>0</v>
      </c>
      <c r="P469" s="12">
        <v>175</v>
      </c>
      <c r="Q469" s="12">
        <v>188</v>
      </c>
      <c r="R469" s="12">
        <v>113</v>
      </c>
      <c r="S469" s="12">
        <v>67</v>
      </c>
      <c r="T469" s="12">
        <v>115</v>
      </c>
      <c r="U469" s="12">
        <v>5</v>
      </c>
      <c r="V469" s="12">
        <v>758</v>
      </c>
      <c r="W469" s="12">
        <v>0</v>
      </c>
      <c r="Y469" s="12">
        <v>3518</v>
      </c>
    </row>
    <row r="470" spans="1:25" x14ac:dyDescent="0.25">
      <c r="A470" s="12">
        <v>18</v>
      </c>
      <c r="B470" s="12" t="s">
        <v>127</v>
      </c>
      <c r="C470" s="12">
        <v>0</v>
      </c>
      <c r="D470" s="12">
        <v>0</v>
      </c>
      <c r="E470" s="12">
        <v>1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Y470" s="12">
        <v>1</v>
      </c>
    </row>
    <row r="471" spans="1:25" x14ac:dyDescent="0.25">
      <c r="A471" s="12">
        <v>19</v>
      </c>
      <c r="B471" s="12" t="s">
        <v>128</v>
      </c>
      <c r="C471" s="12">
        <v>0</v>
      </c>
      <c r="D471" s="12">
        <v>0</v>
      </c>
      <c r="E471" s="12">
        <v>0</v>
      </c>
      <c r="F471" s="12">
        <v>0</v>
      </c>
      <c r="G471" s="12">
        <v>0</v>
      </c>
      <c r="H471" s="12">
        <v>511</v>
      </c>
      <c r="I471" s="12">
        <v>91</v>
      </c>
      <c r="J471" s="12">
        <v>3</v>
      </c>
      <c r="K471" s="12">
        <v>4</v>
      </c>
      <c r="L471" s="12">
        <v>3</v>
      </c>
      <c r="M471" s="12">
        <v>4</v>
      </c>
      <c r="N471" s="12">
        <v>4</v>
      </c>
      <c r="O471" s="12">
        <v>11</v>
      </c>
      <c r="P471" s="12">
        <v>83</v>
      </c>
      <c r="Q471" s="12">
        <v>37</v>
      </c>
      <c r="R471" s="12">
        <v>939</v>
      </c>
      <c r="S471" s="12">
        <v>107</v>
      </c>
      <c r="T471" s="12">
        <v>261</v>
      </c>
      <c r="U471" s="12">
        <v>402</v>
      </c>
      <c r="V471" s="12">
        <v>197</v>
      </c>
      <c r="W471" s="12">
        <v>358</v>
      </c>
      <c r="Y471" s="12">
        <v>3015</v>
      </c>
    </row>
    <row r="472" spans="1:25" x14ac:dyDescent="0.25">
      <c r="A472" s="12">
        <v>20</v>
      </c>
      <c r="B472" s="12" t="s">
        <v>94</v>
      </c>
      <c r="C472" s="12">
        <v>0</v>
      </c>
      <c r="D472" s="12">
        <v>0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Y472" s="12">
        <v>0</v>
      </c>
    </row>
    <row r="473" spans="1:25" x14ac:dyDescent="0.25">
      <c r="A473" s="12">
        <v>21</v>
      </c>
      <c r="B473" s="12" t="s">
        <v>95</v>
      </c>
      <c r="C473" s="12">
        <v>0</v>
      </c>
      <c r="D473" s="12">
        <v>0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Y473" s="12">
        <v>0</v>
      </c>
    </row>
    <row r="474" spans="1:25" x14ac:dyDescent="0.25">
      <c r="A474" s="12">
        <v>22</v>
      </c>
    </row>
    <row r="475" spans="1:25" x14ac:dyDescent="0.25">
      <c r="A475" s="12">
        <v>23</v>
      </c>
      <c r="B475" s="12" t="s">
        <v>16</v>
      </c>
    </row>
    <row r="476" spans="1:25" x14ac:dyDescent="0.25">
      <c r="A476" s="12">
        <v>24</v>
      </c>
      <c r="B476" s="12" t="s">
        <v>96</v>
      </c>
      <c r="C476" s="12">
        <v>0</v>
      </c>
      <c r="D476" s="12">
        <v>-82.32559980000002</v>
      </c>
      <c r="E476" s="12">
        <v>0</v>
      </c>
      <c r="F476" s="12">
        <v>-33.011999899999999</v>
      </c>
      <c r="G476" s="12">
        <v>-122.9029998</v>
      </c>
      <c r="H476" s="12">
        <v>-147.99999990000001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0</v>
      </c>
      <c r="V476" s="12">
        <v>0</v>
      </c>
      <c r="W476" s="12">
        <v>0</v>
      </c>
      <c r="Y476" s="12">
        <v>-386.24059940000006</v>
      </c>
    </row>
    <row r="477" spans="1:25" x14ac:dyDescent="0.25">
      <c r="A477" s="12">
        <v>25</v>
      </c>
      <c r="B477" s="12" t="s">
        <v>40</v>
      </c>
      <c r="C477" s="12">
        <v>0</v>
      </c>
      <c r="D477" s="12">
        <v>0</v>
      </c>
      <c r="E477" s="12">
        <v>0</v>
      </c>
      <c r="F477" s="12">
        <v>-219.99999990000001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Y477" s="12">
        <v>-219.99999990000001</v>
      </c>
    </row>
    <row r="478" spans="1:25" x14ac:dyDescent="0.25">
      <c r="A478" s="12">
        <v>26</v>
      </c>
      <c r="B478" s="12" t="s">
        <v>97</v>
      </c>
      <c r="C478" s="12">
        <v>0</v>
      </c>
      <c r="D478" s="12">
        <v>-356.99999980000001</v>
      </c>
      <c r="E478" s="12">
        <v>0</v>
      </c>
      <c r="F478" s="12">
        <v>0</v>
      </c>
      <c r="G478" s="12">
        <v>-204.99999980000001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Y478" s="12">
        <v>-561.99999960000002</v>
      </c>
    </row>
    <row r="479" spans="1:25" x14ac:dyDescent="0.25">
      <c r="A479" s="12">
        <v>27</v>
      </c>
      <c r="B479" s="12" t="s">
        <v>129</v>
      </c>
      <c r="C479" s="12">
        <v>0</v>
      </c>
      <c r="D479" s="12">
        <v>0</v>
      </c>
      <c r="E479" s="12">
        <v>0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Y479" s="12">
        <v>0</v>
      </c>
    </row>
    <row r="480" spans="1:25" x14ac:dyDescent="0.25">
      <c r="A480" s="12">
        <v>28</v>
      </c>
      <c r="B480" s="12" t="s">
        <v>18</v>
      </c>
      <c r="C480" s="12">
        <v>0</v>
      </c>
      <c r="D480" s="12">
        <v>357.00001064000003</v>
      </c>
      <c r="E480" s="12">
        <v>0</v>
      </c>
      <c r="F480" s="12">
        <v>0</v>
      </c>
      <c r="G480" s="12">
        <v>205.00000611000002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-402.99999980000001</v>
      </c>
      <c r="V480" s="12">
        <v>0</v>
      </c>
      <c r="W480" s="12">
        <v>0</v>
      </c>
      <c r="Y480" s="12">
        <v>159.00001694999997</v>
      </c>
    </row>
    <row r="481" spans="1:25" x14ac:dyDescent="0.25">
      <c r="A481" s="12">
        <v>29</v>
      </c>
      <c r="B481" s="12" t="s">
        <v>98</v>
      </c>
      <c r="C481" s="12">
        <v>0</v>
      </c>
      <c r="D481" s="12">
        <v>0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Y481" s="12">
        <v>0</v>
      </c>
    </row>
    <row r="482" spans="1:25" x14ac:dyDescent="0.25">
      <c r="A482" s="12">
        <v>30</v>
      </c>
      <c r="B482" s="12" t="s">
        <v>99</v>
      </c>
      <c r="C482" s="12">
        <v>0</v>
      </c>
      <c r="D482" s="12">
        <v>0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Y482" s="12">
        <v>0</v>
      </c>
    </row>
    <row r="483" spans="1:25" x14ac:dyDescent="0.25">
      <c r="A483" s="12">
        <v>31</v>
      </c>
      <c r="B483" s="12" t="s">
        <v>100</v>
      </c>
      <c r="C483" s="12">
        <v>0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-2.9999997999999999</v>
      </c>
      <c r="M483" s="12">
        <v>0</v>
      </c>
      <c r="N483" s="12">
        <v>0</v>
      </c>
      <c r="O483" s="12">
        <v>0</v>
      </c>
      <c r="P483" s="12">
        <v>-31.699999800000001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Y483" s="12">
        <v>-34.699999599999998</v>
      </c>
    </row>
    <row r="484" spans="1:25" x14ac:dyDescent="0.25">
      <c r="A484" s="12">
        <v>32</v>
      </c>
      <c r="B484" s="12" t="s">
        <v>101</v>
      </c>
      <c r="C484" s="12">
        <v>0</v>
      </c>
      <c r="D484" s="12">
        <v>0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Y484" s="12">
        <v>0</v>
      </c>
    </row>
    <row r="485" spans="1:25" x14ac:dyDescent="0.25">
      <c r="A485" s="12">
        <v>33</v>
      </c>
      <c r="B485" s="12" t="s">
        <v>102</v>
      </c>
      <c r="C485" s="12">
        <v>0</v>
      </c>
      <c r="D485" s="12">
        <v>0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Y485" s="12">
        <v>0</v>
      </c>
    </row>
    <row r="486" spans="1:25" x14ac:dyDescent="0.25">
      <c r="A486" s="12">
        <v>34</v>
      </c>
      <c r="B486" s="12" t="s">
        <v>103</v>
      </c>
      <c r="C486" s="12">
        <v>0</v>
      </c>
      <c r="D486" s="12">
        <v>-64.499999900000006</v>
      </c>
      <c r="E486" s="12">
        <v>0</v>
      </c>
      <c r="F486" s="12">
        <v>0</v>
      </c>
      <c r="G486" s="12">
        <v>0</v>
      </c>
      <c r="H486" s="12">
        <v>-98.999999900000006</v>
      </c>
      <c r="I486" s="12">
        <v>-200.19999989999999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-332.6999998</v>
      </c>
      <c r="T486" s="12">
        <v>0</v>
      </c>
      <c r="U486" s="12">
        <v>0</v>
      </c>
      <c r="V486" s="12">
        <v>0</v>
      </c>
      <c r="W486" s="12">
        <v>0</v>
      </c>
      <c r="Y486" s="12">
        <v>-696.39999950000004</v>
      </c>
    </row>
    <row r="487" spans="1:25" x14ac:dyDescent="0.25">
      <c r="A487" s="12">
        <v>35</v>
      </c>
      <c r="B487" s="12" t="s">
        <v>104</v>
      </c>
      <c r="C487" s="12">
        <v>0</v>
      </c>
      <c r="D487" s="12">
        <v>0</v>
      </c>
      <c r="E487" s="12">
        <v>0</v>
      </c>
      <c r="F487" s="12">
        <v>-1.9999998999999999</v>
      </c>
      <c r="G487" s="12">
        <v>0</v>
      </c>
      <c r="H487" s="12">
        <v>0</v>
      </c>
      <c r="I487" s="12">
        <v>-9.2999999000000013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  <c r="O487" s="12">
        <v>-99.999999800000012</v>
      </c>
      <c r="P487" s="12">
        <v>0</v>
      </c>
      <c r="Q487" s="12">
        <v>0</v>
      </c>
      <c r="R487" s="12">
        <v>0</v>
      </c>
      <c r="S487" s="12">
        <v>-64.999999799999998</v>
      </c>
      <c r="T487" s="12">
        <v>0</v>
      </c>
      <c r="U487" s="12">
        <v>0</v>
      </c>
      <c r="V487" s="12">
        <v>-230.23999960000003</v>
      </c>
      <c r="W487" s="12">
        <v>0</v>
      </c>
      <c r="Y487" s="12">
        <v>-406.53999900000002</v>
      </c>
    </row>
    <row r="488" spans="1:25" x14ac:dyDescent="0.25">
      <c r="A488" s="12">
        <v>36</v>
      </c>
      <c r="B488" s="12" t="s">
        <v>105</v>
      </c>
      <c r="C488" s="12">
        <v>0</v>
      </c>
      <c r="D488" s="12">
        <v>0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-47.119999899999996</v>
      </c>
      <c r="V488" s="12">
        <v>-2.8749999000000002</v>
      </c>
      <c r="W488" s="12">
        <v>0</v>
      </c>
      <c r="Y488" s="12">
        <v>-49.994999799999995</v>
      </c>
    </row>
    <row r="489" spans="1:25" x14ac:dyDescent="0.25">
      <c r="A489" s="12">
        <v>37</v>
      </c>
      <c r="B489" s="12" t="s">
        <v>106</v>
      </c>
      <c r="C489" s="12">
        <v>0</v>
      </c>
      <c r="D489" s="12">
        <v>520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-19.999999899999999</v>
      </c>
      <c r="Y489" s="12">
        <v>500.00000010000002</v>
      </c>
    </row>
    <row r="491" spans="1:25" x14ac:dyDescent="0.25">
      <c r="A491" s="11">
        <v>1</v>
      </c>
      <c r="B491" s="12" t="s">
        <v>130</v>
      </c>
    </row>
    <row r="492" spans="1:25" x14ac:dyDescent="0.25">
      <c r="A492" s="11">
        <v>2</v>
      </c>
      <c r="B492" s="12" t="s">
        <v>8</v>
      </c>
    </row>
    <row r="493" spans="1:25" x14ac:dyDescent="0.25">
      <c r="A493" s="11">
        <v>3</v>
      </c>
      <c r="C493" s="12" t="s">
        <v>0</v>
      </c>
    </row>
    <row r="494" spans="1:25" x14ac:dyDescent="0.25">
      <c r="A494" s="11">
        <v>4</v>
      </c>
      <c r="B494" s="12" t="s">
        <v>1</v>
      </c>
      <c r="C494" s="12">
        <v>2025</v>
      </c>
      <c r="D494" s="12">
        <v>2026</v>
      </c>
      <c r="E494" s="12">
        <v>2027</v>
      </c>
      <c r="F494" s="12">
        <v>2028</v>
      </c>
      <c r="G494" s="12">
        <v>2029</v>
      </c>
      <c r="H494" s="12">
        <v>2030</v>
      </c>
      <c r="I494" s="12">
        <v>2031</v>
      </c>
      <c r="J494" s="12">
        <v>2032</v>
      </c>
      <c r="K494" s="12">
        <v>2033</v>
      </c>
      <c r="L494" s="12">
        <v>2034</v>
      </c>
      <c r="M494" s="12">
        <v>2035</v>
      </c>
      <c r="N494" s="12">
        <v>2036</v>
      </c>
      <c r="O494" s="12">
        <v>2037</v>
      </c>
      <c r="P494" s="12">
        <v>2038</v>
      </c>
      <c r="Q494" s="12">
        <v>2039</v>
      </c>
      <c r="R494" s="12">
        <v>2040</v>
      </c>
      <c r="S494" s="12">
        <v>2041</v>
      </c>
      <c r="T494" s="12">
        <v>2042</v>
      </c>
      <c r="U494" s="12">
        <v>2043</v>
      </c>
      <c r="V494" s="12">
        <v>2044</v>
      </c>
      <c r="W494" s="12">
        <v>2045</v>
      </c>
      <c r="Y494" s="12" t="s">
        <v>2</v>
      </c>
    </row>
    <row r="495" spans="1:25" x14ac:dyDescent="0.25">
      <c r="A495" s="12">
        <v>5</v>
      </c>
      <c r="B495" s="12" t="s">
        <v>3</v>
      </c>
    </row>
    <row r="496" spans="1:25" x14ac:dyDescent="0.25">
      <c r="A496" s="12">
        <v>6</v>
      </c>
      <c r="B496" s="12" t="s">
        <v>4</v>
      </c>
      <c r="C496" s="12">
        <v>0</v>
      </c>
      <c r="D496" s="12">
        <v>0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Y496" s="12">
        <v>0</v>
      </c>
    </row>
    <row r="497" spans="1:25" x14ac:dyDescent="0.25">
      <c r="A497" s="12">
        <v>7</v>
      </c>
      <c r="B497" s="12" t="s">
        <v>9</v>
      </c>
      <c r="C497" s="12">
        <v>0</v>
      </c>
      <c r="D497" s="12">
        <v>0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Y497" s="12">
        <v>0</v>
      </c>
    </row>
    <row r="498" spans="1:25" x14ac:dyDescent="0.25">
      <c r="A498" s="12">
        <v>8</v>
      </c>
      <c r="B498" s="12" t="s">
        <v>15</v>
      </c>
      <c r="C498" s="12">
        <v>0</v>
      </c>
      <c r="D498" s="12">
        <v>0</v>
      </c>
      <c r="E498" s="12">
        <v>0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Y498" s="12">
        <v>0</v>
      </c>
    </row>
    <row r="499" spans="1:25" x14ac:dyDescent="0.25">
      <c r="A499" s="12">
        <v>9</v>
      </c>
      <c r="B499" s="12" t="s">
        <v>91</v>
      </c>
      <c r="C499" s="12">
        <v>0</v>
      </c>
      <c r="D499" s="12">
        <v>0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Y499" s="12">
        <v>0</v>
      </c>
    </row>
    <row r="500" spans="1:25" x14ac:dyDescent="0.25">
      <c r="A500" s="12">
        <v>10</v>
      </c>
      <c r="B500" s="12" t="s">
        <v>6</v>
      </c>
      <c r="C500" s="12">
        <v>92</v>
      </c>
      <c r="D500" s="12">
        <v>89</v>
      </c>
      <c r="E500" s="12">
        <v>210</v>
      </c>
      <c r="F500" s="12">
        <v>220</v>
      </c>
      <c r="G500" s="12">
        <v>237</v>
      </c>
      <c r="H500" s="12">
        <v>256</v>
      </c>
      <c r="I500" s="12">
        <v>331</v>
      </c>
      <c r="J500" s="12">
        <v>314</v>
      </c>
      <c r="K500" s="12">
        <v>310</v>
      </c>
      <c r="L500" s="12">
        <v>299</v>
      </c>
      <c r="M500" s="12">
        <v>299</v>
      </c>
      <c r="N500" s="12">
        <v>314</v>
      </c>
      <c r="O500" s="12">
        <v>324</v>
      </c>
      <c r="P500" s="12">
        <v>267</v>
      </c>
      <c r="Q500" s="12">
        <v>283</v>
      </c>
      <c r="R500" s="12">
        <v>251</v>
      </c>
      <c r="S500" s="12">
        <v>286</v>
      </c>
      <c r="T500" s="12">
        <v>299</v>
      </c>
      <c r="U500" s="12">
        <v>282</v>
      </c>
      <c r="V500" s="12">
        <v>261</v>
      </c>
      <c r="W500" s="12">
        <v>220</v>
      </c>
      <c r="Y500" s="12">
        <v>5444</v>
      </c>
    </row>
    <row r="501" spans="1:25" x14ac:dyDescent="0.25">
      <c r="A501" s="12">
        <v>11</v>
      </c>
      <c r="B501" s="12" t="s">
        <v>7</v>
      </c>
      <c r="C501" s="12">
        <v>18</v>
      </c>
      <c r="D501" s="12">
        <v>2</v>
      </c>
      <c r="E501" s="12">
        <v>0</v>
      </c>
      <c r="F501" s="12">
        <v>63</v>
      </c>
      <c r="G501" s="12">
        <v>20</v>
      </c>
      <c r="H501" s="12">
        <v>136</v>
      </c>
      <c r="I501" s="12">
        <v>13</v>
      </c>
      <c r="J501" s="12">
        <v>8</v>
      </c>
      <c r="K501" s="12">
        <v>26</v>
      </c>
      <c r="L501" s="12">
        <v>79</v>
      </c>
      <c r="M501" s="12">
        <v>32</v>
      </c>
      <c r="N501" s="12">
        <v>4</v>
      </c>
      <c r="O501" s="12">
        <v>70</v>
      </c>
      <c r="P501" s="12">
        <v>14</v>
      </c>
      <c r="Q501" s="12">
        <v>151</v>
      </c>
      <c r="R501" s="12">
        <v>24</v>
      </c>
      <c r="S501" s="12">
        <v>46</v>
      </c>
      <c r="T501" s="12">
        <v>31</v>
      </c>
      <c r="U501" s="12">
        <v>12</v>
      </c>
      <c r="V501" s="12">
        <v>102</v>
      </c>
      <c r="W501" s="12">
        <v>48</v>
      </c>
      <c r="Y501" s="12">
        <v>899</v>
      </c>
    </row>
    <row r="502" spans="1:25" x14ac:dyDescent="0.25">
      <c r="A502" s="12">
        <v>12</v>
      </c>
      <c r="B502" s="12" t="s">
        <v>10</v>
      </c>
      <c r="C502" s="12">
        <v>0</v>
      </c>
      <c r="D502" s="12">
        <v>0</v>
      </c>
      <c r="E502" s="12">
        <v>0</v>
      </c>
      <c r="F502" s="12">
        <v>0</v>
      </c>
      <c r="G502" s="12">
        <v>500</v>
      </c>
      <c r="H502" s="12">
        <v>1728</v>
      </c>
      <c r="I502" s="12">
        <v>300</v>
      </c>
      <c r="J502" s="12">
        <v>301</v>
      </c>
      <c r="K502" s="12">
        <v>302</v>
      </c>
      <c r="L502" s="12">
        <v>322</v>
      </c>
      <c r="M502" s="12">
        <v>380</v>
      </c>
      <c r="N502" s="12">
        <v>292</v>
      </c>
      <c r="O502" s="12">
        <v>2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Y502" s="12">
        <v>4127</v>
      </c>
    </row>
    <row r="503" spans="1:25" x14ac:dyDescent="0.25">
      <c r="A503" s="12">
        <v>13</v>
      </c>
      <c r="B503" s="12" t="s">
        <v>92</v>
      </c>
      <c r="C503" s="12">
        <v>0</v>
      </c>
      <c r="D503" s="12">
        <v>0</v>
      </c>
      <c r="E503" s="12">
        <v>0</v>
      </c>
      <c r="F503" s="12">
        <v>0</v>
      </c>
      <c r="G503" s="12">
        <v>0</v>
      </c>
      <c r="H503" s="12">
        <v>0</v>
      </c>
      <c r="I503" s="12">
        <v>0</v>
      </c>
      <c r="J503" s="12">
        <v>0</v>
      </c>
      <c r="K503" s="12">
        <v>0</v>
      </c>
      <c r="L503" s="12">
        <v>0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Y503" s="12">
        <v>0</v>
      </c>
    </row>
    <row r="504" spans="1:25" x14ac:dyDescent="0.25">
      <c r="A504" s="12">
        <v>14</v>
      </c>
      <c r="B504" s="12" t="s">
        <v>11</v>
      </c>
      <c r="C504" s="12">
        <v>0</v>
      </c>
      <c r="D504" s="12">
        <v>0</v>
      </c>
      <c r="E504" s="12">
        <v>0</v>
      </c>
      <c r="F504" s="12">
        <v>656</v>
      </c>
      <c r="G504" s="12">
        <v>0</v>
      </c>
      <c r="H504" s="12">
        <v>1444</v>
      </c>
      <c r="I504" s="12">
        <v>962</v>
      </c>
      <c r="J504" s="12">
        <v>299</v>
      </c>
      <c r="K504" s="12">
        <v>326</v>
      </c>
      <c r="L504" s="12">
        <v>395</v>
      </c>
      <c r="M504" s="12">
        <v>456</v>
      </c>
      <c r="N504" s="12">
        <v>391</v>
      </c>
      <c r="O504" s="12">
        <v>1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22</v>
      </c>
      <c r="W504" s="12">
        <v>108</v>
      </c>
      <c r="Y504" s="12">
        <v>5060</v>
      </c>
    </row>
    <row r="505" spans="1:25" x14ac:dyDescent="0.25">
      <c r="A505" s="12">
        <v>15</v>
      </c>
      <c r="B505" s="12" t="s">
        <v>93</v>
      </c>
      <c r="C505" s="12">
        <v>0</v>
      </c>
      <c r="D505" s="12">
        <v>0</v>
      </c>
      <c r="E505" s="12">
        <v>0</v>
      </c>
      <c r="F505" s="12">
        <v>0</v>
      </c>
      <c r="G505" s="12">
        <v>0</v>
      </c>
      <c r="H505" s="12">
        <v>320</v>
      </c>
      <c r="I505" s="12">
        <v>2</v>
      </c>
      <c r="J505" s="12">
        <v>18</v>
      </c>
      <c r="K505" s="12">
        <v>26</v>
      </c>
      <c r="L505" s="12">
        <v>21</v>
      </c>
      <c r="M505" s="12">
        <v>26</v>
      </c>
      <c r="N505" s="12">
        <v>53</v>
      </c>
      <c r="O505" s="12">
        <v>0</v>
      </c>
      <c r="P505" s="12">
        <v>307</v>
      </c>
      <c r="Q505" s="12">
        <v>0</v>
      </c>
      <c r="R505" s="12">
        <v>49</v>
      </c>
      <c r="S505" s="12">
        <v>153</v>
      </c>
      <c r="T505" s="12">
        <v>0</v>
      </c>
      <c r="U505" s="12">
        <v>10</v>
      </c>
      <c r="V505" s="12">
        <v>126</v>
      </c>
      <c r="W505" s="12">
        <v>36</v>
      </c>
      <c r="Y505" s="12">
        <v>1147</v>
      </c>
    </row>
    <row r="506" spans="1:25" x14ac:dyDescent="0.25">
      <c r="A506" s="12">
        <v>16</v>
      </c>
      <c r="B506" s="12" t="s">
        <v>12</v>
      </c>
      <c r="C506" s="12">
        <v>0</v>
      </c>
      <c r="D506" s="12">
        <v>0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Y506" s="12">
        <v>0</v>
      </c>
    </row>
    <row r="507" spans="1:25" x14ac:dyDescent="0.25">
      <c r="A507" s="12">
        <v>17</v>
      </c>
      <c r="B507" s="12" t="s">
        <v>126</v>
      </c>
      <c r="C507" s="12">
        <v>0</v>
      </c>
      <c r="D507" s="12">
        <v>0</v>
      </c>
      <c r="E507" s="12">
        <v>16</v>
      </c>
      <c r="F507" s="12">
        <v>1399</v>
      </c>
      <c r="G507" s="12">
        <v>109</v>
      </c>
      <c r="H507" s="12">
        <v>462</v>
      </c>
      <c r="I507" s="12">
        <v>0</v>
      </c>
      <c r="J507" s="12">
        <v>274</v>
      </c>
      <c r="K507" s="12">
        <v>39</v>
      </c>
      <c r="L507" s="12">
        <v>209</v>
      </c>
      <c r="M507" s="12">
        <v>34</v>
      </c>
      <c r="N507" s="12">
        <v>72</v>
      </c>
      <c r="O507" s="12">
        <v>313</v>
      </c>
      <c r="P507" s="12">
        <v>130</v>
      </c>
      <c r="Q507" s="12">
        <v>6</v>
      </c>
      <c r="R507" s="12">
        <v>937</v>
      </c>
      <c r="S507" s="12">
        <v>159</v>
      </c>
      <c r="T507" s="12">
        <v>0</v>
      </c>
      <c r="U507" s="12">
        <v>605</v>
      </c>
      <c r="V507" s="12">
        <v>10</v>
      </c>
      <c r="W507" s="12">
        <v>602</v>
      </c>
      <c r="Y507" s="12">
        <v>5376</v>
      </c>
    </row>
    <row r="508" spans="1:25" x14ac:dyDescent="0.25">
      <c r="A508" s="12">
        <v>18</v>
      </c>
      <c r="B508" s="12" t="s">
        <v>127</v>
      </c>
      <c r="C508" s="12">
        <v>0</v>
      </c>
      <c r="D508" s="12">
        <v>0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Y508" s="12">
        <v>0</v>
      </c>
    </row>
    <row r="509" spans="1:25" x14ac:dyDescent="0.25">
      <c r="A509" s="12">
        <v>19</v>
      </c>
      <c r="B509" s="12" t="s">
        <v>128</v>
      </c>
      <c r="C509" s="12">
        <v>0</v>
      </c>
      <c r="D509" s="12">
        <v>0</v>
      </c>
      <c r="E509" s="12">
        <v>0</v>
      </c>
      <c r="F509" s="12">
        <v>0</v>
      </c>
      <c r="G509" s="12">
        <v>0</v>
      </c>
      <c r="H509" s="12">
        <v>191</v>
      </c>
      <c r="I509" s="12">
        <v>2</v>
      </c>
      <c r="J509" s="12">
        <v>3</v>
      </c>
      <c r="K509" s="12">
        <v>3</v>
      </c>
      <c r="L509" s="12">
        <v>3</v>
      </c>
      <c r="M509" s="12">
        <v>3</v>
      </c>
      <c r="N509" s="12">
        <v>3</v>
      </c>
      <c r="O509" s="12">
        <v>114</v>
      </c>
      <c r="P509" s="12">
        <v>3</v>
      </c>
      <c r="Q509" s="12">
        <v>3</v>
      </c>
      <c r="R509" s="12">
        <v>186</v>
      </c>
      <c r="S509" s="12">
        <v>78</v>
      </c>
      <c r="T509" s="12">
        <v>233</v>
      </c>
      <c r="U509" s="12">
        <v>168</v>
      </c>
      <c r="V509" s="12">
        <v>118</v>
      </c>
      <c r="W509" s="12">
        <v>4</v>
      </c>
      <c r="Y509" s="12">
        <v>1115</v>
      </c>
    </row>
    <row r="510" spans="1:25" x14ac:dyDescent="0.25">
      <c r="A510" s="12">
        <v>20</v>
      </c>
      <c r="B510" s="12" t="s">
        <v>94</v>
      </c>
      <c r="C510" s="12">
        <v>0</v>
      </c>
      <c r="D510" s="12">
        <v>0</v>
      </c>
      <c r="E510" s="12">
        <v>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Y510" s="12">
        <v>0</v>
      </c>
    </row>
    <row r="511" spans="1:25" x14ac:dyDescent="0.25">
      <c r="A511" s="12">
        <v>21</v>
      </c>
      <c r="B511" s="12" t="s">
        <v>95</v>
      </c>
      <c r="C511" s="12">
        <v>0</v>
      </c>
      <c r="D511" s="12">
        <v>0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Y511" s="12">
        <v>0</v>
      </c>
    </row>
    <row r="512" spans="1:25" x14ac:dyDescent="0.25">
      <c r="A512" s="12">
        <v>22</v>
      </c>
    </row>
    <row r="513" spans="1:25" x14ac:dyDescent="0.25">
      <c r="A513" s="12">
        <v>23</v>
      </c>
      <c r="B513" s="12" t="s">
        <v>16</v>
      </c>
    </row>
    <row r="514" spans="1:25" x14ac:dyDescent="0.25">
      <c r="A514" s="12">
        <v>24</v>
      </c>
      <c r="B514" s="12" t="s">
        <v>96</v>
      </c>
      <c r="C514" s="12">
        <v>0</v>
      </c>
      <c r="D514" s="12">
        <v>-82.32559980000002</v>
      </c>
      <c r="E514" s="12">
        <v>0</v>
      </c>
      <c r="F514" s="12">
        <v>-33.011999899999999</v>
      </c>
      <c r="G514" s="12">
        <v>-122.9029998</v>
      </c>
      <c r="H514" s="12">
        <v>-147.99999990000001</v>
      </c>
      <c r="I514" s="12">
        <v>0</v>
      </c>
      <c r="J514" s="12">
        <v>0</v>
      </c>
      <c r="K514" s="12">
        <v>0</v>
      </c>
      <c r="L514" s="12">
        <v>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Y514" s="12">
        <v>-386.24059940000006</v>
      </c>
    </row>
    <row r="515" spans="1:25" x14ac:dyDescent="0.25">
      <c r="A515" s="12">
        <v>25</v>
      </c>
      <c r="B515" s="12" t="s">
        <v>40</v>
      </c>
      <c r="C515" s="12">
        <v>0</v>
      </c>
      <c r="D515" s="12">
        <v>0</v>
      </c>
      <c r="E515" s="12">
        <v>0</v>
      </c>
      <c r="F515" s="12">
        <v>-219.99999990000001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Y515" s="12">
        <v>-219.99999990000001</v>
      </c>
    </row>
    <row r="516" spans="1:25" x14ac:dyDescent="0.25">
      <c r="A516" s="12">
        <v>26</v>
      </c>
      <c r="B516" s="12" t="s">
        <v>97</v>
      </c>
      <c r="C516" s="12">
        <v>0</v>
      </c>
      <c r="D516" s="12">
        <v>-356.99999980000001</v>
      </c>
      <c r="E516" s="12">
        <v>0</v>
      </c>
      <c r="F516" s="12">
        <v>0</v>
      </c>
      <c r="G516" s="12">
        <v>-204.99999980000001</v>
      </c>
      <c r="H516" s="12">
        <v>-699.99999979999996</v>
      </c>
      <c r="I516" s="12">
        <v>0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0</v>
      </c>
      <c r="P516" s="12">
        <v>0</v>
      </c>
      <c r="Q516" s="12">
        <v>0</v>
      </c>
      <c r="R516" s="12">
        <v>0</v>
      </c>
      <c r="S516" s="12">
        <v>0</v>
      </c>
      <c r="T516" s="12">
        <v>0</v>
      </c>
      <c r="U516" s="12">
        <v>0</v>
      </c>
      <c r="V516" s="12">
        <v>0</v>
      </c>
      <c r="W516" s="12">
        <v>0</v>
      </c>
      <c r="Y516" s="12">
        <v>-1261.9999994</v>
      </c>
    </row>
    <row r="517" spans="1:25" x14ac:dyDescent="0.25">
      <c r="A517" s="12">
        <v>27</v>
      </c>
      <c r="B517" s="12" t="s">
        <v>129</v>
      </c>
      <c r="C517" s="12">
        <v>0</v>
      </c>
      <c r="D517" s="12">
        <v>0</v>
      </c>
      <c r="E517" s="12">
        <v>0</v>
      </c>
      <c r="F517" s="12">
        <v>0</v>
      </c>
      <c r="G517" s="12">
        <v>0</v>
      </c>
      <c r="H517" s="12">
        <v>526</v>
      </c>
      <c r="I517" s="12">
        <v>0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Y517" s="12">
        <v>526</v>
      </c>
    </row>
    <row r="518" spans="1:25" x14ac:dyDescent="0.25">
      <c r="A518" s="12">
        <v>28</v>
      </c>
      <c r="B518" s="12" t="s">
        <v>18</v>
      </c>
      <c r="C518" s="12">
        <v>0</v>
      </c>
      <c r="D518" s="12">
        <v>357.00001064000003</v>
      </c>
      <c r="E518" s="12">
        <v>0</v>
      </c>
      <c r="F518" s="12">
        <v>0</v>
      </c>
      <c r="G518" s="12">
        <v>205.00000611000002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Y518" s="12">
        <v>562.00001674999999</v>
      </c>
    </row>
    <row r="519" spans="1:25" x14ac:dyDescent="0.25">
      <c r="A519" s="12">
        <v>29</v>
      </c>
      <c r="B519" s="12" t="s">
        <v>98</v>
      </c>
      <c r="C519" s="12">
        <v>0</v>
      </c>
      <c r="D519" s="12">
        <v>0</v>
      </c>
      <c r="E519" s="12">
        <v>0</v>
      </c>
      <c r="F519" s="12">
        <v>0</v>
      </c>
      <c r="G519" s="12">
        <v>0</v>
      </c>
      <c r="H519" s="12">
        <v>0</v>
      </c>
      <c r="I519" s="12">
        <v>0</v>
      </c>
      <c r="J519" s="12">
        <v>0</v>
      </c>
      <c r="K519" s="12">
        <v>0</v>
      </c>
      <c r="L519" s="12">
        <v>0</v>
      </c>
      <c r="M519" s="12">
        <v>0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0</v>
      </c>
      <c r="V519" s="12">
        <v>0</v>
      </c>
      <c r="W519" s="12">
        <v>0</v>
      </c>
      <c r="Y519" s="12">
        <v>0</v>
      </c>
    </row>
    <row r="520" spans="1:25" x14ac:dyDescent="0.25">
      <c r="A520" s="12">
        <v>30</v>
      </c>
      <c r="B520" s="12" t="s">
        <v>99</v>
      </c>
      <c r="C520" s="12">
        <v>0</v>
      </c>
      <c r="D520" s="12">
        <v>0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Y520" s="12">
        <v>0</v>
      </c>
    </row>
    <row r="521" spans="1:25" x14ac:dyDescent="0.25">
      <c r="A521" s="12">
        <v>31</v>
      </c>
      <c r="B521" s="12" t="s">
        <v>100</v>
      </c>
      <c r="C521" s="12">
        <v>0</v>
      </c>
      <c r="D521" s="12">
        <v>0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L521" s="12">
        <v>-2.9999997999999999</v>
      </c>
      <c r="M521" s="12">
        <v>0</v>
      </c>
      <c r="N521" s="12">
        <v>0</v>
      </c>
      <c r="O521" s="12">
        <v>0</v>
      </c>
      <c r="P521" s="12">
        <v>-31.699999800000001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Y521" s="12">
        <v>-34.699999599999998</v>
      </c>
    </row>
    <row r="522" spans="1:25" x14ac:dyDescent="0.25">
      <c r="A522" s="12">
        <v>32</v>
      </c>
      <c r="B522" s="12" t="s">
        <v>101</v>
      </c>
      <c r="C522" s="12">
        <v>0</v>
      </c>
      <c r="D522" s="12">
        <v>0</v>
      </c>
      <c r="E522" s="12">
        <v>0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Y522" s="12">
        <v>0</v>
      </c>
    </row>
    <row r="523" spans="1:25" x14ac:dyDescent="0.25">
      <c r="A523" s="12">
        <v>33</v>
      </c>
      <c r="B523" s="12" t="s">
        <v>102</v>
      </c>
      <c r="C523" s="12">
        <v>0</v>
      </c>
      <c r="D523" s="12">
        <v>0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Y523" s="12">
        <v>0</v>
      </c>
    </row>
    <row r="524" spans="1:25" x14ac:dyDescent="0.25">
      <c r="A524" s="12">
        <v>34</v>
      </c>
      <c r="B524" s="12" t="s">
        <v>103</v>
      </c>
      <c r="C524" s="12">
        <v>0</v>
      </c>
      <c r="D524" s="12">
        <v>-64.499999900000006</v>
      </c>
      <c r="E524" s="12">
        <v>0</v>
      </c>
      <c r="F524" s="12">
        <v>0</v>
      </c>
      <c r="G524" s="12">
        <v>0</v>
      </c>
      <c r="H524" s="12">
        <v>-98.999999900000006</v>
      </c>
      <c r="I524" s="12">
        <v>-200.19999989999999</v>
      </c>
      <c r="J524" s="12">
        <v>0</v>
      </c>
      <c r="K524" s="12">
        <v>0</v>
      </c>
      <c r="L524" s="12">
        <v>0</v>
      </c>
      <c r="M524" s="12">
        <v>0</v>
      </c>
      <c r="N524" s="12">
        <v>0</v>
      </c>
      <c r="O524" s="12">
        <v>0</v>
      </c>
      <c r="P524" s="12">
        <v>0</v>
      </c>
      <c r="Q524" s="12">
        <v>0</v>
      </c>
      <c r="R524" s="12">
        <v>0</v>
      </c>
      <c r="S524" s="12">
        <v>-332.6999998</v>
      </c>
      <c r="T524" s="12">
        <v>0</v>
      </c>
      <c r="U524" s="12">
        <v>0</v>
      </c>
      <c r="V524" s="12">
        <v>0</v>
      </c>
      <c r="W524" s="12">
        <v>0</v>
      </c>
      <c r="Y524" s="12">
        <v>-696.39999950000004</v>
      </c>
    </row>
    <row r="525" spans="1:25" x14ac:dyDescent="0.25">
      <c r="A525" s="12">
        <v>35</v>
      </c>
      <c r="B525" s="12" t="s">
        <v>104</v>
      </c>
      <c r="C525" s="12">
        <v>0</v>
      </c>
      <c r="D525" s="12">
        <v>0</v>
      </c>
      <c r="E525" s="12">
        <v>0</v>
      </c>
      <c r="F525" s="12">
        <v>-1.9999998999999999</v>
      </c>
      <c r="G525" s="12">
        <v>0</v>
      </c>
      <c r="H525" s="12">
        <v>0</v>
      </c>
      <c r="I525" s="12">
        <v>-9.2999999000000013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-99.999999800000012</v>
      </c>
      <c r="P525" s="12">
        <v>0</v>
      </c>
      <c r="Q525" s="12">
        <v>0</v>
      </c>
      <c r="R525" s="12">
        <v>0</v>
      </c>
      <c r="S525" s="12">
        <v>-64.999999799999998</v>
      </c>
      <c r="T525" s="12">
        <v>0</v>
      </c>
      <c r="U525" s="12">
        <v>0</v>
      </c>
      <c r="V525" s="12">
        <v>-230.23999960000003</v>
      </c>
      <c r="W525" s="12">
        <v>0</v>
      </c>
      <c r="Y525" s="12">
        <v>-406.53999900000002</v>
      </c>
    </row>
    <row r="526" spans="1:25" x14ac:dyDescent="0.25">
      <c r="A526" s="12">
        <v>36</v>
      </c>
      <c r="B526" s="12" t="s">
        <v>105</v>
      </c>
      <c r="C526" s="12">
        <v>0</v>
      </c>
      <c r="D526" s="12">
        <v>0</v>
      </c>
      <c r="E526" s="12">
        <v>0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0</v>
      </c>
      <c r="L526" s="12">
        <v>0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-47.119999899999996</v>
      </c>
      <c r="V526" s="12">
        <v>-2.8749999000000002</v>
      </c>
      <c r="W526" s="12">
        <v>0</v>
      </c>
      <c r="Y526" s="12">
        <v>-49.994999799999995</v>
      </c>
    </row>
    <row r="527" spans="1:25" x14ac:dyDescent="0.25">
      <c r="A527" s="12">
        <v>37</v>
      </c>
      <c r="B527" s="12" t="s">
        <v>106</v>
      </c>
      <c r="C527" s="12">
        <v>0</v>
      </c>
      <c r="D527" s="12">
        <v>520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-19.999999899999999</v>
      </c>
      <c r="Y527" s="12">
        <v>500.00000010000002</v>
      </c>
    </row>
    <row r="529" spans="1:25" x14ac:dyDescent="0.25">
      <c r="A529" s="11">
        <v>1</v>
      </c>
      <c r="B529" s="12" t="s">
        <v>131</v>
      </c>
    </row>
    <row r="530" spans="1:25" x14ac:dyDescent="0.25">
      <c r="A530" s="11">
        <v>2</v>
      </c>
      <c r="B530" s="12" t="s">
        <v>8</v>
      </c>
    </row>
    <row r="531" spans="1:25" x14ac:dyDescent="0.25">
      <c r="A531" s="11">
        <v>3</v>
      </c>
      <c r="C531" s="12" t="s">
        <v>0</v>
      </c>
    </row>
    <row r="532" spans="1:25" x14ac:dyDescent="0.25">
      <c r="A532" s="11">
        <v>4</v>
      </c>
      <c r="B532" s="12" t="s">
        <v>1</v>
      </c>
      <c r="C532" s="12">
        <v>2025</v>
      </c>
      <c r="D532" s="12">
        <v>2026</v>
      </c>
      <c r="E532" s="12">
        <v>2027</v>
      </c>
      <c r="F532" s="12">
        <v>2028</v>
      </c>
      <c r="G532" s="12">
        <v>2029</v>
      </c>
      <c r="H532" s="12">
        <v>2030</v>
      </c>
      <c r="I532" s="12">
        <v>2031</v>
      </c>
      <c r="J532" s="12">
        <v>2032</v>
      </c>
      <c r="K532" s="12">
        <v>2033</v>
      </c>
      <c r="L532" s="12">
        <v>2034</v>
      </c>
      <c r="M532" s="12">
        <v>2035</v>
      </c>
      <c r="N532" s="12">
        <v>2036</v>
      </c>
      <c r="O532" s="12">
        <v>2037</v>
      </c>
      <c r="P532" s="12">
        <v>2038</v>
      </c>
      <c r="Q532" s="12">
        <v>2039</v>
      </c>
      <c r="R532" s="12">
        <v>2040</v>
      </c>
      <c r="S532" s="12">
        <v>2041</v>
      </c>
      <c r="T532" s="12">
        <v>2042</v>
      </c>
      <c r="U532" s="12">
        <v>2043</v>
      </c>
      <c r="V532" s="12">
        <v>2044</v>
      </c>
      <c r="W532" s="12">
        <v>2045</v>
      </c>
      <c r="Y532" s="12" t="s">
        <v>2</v>
      </c>
    </row>
    <row r="533" spans="1:25" x14ac:dyDescent="0.25">
      <c r="A533" s="12">
        <v>5</v>
      </c>
      <c r="B533" s="12" t="s">
        <v>3</v>
      </c>
    </row>
    <row r="534" spans="1:25" x14ac:dyDescent="0.25">
      <c r="A534" s="12">
        <v>6</v>
      </c>
      <c r="B534" s="12" t="s">
        <v>4</v>
      </c>
      <c r="C534" s="12">
        <v>0</v>
      </c>
      <c r="D534" s="12">
        <v>0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12">
        <v>0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Y534" s="12">
        <v>0</v>
      </c>
    </row>
    <row r="535" spans="1:25" x14ac:dyDescent="0.25">
      <c r="A535" s="12">
        <v>7</v>
      </c>
      <c r="B535" s="12" t="s">
        <v>9</v>
      </c>
      <c r="C535" s="12">
        <v>0</v>
      </c>
      <c r="D535" s="12">
        <v>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Y535" s="12">
        <v>0</v>
      </c>
    </row>
    <row r="536" spans="1:25" x14ac:dyDescent="0.25">
      <c r="A536" s="12">
        <v>8</v>
      </c>
      <c r="B536" s="12" t="s">
        <v>15</v>
      </c>
      <c r="C536" s="12">
        <v>0</v>
      </c>
      <c r="D536" s="12">
        <v>0</v>
      </c>
      <c r="E536" s="12">
        <v>0</v>
      </c>
      <c r="F536" s="12">
        <v>0</v>
      </c>
      <c r="G536" s="12">
        <v>0</v>
      </c>
      <c r="H536" s="12">
        <v>0</v>
      </c>
      <c r="I536" s="12">
        <v>0</v>
      </c>
      <c r="J536" s="12">
        <v>500</v>
      </c>
      <c r="K536" s="12">
        <v>0</v>
      </c>
      <c r="L536" s="12">
        <v>0</v>
      </c>
      <c r="M536" s="12">
        <v>0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Y536" s="12">
        <v>500</v>
      </c>
    </row>
    <row r="537" spans="1:25" x14ac:dyDescent="0.25">
      <c r="A537" s="12">
        <v>9</v>
      </c>
      <c r="B537" s="12" t="s">
        <v>91</v>
      </c>
      <c r="C537" s="12">
        <v>0</v>
      </c>
      <c r="D537" s="12">
        <v>0</v>
      </c>
      <c r="E537" s="12">
        <v>0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19</v>
      </c>
      <c r="T537" s="12">
        <v>0</v>
      </c>
      <c r="U537" s="12">
        <v>4</v>
      </c>
      <c r="V537" s="12">
        <v>0</v>
      </c>
      <c r="W537" s="12">
        <v>18</v>
      </c>
      <c r="Y537" s="12">
        <v>41</v>
      </c>
    </row>
    <row r="538" spans="1:25" x14ac:dyDescent="0.25">
      <c r="A538" s="12">
        <v>10</v>
      </c>
      <c r="B538" s="12" t="s">
        <v>6</v>
      </c>
      <c r="C538" s="12">
        <v>92</v>
      </c>
      <c r="D538" s="12">
        <v>89</v>
      </c>
      <c r="E538" s="12">
        <v>210</v>
      </c>
      <c r="F538" s="12">
        <v>221</v>
      </c>
      <c r="G538" s="12">
        <v>231</v>
      </c>
      <c r="H538" s="12">
        <v>251</v>
      </c>
      <c r="I538" s="12">
        <v>319</v>
      </c>
      <c r="J538" s="12">
        <v>304</v>
      </c>
      <c r="K538" s="12">
        <v>308</v>
      </c>
      <c r="L538" s="12">
        <v>298</v>
      </c>
      <c r="M538" s="12">
        <v>309</v>
      </c>
      <c r="N538" s="12">
        <v>325</v>
      </c>
      <c r="O538" s="12">
        <v>347</v>
      </c>
      <c r="P538" s="12">
        <v>314</v>
      </c>
      <c r="Q538" s="12">
        <v>293</v>
      </c>
      <c r="R538" s="12">
        <v>299</v>
      </c>
      <c r="S538" s="12">
        <v>304</v>
      </c>
      <c r="T538" s="12">
        <v>315</v>
      </c>
      <c r="U538" s="12">
        <v>270</v>
      </c>
      <c r="V538" s="12">
        <v>246</v>
      </c>
      <c r="W538" s="12">
        <v>220</v>
      </c>
      <c r="Y538" s="12">
        <v>5565</v>
      </c>
    </row>
    <row r="539" spans="1:25" x14ac:dyDescent="0.25">
      <c r="A539" s="12">
        <v>11</v>
      </c>
      <c r="B539" s="12" t="s">
        <v>7</v>
      </c>
      <c r="C539" s="12">
        <v>18</v>
      </c>
      <c r="D539" s="12">
        <v>2</v>
      </c>
      <c r="E539" s="12">
        <v>0</v>
      </c>
      <c r="F539" s="12">
        <v>63</v>
      </c>
      <c r="G539" s="12">
        <v>19</v>
      </c>
      <c r="H539" s="12">
        <v>16</v>
      </c>
      <c r="I539" s="12">
        <v>0</v>
      </c>
      <c r="J539" s="12">
        <v>5</v>
      </c>
      <c r="K539" s="12">
        <v>1</v>
      </c>
      <c r="L539" s="12">
        <v>3</v>
      </c>
      <c r="M539" s="12">
        <v>3</v>
      </c>
      <c r="N539" s="12">
        <v>19</v>
      </c>
      <c r="O539" s="12">
        <v>328</v>
      </c>
      <c r="P539" s="12">
        <v>18</v>
      </c>
      <c r="Q539" s="12">
        <v>5</v>
      </c>
      <c r="R539" s="12">
        <v>25</v>
      </c>
      <c r="S539" s="12">
        <v>5</v>
      </c>
      <c r="T539" s="12">
        <v>146</v>
      </c>
      <c r="U539" s="12">
        <v>33</v>
      </c>
      <c r="V539" s="12">
        <v>27</v>
      </c>
      <c r="W539" s="12">
        <v>51</v>
      </c>
      <c r="Y539" s="12">
        <v>787</v>
      </c>
    </row>
    <row r="540" spans="1:25" x14ac:dyDescent="0.25">
      <c r="A540" s="12">
        <v>12</v>
      </c>
      <c r="B540" s="12" t="s">
        <v>10</v>
      </c>
      <c r="C540" s="12">
        <v>0</v>
      </c>
      <c r="D540" s="12">
        <v>0</v>
      </c>
      <c r="E540" s="12">
        <v>0</v>
      </c>
      <c r="F540" s="12">
        <v>21</v>
      </c>
      <c r="G540" s="12">
        <v>594</v>
      </c>
      <c r="H540" s="12">
        <v>2914</v>
      </c>
      <c r="I540" s="12">
        <v>0</v>
      </c>
      <c r="J540" s="12">
        <v>1</v>
      </c>
      <c r="K540" s="12">
        <v>0</v>
      </c>
      <c r="L540" s="12">
        <v>29</v>
      </c>
      <c r="M540" s="12">
        <v>347</v>
      </c>
      <c r="N540" s="12">
        <v>40</v>
      </c>
      <c r="O540" s="12">
        <v>175</v>
      </c>
      <c r="P540" s="12">
        <v>37</v>
      </c>
      <c r="Q540" s="12">
        <v>0</v>
      </c>
      <c r="R540" s="12">
        <v>376</v>
      </c>
      <c r="S540" s="12">
        <v>50</v>
      </c>
      <c r="T540" s="12">
        <v>0</v>
      </c>
      <c r="U540" s="12">
        <v>20</v>
      </c>
      <c r="V540" s="12">
        <v>0</v>
      </c>
      <c r="W540" s="12">
        <v>96</v>
      </c>
      <c r="Y540" s="12">
        <v>4700</v>
      </c>
    </row>
    <row r="541" spans="1:25" x14ac:dyDescent="0.25">
      <c r="A541" s="12">
        <v>13</v>
      </c>
      <c r="B541" s="12" t="s">
        <v>92</v>
      </c>
      <c r="C541" s="12">
        <v>0</v>
      </c>
      <c r="D541" s="12">
        <v>0</v>
      </c>
      <c r="E541" s="12">
        <v>0</v>
      </c>
      <c r="F541" s="12">
        <v>0</v>
      </c>
      <c r="G541" s="12">
        <v>0</v>
      </c>
      <c r="H541" s="12">
        <v>0</v>
      </c>
      <c r="I541" s="12">
        <v>0</v>
      </c>
      <c r="J541" s="12">
        <v>0</v>
      </c>
      <c r="K541" s="12">
        <v>0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Y541" s="12">
        <v>0</v>
      </c>
    </row>
    <row r="542" spans="1:25" x14ac:dyDescent="0.25">
      <c r="A542" s="12">
        <v>14</v>
      </c>
      <c r="B542" s="12" t="s">
        <v>11</v>
      </c>
      <c r="C542" s="12">
        <v>0</v>
      </c>
      <c r="D542" s="12">
        <v>0</v>
      </c>
      <c r="E542" s="12">
        <v>0</v>
      </c>
      <c r="F542" s="12">
        <v>222</v>
      </c>
      <c r="G542" s="12">
        <v>180</v>
      </c>
      <c r="H542" s="12">
        <v>1690</v>
      </c>
      <c r="I542" s="12">
        <v>494</v>
      </c>
      <c r="J542" s="12">
        <v>635</v>
      </c>
      <c r="K542" s="12">
        <v>545</v>
      </c>
      <c r="L542" s="12">
        <v>792</v>
      </c>
      <c r="M542" s="12">
        <v>114</v>
      </c>
      <c r="N542" s="12">
        <v>100</v>
      </c>
      <c r="O542" s="12">
        <v>1</v>
      </c>
      <c r="P542" s="12">
        <v>0</v>
      </c>
      <c r="Q542" s="12">
        <v>554</v>
      </c>
      <c r="R542" s="12">
        <v>104</v>
      </c>
      <c r="S542" s="12">
        <v>12</v>
      </c>
      <c r="T542" s="12">
        <v>0</v>
      </c>
      <c r="U542" s="12">
        <v>0</v>
      </c>
      <c r="V542" s="12">
        <v>197</v>
      </c>
      <c r="W542" s="12">
        <v>75</v>
      </c>
      <c r="Y542" s="12">
        <v>5715</v>
      </c>
    </row>
    <row r="543" spans="1:25" x14ac:dyDescent="0.25">
      <c r="A543" s="12">
        <v>15</v>
      </c>
      <c r="B543" s="12" t="s">
        <v>93</v>
      </c>
      <c r="C543" s="12">
        <v>0</v>
      </c>
      <c r="D543" s="12">
        <v>0</v>
      </c>
      <c r="E543" s="12">
        <v>0</v>
      </c>
      <c r="F543" s="12">
        <v>0</v>
      </c>
      <c r="G543" s="12">
        <v>0</v>
      </c>
      <c r="H543" s="12">
        <v>320</v>
      </c>
      <c r="I543" s="12">
        <v>2</v>
      </c>
      <c r="J543" s="12">
        <v>18</v>
      </c>
      <c r="K543" s="12">
        <v>26</v>
      </c>
      <c r="L543" s="12">
        <v>21</v>
      </c>
      <c r="M543" s="12">
        <v>30</v>
      </c>
      <c r="N543" s="12">
        <v>132</v>
      </c>
      <c r="O543" s="12">
        <v>0</v>
      </c>
      <c r="P543" s="12">
        <v>309</v>
      </c>
      <c r="Q543" s="12">
        <v>0</v>
      </c>
      <c r="R543" s="12">
        <v>0</v>
      </c>
      <c r="S543" s="12">
        <v>110</v>
      </c>
      <c r="T543" s="12">
        <v>0</v>
      </c>
      <c r="U543" s="12">
        <v>0</v>
      </c>
      <c r="V543" s="12">
        <v>143</v>
      </c>
      <c r="W543" s="12">
        <v>36</v>
      </c>
      <c r="Y543" s="12">
        <v>1147</v>
      </c>
    </row>
    <row r="544" spans="1:25" x14ac:dyDescent="0.25">
      <c r="A544" s="12">
        <v>16</v>
      </c>
      <c r="B544" s="12" t="s">
        <v>12</v>
      </c>
      <c r="C544" s="12">
        <v>0</v>
      </c>
      <c r="D544" s="12">
        <v>0</v>
      </c>
      <c r="E544" s="12">
        <v>0</v>
      </c>
      <c r="F544" s="12">
        <v>0</v>
      </c>
      <c r="G544" s="12">
        <v>0</v>
      </c>
      <c r="H544" s="12">
        <v>0</v>
      </c>
      <c r="I544" s="12">
        <v>0</v>
      </c>
      <c r="J544" s="12">
        <v>0</v>
      </c>
      <c r="K544" s="12">
        <v>0</v>
      </c>
      <c r="L544" s="12">
        <v>0</v>
      </c>
      <c r="M544" s="12">
        <v>0</v>
      </c>
      <c r="N544" s="12">
        <v>0</v>
      </c>
      <c r="O544" s="12">
        <v>0</v>
      </c>
      <c r="P544" s="12">
        <v>0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Y544" s="12">
        <v>0</v>
      </c>
    </row>
    <row r="545" spans="1:25" x14ac:dyDescent="0.25">
      <c r="A545" s="12">
        <v>17</v>
      </c>
      <c r="B545" s="12" t="s">
        <v>126</v>
      </c>
      <c r="C545" s="12">
        <v>0</v>
      </c>
      <c r="D545" s="12">
        <v>0</v>
      </c>
      <c r="E545" s="12">
        <v>0</v>
      </c>
      <c r="F545" s="12">
        <v>1145</v>
      </c>
      <c r="G545" s="12">
        <v>215</v>
      </c>
      <c r="H545" s="12">
        <v>565</v>
      </c>
      <c r="I545" s="12">
        <v>0</v>
      </c>
      <c r="J545" s="12">
        <v>119</v>
      </c>
      <c r="K545" s="12">
        <v>39</v>
      </c>
      <c r="L545" s="12">
        <v>210</v>
      </c>
      <c r="M545" s="12">
        <v>20</v>
      </c>
      <c r="N545" s="12">
        <v>47</v>
      </c>
      <c r="O545" s="12">
        <v>0</v>
      </c>
      <c r="P545" s="12">
        <v>175</v>
      </c>
      <c r="Q545" s="12">
        <v>67</v>
      </c>
      <c r="R545" s="12">
        <v>113</v>
      </c>
      <c r="S545" s="12">
        <v>67</v>
      </c>
      <c r="T545" s="12">
        <v>152</v>
      </c>
      <c r="U545" s="12">
        <v>5</v>
      </c>
      <c r="V545" s="12">
        <v>416</v>
      </c>
      <c r="W545" s="12">
        <v>18</v>
      </c>
      <c r="Y545" s="12">
        <v>3373</v>
      </c>
    </row>
    <row r="546" spans="1:25" x14ac:dyDescent="0.25">
      <c r="A546" s="12">
        <v>18</v>
      </c>
      <c r="B546" s="12" t="s">
        <v>127</v>
      </c>
      <c r="C546" s="12">
        <v>0</v>
      </c>
      <c r="D546" s="12">
        <v>0</v>
      </c>
      <c r="E546" s="12">
        <v>0</v>
      </c>
      <c r="F546" s="12">
        <v>0</v>
      </c>
      <c r="G546" s="12">
        <v>0</v>
      </c>
      <c r="H546" s="12">
        <v>0</v>
      </c>
      <c r="I546" s="12">
        <v>0</v>
      </c>
      <c r="J546" s="12">
        <v>0</v>
      </c>
      <c r="K546" s="12">
        <v>0</v>
      </c>
      <c r="L546" s="12">
        <v>0</v>
      </c>
      <c r="M546" s="12">
        <v>0</v>
      </c>
      <c r="N546" s="12">
        <v>0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Y546" s="12">
        <v>0</v>
      </c>
    </row>
    <row r="547" spans="1:25" x14ac:dyDescent="0.25">
      <c r="A547" s="12">
        <v>19</v>
      </c>
      <c r="B547" s="12" t="s">
        <v>128</v>
      </c>
      <c r="C547" s="12">
        <v>0</v>
      </c>
      <c r="D547" s="12">
        <v>0</v>
      </c>
      <c r="E547" s="12">
        <v>0</v>
      </c>
      <c r="F547" s="12">
        <v>0</v>
      </c>
      <c r="G547" s="12">
        <v>0</v>
      </c>
      <c r="H547" s="12">
        <v>510</v>
      </c>
      <c r="I547" s="12">
        <v>91</v>
      </c>
      <c r="J547" s="12">
        <v>3</v>
      </c>
      <c r="K547" s="12">
        <v>4</v>
      </c>
      <c r="L547" s="12">
        <v>3</v>
      </c>
      <c r="M547" s="12">
        <v>4</v>
      </c>
      <c r="N547" s="12">
        <v>4</v>
      </c>
      <c r="O547" s="12">
        <v>33</v>
      </c>
      <c r="P547" s="12">
        <v>83</v>
      </c>
      <c r="Q547" s="12">
        <v>37</v>
      </c>
      <c r="R547" s="12">
        <v>939</v>
      </c>
      <c r="S547" s="12">
        <v>107</v>
      </c>
      <c r="T547" s="12">
        <v>390</v>
      </c>
      <c r="U547" s="12">
        <v>401</v>
      </c>
      <c r="V547" s="12">
        <v>197</v>
      </c>
      <c r="W547" s="12">
        <v>358</v>
      </c>
      <c r="Y547" s="12">
        <v>3164</v>
      </c>
    </row>
    <row r="548" spans="1:25" x14ac:dyDescent="0.25">
      <c r="A548" s="12">
        <v>20</v>
      </c>
      <c r="B548" s="12" t="s">
        <v>94</v>
      </c>
      <c r="C548" s="12">
        <v>0</v>
      </c>
      <c r="D548" s="12">
        <v>0</v>
      </c>
      <c r="E548" s="12">
        <v>0</v>
      </c>
      <c r="F548" s="12">
        <v>0</v>
      </c>
      <c r="G548" s="12">
        <v>0</v>
      </c>
      <c r="H548" s="12">
        <v>0</v>
      </c>
      <c r="I548" s="12">
        <v>0</v>
      </c>
      <c r="J548" s="12">
        <v>0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2">
        <v>0</v>
      </c>
      <c r="W548" s="12">
        <v>0</v>
      </c>
      <c r="Y548" s="12">
        <v>0</v>
      </c>
    </row>
    <row r="549" spans="1:25" x14ac:dyDescent="0.25">
      <c r="A549" s="12">
        <v>21</v>
      </c>
      <c r="B549" s="12" t="s">
        <v>95</v>
      </c>
      <c r="C549" s="12">
        <v>0</v>
      </c>
      <c r="D549" s="12">
        <v>0</v>
      </c>
      <c r="E549" s="12">
        <v>0</v>
      </c>
      <c r="F549" s="12">
        <v>0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L549" s="12">
        <v>0</v>
      </c>
      <c r="M549" s="12">
        <v>0</v>
      </c>
      <c r="N549" s="12">
        <v>0</v>
      </c>
      <c r="O549" s="12">
        <v>0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Y549" s="12">
        <v>0</v>
      </c>
    </row>
    <row r="550" spans="1:25" x14ac:dyDescent="0.25">
      <c r="A550" s="12">
        <v>22</v>
      </c>
    </row>
    <row r="551" spans="1:25" x14ac:dyDescent="0.25">
      <c r="A551" s="12">
        <v>23</v>
      </c>
      <c r="B551" s="12" t="s">
        <v>16</v>
      </c>
    </row>
    <row r="552" spans="1:25" x14ac:dyDescent="0.25">
      <c r="A552" s="12">
        <v>24</v>
      </c>
      <c r="B552" s="12" t="s">
        <v>96</v>
      </c>
      <c r="C552" s="12">
        <v>0</v>
      </c>
      <c r="D552" s="12">
        <v>-82.32559980000002</v>
      </c>
      <c r="E552" s="12">
        <v>0</v>
      </c>
      <c r="F552" s="12">
        <v>-33.011999899999999</v>
      </c>
      <c r="G552" s="12">
        <v>-122.9029998</v>
      </c>
      <c r="H552" s="12">
        <v>-147.99999990000001</v>
      </c>
      <c r="I552" s="12">
        <v>0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0</v>
      </c>
      <c r="Y552" s="12">
        <v>-386.24059940000006</v>
      </c>
    </row>
    <row r="553" spans="1:25" x14ac:dyDescent="0.25">
      <c r="A553" s="12">
        <v>25</v>
      </c>
      <c r="B553" s="12" t="s">
        <v>40</v>
      </c>
      <c r="C553" s="12">
        <v>0</v>
      </c>
      <c r="D553" s="12">
        <v>0</v>
      </c>
      <c r="E553" s="12">
        <v>0</v>
      </c>
      <c r="F553" s="12">
        <v>-219.99999990000001</v>
      </c>
      <c r="G553" s="12">
        <v>0</v>
      </c>
      <c r="H553" s="12">
        <v>0</v>
      </c>
      <c r="I553" s="12">
        <v>0</v>
      </c>
      <c r="J553" s="12">
        <v>-685.99999979999996</v>
      </c>
      <c r="K553" s="12">
        <v>0</v>
      </c>
      <c r="L553" s="12">
        <v>0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0</v>
      </c>
      <c r="Y553" s="12">
        <v>-905.99999969999999</v>
      </c>
    </row>
    <row r="554" spans="1:25" x14ac:dyDescent="0.25">
      <c r="A554" s="12">
        <v>26</v>
      </c>
      <c r="B554" s="12" t="s">
        <v>97</v>
      </c>
      <c r="C554" s="12">
        <v>0</v>
      </c>
      <c r="D554" s="12">
        <v>-356.99999980000001</v>
      </c>
      <c r="E554" s="12">
        <v>0</v>
      </c>
      <c r="F554" s="12">
        <v>0</v>
      </c>
      <c r="G554" s="12">
        <v>-204.99999980000001</v>
      </c>
      <c r="H554" s="12">
        <v>-2678.9999993000001</v>
      </c>
      <c r="I554" s="12">
        <v>0</v>
      </c>
      <c r="J554" s="12">
        <v>0</v>
      </c>
      <c r="K554" s="12">
        <v>0</v>
      </c>
      <c r="L554" s="12">
        <v>0</v>
      </c>
      <c r="M554" s="12">
        <v>0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0</v>
      </c>
      <c r="Y554" s="12">
        <v>-3240.9999989000003</v>
      </c>
    </row>
    <row r="555" spans="1:25" x14ac:dyDescent="0.25">
      <c r="A555" s="12">
        <v>27</v>
      </c>
      <c r="B555" s="12" t="s">
        <v>129</v>
      </c>
      <c r="C555" s="12">
        <v>0</v>
      </c>
      <c r="D555" s="12">
        <v>0</v>
      </c>
      <c r="E555" s="12">
        <v>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Y555" s="12">
        <v>0</v>
      </c>
    </row>
    <row r="556" spans="1:25" x14ac:dyDescent="0.25">
      <c r="A556" s="12">
        <v>28</v>
      </c>
      <c r="B556" s="12" t="s">
        <v>18</v>
      </c>
      <c r="C556" s="12">
        <v>0</v>
      </c>
      <c r="D556" s="12">
        <v>357.00001064000003</v>
      </c>
      <c r="E556" s="12">
        <v>0</v>
      </c>
      <c r="F556" s="12">
        <v>0</v>
      </c>
      <c r="G556" s="12">
        <v>205.00000611000002</v>
      </c>
      <c r="H556" s="12">
        <v>2679</v>
      </c>
      <c r="I556" s="12">
        <v>0</v>
      </c>
      <c r="J556" s="12">
        <v>0</v>
      </c>
      <c r="K556" s="12">
        <v>0</v>
      </c>
      <c r="L556" s="12">
        <v>0</v>
      </c>
      <c r="M556" s="12">
        <v>0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-155.99999990000001</v>
      </c>
      <c r="V556" s="12">
        <v>0</v>
      </c>
      <c r="W556" s="12">
        <v>0</v>
      </c>
      <c r="Y556" s="12">
        <v>3085.0000168500001</v>
      </c>
    </row>
    <row r="557" spans="1:25" x14ac:dyDescent="0.25">
      <c r="A557" s="12">
        <v>29</v>
      </c>
      <c r="B557" s="12" t="s">
        <v>98</v>
      </c>
      <c r="C557" s="12">
        <v>0</v>
      </c>
      <c r="D557" s="12">
        <v>0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Y557" s="12">
        <v>0</v>
      </c>
    </row>
    <row r="558" spans="1:25" x14ac:dyDescent="0.25">
      <c r="A558" s="12">
        <v>30</v>
      </c>
      <c r="B558" s="12" t="s">
        <v>99</v>
      </c>
      <c r="C558" s="12">
        <v>0</v>
      </c>
      <c r="D558" s="12">
        <v>0</v>
      </c>
      <c r="E558" s="12">
        <v>0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L558" s="12">
        <v>0</v>
      </c>
      <c r="M558" s="12">
        <v>0</v>
      </c>
      <c r="N558" s="12">
        <v>0</v>
      </c>
      <c r="O558" s="12">
        <v>0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0</v>
      </c>
      <c r="Y558" s="12">
        <v>0</v>
      </c>
    </row>
    <row r="559" spans="1:25" x14ac:dyDescent="0.25">
      <c r="A559" s="12">
        <v>31</v>
      </c>
      <c r="B559" s="12" t="s">
        <v>100</v>
      </c>
      <c r="C559" s="12">
        <v>0</v>
      </c>
      <c r="D559" s="12">
        <v>0</v>
      </c>
      <c r="E559" s="12">
        <v>0</v>
      </c>
      <c r="F559" s="12">
        <v>0</v>
      </c>
      <c r="G559" s="12">
        <v>0</v>
      </c>
      <c r="H559" s="12">
        <v>0</v>
      </c>
      <c r="I559" s="12">
        <v>0</v>
      </c>
      <c r="J559" s="12">
        <v>0</v>
      </c>
      <c r="K559" s="12">
        <v>0</v>
      </c>
      <c r="L559" s="12">
        <v>-2.9999997999999999</v>
      </c>
      <c r="M559" s="12">
        <v>0</v>
      </c>
      <c r="N559" s="12">
        <v>0</v>
      </c>
      <c r="O559" s="12">
        <v>0</v>
      </c>
      <c r="P559" s="12">
        <v>-31.699999800000001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Y559" s="12">
        <v>-34.699999599999998</v>
      </c>
    </row>
    <row r="560" spans="1:25" x14ac:dyDescent="0.25">
      <c r="A560" s="12">
        <v>32</v>
      </c>
      <c r="B560" s="12" t="s">
        <v>101</v>
      </c>
      <c r="C560" s="12">
        <v>0</v>
      </c>
      <c r="D560" s="12">
        <v>0</v>
      </c>
      <c r="E560" s="12">
        <v>0</v>
      </c>
      <c r="F560" s="12">
        <v>0</v>
      </c>
      <c r="G560" s="12">
        <v>0</v>
      </c>
      <c r="H560" s="12">
        <v>0</v>
      </c>
      <c r="I560" s="12">
        <v>0</v>
      </c>
      <c r="J560" s="12">
        <v>0</v>
      </c>
      <c r="K560" s="12">
        <v>0</v>
      </c>
      <c r="L560" s="12">
        <v>0</v>
      </c>
      <c r="M560" s="12">
        <v>0</v>
      </c>
      <c r="N560" s="12">
        <v>0</v>
      </c>
      <c r="O560" s="12">
        <v>0</v>
      </c>
      <c r="P560" s="12">
        <v>0</v>
      </c>
      <c r="Q560" s="12">
        <v>0</v>
      </c>
      <c r="R560" s="12">
        <v>0</v>
      </c>
      <c r="S560" s="12">
        <v>0</v>
      </c>
      <c r="T560" s="12">
        <v>0</v>
      </c>
      <c r="U560" s="12">
        <v>0</v>
      </c>
      <c r="V560" s="12">
        <v>0</v>
      </c>
      <c r="W560" s="12">
        <v>0</v>
      </c>
      <c r="Y560" s="12">
        <v>0</v>
      </c>
    </row>
    <row r="561" spans="1:25" x14ac:dyDescent="0.25">
      <c r="A561" s="12">
        <v>33</v>
      </c>
      <c r="B561" s="12" t="s">
        <v>102</v>
      </c>
      <c r="C561" s="12">
        <v>0</v>
      </c>
      <c r="D561" s="12">
        <v>0</v>
      </c>
      <c r="E561" s="12">
        <v>0</v>
      </c>
      <c r="F561" s="12">
        <v>0</v>
      </c>
      <c r="G561" s="12">
        <v>0</v>
      </c>
      <c r="H561" s="12">
        <v>0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>
        <v>0</v>
      </c>
      <c r="V561" s="12">
        <v>0</v>
      </c>
      <c r="W561" s="12">
        <v>0</v>
      </c>
      <c r="Y561" s="12">
        <v>0</v>
      </c>
    </row>
    <row r="562" spans="1:25" x14ac:dyDescent="0.25">
      <c r="A562" s="12">
        <v>34</v>
      </c>
      <c r="B562" s="12" t="s">
        <v>103</v>
      </c>
      <c r="C562" s="12">
        <v>0</v>
      </c>
      <c r="D562" s="12">
        <v>-64.499999900000006</v>
      </c>
      <c r="E562" s="12">
        <v>0</v>
      </c>
      <c r="F562" s="12">
        <v>0</v>
      </c>
      <c r="G562" s="12">
        <v>0</v>
      </c>
      <c r="H562" s="12">
        <v>-98.999999900000006</v>
      </c>
      <c r="I562" s="12">
        <v>-200.19999989999999</v>
      </c>
      <c r="J562" s="12">
        <v>0</v>
      </c>
      <c r="K562" s="12">
        <v>0</v>
      </c>
      <c r="L562" s="12">
        <v>0</v>
      </c>
      <c r="M562" s="12">
        <v>0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-332.6999998</v>
      </c>
      <c r="T562" s="12">
        <v>0</v>
      </c>
      <c r="U562" s="12">
        <v>0</v>
      </c>
      <c r="V562" s="12">
        <v>0</v>
      </c>
      <c r="W562" s="12">
        <v>0</v>
      </c>
      <c r="Y562" s="12">
        <v>-696.39999950000004</v>
      </c>
    </row>
    <row r="563" spans="1:25" x14ac:dyDescent="0.25">
      <c r="A563" s="12">
        <v>35</v>
      </c>
      <c r="B563" s="12" t="s">
        <v>104</v>
      </c>
      <c r="C563" s="12">
        <v>0</v>
      </c>
      <c r="D563" s="12">
        <v>0</v>
      </c>
      <c r="E563" s="12">
        <v>0</v>
      </c>
      <c r="F563" s="12">
        <v>-1.9999998999999999</v>
      </c>
      <c r="G563" s="12">
        <v>0</v>
      </c>
      <c r="H563" s="12">
        <v>0</v>
      </c>
      <c r="I563" s="12">
        <v>-9.2999999000000013</v>
      </c>
      <c r="J563" s="12">
        <v>0</v>
      </c>
      <c r="K563" s="12">
        <v>0</v>
      </c>
      <c r="L563" s="12">
        <v>0</v>
      </c>
      <c r="M563" s="12">
        <v>0</v>
      </c>
      <c r="N563" s="12">
        <v>0</v>
      </c>
      <c r="O563" s="12">
        <v>-99.999999800000012</v>
      </c>
      <c r="P563" s="12">
        <v>0</v>
      </c>
      <c r="Q563" s="12">
        <v>0</v>
      </c>
      <c r="R563" s="12">
        <v>0</v>
      </c>
      <c r="S563" s="12">
        <v>-64.999999799999998</v>
      </c>
      <c r="T563" s="12">
        <v>0</v>
      </c>
      <c r="U563" s="12">
        <v>0</v>
      </c>
      <c r="V563" s="12">
        <v>-230.23999960000003</v>
      </c>
      <c r="W563" s="12">
        <v>0</v>
      </c>
      <c r="Y563" s="12">
        <v>-406.53999900000002</v>
      </c>
    </row>
    <row r="564" spans="1:25" x14ac:dyDescent="0.25">
      <c r="A564" s="12">
        <v>36</v>
      </c>
      <c r="B564" s="12" t="s">
        <v>105</v>
      </c>
      <c r="C564" s="12">
        <v>0</v>
      </c>
      <c r="D564" s="12">
        <v>0</v>
      </c>
      <c r="E564" s="12">
        <v>0</v>
      </c>
      <c r="F564" s="12">
        <v>0</v>
      </c>
      <c r="G564" s="12">
        <v>0</v>
      </c>
      <c r="H564" s="12">
        <v>0</v>
      </c>
      <c r="I564" s="12">
        <v>0</v>
      </c>
      <c r="J564" s="12">
        <v>0</v>
      </c>
      <c r="K564" s="12">
        <v>0</v>
      </c>
      <c r="L564" s="12">
        <v>0</v>
      </c>
      <c r="M564" s="12">
        <v>0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0</v>
      </c>
      <c r="T564" s="12">
        <v>0</v>
      </c>
      <c r="U564" s="12">
        <v>-47.119999899999996</v>
      </c>
      <c r="V564" s="12">
        <v>-2.8749999000000002</v>
      </c>
      <c r="W564" s="12">
        <v>-1.9999998000000001</v>
      </c>
      <c r="Y564" s="12">
        <v>-51.994999599999993</v>
      </c>
    </row>
    <row r="565" spans="1:25" x14ac:dyDescent="0.25">
      <c r="A565" s="12">
        <v>37</v>
      </c>
      <c r="B565" s="12" t="s">
        <v>106</v>
      </c>
      <c r="C565" s="12">
        <v>0</v>
      </c>
      <c r="D565" s="12">
        <v>520</v>
      </c>
      <c r="E565" s="12">
        <v>0</v>
      </c>
      <c r="F565" s="12">
        <v>0</v>
      </c>
      <c r="G565" s="12">
        <v>0</v>
      </c>
      <c r="H565" s="12">
        <v>0</v>
      </c>
      <c r="I565" s="12">
        <v>0</v>
      </c>
      <c r="J565" s="12">
        <v>0</v>
      </c>
      <c r="K565" s="12">
        <v>0</v>
      </c>
      <c r="L565" s="12">
        <v>0</v>
      </c>
      <c r="M565" s="12">
        <v>0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0</v>
      </c>
      <c r="T565" s="12">
        <v>0</v>
      </c>
      <c r="U565" s="12">
        <v>0</v>
      </c>
      <c r="V565" s="12">
        <v>0</v>
      </c>
      <c r="W565" s="12">
        <v>-19.999999899999999</v>
      </c>
      <c r="Y565" s="12">
        <v>500.00000010000002</v>
      </c>
    </row>
    <row r="567" spans="1:25" x14ac:dyDescent="0.25">
      <c r="A567" s="11">
        <v>1</v>
      </c>
      <c r="B567" s="12" t="s">
        <v>132</v>
      </c>
    </row>
    <row r="568" spans="1:25" x14ac:dyDescent="0.25">
      <c r="A568" s="11">
        <v>2</v>
      </c>
      <c r="B568" s="12" t="s">
        <v>8</v>
      </c>
    </row>
    <row r="569" spans="1:25" x14ac:dyDescent="0.25">
      <c r="A569" s="11">
        <v>3</v>
      </c>
      <c r="C569" s="12" t="s">
        <v>0</v>
      </c>
    </row>
    <row r="570" spans="1:25" x14ac:dyDescent="0.25">
      <c r="A570" s="11">
        <v>4</v>
      </c>
      <c r="B570" s="12" t="s">
        <v>1</v>
      </c>
      <c r="C570" s="12">
        <v>2025</v>
      </c>
      <c r="D570" s="12">
        <v>2026</v>
      </c>
      <c r="E570" s="12">
        <v>2027</v>
      </c>
      <c r="F570" s="12">
        <v>2028</v>
      </c>
      <c r="G570" s="12">
        <v>2029</v>
      </c>
      <c r="H570" s="12">
        <v>2030</v>
      </c>
      <c r="I570" s="12">
        <v>2031</v>
      </c>
      <c r="J570" s="12">
        <v>2032</v>
      </c>
      <c r="K570" s="12">
        <v>2033</v>
      </c>
      <c r="L570" s="12">
        <v>2034</v>
      </c>
      <c r="M570" s="12">
        <v>2035</v>
      </c>
      <c r="N570" s="12">
        <v>2036</v>
      </c>
      <c r="O570" s="12">
        <v>2037</v>
      </c>
      <c r="P570" s="12">
        <v>2038</v>
      </c>
      <c r="Q570" s="12">
        <v>2039</v>
      </c>
      <c r="R570" s="12">
        <v>2040</v>
      </c>
      <c r="S570" s="12">
        <v>2041</v>
      </c>
      <c r="T570" s="12">
        <v>2042</v>
      </c>
      <c r="U570" s="12">
        <v>2043</v>
      </c>
      <c r="V570" s="12">
        <v>2044</v>
      </c>
      <c r="W570" s="12">
        <v>2045</v>
      </c>
      <c r="Y570" s="12" t="s">
        <v>2</v>
      </c>
    </row>
    <row r="571" spans="1:25" x14ac:dyDescent="0.25">
      <c r="A571" s="12">
        <v>5</v>
      </c>
      <c r="B571" s="12" t="s">
        <v>3</v>
      </c>
    </row>
    <row r="572" spans="1:25" x14ac:dyDescent="0.25">
      <c r="A572" s="12">
        <v>6</v>
      </c>
      <c r="B572" s="12" t="s">
        <v>4</v>
      </c>
      <c r="C572" s="12">
        <v>0</v>
      </c>
      <c r="D572" s="12">
        <v>0</v>
      </c>
      <c r="E572" s="12">
        <v>0</v>
      </c>
      <c r="F572" s="12">
        <v>0</v>
      </c>
      <c r="G572" s="12">
        <v>0</v>
      </c>
      <c r="H572" s="12">
        <v>0</v>
      </c>
      <c r="I572" s="12">
        <v>0</v>
      </c>
      <c r="J572" s="12">
        <v>0</v>
      </c>
      <c r="K572" s="12">
        <v>0</v>
      </c>
      <c r="L572" s="12">
        <v>0</v>
      </c>
      <c r="M572" s="12">
        <v>0</v>
      </c>
      <c r="N572" s="12">
        <v>0</v>
      </c>
      <c r="O572" s="12">
        <v>0</v>
      </c>
      <c r="P572" s="12">
        <v>0</v>
      </c>
      <c r="Q572" s="12">
        <v>0</v>
      </c>
      <c r="R572" s="12">
        <v>0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Y572" s="12">
        <v>0</v>
      </c>
    </row>
    <row r="573" spans="1:25" x14ac:dyDescent="0.25">
      <c r="A573" s="12">
        <v>7</v>
      </c>
      <c r="B573" s="12" t="s">
        <v>9</v>
      </c>
      <c r="C573" s="12">
        <v>0</v>
      </c>
      <c r="D573" s="12">
        <v>0</v>
      </c>
      <c r="E573" s="12">
        <v>0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Y573" s="12">
        <v>0</v>
      </c>
    </row>
    <row r="574" spans="1:25" x14ac:dyDescent="0.25">
      <c r="A574" s="12">
        <v>8</v>
      </c>
      <c r="B574" s="12" t="s">
        <v>15</v>
      </c>
      <c r="C574" s="12">
        <v>0</v>
      </c>
      <c r="D574" s="12">
        <v>0</v>
      </c>
      <c r="E574" s="12">
        <v>0</v>
      </c>
      <c r="F574" s="12">
        <v>0</v>
      </c>
      <c r="G574" s="12">
        <v>0</v>
      </c>
      <c r="H574" s="12">
        <v>0</v>
      </c>
      <c r="I574" s="12">
        <v>0</v>
      </c>
      <c r="J574" s="12">
        <v>500</v>
      </c>
      <c r="K574" s="12">
        <v>0</v>
      </c>
      <c r="L574" s="12">
        <v>0</v>
      </c>
      <c r="M574" s="12">
        <v>0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Y574" s="12">
        <v>500</v>
      </c>
    </row>
    <row r="575" spans="1:25" x14ac:dyDescent="0.25">
      <c r="A575" s="12">
        <v>9</v>
      </c>
      <c r="B575" s="12" t="s">
        <v>91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0</v>
      </c>
      <c r="K575" s="12">
        <v>0</v>
      </c>
      <c r="L575" s="12">
        <v>0</v>
      </c>
      <c r="M575" s="12">
        <v>0</v>
      </c>
      <c r="N575" s="12">
        <v>0</v>
      </c>
      <c r="O575" s="12">
        <v>0</v>
      </c>
      <c r="P575" s="12">
        <v>0</v>
      </c>
      <c r="Q575" s="12">
        <v>0</v>
      </c>
      <c r="R575" s="12">
        <v>0</v>
      </c>
      <c r="S575" s="12">
        <v>0</v>
      </c>
      <c r="T575" s="12">
        <v>0</v>
      </c>
      <c r="U575" s="12">
        <v>0</v>
      </c>
      <c r="V575" s="12">
        <v>0</v>
      </c>
      <c r="W575" s="12">
        <v>0</v>
      </c>
      <c r="Y575" s="12">
        <v>0</v>
      </c>
    </row>
    <row r="576" spans="1:25" x14ac:dyDescent="0.25">
      <c r="A576" s="12">
        <v>10</v>
      </c>
      <c r="B576" s="12" t="s">
        <v>6</v>
      </c>
      <c r="C576" s="12">
        <v>92</v>
      </c>
      <c r="D576" s="12">
        <v>89</v>
      </c>
      <c r="E576" s="12">
        <v>209</v>
      </c>
      <c r="F576" s="12">
        <v>219</v>
      </c>
      <c r="G576" s="12">
        <v>240</v>
      </c>
      <c r="H576" s="12">
        <v>260</v>
      </c>
      <c r="I576" s="12">
        <v>331</v>
      </c>
      <c r="J576" s="12">
        <v>292</v>
      </c>
      <c r="K576" s="12">
        <v>306</v>
      </c>
      <c r="L576" s="12">
        <v>294</v>
      </c>
      <c r="M576" s="12">
        <v>299</v>
      </c>
      <c r="N576" s="12">
        <v>322</v>
      </c>
      <c r="O576" s="12">
        <v>345</v>
      </c>
      <c r="P576" s="12">
        <v>314</v>
      </c>
      <c r="Q576" s="12">
        <v>310</v>
      </c>
      <c r="R576" s="12">
        <v>301</v>
      </c>
      <c r="S576" s="12">
        <v>303</v>
      </c>
      <c r="T576" s="12">
        <v>314</v>
      </c>
      <c r="U576" s="12">
        <v>222</v>
      </c>
      <c r="V576" s="12">
        <v>218</v>
      </c>
      <c r="W576" s="12">
        <v>182</v>
      </c>
      <c r="Y576" s="12">
        <v>5462</v>
      </c>
    </row>
    <row r="577" spans="1:25" x14ac:dyDescent="0.25">
      <c r="A577" s="12">
        <v>11</v>
      </c>
      <c r="B577" s="12" t="s">
        <v>7</v>
      </c>
      <c r="C577" s="12">
        <v>18</v>
      </c>
      <c r="D577" s="12">
        <v>2</v>
      </c>
      <c r="E577" s="12">
        <v>0</v>
      </c>
      <c r="F577" s="12">
        <v>63</v>
      </c>
      <c r="G577" s="12">
        <v>20</v>
      </c>
      <c r="H577" s="12">
        <v>206</v>
      </c>
      <c r="I577" s="12">
        <v>21</v>
      </c>
      <c r="J577" s="12">
        <v>8</v>
      </c>
      <c r="K577" s="12">
        <v>0</v>
      </c>
      <c r="L577" s="12">
        <v>10</v>
      </c>
      <c r="M577" s="12">
        <v>4</v>
      </c>
      <c r="N577" s="12">
        <v>4</v>
      </c>
      <c r="O577" s="12">
        <v>110</v>
      </c>
      <c r="P577" s="12">
        <v>29</v>
      </c>
      <c r="Q577" s="12">
        <v>5</v>
      </c>
      <c r="R577" s="12">
        <v>11</v>
      </c>
      <c r="S577" s="12">
        <v>8</v>
      </c>
      <c r="T577" s="12">
        <v>166</v>
      </c>
      <c r="U577" s="12">
        <v>30</v>
      </c>
      <c r="V577" s="12">
        <v>31</v>
      </c>
      <c r="W577" s="12">
        <v>50</v>
      </c>
      <c r="Y577" s="12">
        <v>796</v>
      </c>
    </row>
    <row r="578" spans="1:25" x14ac:dyDescent="0.25">
      <c r="A578" s="12">
        <v>12</v>
      </c>
      <c r="B578" s="12" t="s">
        <v>10</v>
      </c>
      <c r="C578" s="12">
        <v>0</v>
      </c>
      <c r="D578" s="12">
        <v>0</v>
      </c>
      <c r="E578" s="12">
        <v>100</v>
      </c>
      <c r="F578" s="12">
        <v>100</v>
      </c>
      <c r="G578" s="12">
        <v>762</v>
      </c>
      <c r="H578" s="12">
        <v>630</v>
      </c>
      <c r="I578" s="12">
        <v>400</v>
      </c>
      <c r="J578" s="12">
        <v>1</v>
      </c>
      <c r="K578" s="12">
        <v>1000</v>
      </c>
      <c r="L578" s="12">
        <v>98</v>
      </c>
      <c r="M578" s="12">
        <v>100</v>
      </c>
      <c r="N578" s="12">
        <v>100</v>
      </c>
      <c r="O578" s="12">
        <v>0</v>
      </c>
      <c r="P578" s="12">
        <v>0</v>
      </c>
      <c r="Q578" s="12">
        <v>0</v>
      </c>
      <c r="R578" s="12">
        <v>353</v>
      </c>
      <c r="S578" s="12">
        <v>95</v>
      </c>
      <c r="T578" s="12">
        <v>0</v>
      </c>
      <c r="U578" s="12">
        <v>0</v>
      </c>
      <c r="V578" s="12">
        <v>0</v>
      </c>
      <c r="W578" s="12">
        <v>162</v>
      </c>
      <c r="Y578" s="12">
        <v>3901</v>
      </c>
    </row>
    <row r="579" spans="1:25" x14ac:dyDescent="0.25">
      <c r="A579" s="12">
        <v>13</v>
      </c>
      <c r="B579" s="12" t="s">
        <v>92</v>
      </c>
      <c r="C579" s="12">
        <v>0</v>
      </c>
      <c r="D579" s="12">
        <v>0</v>
      </c>
      <c r="E579" s="12">
        <v>0</v>
      </c>
      <c r="F579" s="12">
        <v>0</v>
      </c>
      <c r="G579" s="12">
        <v>0</v>
      </c>
      <c r="H579" s="12">
        <v>0</v>
      </c>
      <c r="I579" s="12">
        <v>0</v>
      </c>
      <c r="J579" s="12">
        <v>0</v>
      </c>
      <c r="K579" s="12">
        <v>0</v>
      </c>
      <c r="L579" s="12">
        <v>0</v>
      </c>
      <c r="M579" s="12">
        <v>0</v>
      </c>
      <c r="N579" s="12">
        <v>0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Y579" s="12">
        <v>0</v>
      </c>
    </row>
    <row r="580" spans="1:25" x14ac:dyDescent="0.25">
      <c r="A580" s="12">
        <v>14</v>
      </c>
      <c r="B580" s="12" t="s">
        <v>11</v>
      </c>
      <c r="C580" s="12">
        <v>0</v>
      </c>
      <c r="D580" s="12">
        <v>0</v>
      </c>
      <c r="E580" s="12">
        <v>103</v>
      </c>
      <c r="F580" s="12">
        <v>237</v>
      </c>
      <c r="G580" s="12">
        <v>205</v>
      </c>
      <c r="H580" s="12">
        <v>1382</v>
      </c>
      <c r="I580" s="12">
        <v>885</v>
      </c>
      <c r="J580" s="12">
        <v>249</v>
      </c>
      <c r="K580" s="12">
        <v>104</v>
      </c>
      <c r="L580" s="12">
        <v>100</v>
      </c>
      <c r="M580" s="12">
        <v>100</v>
      </c>
      <c r="N580" s="12">
        <v>100</v>
      </c>
      <c r="O580" s="12">
        <v>103</v>
      </c>
      <c r="P580" s="12">
        <v>392</v>
      </c>
      <c r="Q580" s="12">
        <v>444</v>
      </c>
      <c r="R580" s="12">
        <v>100</v>
      </c>
      <c r="S580" s="12">
        <v>0</v>
      </c>
      <c r="T580" s="12">
        <v>0</v>
      </c>
      <c r="U580" s="12">
        <v>0</v>
      </c>
      <c r="V580" s="12">
        <v>116</v>
      </c>
      <c r="W580" s="12">
        <v>26</v>
      </c>
      <c r="Y580" s="12">
        <v>4646</v>
      </c>
    </row>
    <row r="581" spans="1:25" x14ac:dyDescent="0.25">
      <c r="A581" s="12">
        <v>15</v>
      </c>
      <c r="B581" s="12" t="s">
        <v>93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416</v>
      </c>
      <c r="I581" s="12">
        <v>0</v>
      </c>
      <c r="J581" s="12">
        <v>0</v>
      </c>
      <c r="K581" s="12">
        <v>0</v>
      </c>
      <c r="L581" s="12">
        <v>0</v>
      </c>
      <c r="M581" s="12">
        <v>0</v>
      </c>
      <c r="N581" s="12">
        <v>0</v>
      </c>
      <c r="O581" s="12">
        <v>0</v>
      </c>
      <c r="P581" s="12">
        <v>24</v>
      </c>
      <c r="Q581" s="12">
        <v>29</v>
      </c>
      <c r="R581" s="12">
        <v>114</v>
      </c>
      <c r="S581" s="12">
        <v>142</v>
      </c>
      <c r="T581" s="12">
        <v>0</v>
      </c>
      <c r="U581" s="12">
        <v>36</v>
      </c>
      <c r="V581" s="12">
        <v>250</v>
      </c>
      <c r="W581" s="12">
        <v>26</v>
      </c>
      <c r="Y581" s="12">
        <v>1037</v>
      </c>
    </row>
    <row r="582" spans="1:25" x14ac:dyDescent="0.25">
      <c r="A582" s="12">
        <v>16</v>
      </c>
      <c r="B582" s="12" t="s">
        <v>12</v>
      </c>
      <c r="C582" s="12">
        <v>0</v>
      </c>
      <c r="D582" s="12">
        <v>0</v>
      </c>
      <c r="E582" s="12">
        <v>0</v>
      </c>
      <c r="F582" s="12">
        <v>0</v>
      </c>
      <c r="G582" s="12">
        <v>0</v>
      </c>
      <c r="H582" s="12">
        <v>0</v>
      </c>
      <c r="I582" s="12">
        <v>0</v>
      </c>
      <c r="J582" s="12">
        <v>0</v>
      </c>
      <c r="K582" s="12">
        <v>0</v>
      </c>
      <c r="L582" s="12">
        <v>0</v>
      </c>
      <c r="M582" s="12">
        <v>0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Y582" s="12">
        <v>0</v>
      </c>
    </row>
    <row r="583" spans="1:25" x14ac:dyDescent="0.25">
      <c r="A583" s="12">
        <v>17</v>
      </c>
      <c r="B583" s="12" t="s">
        <v>126</v>
      </c>
      <c r="C583" s="12">
        <v>0</v>
      </c>
      <c r="D583" s="12">
        <v>0</v>
      </c>
      <c r="E583" s="12">
        <v>7</v>
      </c>
      <c r="F583" s="12">
        <v>2291</v>
      </c>
      <c r="G583" s="12">
        <v>527</v>
      </c>
      <c r="H583" s="12">
        <v>528</v>
      </c>
      <c r="I583" s="12">
        <v>0</v>
      </c>
      <c r="J583" s="12">
        <v>149</v>
      </c>
      <c r="K583" s="12">
        <v>0</v>
      </c>
      <c r="L583" s="12">
        <v>131</v>
      </c>
      <c r="M583" s="12">
        <v>46</v>
      </c>
      <c r="N583" s="12">
        <v>54</v>
      </c>
      <c r="O583" s="12">
        <v>2</v>
      </c>
      <c r="P583" s="12">
        <v>251</v>
      </c>
      <c r="Q583" s="12">
        <v>113</v>
      </c>
      <c r="R583" s="12">
        <v>1454</v>
      </c>
      <c r="S583" s="12">
        <v>211</v>
      </c>
      <c r="T583" s="12">
        <v>675</v>
      </c>
      <c r="U583" s="12">
        <v>768</v>
      </c>
      <c r="V583" s="12">
        <v>82</v>
      </c>
      <c r="W583" s="12">
        <v>834</v>
      </c>
      <c r="Y583" s="12">
        <v>8123</v>
      </c>
    </row>
    <row r="584" spans="1:25" x14ac:dyDescent="0.25">
      <c r="A584" s="12">
        <v>18</v>
      </c>
      <c r="B584" s="12" t="s">
        <v>127</v>
      </c>
      <c r="C584" s="12">
        <v>0</v>
      </c>
      <c r="D584" s="12">
        <v>0</v>
      </c>
      <c r="E584" s="12">
        <v>1</v>
      </c>
      <c r="F584" s="12">
        <v>0</v>
      </c>
      <c r="G584" s="12">
        <v>0</v>
      </c>
      <c r="H584" s="12">
        <v>0</v>
      </c>
      <c r="I584" s="12">
        <v>0</v>
      </c>
      <c r="J584" s="12">
        <v>0</v>
      </c>
      <c r="K584" s="12">
        <v>0</v>
      </c>
      <c r="L584" s="12">
        <v>0</v>
      </c>
      <c r="M584" s="12">
        <v>0</v>
      </c>
      <c r="N584" s="12">
        <v>0</v>
      </c>
      <c r="O584" s="12">
        <v>0</v>
      </c>
      <c r="P584" s="12">
        <v>0</v>
      </c>
      <c r="Q584" s="12">
        <v>0</v>
      </c>
      <c r="R584" s="12">
        <v>0</v>
      </c>
      <c r="S584" s="12">
        <v>0</v>
      </c>
      <c r="T584" s="12">
        <v>0</v>
      </c>
      <c r="U584" s="12">
        <v>0</v>
      </c>
      <c r="V584" s="12">
        <v>0</v>
      </c>
      <c r="W584" s="12">
        <v>0</v>
      </c>
      <c r="Y584" s="12">
        <v>1</v>
      </c>
    </row>
    <row r="585" spans="1:25" x14ac:dyDescent="0.25">
      <c r="A585" s="12">
        <v>19</v>
      </c>
      <c r="B585" s="12" t="s">
        <v>128</v>
      </c>
      <c r="C585" s="12">
        <v>0</v>
      </c>
      <c r="D585" s="12">
        <v>0</v>
      </c>
      <c r="E585" s="12">
        <v>0</v>
      </c>
      <c r="F585" s="12">
        <v>0</v>
      </c>
      <c r="G585" s="12">
        <v>0</v>
      </c>
      <c r="H585" s="12">
        <v>1577</v>
      </c>
      <c r="I585" s="12">
        <v>20</v>
      </c>
      <c r="J585" s="12">
        <v>23</v>
      </c>
      <c r="K585" s="12">
        <v>23</v>
      </c>
      <c r="L585" s="12">
        <v>22</v>
      </c>
      <c r="M585" s="12">
        <v>25</v>
      </c>
      <c r="N585" s="12">
        <v>26</v>
      </c>
      <c r="O585" s="12">
        <v>24</v>
      </c>
      <c r="P585" s="12">
        <v>27</v>
      </c>
      <c r="Q585" s="12">
        <v>28</v>
      </c>
      <c r="R585" s="12">
        <v>127</v>
      </c>
      <c r="S585" s="12">
        <v>34</v>
      </c>
      <c r="T585" s="12">
        <v>142</v>
      </c>
      <c r="U585" s="12">
        <v>96</v>
      </c>
      <c r="V585" s="12">
        <v>30</v>
      </c>
      <c r="W585" s="12">
        <v>34</v>
      </c>
      <c r="Y585" s="12">
        <v>2258</v>
      </c>
    </row>
    <row r="586" spans="1:25" x14ac:dyDescent="0.25">
      <c r="A586" s="12">
        <v>20</v>
      </c>
      <c r="B586" s="12" t="s">
        <v>94</v>
      </c>
      <c r="C586" s="12">
        <v>0</v>
      </c>
      <c r="D586" s="12">
        <v>0</v>
      </c>
      <c r="E586" s="12">
        <v>0</v>
      </c>
      <c r="F586" s="12">
        <v>0</v>
      </c>
      <c r="G586" s="12">
        <v>0</v>
      </c>
      <c r="H586" s="12">
        <v>0</v>
      </c>
      <c r="I586" s="12">
        <v>0</v>
      </c>
      <c r="J586" s="12">
        <v>0</v>
      </c>
      <c r="K586" s="12">
        <v>0</v>
      </c>
      <c r="L586" s="12">
        <v>0</v>
      </c>
      <c r="M586" s="12">
        <v>0</v>
      </c>
      <c r="N586" s="12">
        <v>0</v>
      </c>
      <c r="O586" s="12">
        <v>0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0</v>
      </c>
      <c r="V586" s="12">
        <v>0</v>
      </c>
      <c r="W586" s="12">
        <v>0</v>
      </c>
      <c r="Y586" s="12">
        <v>0</v>
      </c>
    </row>
    <row r="587" spans="1:25" x14ac:dyDescent="0.25">
      <c r="A587" s="12">
        <v>21</v>
      </c>
      <c r="B587" s="12" t="s">
        <v>95</v>
      </c>
      <c r="C587" s="12">
        <v>0</v>
      </c>
      <c r="D587" s="12">
        <v>0</v>
      </c>
      <c r="E587" s="12">
        <v>0</v>
      </c>
      <c r="F587" s="12">
        <v>0</v>
      </c>
      <c r="G587" s="12">
        <v>0</v>
      </c>
      <c r="H587" s="12">
        <v>0</v>
      </c>
      <c r="I587" s="12">
        <v>0</v>
      </c>
      <c r="J587" s="12">
        <v>0</v>
      </c>
      <c r="K587" s="12">
        <v>0</v>
      </c>
      <c r="L587" s="12">
        <v>0</v>
      </c>
      <c r="M587" s="12">
        <v>0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0</v>
      </c>
      <c r="Y587" s="12">
        <v>0</v>
      </c>
    </row>
    <row r="588" spans="1:25" x14ac:dyDescent="0.25">
      <c r="A588" s="12">
        <v>22</v>
      </c>
    </row>
    <row r="589" spans="1:25" x14ac:dyDescent="0.25">
      <c r="A589" s="12">
        <v>23</v>
      </c>
      <c r="B589" s="12" t="s">
        <v>16</v>
      </c>
    </row>
    <row r="590" spans="1:25" x14ac:dyDescent="0.25">
      <c r="A590" s="12">
        <v>24</v>
      </c>
      <c r="B590" s="12" t="s">
        <v>96</v>
      </c>
      <c r="C590" s="12">
        <v>0</v>
      </c>
      <c r="D590" s="12">
        <v>-82.32559980000002</v>
      </c>
      <c r="E590" s="12">
        <v>0</v>
      </c>
      <c r="F590" s="12">
        <v>-33.011999899999999</v>
      </c>
      <c r="G590" s="12">
        <v>-122.9029998</v>
      </c>
      <c r="H590" s="12">
        <v>-147.99999990000001</v>
      </c>
      <c r="I590" s="12">
        <v>0</v>
      </c>
      <c r="J590" s="12">
        <v>0</v>
      </c>
      <c r="K590" s="12">
        <v>0</v>
      </c>
      <c r="L590" s="12">
        <v>0</v>
      </c>
      <c r="M590" s="12">
        <v>0</v>
      </c>
      <c r="N590" s="12">
        <v>0</v>
      </c>
      <c r="O590" s="12">
        <v>0</v>
      </c>
      <c r="P590" s="12">
        <v>0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Y590" s="12">
        <v>-386.24059940000006</v>
      </c>
    </row>
    <row r="591" spans="1:25" x14ac:dyDescent="0.25">
      <c r="A591" s="12">
        <v>25</v>
      </c>
      <c r="B591" s="12" t="s">
        <v>40</v>
      </c>
      <c r="C591" s="12">
        <v>0</v>
      </c>
      <c r="D591" s="12">
        <v>0</v>
      </c>
      <c r="E591" s="12">
        <v>0</v>
      </c>
      <c r="F591" s="12">
        <v>-219.99999990000001</v>
      </c>
      <c r="G591" s="12">
        <v>0</v>
      </c>
      <c r="H591" s="12">
        <v>0</v>
      </c>
      <c r="I591" s="12">
        <v>0</v>
      </c>
      <c r="J591" s="12">
        <v>0</v>
      </c>
      <c r="K591" s="12">
        <v>0</v>
      </c>
      <c r="L591" s="12">
        <v>0</v>
      </c>
      <c r="M591" s="12">
        <v>0</v>
      </c>
      <c r="N591" s="12">
        <v>0</v>
      </c>
      <c r="O591" s="12">
        <v>0</v>
      </c>
      <c r="P591" s="12">
        <v>0</v>
      </c>
      <c r="Q591" s="12">
        <v>0</v>
      </c>
      <c r="R591" s="12">
        <v>0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Y591" s="12">
        <v>-219.99999990000001</v>
      </c>
    </row>
    <row r="592" spans="1:25" x14ac:dyDescent="0.25">
      <c r="A592" s="12">
        <v>26</v>
      </c>
      <c r="B592" s="12" t="s">
        <v>97</v>
      </c>
      <c r="C592" s="12">
        <v>0</v>
      </c>
      <c r="D592" s="12">
        <v>-356.99999980000001</v>
      </c>
      <c r="E592" s="12">
        <v>0</v>
      </c>
      <c r="F592" s="12">
        <v>0</v>
      </c>
      <c r="G592" s="12">
        <v>-204.99999980000001</v>
      </c>
      <c r="H592" s="12">
        <v>-699.99999979999996</v>
      </c>
      <c r="I592" s="12">
        <v>0</v>
      </c>
      <c r="J592" s="12">
        <v>0</v>
      </c>
      <c r="K592" s="12">
        <v>0</v>
      </c>
      <c r="L592" s="12">
        <v>0</v>
      </c>
      <c r="M592" s="12">
        <v>0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Y592" s="12">
        <v>-1261.9999994</v>
      </c>
    </row>
    <row r="593" spans="1:25" x14ac:dyDescent="0.25">
      <c r="A593" s="12">
        <v>27</v>
      </c>
      <c r="B593" s="12" t="s">
        <v>129</v>
      </c>
      <c r="C593" s="12">
        <v>0</v>
      </c>
      <c r="D593" s="12">
        <v>0</v>
      </c>
      <c r="E593" s="12">
        <v>0</v>
      </c>
      <c r="F593" s="12">
        <v>0</v>
      </c>
      <c r="G593" s="12">
        <v>0</v>
      </c>
      <c r="H593" s="12">
        <v>526</v>
      </c>
      <c r="I593" s="12">
        <v>0</v>
      </c>
      <c r="J593" s="12">
        <v>0</v>
      </c>
      <c r="K593" s="12">
        <v>0</v>
      </c>
      <c r="L593" s="12">
        <v>0</v>
      </c>
      <c r="M593" s="12">
        <v>0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-525.99999979999996</v>
      </c>
      <c r="V593" s="12">
        <v>0</v>
      </c>
      <c r="W593" s="12">
        <v>0</v>
      </c>
      <c r="Y593" s="12">
        <v>2.0000004496978363E-7</v>
      </c>
    </row>
    <row r="594" spans="1:25" x14ac:dyDescent="0.25">
      <c r="A594" s="12">
        <v>28</v>
      </c>
      <c r="B594" s="12" t="s">
        <v>18</v>
      </c>
      <c r="C594" s="12">
        <v>0</v>
      </c>
      <c r="D594" s="12">
        <v>357.00001064000003</v>
      </c>
      <c r="E594" s="12">
        <v>0</v>
      </c>
      <c r="F594" s="12">
        <v>0</v>
      </c>
      <c r="G594" s="12">
        <v>205.00000611000002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-155.99999990000001</v>
      </c>
      <c r="V594" s="12">
        <v>0</v>
      </c>
      <c r="W594" s="12">
        <v>0</v>
      </c>
      <c r="Y594" s="12">
        <v>406.00001684999995</v>
      </c>
    </row>
    <row r="595" spans="1:25" x14ac:dyDescent="0.25">
      <c r="A595" s="12">
        <v>29</v>
      </c>
      <c r="B595" s="12" t="s">
        <v>98</v>
      </c>
      <c r="C595" s="12">
        <v>0</v>
      </c>
      <c r="D595" s="12">
        <v>0</v>
      </c>
      <c r="E595" s="12">
        <v>0</v>
      </c>
      <c r="F595" s="12">
        <v>0</v>
      </c>
      <c r="G595" s="12">
        <v>0</v>
      </c>
      <c r="H595" s="12">
        <v>0</v>
      </c>
      <c r="I595" s="12">
        <v>0</v>
      </c>
      <c r="J595" s="12">
        <v>0</v>
      </c>
      <c r="K595" s="12">
        <v>0</v>
      </c>
      <c r="L595" s="12">
        <v>0</v>
      </c>
      <c r="M595" s="12">
        <v>0</v>
      </c>
      <c r="N595" s="12">
        <v>0</v>
      </c>
      <c r="O595" s="12">
        <v>0</v>
      </c>
      <c r="P595" s="12">
        <v>0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Y595" s="12">
        <v>0</v>
      </c>
    </row>
    <row r="596" spans="1:25" x14ac:dyDescent="0.25">
      <c r="A596" s="12">
        <v>30</v>
      </c>
      <c r="B596" s="12" t="s">
        <v>99</v>
      </c>
      <c r="C596" s="12">
        <v>0</v>
      </c>
      <c r="D596" s="12">
        <v>0</v>
      </c>
      <c r="E596" s="12">
        <v>0</v>
      </c>
      <c r="F596" s="12">
        <v>0</v>
      </c>
      <c r="G596" s="12">
        <v>0</v>
      </c>
      <c r="H596" s="12">
        <v>0</v>
      </c>
      <c r="I596" s="12">
        <v>0</v>
      </c>
      <c r="J596" s="12">
        <v>0</v>
      </c>
      <c r="K596" s="12">
        <v>0</v>
      </c>
      <c r="L596" s="12">
        <v>0</v>
      </c>
      <c r="M596" s="12">
        <v>0</v>
      </c>
      <c r="N596" s="12">
        <v>0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Y596" s="12">
        <v>0</v>
      </c>
    </row>
    <row r="597" spans="1:25" x14ac:dyDescent="0.25">
      <c r="A597" s="12">
        <v>31</v>
      </c>
      <c r="B597" s="12" t="s">
        <v>100</v>
      </c>
      <c r="C597" s="12">
        <v>0</v>
      </c>
      <c r="D597" s="12">
        <v>0</v>
      </c>
      <c r="E597" s="12">
        <v>0</v>
      </c>
      <c r="F597" s="12">
        <v>0</v>
      </c>
      <c r="G597" s="12">
        <v>0</v>
      </c>
      <c r="H597" s="12">
        <v>0</v>
      </c>
      <c r="I597" s="12">
        <v>0</v>
      </c>
      <c r="J597" s="12">
        <v>0</v>
      </c>
      <c r="K597" s="12">
        <v>0</v>
      </c>
      <c r="L597" s="12">
        <v>-2.9999997999999999</v>
      </c>
      <c r="M597" s="12">
        <v>0</v>
      </c>
      <c r="N597" s="12">
        <v>0</v>
      </c>
      <c r="O597" s="12">
        <v>0</v>
      </c>
      <c r="P597" s="12">
        <v>-31.699999800000001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Y597" s="12">
        <v>-34.699999599999998</v>
      </c>
    </row>
    <row r="598" spans="1:25" x14ac:dyDescent="0.25">
      <c r="A598" s="12">
        <v>32</v>
      </c>
      <c r="B598" s="12" t="s">
        <v>101</v>
      </c>
      <c r="C598" s="12">
        <v>0</v>
      </c>
      <c r="D598" s="12">
        <v>0</v>
      </c>
      <c r="E598" s="12">
        <v>0</v>
      </c>
      <c r="F598" s="12">
        <v>0</v>
      </c>
      <c r="G598" s="12">
        <v>0</v>
      </c>
      <c r="H598" s="12">
        <v>0</v>
      </c>
      <c r="I598" s="12">
        <v>0</v>
      </c>
      <c r="J598" s="12">
        <v>0</v>
      </c>
      <c r="K598" s="12">
        <v>0</v>
      </c>
      <c r="L598" s="12">
        <v>0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Y598" s="12">
        <v>0</v>
      </c>
    </row>
    <row r="599" spans="1:25" x14ac:dyDescent="0.25">
      <c r="A599" s="12">
        <v>33</v>
      </c>
      <c r="B599" s="12" t="s">
        <v>102</v>
      </c>
      <c r="C599" s="12">
        <v>0</v>
      </c>
      <c r="D599" s="12">
        <v>0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Y599" s="12">
        <v>0</v>
      </c>
    </row>
    <row r="600" spans="1:25" x14ac:dyDescent="0.25">
      <c r="A600" s="12">
        <v>34</v>
      </c>
      <c r="B600" s="12" t="s">
        <v>103</v>
      </c>
      <c r="C600" s="12">
        <v>0</v>
      </c>
      <c r="D600" s="12">
        <v>-64.499999900000006</v>
      </c>
      <c r="E600" s="12">
        <v>0</v>
      </c>
      <c r="F600" s="12">
        <v>0</v>
      </c>
      <c r="G600" s="12">
        <v>0</v>
      </c>
      <c r="H600" s="12">
        <v>-98.999999900000006</v>
      </c>
      <c r="I600" s="12">
        <v>-200.19999989999999</v>
      </c>
      <c r="J600" s="12">
        <v>0</v>
      </c>
      <c r="K600" s="12">
        <v>0</v>
      </c>
      <c r="L600" s="12">
        <v>0</v>
      </c>
      <c r="M600" s="12">
        <v>0</v>
      </c>
      <c r="N600" s="12">
        <v>0</v>
      </c>
      <c r="O600" s="12">
        <v>0</v>
      </c>
      <c r="P600" s="12">
        <v>0</v>
      </c>
      <c r="Q600" s="12">
        <v>0</v>
      </c>
      <c r="R600" s="12">
        <v>0</v>
      </c>
      <c r="S600" s="12">
        <v>-332.6999998</v>
      </c>
      <c r="T600" s="12">
        <v>0</v>
      </c>
      <c r="U600" s="12">
        <v>0</v>
      </c>
      <c r="V600" s="12">
        <v>0</v>
      </c>
      <c r="W600" s="12">
        <v>0</v>
      </c>
      <c r="Y600" s="12">
        <v>-696.39999950000004</v>
      </c>
    </row>
    <row r="601" spans="1:25" x14ac:dyDescent="0.25">
      <c r="A601" s="12">
        <v>35</v>
      </c>
      <c r="B601" s="12" t="s">
        <v>104</v>
      </c>
      <c r="C601" s="12">
        <v>0</v>
      </c>
      <c r="D601" s="12">
        <v>0</v>
      </c>
      <c r="E601" s="12">
        <v>0</v>
      </c>
      <c r="F601" s="12">
        <v>-1.9999998999999999</v>
      </c>
      <c r="G601" s="12">
        <v>0</v>
      </c>
      <c r="H601" s="12">
        <v>0</v>
      </c>
      <c r="I601" s="12">
        <v>-9.2999999000000013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-99.999999800000012</v>
      </c>
      <c r="P601" s="12">
        <v>0</v>
      </c>
      <c r="Q601" s="12">
        <v>0</v>
      </c>
      <c r="R601" s="12">
        <v>0</v>
      </c>
      <c r="S601" s="12">
        <v>-64.999999799999998</v>
      </c>
      <c r="T601" s="12">
        <v>0</v>
      </c>
      <c r="U601" s="12">
        <v>0</v>
      </c>
      <c r="V601" s="12">
        <v>-230.23999960000003</v>
      </c>
      <c r="W601" s="12">
        <v>0</v>
      </c>
      <c r="Y601" s="12">
        <v>-406.53999900000002</v>
      </c>
    </row>
    <row r="602" spans="1:25" x14ac:dyDescent="0.25">
      <c r="A602" s="12">
        <v>36</v>
      </c>
      <c r="B602" s="12" t="s">
        <v>105</v>
      </c>
      <c r="C602" s="12">
        <v>0</v>
      </c>
      <c r="D602" s="12">
        <v>0</v>
      </c>
      <c r="E602" s="12">
        <v>0</v>
      </c>
      <c r="F602" s="12">
        <v>0</v>
      </c>
      <c r="G602" s="12">
        <v>0</v>
      </c>
      <c r="H602" s="12">
        <v>0</v>
      </c>
      <c r="I602" s="12">
        <v>0</v>
      </c>
      <c r="J602" s="12">
        <v>0</v>
      </c>
      <c r="K602" s="12">
        <v>0</v>
      </c>
      <c r="L602" s="12">
        <v>0</v>
      </c>
      <c r="M602" s="12">
        <v>0</v>
      </c>
      <c r="N602" s="12">
        <v>0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  <c r="U602" s="12">
        <v>-47.119999899999996</v>
      </c>
      <c r="V602" s="12">
        <v>-2.8749999000000002</v>
      </c>
      <c r="W602" s="12">
        <v>-1.9999998000000001</v>
      </c>
      <c r="Y602" s="12">
        <v>-51.994999599999993</v>
      </c>
    </row>
    <row r="603" spans="1:25" x14ac:dyDescent="0.25">
      <c r="A603" s="12">
        <v>37</v>
      </c>
      <c r="B603" s="12" t="s">
        <v>106</v>
      </c>
      <c r="C603" s="12">
        <v>0</v>
      </c>
      <c r="D603" s="12">
        <v>520</v>
      </c>
      <c r="E603" s="12">
        <v>0</v>
      </c>
      <c r="F603" s="12">
        <v>0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  <c r="L603" s="12">
        <v>0</v>
      </c>
      <c r="M603" s="12">
        <v>0</v>
      </c>
      <c r="N603" s="12">
        <v>0</v>
      </c>
      <c r="O603" s="12">
        <v>0</v>
      </c>
      <c r="P603" s="12">
        <v>0</v>
      </c>
      <c r="Q603" s="12">
        <v>0</v>
      </c>
      <c r="R603" s="12">
        <v>0</v>
      </c>
      <c r="S603" s="12">
        <v>0</v>
      </c>
      <c r="T603" s="12">
        <v>0</v>
      </c>
      <c r="U603" s="12">
        <v>0</v>
      </c>
      <c r="V603" s="12">
        <v>0</v>
      </c>
      <c r="W603" s="12">
        <v>-19.999999899999999</v>
      </c>
      <c r="Y603" s="12">
        <v>500.00000010000002</v>
      </c>
    </row>
    <row r="605" spans="1:25" x14ac:dyDescent="0.25">
      <c r="A605" s="11">
        <v>1</v>
      </c>
      <c r="B605" s="12" t="s">
        <v>133</v>
      </c>
    </row>
    <row r="606" spans="1:25" x14ac:dyDescent="0.25">
      <c r="A606" s="11">
        <v>2</v>
      </c>
      <c r="B606" s="12" t="s">
        <v>8</v>
      </c>
    </row>
    <row r="607" spans="1:25" x14ac:dyDescent="0.25">
      <c r="A607" s="11">
        <v>3</v>
      </c>
      <c r="C607" s="12" t="s">
        <v>0</v>
      </c>
    </row>
    <row r="608" spans="1:25" x14ac:dyDescent="0.25">
      <c r="A608" s="11">
        <v>4</v>
      </c>
      <c r="B608" s="12" t="s">
        <v>1</v>
      </c>
      <c r="C608" s="12">
        <v>2025</v>
      </c>
      <c r="D608" s="12">
        <v>2026</v>
      </c>
      <c r="E608" s="12">
        <v>2027</v>
      </c>
      <c r="F608" s="12">
        <v>2028</v>
      </c>
      <c r="G608" s="12">
        <v>2029</v>
      </c>
      <c r="H608" s="12">
        <v>2030</v>
      </c>
      <c r="I608" s="12">
        <v>2031</v>
      </c>
      <c r="J608" s="12">
        <v>2032</v>
      </c>
      <c r="K608" s="12">
        <v>2033</v>
      </c>
      <c r="L608" s="12">
        <v>2034</v>
      </c>
      <c r="M608" s="12">
        <v>2035</v>
      </c>
      <c r="N608" s="12">
        <v>2036</v>
      </c>
      <c r="O608" s="12">
        <v>2037</v>
      </c>
      <c r="P608" s="12">
        <v>2038</v>
      </c>
      <c r="Q608" s="12">
        <v>2039</v>
      </c>
      <c r="R608" s="12">
        <v>2040</v>
      </c>
      <c r="S608" s="12">
        <v>2041</v>
      </c>
      <c r="T608" s="12">
        <v>2042</v>
      </c>
      <c r="U608" s="12">
        <v>2043</v>
      </c>
      <c r="V608" s="12">
        <v>2044</v>
      </c>
      <c r="W608" s="12">
        <v>2045</v>
      </c>
      <c r="Y608" s="12" t="s">
        <v>2</v>
      </c>
    </row>
    <row r="609" spans="1:25" x14ac:dyDescent="0.25">
      <c r="A609" s="12">
        <v>5</v>
      </c>
      <c r="B609" s="12" t="s">
        <v>3</v>
      </c>
    </row>
    <row r="610" spans="1:25" x14ac:dyDescent="0.25">
      <c r="A610" s="12">
        <v>6</v>
      </c>
      <c r="B610" s="12" t="s">
        <v>4</v>
      </c>
      <c r="C610" s="12">
        <v>0</v>
      </c>
      <c r="D610" s="12">
        <v>0</v>
      </c>
      <c r="E610" s="12">
        <v>0</v>
      </c>
      <c r="F610" s="12">
        <v>0</v>
      </c>
      <c r="G610" s="12">
        <v>0</v>
      </c>
      <c r="H610" s="12">
        <v>0</v>
      </c>
      <c r="I610" s="12">
        <v>0</v>
      </c>
      <c r="J610" s="12">
        <v>0</v>
      </c>
      <c r="K610" s="12">
        <v>0</v>
      </c>
      <c r="L610" s="12">
        <v>0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Y610" s="12">
        <v>0</v>
      </c>
    </row>
    <row r="611" spans="1:25" x14ac:dyDescent="0.25">
      <c r="A611" s="12">
        <v>7</v>
      </c>
      <c r="B611" s="12" t="s">
        <v>9</v>
      </c>
      <c r="C611" s="12">
        <v>0</v>
      </c>
      <c r="D611" s="12">
        <v>0</v>
      </c>
      <c r="E611" s="12">
        <v>0</v>
      </c>
      <c r="F611" s="12">
        <v>0</v>
      </c>
      <c r="G611" s="12">
        <v>0</v>
      </c>
      <c r="H611" s="12">
        <v>0</v>
      </c>
      <c r="I611" s="12">
        <v>0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Y611" s="12">
        <v>0</v>
      </c>
    </row>
    <row r="612" spans="1:25" x14ac:dyDescent="0.25">
      <c r="A612" s="12">
        <v>8</v>
      </c>
      <c r="B612" s="12" t="s">
        <v>15</v>
      </c>
      <c r="C612" s="12">
        <v>0</v>
      </c>
      <c r="D612" s="12">
        <v>0</v>
      </c>
      <c r="E612" s="12">
        <v>0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v>0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Y612" s="12">
        <v>0</v>
      </c>
    </row>
    <row r="613" spans="1:25" x14ac:dyDescent="0.25">
      <c r="A613" s="12">
        <v>9</v>
      </c>
      <c r="B613" s="12" t="s">
        <v>91</v>
      </c>
      <c r="C613" s="12">
        <v>0</v>
      </c>
      <c r="D613" s="12">
        <v>0</v>
      </c>
      <c r="E613" s="12">
        <v>0</v>
      </c>
      <c r="F613" s="12">
        <v>0</v>
      </c>
      <c r="G613" s="12">
        <v>0</v>
      </c>
      <c r="H613" s="12">
        <v>0</v>
      </c>
      <c r="I613" s="12">
        <v>0</v>
      </c>
      <c r="J613" s="12">
        <v>0</v>
      </c>
      <c r="K613" s="12">
        <v>0</v>
      </c>
      <c r="L613" s="12">
        <v>0</v>
      </c>
      <c r="M613" s="12">
        <v>0</v>
      </c>
      <c r="N613" s="12">
        <v>0</v>
      </c>
      <c r="O613" s="12">
        <v>0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  <c r="U613" s="12">
        <v>0</v>
      </c>
      <c r="V613" s="12">
        <v>0</v>
      </c>
      <c r="W613" s="12">
        <v>0</v>
      </c>
      <c r="Y613" s="12">
        <v>0</v>
      </c>
    </row>
    <row r="614" spans="1:25" x14ac:dyDescent="0.25">
      <c r="A614" s="12">
        <v>10</v>
      </c>
      <c r="B614" s="12" t="s">
        <v>6</v>
      </c>
      <c r="C614" s="12">
        <v>92</v>
      </c>
      <c r="D614" s="12">
        <v>89</v>
      </c>
      <c r="E614" s="12">
        <v>210</v>
      </c>
      <c r="F614" s="12">
        <v>220</v>
      </c>
      <c r="G614" s="12">
        <v>237</v>
      </c>
      <c r="H614" s="12">
        <v>256</v>
      </c>
      <c r="I614" s="12">
        <v>331</v>
      </c>
      <c r="J614" s="12">
        <v>315</v>
      </c>
      <c r="K614" s="12">
        <v>310</v>
      </c>
      <c r="L614" s="12">
        <v>301</v>
      </c>
      <c r="M614" s="12">
        <v>301</v>
      </c>
      <c r="N614" s="12">
        <v>315</v>
      </c>
      <c r="O614" s="12">
        <v>324</v>
      </c>
      <c r="P614" s="12">
        <v>267</v>
      </c>
      <c r="Q614" s="12">
        <v>283</v>
      </c>
      <c r="R614" s="12">
        <v>251</v>
      </c>
      <c r="S614" s="12">
        <v>286</v>
      </c>
      <c r="T614" s="12">
        <v>299</v>
      </c>
      <c r="U614" s="12">
        <v>282</v>
      </c>
      <c r="V614" s="12">
        <v>247</v>
      </c>
      <c r="W614" s="12">
        <v>219</v>
      </c>
      <c r="Y614" s="12">
        <v>5435</v>
      </c>
    </row>
    <row r="615" spans="1:25" x14ac:dyDescent="0.25">
      <c r="A615" s="12">
        <v>11</v>
      </c>
      <c r="B615" s="12" t="s">
        <v>7</v>
      </c>
      <c r="C615" s="12">
        <v>18</v>
      </c>
      <c r="D615" s="12">
        <v>2</v>
      </c>
      <c r="E615" s="12">
        <v>0</v>
      </c>
      <c r="F615" s="12">
        <v>63</v>
      </c>
      <c r="G615" s="12">
        <v>21</v>
      </c>
      <c r="H615" s="12">
        <v>131</v>
      </c>
      <c r="I615" s="12">
        <v>13</v>
      </c>
      <c r="J615" s="12">
        <v>10</v>
      </c>
      <c r="K615" s="12">
        <v>26</v>
      </c>
      <c r="L615" s="12">
        <v>77</v>
      </c>
      <c r="M615" s="12">
        <v>35</v>
      </c>
      <c r="N615" s="12">
        <v>6</v>
      </c>
      <c r="O615" s="12">
        <v>70</v>
      </c>
      <c r="P615" s="12">
        <v>13</v>
      </c>
      <c r="Q615" s="12">
        <v>151</v>
      </c>
      <c r="R615" s="12">
        <v>24</v>
      </c>
      <c r="S615" s="12">
        <v>45</v>
      </c>
      <c r="T615" s="12">
        <v>31</v>
      </c>
      <c r="U615" s="12">
        <v>12</v>
      </c>
      <c r="V615" s="12">
        <v>102</v>
      </c>
      <c r="W615" s="12">
        <v>57</v>
      </c>
      <c r="Y615" s="12">
        <v>907</v>
      </c>
    </row>
    <row r="616" spans="1:25" x14ac:dyDescent="0.25">
      <c r="A616" s="12">
        <v>12</v>
      </c>
      <c r="B616" s="12" t="s">
        <v>10</v>
      </c>
      <c r="C616" s="12">
        <v>0</v>
      </c>
      <c r="D616" s="12">
        <v>0</v>
      </c>
      <c r="E616" s="12">
        <v>0</v>
      </c>
      <c r="F616" s="12">
        <v>0</v>
      </c>
      <c r="G616" s="12">
        <v>694</v>
      </c>
      <c r="H616" s="12">
        <v>1482</v>
      </c>
      <c r="I616" s="12">
        <v>302</v>
      </c>
      <c r="J616" s="12">
        <v>301</v>
      </c>
      <c r="K616" s="12">
        <v>0</v>
      </c>
      <c r="L616" s="12">
        <v>22</v>
      </c>
      <c r="M616" s="12">
        <v>294</v>
      </c>
      <c r="N616" s="12">
        <v>53</v>
      </c>
      <c r="O616" s="12">
        <v>176</v>
      </c>
      <c r="P616" s="12">
        <v>38</v>
      </c>
      <c r="Q616" s="12">
        <v>0</v>
      </c>
      <c r="R616" s="12">
        <v>367</v>
      </c>
      <c r="S616" s="12">
        <v>91</v>
      </c>
      <c r="T616" s="12">
        <v>0</v>
      </c>
      <c r="U616" s="12">
        <v>1</v>
      </c>
      <c r="V616" s="12">
        <v>0</v>
      </c>
      <c r="W616" s="12">
        <v>147</v>
      </c>
      <c r="Y616" s="12">
        <v>3968</v>
      </c>
    </row>
    <row r="617" spans="1:25" x14ac:dyDescent="0.25">
      <c r="A617" s="12">
        <v>13</v>
      </c>
      <c r="B617" s="12" t="s">
        <v>92</v>
      </c>
      <c r="C617" s="12">
        <v>0</v>
      </c>
      <c r="D617" s="12">
        <v>0</v>
      </c>
      <c r="E617" s="12">
        <v>0</v>
      </c>
      <c r="F617" s="12">
        <v>0</v>
      </c>
      <c r="G617" s="12">
        <v>0</v>
      </c>
      <c r="H617" s="12">
        <v>0</v>
      </c>
      <c r="I617" s="12">
        <v>0</v>
      </c>
      <c r="J617" s="12">
        <v>0</v>
      </c>
      <c r="K617" s="12">
        <v>0</v>
      </c>
      <c r="L617" s="12">
        <v>0</v>
      </c>
      <c r="M617" s="12">
        <v>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Y617" s="12">
        <v>0</v>
      </c>
    </row>
    <row r="618" spans="1:25" x14ac:dyDescent="0.25">
      <c r="A618" s="12">
        <v>14</v>
      </c>
      <c r="B618" s="12" t="s">
        <v>11</v>
      </c>
      <c r="C618" s="12">
        <v>0</v>
      </c>
      <c r="D618" s="12">
        <v>0</v>
      </c>
      <c r="E618" s="12">
        <v>119</v>
      </c>
      <c r="F618" s="12">
        <v>13</v>
      </c>
      <c r="G618" s="12">
        <v>0</v>
      </c>
      <c r="H618" s="12">
        <v>1968</v>
      </c>
      <c r="I618" s="12">
        <v>962</v>
      </c>
      <c r="J618" s="12">
        <v>220</v>
      </c>
      <c r="K618" s="12">
        <v>327</v>
      </c>
      <c r="L618" s="12">
        <v>316</v>
      </c>
      <c r="M618" s="12">
        <v>49</v>
      </c>
      <c r="N618" s="12">
        <v>0</v>
      </c>
      <c r="O618" s="12">
        <v>1</v>
      </c>
      <c r="P618" s="12">
        <v>0</v>
      </c>
      <c r="Q618" s="12">
        <v>577</v>
      </c>
      <c r="R618" s="12">
        <v>85</v>
      </c>
      <c r="S618" s="12">
        <v>34</v>
      </c>
      <c r="T618" s="12">
        <v>0</v>
      </c>
      <c r="U618" s="12">
        <v>0</v>
      </c>
      <c r="V618" s="12">
        <v>239</v>
      </c>
      <c r="W618" s="12">
        <v>111</v>
      </c>
      <c r="Y618" s="12">
        <v>5021</v>
      </c>
    </row>
    <row r="619" spans="1:25" x14ac:dyDescent="0.25">
      <c r="A619" s="12">
        <v>15</v>
      </c>
      <c r="B619" s="12" t="s">
        <v>93</v>
      </c>
      <c r="C619" s="12">
        <v>0</v>
      </c>
      <c r="D619" s="12">
        <v>0</v>
      </c>
      <c r="E619" s="12">
        <v>0</v>
      </c>
      <c r="F619" s="12">
        <v>0</v>
      </c>
      <c r="G619" s="12">
        <v>0</v>
      </c>
      <c r="H619" s="12">
        <v>320</v>
      </c>
      <c r="I619" s="12">
        <v>2</v>
      </c>
      <c r="J619" s="12">
        <v>18</v>
      </c>
      <c r="K619" s="12">
        <v>26</v>
      </c>
      <c r="L619" s="12">
        <v>21</v>
      </c>
      <c r="M619" s="12">
        <v>30</v>
      </c>
      <c r="N619" s="12">
        <v>127</v>
      </c>
      <c r="O619" s="12">
        <v>0</v>
      </c>
      <c r="P619" s="12">
        <v>307</v>
      </c>
      <c r="Q619" s="12">
        <v>0</v>
      </c>
      <c r="R619" s="12">
        <v>0</v>
      </c>
      <c r="S619" s="12">
        <v>117</v>
      </c>
      <c r="T619" s="12">
        <v>0</v>
      </c>
      <c r="U619" s="12">
        <v>35</v>
      </c>
      <c r="V619" s="12">
        <v>108</v>
      </c>
      <c r="W619" s="12">
        <v>36</v>
      </c>
      <c r="Y619" s="12">
        <v>1147</v>
      </c>
    </row>
    <row r="620" spans="1:25" x14ac:dyDescent="0.25">
      <c r="A620" s="12">
        <v>16</v>
      </c>
      <c r="B620" s="12" t="s">
        <v>12</v>
      </c>
      <c r="C620" s="12">
        <v>0</v>
      </c>
      <c r="D620" s="12">
        <v>0</v>
      </c>
      <c r="E620" s="12">
        <v>0</v>
      </c>
      <c r="F620" s="12">
        <v>0</v>
      </c>
      <c r="G620" s="12">
        <v>0</v>
      </c>
      <c r="H620" s="12">
        <v>0</v>
      </c>
      <c r="I620" s="12">
        <v>0</v>
      </c>
      <c r="J620" s="12">
        <v>0</v>
      </c>
      <c r="K620" s="12">
        <v>0</v>
      </c>
      <c r="L620" s="12">
        <v>0</v>
      </c>
      <c r="M620" s="12">
        <v>0</v>
      </c>
      <c r="N620" s="12">
        <v>0</v>
      </c>
      <c r="O620" s="12">
        <v>0</v>
      </c>
      <c r="P620" s="12">
        <v>0</v>
      </c>
      <c r="Q620" s="12">
        <v>0</v>
      </c>
      <c r="R620" s="12">
        <v>0</v>
      </c>
      <c r="S620" s="12">
        <v>0</v>
      </c>
      <c r="T620" s="12">
        <v>0</v>
      </c>
      <c r="U620" s="12">
        <v>0</v>
      </c>
      <c r="V620" s="12">
        <v>0</v>
      </c>
      <c r="W620" s="12">
        <v>0</v>
      </c>
      <c r="Y620" s="12">
        <v>0</v>
      </c>
    </row>
    <row r="621" spans="1:25" x14ac:dyDescent="0.25">
      <c r="A621" s="12">
        <v>17</v>
      </c>
      <c r="B621" s="12" t="s">
        <v>126</v>
      </c>
      <c r="C621" s="12">
        <v>0</v>
      </c>
      <c r="D621" s="12">
        <v>0</v>
      </c>
      <c r="E621" s="12">
        <v>0</v>
      </c>
      <c r="F621" s="12">
        <v>1349</v>
      </c>
      <c r="G621" s="12">
        <v>179</v>
      </c>
      <c r="H621" s="12">
        <v>316</v>
      </c>
      <c r="I621" s="12">
        <v>6</v>
      </c>
      <c r="J621" s="12">
        <v>182</v>
      </c>
      <c r="K621" s="12">
        <v>41</v>
      </c>
      <c r="L621" s="12">
        <v>279</v>
      </c>
      <c r="M621" s="12">
        <v>30</v>
      </c>
      <c r="N621" s="12">
        <v>83</v>
      </c>
      <c r="O621" s="12">
        <v>333</v>
      </c>
      <c r="P621" s="12">
        <v>186</v>
      </c>
      <c r="Q621" s="12">
        <v>112</v>
      </c>
      <c r="R621" s="12">
        <v>1322</v>
      </c>
      <c r="S621" s="12">
        <v>272</v>
      </c>
      <c r="T621" s="12">
        <v>287</v>
      </c>
      <c r="U621" s="12">
        <v>444</v>
      </c>
      <c r="V621" s="12">
        <v>251</v>
      </c>
      <c r="W621" s="12">
        <v>605</v>
      </c>
      <c r="Y621" s="12">
        <v>6277</v>
      </c>
    </row>
    <row r="622" spans="1:25" x14ac:dyDescent="0.25">
      <c r="A622" s="12">
        <v>18</v>
      </c>
      <c r="B622" s="12" t="s">
        <v>127</v>
      </c>
      <c r="C622" s="12">
        <v>0</v>
      </c>
      <c r="D622" s="12">
        <v>0</v>
      </c>
      <c r="E622" s="12">
        <v>0</v>
      </c>
      <c r="F622" s="12">
        <v>0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0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Y622" s="12">
        <v>0</v>
      </c>
    </row>
    <row r="623" spans="1:25" x14ac:dyDescent="0.25">
      <c r="A623" s="12">
        <v>19</v>
      </c>
      <c r="B623" s="12" t="s">
        <v>128</v>
      </c>
      <c r="C623" s="12">
        <v>0</v>
      </c>
      <c r="D623" s="12">
        <v>0</v>
      </c>
      <c r="E623" s="12">
        <v>0</v>
      </c>
      <c r="F623" s="12">
        <v>0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0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  <c r="U623" s="12">
        <v>0</v>
      </c>
      <c r="V623" s="12">
        <v>0</v>
      </c>
      <c r="W623" s="12">
        <v>0</v>
      </c>
      <c r="Y623" s="12">
        <v>0</v>
      </c>
    </row>
    <row r="624" spans="1:25" x14ac:dyDescent="0.25">
      <c r="A624" s="12">
        <v>20</v>
      </c>
      <c r="B624" s="12" t="s">
        <v>94</v>
      </c>
      <c r="C624" s="12">
        <v>0</v>
      </c>
      <c r="D624" s="12">
        <v>0</v>
      </c>
      <c r="E624" s="12">
        <v>0</v>
      </c>
      <c r="F624" s="12">
        <v>0</v>
      </c>
      <c r="G624" s="12">
        <v>0</v>
      </c>
      <c r="H624" s="12">
        <v>0</v>
      </c>
      <c r="I624" s="12">
        <v>0</v>
      </c>
      <c r="J624" s="12">
        <v>0</v>
      </c>
      <c r="K624" s="12">
        <v>0</v>
      </c>
      <c r="L624" s="12">
        <v>0</v>
      </c>
      <c r="M624" s="12">
        <v>0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0</v>
      </c>
      <c r="T624" s="12">
        <v>0</v>
      </c>
      <c r="U624" s="12">
        <v>0</v>
      </c>
      <c r="V624" s="12">
        <v>0</v>
      </c>
      <c r="W624" s="12">
        <v>0</v>
      </c>
      <c r="Y624" s="12">
        <v>0</v>
      </c>
    </row>
    <row r="625" spans="1:25" x14ac:dyDescent="0.25">
      <c r="A625" s="12">
        <v>21</v>
      </c>
      <c r="B625" s="12" t="s">
        <v>95</v>
      </c>
      <c r="C625" s="12">
        <v>0</v>
      </c>
      <c r="D625" s="12">
        <v>0</v>
      </c>
      <c r="E625" s="12">
        <v>0</v>
      </c>
      <c r="F625" s="12">
        <v>0</v>
      </c>
      <c r="G625" s="12">
        <v>0</v>
      </c>
      <c r="H625" s="12">
        <v>0</v>
      </c>
      <c r="I625" s="12">
        <v>0</v>
      </c>
      <c r="J625" s="12">
        <v>0</v>
      </c>
      <c r="K625" s="12">
        <v>0</v>
      </c>
      <c r="L625" s="12">
        <v>0</v>
      </c>
      <c r="M625" s="12">
        <v>0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0</v>
      </c>
      <c r="T625" s="12">
        <v>0</v>
      </c>
      <c r="U625" s="12">
        <v>0</v>
      </c>
      <c r="V625" s="12">
        <v>0</v>
      </c>
      <c r="W625" s="12">
        <v>0</v>
      </c>
      <c r="Y625" s="12">
        <v>0</v>
      </c>
    </row>
    <row r="626" spans="1:25" x14ac:dyDescent="0.25">
      <c r="A626" s="12">
        <v>22</v>
      </c>
    </row>
    <row r="627" spans="1:25" x14ac:dyDescent="0.25">
      <c r="A627" s="12">
        <v>23</v>
      </c>
      <c r="B627" s="12" t="s">
        <v>16</v>
      </c>
    </row>
    <row r="628" spans="1:25" x14ac:dyDescent="0.25">
      <c r="A628" s="12">
        <v>24</v>
      </c>
      <c r="B628" s="12" t="s">
        <v>96</v>
      </c>
      <c r="C628" s="12">
        <v>0</v>
      </c>
      <c r="D628" s="12">
        <v>-82.32559980000002</v>
      </c>
      <c r="E628" s="12">
        <v>0</v>
      </c>
      <c r="F628" s="12">
        <v>-33.011999899999999</v>
      </c>
      <c r="G628" s="12">
        <v>-122.9029998</v>
      </c>
      <c r="H628" s="12">
        <v>-147.99999990000001</v>
      </c>
      <c r="I628" s="12">
        <v>0</v>
      </c>
      <c r="J628" s="12">
        <v>0</v>
      </c>
      <c r="K628" s="12">
        <v>0</v>
      </c>
      <c r="L628" s="12">
        <v>0</v>
      </c>
      <c r="M628" s="12">
        <v>0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Y628" s="12">
        <v>-386.24059940000006</v>
      </c>
    </row>
    <row r="629" spans="1:25" x14ac:dyDescent="0.25">
      <c r="A629" s="12">
        <v>25</v>
      </c>
      <c r="B629" s="12" t="s">
        <v>40</v>
      </c>
      <c r="C629" s="12">
        <v>0</v>
      </c>
      <c r="D629" s="12">
        <v>0</v>
      </c>
      <c r="E629" s="12">
        <v>0</v>
      </c>
      <c r="F629" s="12">
        <v>-219.99999990000001</v>
      </c>
      <c r="G629" s="12">
        <v>0</v>
      </c>
      <c r="H629" s="12">
        <v>0</v>
      </c>
      <c r="I629" s="12">
        <v>0</v>
      </c>
      <c r="J629" s="12">
        <v>0</v>
      </c>
      <c r="K629" s="12">
        <v>0</v>
      </c>
      <c r="L629" s="12">
        <v>0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Y629" s="12">
        <v>-219.99999990000001</v>
      </c>
    </row>
    <row r="630" spans="1:25" x14ac:dyDescent="0.25">
      <c r="A630" s="12">
        <v>26</v>
      </c>
      <c r="B630" s="12" t="s">
        <v>97</v>
      </c>
      <c r="C630" s="12">
        <v>0</v>
      </c>
      <c r="D630" s="12">
        <v>-356.99999980000001</v>
      </c>
      <c r="E630" s="12">
        <v>0</v>
      </c>
      <c r="F630" s="12">
        <v>0</v>
      </c>
      <c r="G630" s="12">
        <v>-204.99999980000001</v>
      </c>
      <c r="H630" s="12">
        <v>-699.99999979999996</v>
      </c>
      <c r="I630" s="12">
        <v>0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Y630" s="12">
        <v>-1261.9999994</v>
      </c>
    </row>
    <row r="631" spans="1:25" x14ac:dyDescent="0.25">
      <c r="A631" s="12">
        <v>27</v>
      </c>
      <c r="B631" s="12" t="s">
        <v>129</v>
      </c>
      <c r="C631" s="12">
        <v>0</v>
      </c>
      <c r="D631" s="12">
        <v>0</v>
      </c>
      <c r="E631" s="12">
        <v>0</v>
      </c>
      <c r="F631" s="12">
        <v>0</v>
      </c>
      <c r="G631" s="12">
        <v>0</v>
      </c>
      <c r="H631" s="12">
        <v>526</v>
      </c>
      <c r="I631" s="12">
        <v>0</v>
      </c>
      <c r="J631" s="12">
        <v>0</v>
      </c>
      <c r="K631" s="12">
        <v>0</v>
      </c>
      <c r="L631" s="12">
        <v>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Y631" s="12">
        <v>526</v>
      </c>
    </row>
    <row r="632" spans="1:25" x14ac:dyDescent="0.25">
      <c r="A632" s="12">
        <v>28</v>
      </c>
      <c r="B632" s="12" t="s">
        <v>18</v>
      </c>
      <c r="C632" s="12">
        <v>0</v>
      </c>
      <c r="D632" s="12">
        <v>357.00001064000003</v>
      </c>
      <c r="E632" s="12">
        <v>0</v>
      </c>
      <c r="F632" s="12">
        <v>0</v>
      </c>
      <c r="G632" s="12">
        <v>205.00000611000002</v>
      </c>
      <c r="H632" s="12">
        <v>0</v>
      </c>
      <c r="I632" s="12">
        <v>0</v>
      </c>
      <c r="J632" s="12">
        <v>0</v>
      </c>
      <c r="K632" s="12">
        <v>0</v>
      </c>
      <c r="L632" s="12">
        <v>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Y632" s="12">
        <v>562.00001674999999</v>
      </c>
    </row>
    <row r="633" spans="1:25" x14ac:dyDescent="0.25">
      <c r="A633" s="12">
        <v>29</v>
      </c>
      <c r="B633" s="12" t="s">
        <v>98</v>
      </c>
      <c r="C633" s="12">
        <v>0</v>
      </c>
      <c r="D633" s="12">
        <v>0</v>
      </c>
      <c r="E633" s="12">
        <v>0</v>
      </c>
      <c r="F633" s="12">
        <v>0</v>
      </c>
      <c r="G633" s="12">
        <v>0</v>
      </c>
      <c r="H633" s="12">
        <v>0</v>
      </c>
      <c r="I633" s="12">
        <v>0</v>
      </c>
      <c r="J633" s="12">
        <v>0</v>
      </c>
      <c r="K633" s="12">
        <v>0</v>
      </c>
      <c r="L633" s="12">
        <v>0</v>
      </c>
      <c r="M633" s="12">
        <v>0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  <c r="U633" s="12">
        <v>0</v>
      </c>
      <c r="V633" s="12">
        <v>0</v>
      </c>
      <c r="W633" s="12">
        <v>0</v>
      </c>
      <c r="Y633" s="12">
        <v>0</v>
      </c>
    </row>
    <row r="634" spans="1:25" x14ac:dyDescent="0.25">
      <c r="A634" s="12">
        <v>30</v>
      </c>
      <c r="B634" s="12" t="s">
        <v>99</v>
      </c>
      <c r="C634" s="12">
        <v>0</v>
      </c>
      <c r="D634" s="12">
        <v>0</v>
      </c>
      <c r="E634" s="12">
        <v>0</v>
      </c>
      <c r="F634" s="12">
        <v>0</v>
      </c>
      <c r="G634" s="12">
        <v>0</v>
      </c>
      <c r="H634" s="12">
        <v>0</v>
      </c>
      <c r="I634" s="12">
        <v>0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Y634" s="12">
        <v>0</v>
      </c>
    </row>
    <row r="635" spans="1:25" x14ac:dyDescent="0.25">
      <c r="A635" s="12">
        <v>31</v>
      </c>
      <c r="B635" s="12" t="s">
        <v>100</v>
      </c>
      <c r="C635" s="12">
        <v>0</v>
      </c>
      <c r="D635" s="12">
        <v>0</v>
      </c>
      <c r="E635" s="12">
        <v>0</v>
      </c>
      <c r="F635" s="12">
        <v>0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-2.9999997999999999</v>
      </c>
      <c r="M635" s="12">
        <v>0</v>
      </c>
      <c r="N635" s="12">
        <v>0</v>
      </c>
      <c r="O635" s="12">
        <v>0</v>
      </c>
      <c r="P635" s="12">
        <v>-31.699999800000001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Y635" s="12">
        <v>-34.699999599999998</v>
      </c>
    </row>
    <row r="636" spans="1:25" x14ac:dyDescent="0.25">
      <c r="A636" s="12">
        <v>32</v>
      </c>
      <c r="B636" s="12" t="s">
        <v>101</v>
      </c>
      <c r="C636" s="12">
        <v>0</v>
      </c>
      <c r="D636" s="12">
        <v>0</v>
      </c>
      <c r="E636" s="12">
        <v>0</v>
      </c>
      <c r="F636" s="12">
        <v>0</v>
      </c>
      <c r="G636" s="12">
        <v>0</v>
      </c>
      <c r="H636" s="12">
        <v>0</v>
      </c>
      <c r="I636" s="12">
        <v>0</v>
      </c>
      <c r="J636" s="12">
        <v>0</v>
      </c>
      <c r="K636" s="12">
        <v>0</v>
      </c>
      <c r="L636" s="12">
        <v>0</v>
      </c>
      <c r="M636" s="12">
        <v>0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Y636" s="12">
        <v>0</v>
      </c>
    </row>
    <row r="637" spans="1:25" x14ac:dyDescent="0.25">
      <c r="A637" s="12">
        <v>33</v>
      </c>
      <c r="B637" s="12" t="s">
        <v>102</v>
      </c>
      <c r="C637" s="12">
        <v>0</v>
      </c>
      <c r="D637" s="12">
        <v>0</v>
      </c>
      <c r="E637" s="12">
        <v>0</v>
      </c>
      <c r="F637" s="12">
        <v>0</v>
      </c>
      <c r="G637" s="12">
        <v>0</v>
      </c>
      <c r="H637" s="12">
        <v>0</v>
      </c>
      <c r="I637" s="12">
        <v>0</v>
      </c>
      <c r="J637" s="12">
        <v>0</v>
      </c>
      <c r="K637" s="12">
        <v>0</v>
      </c>
      <c r="L637" s="12">
        <v>0</v>
      </c>
      <c r="M637" s="12">
        <v>0</v>
      </c>
      <c r="N637" s="12">
        <v>0</v>
      </c>
      <c r="O637" s="12">
        <v>0</v>
      </c>
      <c r="P637" s="12">
        <v>0</v>
      </c>
      <c r="Q637" s="12">
        <v>0</v>
      </c>
      <c r="R637" s="12">
        <v>0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Y637" s="12">
        <v>0</v>
      </c>
    </row>
    <row r="638" spans="1:25" x14ac:dyDescent="0.25">
      <c r="A638" s="12">
        <v>34</v>
      </c>
      <c r="B638" s="12" t="s">
        <v>103</v>
      </c>
      <c r="C638" s="12">
        <v>0</v>
      </c>
      <c r="D638" s="12">
        <v>-64.499999900000006</v>
      </c>
      <c r="E638" s="12">
        <v>0</v>
      </c>
      <c r="F638" s="12">
        <v>0</v>
      </c>
      <c r="G638" s="12">
        <v>0</v>
      </c>
      <c r="H638" s="12">
        <v>-98.999999900000006</v>
      </c>
      <c r="I638" s="12">
        <v>-200.19999989999999</v>
      </c>
      <c r="J638" s="12">
        <v>0</v>
      </c>
      <c r="K638" s="12">
        <v>0</v>
      </c>
      <c r="L638" s="12">
        <v>0</v>
      </c>
      <c r="M638" s="12">
        <v>0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-332.6999998</v>
      </c>
      <c r="T638" s="12">
        <v>0</v>
      </c>
      <c r="U638" s="12">
        <v>0</v>
      </c>
      <c r="V638" s="12">
        <v>0</v>
      </c>
      <c r="W638" s="12">
        <v>0</v>
      </c>
      <c r="Y638" s="12">
        <v>-696.39999950000004</v>
      </c>
    </row>
    <row r="639" spans="1:25" x14ac:dyDescent="0.25">
      <c r="A639" s="12">
        <v>35</v>
      </c>
      <c r="B639" s="12" t="s">
        <v>104</v>
      </c>
      <c r="C639" s="12">
        <v>0</v>
      </c>
      <c r="D639" s="12">
        <v>0</v>
      </c>
      <c r="E639" s="12">
        <v>0</v>
      </c>
      <c r="F639" s="12">
        <v>-1.9999998999999999</v>
      </c>
      <c r="G639" s="12">
        <v>0</v>
      </c>
      <c r="H639" s="12">
        <v>0</v>
      </c>
      <c r="I639" s="12">
        <v>-9.2999999000000013</v>
      </c>
      <c r="J639" s="12">
        <v>0</v>
      </c>
      <c r="K639" s="12">
        <v>0</v>
      </c>
      <c r="L639" s="12">
        <v>0</v>
      </c>
      <c r="M639" s="12">
        <v>0</v>
      </c>
      <c r="N639" s="12">
        <v>0</v>
      </c>
      <c r="O639" s="12">
        <v>-99.999999800000012</v>
      </c>
      <c r="P639" s="12">
        <v>0</v>
      </c>
      <c r="Q639" s="12">
        <v>0</v>
      </c>
      <c r="R639" s="12">
        <v>0</v>
      </c>
      <c r="S639" s="12">
        <v>-64.999999799999998</v>
      </c>
      <c r="T639" s="12">
        <v>0</v>
      </c>
      <c r="U639" s="12">
        <v>0</v>
      </c>
      <c r="V639" s="12">
        <v>-230.23999960000003</v>
      </c>
      <c r="W639" s="12">
        <v>0</v>
      </c>
      <c r="Y639" s="12">
        <v>-406.53999900000002</v>
      </c>
    </row>
    <row r="640" spans="1:25" x14ac:dyDescent="0.25">
      <c r="A640" s="12">
        <v>36</v>
      </c>
      <c r="B640" s="12" t="s">
        <v>105</v>
      </c>
      <c r="C640" s="12">
        <v>0</v>
      </c>
      <c r="D640" s="12">
        <v>0</v>
      </c>
      <c r="E640" s="12">
        <v>0</v>
      </c>
      <c r="F640" s="12">
        <v>0</v>
      </c>
      <c r="G640" s="12">
        <v>0</v>
      </c>
      <c r="H640" s="12">
        <v>0</v>
      </c>
      <c r="I640" s="12">
        <v>0</v>
      </c>
      <c r="J640" s="12">
        <v>0</v>
      </c>
      <c r="K640" s="12">
        <v>0</v>
      </c>
      <c r="L640" s="12">
        <v>0</v>
      </c>
      <c r="M640" s="12">
        <v>0</v>
      </c>
      <c r="N640" s="12">
        <v>0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  <c r="U640" s="12">
        <v>-47.119999899999996</v>
      </c>
      <c r="V640" s="12">
        <v>-2.8749999000000002</v>
      </c>
      <c r="W640" s="12">
        <v>-1.9999998000000001</v>
      </c>
      <c r="Y640" s="12">
        <v>-51.994999599999993</v>
      </c>
    </row>
    <row r="641" spans="1:25" x14ac:dyDescent="0.25">
      <c r="A641" s="12">
        <v>37</v>
      </c>
      <c r="B641" s="12" t="s">
        <v>106</v>
      </c>
      <c r="C641" s="12">
        <v>0</v>
      </c>
      <c r="D641" s="12">
        <v>520</v>
      </c>
      <c r="E641" s="12">
        <v>0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0</v>
      </c>
      <c r="V641" s="12">
        <v>0</v>
      </c>
      <c r="W641" s="12">
        <v>-19.999999899999999</v>
      </c>
      <c r="Y641" s="12">
        <v>500.00000010000002</v>
      </c>
    </row>
    <row r="643" spans="1:25" x14ac:dyDescent="0.25">
      <c r="A643" s="11">
        <v>1</v>
      </c>
      <c r="B643" s="12" t="s">
        <v>134</v>
      </c>
    </row>
    <row r="644" spans="1:25" x14ac:dyDescent="0.25">
      <c r="A644" s="11">
        <v>2</v>
      </c>
      <c r="B644" s="12" t="s">
        <v>8</v>
      </c>
    </row>
    <row r="645" spans="1:25" x14ac:dyDescent="0.25">
      <c r="A645" s="11">
        <v>3</v>
      </c>
      <c r="C645" s="12" t="s">
        <v>0</v>
      </c>
    </row>
    <row r="646" spans="1:25" x14ac:dyDescent="0.25">
      <c r="A646" s="11">
        <v>4</v>
      </c>
      <c r="B646" s="12" t="s">
        <v>1</v>
      </c>
      <c r="C646" s="12">
        <v>2025</v>
      </c>
      <c r="D646" s="12">
        <v>2026</v>
      </c>
      <c r="E646" s="12">
        <v>2027</v>
      </c>
      <c r="F646" s="12">
        <v>2028</v>
      </c>
      <c r="G646" s="12">
        <v>2029</v>
      </c>
      <c r="H646" s="12">
        <v>2030</v>
      </c>
      <c r="I646" s="12">
        <v>2031</v>
      </c>
      <c r="J646" s="12">
        <v>2032</v>
      </c>
      <c r="K646" s="12">
        <v>2033</v>
      </c>
      <c r="L646" s="12">
        <v>2034</v>
      </c>
      <c r="M646" s="12">
        <v>2035</v>
      </c>
      <c r="N646" s="12">
        <v>2036</v>
      </c>
      <c r="O646" s="12">
        <v>2037</v>
      </c>
      <c r="P646" s="12">
        <v>2038</v>
      </c>
      <c r="Q646" s="12">
        <v>2039</v>
      </c>
      <c r="R646" s="12">
        <v>2040</v>
      </c>
      <c r="S646" s="12">
        <v>2041</v>
      </c>
      <c r="T646" s="12">
        <v>2042</v>
      </c>
      <c r="U646" s="12">
        <v>2043</v>
      </c>
      <c r="V646" s="12">
        <v>2044</v>
      </c>
      <c r="W646" s="12">
        <v>2045</v>
      </c>
      <c r="Y646" s="12" t="s">
        <v>2</v>
      </c>
    </row>
    <row r="647" spans="1:25" x14ac:dyDescent="0.25">
      <c r="A647" s="12">
        <v>5</v>
      </c>
      <c r="B647" s="12" t="s">
        <v>3</v>
      </c>
    </row>
    <row r="648" spans="1:25" x14ac:dyDescent="0.25">
      <c r="A648" s="12">
        <v>6</v>
      </c>
      <c r="B648" s="12" t="s">
        <v>4</v>
      </c>
      <c r="C648" s="12">
        <v>0</v>
      </c>
      <c r="D648" s="12">
        <v>0</v>
      </c>
      <c r="E648" s="12">
        <v>0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0</v>
      </c>
      <c r="L648" s="12">
        <v>0</v>
      </c>
      <c r="M648" s="12">
        <v>0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Y648" s="12">
        <v>0</v>
      </c>
    </row>
    <row r="649" spans="1:25" x14ac:dyDescent="0.25">
      <c r="A649" s="12">
        <v>7</v>
      </c>
      <c r="B649" s="12" t="s">
        <v>9</v>
      </c>
      <c r="C649" s="12">
        <v>0</v>
      </c>
      <c r="D649" s="12">
        <v>0</v>
      </c>
      <c r="E649" s="12">
        <v>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Y649" s="12">
        <v>0</v>
      </c>
    </row>
    <row r="650" spans="1:25" x14ac:dyDescent="0.25">
      <c r="A650" s="12">
        <v>8</v>
      </c>
      <c r="B650" s="12" t="s">
        <v>15</v>
      </c>
      <c r="C650" s="12">
        <v>0</v>
      </c>
      <c r="D650" s="12">
        <v>0</v>
      </c>
      <c r="E650" s="12">
        <v>0</v>
      </c>
      <c r="F650" s="12">
        <v>0</v>
      </c>
      <c r="G650" s="12">
        <v>0</v>
      </c>
      <c r="H650" s="12">
        <v>0</v>
      </c>
      <c r="I650" s="12">
        <v>0</v>
      </c>
      <c r="J650" s="12">
        <v>500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Y650" s="12">
        <v>500</v>
      </c>
    </row>
    <row r="651" spans="1:25" x14ac:dyDescent="0.25">
      <c r="A651" s="12">
        <v>9</v>
      </c>
      <c r="B651" s="12" t="s">
        <v>91</v>
      </c>
      <c r="C651" s="12">
        <v>0</v>
      </c>
      <c r="D651" s="12">
        <v>0</v>
      </c>
      <c r="E651" s="12">
        <v>0</v>
      </c>
      <c r="F651" s="12">
        <v>0</v>
      </c>
      <c r="G651" s="12">
        <v>0</v>
      </c>
      <c r="H651" s="12">
        <v>0</v>
      </c>
      <c r="I651" s="12">
        <v>0</v>
      </c>
      <c r="J651" s="12">
        <v>0</v>
      </c>
      <c r="K651" s="12">
        <v>0</v>
      </c>
      <c r="L651" s="12">
        <v>0</v>
      </c>
      <c r="M651" s="12">
        <v>0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Y651" s="12">
        <v>0</v>
      </c>
    </row>
    <row r="652" spans="1:25" x14ac:dyDescent="0.25">
      <c r="A652" s="12">
        <v>10</v>
      </c>
      <c r="B652" s="12" t="s">
        <v>6</v>
      </c>
      <c r="C652" s="12">
        <v>92</v>
      </c>
      <c r="D652" s="12">
        <v>89</v>
      </c>
      <c r="E652" s="12">
        <v>207</v>
      </c>
      <c r="F652" s="12">
        <v>217</v>
      </c>
      <c r="G652" s="12">
        <v>227</v>
      </c>
      <c r="H652" s="12">
        <v>245</v>
      </c>
      <c r="I652" s="12">
        <v>306</v>
      </c>
      <c r="J652" s="12">
        <v>298</v>
      </c>
      <c r="K652" s="12">
        <v>303</v>
      </c>
      <c r="L652" s="12">
        <v>293</v>
      </c>
      <c r="M652" s="12">
        <v>313</v>
      </c>
      <c r="N652" s="12">
        <v>320</v>
      </c>
      <c r="O652" s="12">
        <v>354</v>
      </c>
      <c r="P652" s="12">
        <v>335</v>
      </c>
      <c r="Q652" s="12">
        <v>313</v>
      </c>
      <c r="R652" s="12">
        <v>308</v>
      </c>
      <c r="S652" s="12">
        <v>305</v>
      </c>
      <c r="T652" s="12">
        <v>314</v>
      </c>
      <c r="U652" s="12">
        <v>270</v>
      </c>
      <c r="V652" s="12">
        <v>259</v>
      </c>
      <c r="W652" s="12">
        <v>218</v>
      </c>
      <c r="Y652" s="12">
        <v>5586</v>
      </c>
    </row>
    <row r="653" spans="1:25" x14ac:dyDescent="0.25">
      <c r="A653" s="12">
        <v>11</v>
      </c>
      <c r="B653" s="12" t="s">
        <v>7</v>
      </c>
      <c r="C653" s="12">
        <v>18</v>
      </c>
      <c r="D653" s="12">
        <v>2</v>
      </c>
      <c r="E653" s="12">
        <v>0</v>
      </c>
      <c r="F653" s="12">
        <v>60</v>
      </c>
      <c r="G653" s="12">
        <v>20</v>
      </c>
      <c r="H653" s="12">
        <v>16</v>
      </c>
      <c r="I653" s="12">
        <v>0</v>
      </c>
      <c r="J653" s="12">
        <v>8</v>
      </c>
      <c r="K653" s="12">
        <v>0</v>
      </c>
      <c r="L653" s="12">
        <v>7</v>
      </c>
      <c r="M653" s="12">
        <v>5</v>
      </c>
      <c r="N653" s="12">
        <v>7</v>
      </c>
      <c r="O653" s="12">
        <v>0</v>
      </c>
      <c r="P653" s="12">
        <v>13</v>
      </c>
      <c r="Q653" s="12">
        <v>10</v>
      </c>
      <c r="R653" s="12">
        <v>26</v>
      </c>
      <c r="S653" s="12">
        <v>450</v>
      </c>
      <c r="T653" s="12">
        <v>29</v>
      </c>
      <c r="U653" s="12">
        <v>8</v>
      </c>
      <c r="V653" s="12">
        <v>7</v>
      </c>
      <c r="W653" s="12">
        <v>103</v>
      </c>
      <c r="Y653" s="12">
        <v>789</v>
      </c>
    </row>
    <row r="654" spans="1:25" x14ac:dyDescent="0.25">
      <c r="A654" s="12">
        <v>12</v>
      </c>
      <c r="B654" s="12" t="s">
        <v>10</v>
      </c>
      <c r="C654" s="12">
        <v>0</v>
      </c>
      <c r="D654" s="12">
        <v>0</v>
      </c>
      <c r="E654" s="12">
        <v>0</v>
      </c>
      <c r="F654" s="12">
        <v>0</v>
      </c>
      <c r="G654" s="12">
        <v>594</v>
      </c>
      <c r="H654" s="12">
        <v>402</v>
      </c>
      <c r="I654" s="12">
        <v>200</v>
      </c>
      <c r="J654" s="12">
        <v>1</v>
      </c>
      <c r="K654" s="12">
        <v>2</v>
      </c>
      <c r="L654" s="12">
        <v>0</v>
      </c>
      <c r="M654" s="12">
        <v>169</v>
      </c>
      <c r="N654" s="12">
        <v>204</v>
      </c>
      <c r="O654" s="12">
        <v>185</v>
      </c>
      <c r="P654" s="12">
        <v>89</v>
      </c>
      <c r="Q654" s="12">
        <v>0</v>
      </c>
      <c r="R654" s="12">
        <v>360</v>
      </c>
      <c r="S654" s="12">
        <v>62</v>
      </c>
      <c r="T654" s="12">
        <v>0</v>
      </c>
      <c r="U654" s="12">
        <v>38</v>
      </c>
      <c r="V654" s="12">
        <v>0</v>
      </c>
      <c r="W654" s="12">
        <v>19</v>
      </c>
      <c r="Y654" s="12">
        <v>2325</v>
      </c>
    </row>
    <row r="655" spans="1:25" x14ac:dyDescent="0.25">
      <c r="A655" s="12">
        <v>13</v>
      </c>
      <c r="B655" s="12" t="s">
        <v>92</v>
      </c>
      <c r="C655" s="12">
        <v>0</v>
      </c>
      <c r="D655" s="12">
        <v>0</v>
      </c>
      <c r="E655" s="12">
        <v>0</v>
      </c>
      <c r="F655" s="12">
        <v>0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Y655" s="12">
        <v>0</v>
      </c>
    </row>
    <row r="656" spans="1:25" x14ac:dyDescent="0.25">
      <c r="A656" s="12">
        <v>14</v>
      </c>
      <c r="B656" s="12" t="s">
        <v>11</v>
      </c>
      <c r="C656" s="12">
        <v>0</v>
      </c>
      <c r="D656" s="12">
        <v>0</v>
      </c>
      <c r="E656" s="12">
        <v>29</v>
      </c>
      <c r="F656" s="12">
        <v>505</v>
      </c>
      <c r="G656" s="12">
        <v>1</v>
      </c>
      <c r="H656" s="12">
        <v>1168</v>
      </c>
      <c r="I656" s="12">
        <v>200</v>
      </c>
      <c r="J656" s="12">
        <v>163</v>
      </c>
      <c r="K656" s="12">
        <v>349</v>
      </c>
      <c r="L656" s="12">
        <v>199</v>
      </c>
      <c r="M656" s="12">
        <v>103</v>
      </c>
      <c r="N656" s="12">
        <v>0</v>
      </c>
      <c r="O656" s="12">
        <v>2</v>
      </c>
      <c r="P656" s="12">
        <v>27</v>
      </c>
      <c r="Q656" s="12">
        <v>82</v>
      </c>
      <c r="R656" s="12">
        <v>229</v>
      </c>
      <c r="S656" s="12">
        <v>211</v>
      </c>
      <c r="T656" s="12">
        <v>0</v>
      </c>
      <c r="U656" s="12">
        <v>0</v>
      </c>
      <c r="V656" s="12">
        <v>333</v>
      </c>
      <c r="W656" s="12">
        <v>104</v>
      </c>
      <c r="Y656" s="12">
        <v>3705</v>
      </c>
    </row>
    <row r="657" spans="1:25" x14ac:dyDescent="0.25">
      <c r="A657" s="12">
        <v>15</v>
      </c>
      <c r="B657" s="12" t="s">
        <v>93</v>
      </c>
      <c r="C657" s="12">
        <v>0</v>
      </c>
      <c r="D657" s="12">
        <v>0</v>
      </c>
      <c r="E657" s="12">
        <v>0</v>
      </c>
      <c r="F657" s="12">
        <v>0</v>
      </c>
      <c r="G657" s="12">
        <v>0</v>
      </c>
      <c r="H657" s="12">
        <v>304</v>
      </c>
      <c r="I657" s="12">
        <v>0</v>
      </c>
      <c r="J657" s="12">
        <v>11</v>
      </c>
      <c r="K657" s="12">
        <v>29</v>
      </c>
      <c r="L657" s="12">
        <v>17</v>
      </c>
      <c r="M657" s="12">
        <v>23</v>
      </c>
      <c r="N657" s="12">
        <v>17</v>
      </c>
      <c r="O657" s="12">
        <v>15</v>
      </c>
      <c r="P657" s="12">
        <v>201</v>
      </c>
      <c r="Q657" s="12">
        <v>331</v>
      </c>
      <c r="R657" s="12">
        <v>13</v>
      </c>
      <c r="S657" s="12">
        <v>21</v>
      </c>
      <c r="T657" s="12">
        <v>0</v>
      </c>
      <c r="U657" s="12">
        <v>35</v>
      </c>
      <c r="V657" s="12">
        <v>18</v>
      </c>
      <c r="W657" s="12">
        <v>26</v>
      </c>
      <c r="Y657" s="12">
        <v>1061</v>
      </c>
    </row>
    <row r="658" spans="1:25" x14ac:dyDescent="0.25">
      <c r="A658" s="12">
        <v>16</v>
      </c>
      <c r="B658" s="12" t="s">
        <v>12</v>
      </c>
      <c r="C658" s="12">
        <v>0</v>
      </c>
      <c r="D658" s="12">
        <v>0</v>
      </c>
      <c r="E658" s="12">
        <v>403</v>
      </c>
      <c r="F658" s="12">
        <v>304</v>
      </c>
      <c r="G658" s="12">
        <v>0</v>
      </c>
      <c r="H658" s="12">
        <v>0</v>
      </c>
      <c r="I658" s="12">
        <v>0</v>
      </c>
      <c r="J658" s="12">
        <v>0</v>
      </c>
      <c r="K658" s="12">
        <v>0</v>
      </c>
      <c r="L658" s="12">
        <v>0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Y658" s="12">
        <v>707</v>
      </c>
    </row>
    <row r="659" spans="1:25" x14ac:dyDescent="0.25">
      <c r="A659" s="12">
        <v>17</v>
      </c>
      <c r="B659" s="12" t="s">
        <v>126</v>
      </c>
      <c r="C659" s="12">
        <v>0</v>
      </c>
      <c r="D659" s="12">
        <v>0</v>
      </c>
      <c r="E659" s="12">
        <v>0</v>
      </c>
      <c r="F659" s="12">
        <v>1048</v>
      </c>
      <c r="G659" s="12">
        <v>184</v>
      </c>
      <c r="H659" s="12">
        <v>650</v>
      </c>
      <c r="I659" s="12">
        <v>0</v>
      </c>
      <c r="J659" s="12">
        <v>241</v>
      </c>
      <c r="K659" s="12">
        <v>4</v>
      </c>
      <c r="L659" s="12">
        <v>203</v>
      </c>
      <c r="M659" s="12">
        <v>37</v>
      </c>
      <c r="N659" s="12">
        <v>70</v>
      </c>
      <c r="O659" s="12">
        <v>0</v>
      </c>
      <c r="P659" s="12">
        <v>179</v>
      </c>
      <c r="Q659" s="12">
        <v>37</v>
      </c>
      <c r="R659" s="12">
        <v>1437</v>
      </c>
      <c r="S659" s="12">
        <v>473</v>
      </c>
      <c r="T659" s="12">
        <v>0</v>
      </c>
      <c r="U659" s="12">
        <v>104</v>
      </c>
      <c r="V659" s="12">
        <v>53</v>
      </c>
      <c r="W659" s="12">
        <v>449</v>
      </c>
      <c r="Y659" s="12">
        <v>5169</v>
      </c>
    </row>
    <row r="660" spans="1:25" x14ac:dyDescent="0.25">
      <c r="A660" s="12">
        <v>18</v>
      </c>
      <c r="B660" s="12" t="s">
        <v>127</v>
      </c>
      <c r="C660" s="12">
        <v>0</v>
      </c>
      <c r="D660" s="12">
        <v>0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v>0</v>
      </c>
      <c r="L660" s="12">
        <v>0</v>
      </c>
      <c r="M660" s="12">
        <v>0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0</v>
      </c>
      <c r="V660" s="12">
        <v>0</v>
      </c>
      <c r="W660" s="12">
        <v>0</v>
      </c>
      <c r="Y660" s="12">
        <v>0</v>
      </c>
    </row>
    <row r="661" spans="1:25" x14ac:dyDescent="0.25">
      <c r="A661" s="12">
        <v>19</v>
      </c>
      <c r="B661" s="12" t="s">
        <v>128</v>
      </c>
      <c r="C661" s="12">
        <v>0</v>
      </c>
      <c r="D661" s="12">
        <v>0</v>
      </c>
      <c r="E661" s="12">
        <v>0</v>
      </c>
      <c r="F661" s="12">
        <v>0</v>
      </c>
      <c r="G661" s="12">
        <v>0</v>
      </c>
      <c r="H661" s="12">
        <v>85</v>
      </c>
      <c r="I661" s="12">
        <v>1</v>
      </c>
      <c r="J661" s="12">
        <v>1</v>
      </c>
      <c r="K661" s="12">
        <v>1</v>
      </c>
      <c r="L661" s="12">
        <v>1</v>
      </c>
      <c r="M661" s="12">
        <v>1</v>
      </c>
      <c r="N661" s="12">
        <v>1</v>
      </c>
      <c r="O661" s="12">
        <v>1</v>
      </c>
      <c r="P661" s="12">
        <v>1</v>
      </c>
      <c r="Q661" s="12">
        <v>2</v>
      </c>
      <c r="R661" s="12">
        <v>13</v>
      </c>
      <c r="S661" s="12">
        <v>84</v>
      </c>
      <c r="T661" s="12">
        <v>85</v>
      </c>
      <c r="U661" s="12">
        <v>316</v>
      </c>
      <c r="V661" s="12">
        <v>174</v>
      </c>
      <c r="W661" s="12">
        <v>88</v>
      </c>
      <c r="Y661" s="12">
        <v>855</v>
      </c>
    </row>
    <row r="662" spans="1:25" x14ac:dyDescent="0.25">
      <c r="A662" s="12">
        <v>20</v>
      </c>
      <c r="B662" s="12" t="s">
        <v>94</v>
      </c>
      <c r="C662" s="12">
        <v>0</v>
      </c>
      <c r="D662" s="12">
        <v>0</v>
      </c>
      <c r="E662" s="12">
        <v>0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v>0</v>
      </c>
      <c r="L662" s="12">
        <v>0</v>
      </c>
      <c r="M662" s="12">
        <v>0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Y662" s="12">
        <v>0</v>
      </c>
    </row>
    <row r="663" spans="1:25" x14ac:dyDescent="0.25">
      <c r="A663" s="12">
        <v>21</v>
      </c>
      <c r="B663" s="12" t="s">
        <v>95</v>
      </c>
      <c r="C663" s="12">
        <v>0</v>
      </c>
      <c r="D663" s="12">
        <v>0</v>
      </c>
      <c r="E663" s="12">
        <v>0</v>
      </c>
      <c r="F663" s="12">
        <v>0</v>
      </c>
      <c r="G663" s="12">
        <v>0</v>
      </c>
      <c r="H663" s="12">
        <v>0</v>
      </c>
      <c r="I663" s="12">
        <v>0</v>
      </c>
      <c r="J663" s="12">
        <v>0</v>
      </c>
      <c r="K663" s="12">
        <v>0</v>
      </c>
      <c r="L663" s="12">
        <v>0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Y663" s="12">
        <v>0</v>
      </c>
    </row>
    <row r="664" spans="1:25" x14ac:dyDescent="0.25">
      <c r="A664" s="12">
        <v>22</v>
      </c>
    </row>
    <row r="665" spans="1:25" x14ac:dyDescent="0.25">
      <c r="A665" s="12">
        <v>23</v>
      </c>
      <c r="B665" s="12" t="s">
        <v>16</v>
      </c>
    </row>
    <row r="666" spans="1:25" x14ac:dyDescent="0.25">
      <c r="A666" s="12">
        <v>24</v>
      </c>
      <c r="B666" s="12" t="s">
        <v>96</v>
      </c>
      <c r="C666" s="12">
        <v>0</v>
      </c>
      <c r="D666" s="12">
        <v>-82.32559980000002</v>
      </c>
      <c r="E666" s="12">
        <v>0</v>
      </c>
      <c r="F666" s="12">
        <v>-33.011999899999999</v>
      </c>
      <c r="G666" s="12">
        <v>-122.9029998</v>
      </c>
      <c r="H666" s="12">
        <v>-147.99999990000001</v>
      </c>
      <c r="I666" s="12">
        <v>0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Y666" s="12">
        <v>-386.24059940000006</v>
      </c>
    </row>
    <row r="667" spans="1:25" x14ac:dyDescent="0.25">
      <c r="A667" s="12">
        <v>25</v>
      </c>
      <c r="B667" s="12" t="s">
        <v>40</v>
      </c>
      <c r="C667" s="12">
        <v>0</v>
      </c>
      <c r="D667" s="12">
        <v>0</v>
      </c>
      <c r="E667" s="12">
        <v>0</v>
      </c>
      <c r="F667" s="12">
        <v>-219.99999990000001</v>
      </c>
      <c r="G667" s="12">
        <v>0</v>
      </c>
      <c r="H667" s="12">
        <v>0</v>
      </c>
      <c r="I667" s="12">
        <v>0</v>
      </c>
      <c r="J667" s="12">
        <v>0</v>
      </c>
      <c r="K667" s="12">
        <v>0</v>
      </c>
      <c r="L667" s="12">
        <v>0</v>
      </c>
      <c r="M667" s="12">
        <v>0</v>
      </c>
      <c r="N667" s="12">
        <v>0</v>
      </c>
      <c r="O667" s="12">
        <v>0</v>
      </c>
      <c r="P667" s="12">
        <v>0</v>
      </c>
      <c r="Q667" s="12">
        <v>0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Y667" s="12">
        <v>-219.99999990000001</v>
      </c>
    </row>
    <row r="668" spans="1:25" x14ac:dyDescent="0.25">
      <c r="A668" s="12">
        <v>26</v>
      </c>
      <c r="B668" s="12" t="s">
        <v>97</v>
      </c>
      <c r="C668" s="12">
        <v>0</v>
      </c>
      <c r="D668" s="12">
        <v>-356.99999980000001</v>
      </c>
      <c r="E668" s="12">
        <v>0</v>
      </c>
      <c r="F668" s="12">
        <v>0</v>
      </c>
      <c r="G668" s="12">
        <v>-204.99999980000001</v>
      </c>
      <c r="H668" s="12">
        <v>-699.99999979999996</v>
      </c>
      <c r="I668" s="12">
        <v>0</v>
      </c>
      <c r="J668" s="12">
        <v>0</v>
      </c>
      <c r="K668" s="12">
        <v>0</v>
      </c>
      <c r="L668" s="12">
        <v>0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Y668" s="12">
        <v>-1261.9999994</v>
      </c>
    </row>
    <row r="669" spans="1:25" x14ac:dyDescent="0.25">
      <c r="A669" s="12">
        <v>27</v>
      </c>
      <c r="B669" s="12" t="s">
        <v>129</v>
      </c>
      <c r="C669" s="12">
        <v>0</v>
      </c>
      <c r="D669" s="12">
        <v>0</v>
      </c>
      <c r="E669" s="12">
        <v>0</v>
      </c>
      <c r="F669" s="12">
        <v>0</v>
      </c>
      <c r="G669" s="12">
        <v>0</v>
      </c>
      <c r="H669" s="12">
        <v>526</v>
      </c>
      <c r="I669" s="12">
        <v>0</v>
      </c>
      <c r="J669" s="12">
        <v>0</v>
      </c>
      <c r="K669" s="12">
        <v>0</v>
      </c>
      <c r="L669" s="12">
        <v>0</v>
      </c>
      <c r="M669" s="12">
        <v>0</v>
      </c>
      <c r="N669" s="12">
        <v>0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-525.99999979999996</v>
      </c>
      <c r="U669" s="12">
        <v>0</v>
      </c>
      <c r="V669" s="12">
        <v>0</v>
      </c>
      <c r="W669" s="12">
        <v>0</v>
      </c>
      <c r="Y669" s="12">
        <v>2.0000004496978363E-7</v>
      </c>
    </row>
    <row r="670" spans="1:25" x14ac:dyDescent="0.25">
      <c r="A670" s="12">
        <v>28</v>
      </c>
      <c r="B670" s="12" t="s">
        <v>18</v>
      </c>
      <c r="C670" s="12">
        <v>0</v>
      </c>
      <c r="D670" s="12">
        <v>357.00001064000003</v>
      </c>
      <c r="E670" s="12">
        <v>0</v>
      </c>
      <c r="F670" s="12">
        <v>0</v>
      </c>
      <c r="G670" s="12">
        <v>205.00000611000002</v>
      </c>
      <c r="H670" s="12">
        <v>0</v>
      </c>
      <c r="I670" s="12">
        <v>0</v>
      </c>
      <c r="J670" s="12">
        <v>0</v>
      </c>
      <c r="K670" s="12">
        <v>0</v>
      </c>
      <c r="L670" s="12">
        <v>0</v>
      </c>
      <c r="M670" s="12">
        <v>0</v>
      </c>
      <c r="N670" s="12">
        <v>0</v>
      </c>
      <c r="O670" s="12">
        <v>0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Y670" s="12">
        <v>562.00001674999999</v>
      </c>
    </row>
    <row r="671" spans="1:25" x14ac:dyDescent="0.25">
      <c r="A671" s="12">
        <v>29</v>
      </c>
      <c r="B671" s="12" t="s">
        <v>98</v>
      </c>
      <c r="C671" s="12">
        <v>0</v>
      </c>
      <c r="D671" s="12">
        <v>0</v>
      </c>
      <c r="E671" s="12">
        <v>0</v>
      </c>
      <c r="F671" s="12">
        <v>0</v>
      </c>
      <c r="G671" s="12">
        <v>0</v>
      </c>
      <c r="H671" s="12">
        <v>0</v>
      </c>
      <c r="I671" s="12">
        <v>0</v>
      </c>
      <c r="J671" s="12">
        <v>0</v>
      </c>
      <c r="K671" s="12">
        <v>0</v>
      </c>
      <c r="L671" s="12">
        <v>0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0</v>
      </c>
      <c r="T671" s="12">
        <v>0</v>
      </c>
      <c r="U671" s="12">
        <v>0</v>
      </c>
      <c r="V671" s="12">
        <v>0</v>
      </c>
      <c r="W671" s="12">
        <v>0</v>
      </c>
      <c r="Y671" s="12">
        <v>0</v>
      </c>
    </row>
    <row r="672" spans="1:25" x14ac:dyDescent="0.25">
      <c r="A672" s="12">
        <v>30</v>
      </c>
      <c r="B672" s="12" t="s">
        <v>99</v>
      </c>
      <c r="C672" s="12">
        <v>0</v>
      </c>
      <c r="D672" s="12">
        <v>0</v>
      </c>
      <c r="E672" s="12">
        <v>0</v>
      </c>
      <c r="F672" s="12">
        <v>0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0</v>
      </c>
      <c r="N672" s="12">
        <v>0</v>
      </c>
      <c r="O672" s="12">
        <v>0</v>
      </c>
      <c r="P672" s="12">
        <v>0</v>
      </c>
      <c r="Q672" s="12">
        <v>0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Y672" s="12">
        <v>0</v>
      </c>
    </row>
    <row r="673" spans="1:26" x14ac:dyDescent="0.25">
      <c r="A673" s="12">
        <v>31</v>
      </c>
      <c r="B673" s="12" t="s">
        <v>100</v>
      </c>
      <c r="C673" s="12">
        <v>0</v>
      </c>
      <c r="D673" s="12">
        <v>0</v>
      </c>
      <c r="E673" s="12">
        <v>0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v>0</v>
      </c>
      <c r="L673" s="12">
        <v>-2.9999997999999999</v>
      </c>
      <c r="M673" s="12">
        <v>0</v>
      </c>
      <c r="N673" s="12">
        <v>0</v>
      </c>
      <c r="O673" s="12">
        <v>0</v>
      </c>
      <c r="P673" s="12">
        <v>-31.699999800000001</v>
      </c>
      <c r="Q673" s="12">
        <v>0</v>
      </c>
      <c r="R673" s="12">
        <v>0</v>
      </c>
      <c r="S673" s="12">
        <v>0</v>
      </c>
      <c r="T673" s="12">
        <v>0</v>
      </c>
      <c r="U673" s="12">
        <v>0</v>
      </c>
      <c r="V673" s="12">
        <v>0</v>
      </c>
      <c r="W673" s="12">
        <v>0</v>
      </c>
      <c r="Y673" s="12">
        <v>-34.699999599999998</v>
      </c>
    </row>
    <row r="674" spans="1:26" x14ac:dyDescent="0.25">
      <c r="A674" s="12">
        <v>32</v>
      </c>
      <c r="B674" s="12" t="s">
        <v>101</v>
      </c>
      <c r="C674" s="12">
        <v>0</v>
      </c>
      <c r="D674" s="12">
        <v>0</v>
      </c>
      <c r="E674" s="12">
        <v>0</v>
      </c>
      <c r="F674" s="12">
        <v>0</v>
      </c>
      <c r="G674" s="12">
        <v>0</v>
      </c>
      <c r="H674" s="12">
        <v>0</v>
      </c>
      <c r="I674" s="12">
        <v>0</v>
      </c>
      <c r="J674" s="12">
        <v>0</v>
      </c>
      <c r="K674" s="12">
        <v>0</v>
      </c>
      <c r="L674" s="12">
        <v>0</v>
      </c>
      <c r="M674" s="12">
        <v>0</v>
      </c>
      <c r="N674" s="12">
        <v>0</v>
      </c>
      <c r="O674" s="12">
        <v>0</v>
      </c>
      <c r="P674" s="12">
        <v>0</v>
      </c>
      <c r="Q674" s="12">
        <v>0</v>
      </c>
      <c r="R674" s="12">
        <v>0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Y674" s="12">
        <v>0</v>
      </c>
    </row>
    <row r="675" spans="1:26" x14ac:dyDescent="0.25">
      <c r="A675" s="12">
        <v>33</v>
      </c>
      <c r="B675" s="12" t="s">
        <v>102</v>
      </c>
      <c r="C675" s="12">
        <v>0</v>
      </c>
      <c r="D675" s="12">
        <v>0</v>
      </c>
      <c r="E675" s="12">
        <v>0</v>
      </c>
      <c r="F675" s="12">
        <v>0</v>
      </c>
      <c r="G675" s="12">
        <v>0</v>
      </c>
      <c r="H675" s="12">
        <v>0</v>
      </c>
      <c r="I675" s="12">
        <v>0</v>
      </c>
      <c r="J675" s="12">
        <v>0</v>
      </c>
      <c r="K675" s="12">
        <v>0</v>
      </c>
      <c r="L675" s="12">
        <v>0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2">
        <v>0</v>
      </c>
      <c r="W675" s="12">
        <v>0</v>
      </c>
      <c r="Y675" s="12">
        <v>0</v>
      </c>
    </row>
    <row r="676" spans="1:26" x14ac:dyDescent="0.25">
      <c r="A676" s="12">
        <v>34</v>
      </c>
      <c r="B676" s="12" t="s">
        <v>103</v>
      </c>
      <c r="C676" s="12">
        <v>0</v>
      </c>
      <c r="D676" s="12">
        <v>-64.499999900000006</v>
      </c>
      <c r="E676" s="12">
        <v>0</v>
      </c>
      <c r="F676" s="12">
        <v>0</v>
      </c>
      <c r="G676" s="12">
        <v>0</v>
      </c>
      <c r="H676" s="12">
        <v>-98.999999900000006</v>
      </c>
      <c r="I676" s="12">
        <v>-200.19999989999999</v>
      </c>
      <c r="J676" s="12">
        <v>0</v>
      </c>
      <c r="K676" s="12">
        <v>0</v>
      </c>
      <c r="L676" s="12">
        <v>0</v>
      </c>
      <c r="M676" s="12">
        <v>0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-41.117646859999994</v>
      </c>
      <c r="T676" s="12">
        <v>0</v>
      </c>
      <c r="U676" s="12">
        <v>0</v>
      </c>
      <c r="V676" s="12">
        <v>0</v>
      </c>
      <c r="W676" s="12">
        <v>0</v>
      </c>
      <c r="Y676" s="12">
        <v>-404.81764656000001</v>
      </c>
    </row>
    <row r="677" spans="1:26" x14ac:dyDescent="0.25">
      <c r="A677" s="12">
        <v>35</v>
      </c>
      <c r="B677" s="12" t="s">
        <v>104</v>
      </c>
      <c r="C677" s="12">
        <v>0</v>
      </c>
      <c r="D677" s="12">
        <v>0</v>
      </c>
      <c r="E677" s="12">
        <v>0</v>
      </c>
      <c r="F677" s="12">
        <v>-1.9999998999999999</v>
      </c>
      <c r="G677" s="12">
        <v>0</v>
      </c>
      <c r="H677" s="12">
        <v>0</v>
      </c>
      <c r="I677" s="12">
        <v>-9.2999999000000013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-99.999999800000012</v>
      </c>
      <c r="P677" s="12">
        <v>0</v>
      </c>
      <c r="Q677" s="12">
        <v>0</v>
      </c>
      <c r="R677" s="12">
        <v>0</v>
      </c>
      <c r="S677" s="12">
        <v>-64.999999799999998</v>
      </c>
      <c r="T677" s="12">
        <v>0</v>
      </c>
      <c r="U677" s="12">
        <v>0</v>
      </c>
      <c r="V677" s="12">
        <v>-230.23999960000003</v>
      </c>
      <c r="W677" s="12">
        <v>0</v>
      </c>
      <c r="Y677" s="12">
        <v>-406.53999900000002</v>
      </c>
    </row>
    <row r="678" spans="1:26" x14ac:dyDescent="0.25">
      <c r="A678" s="12">
        <v>36</v>
      </c>
      <c r="B678" s="12" t="s">
        <v>105</v>
      </c>
      <c r="C678" s="12">
        <v>0</v>
      </c>
      <c r="D678" s="12">
        <v>0</v>
      </c>
      <c r="E678" s="12">
        <v>0</v>
      </c>
      <c r="F678" s="12">
        <v>0</v>
      </c>
      <c r="G678" s="12">
        <v>0</v>
      </c>
      <c r="H678" s="12">
        <v>0</v>
      </c>
      <c r="I678" s="12">
        <v>0</v>
      </c>
      <c r="J678" s="12">
        <v>0</v>
      </c>
      <c r="K678" s="12">
        <v>0</v>
      </c>
      <c r="L678" s="12">
        <v>0</v>
      </c>
      <c r="M678" s="12">
        <v>0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-47.119999899999996</v>
      </c>
      <c r="V678" s="12">
        <v>-2.8749999000000002</v>
      </c>
      <c r="W678" s="12">
        <v>0</v>
      </c>
      <c r="Y678" s="12">
        <v>-49.994999799999995</v>
      </c>
    </row>
    <row r="679" spans="1:26" x14ac:dyDescent="0.25">
      <c r="A679" s="12">
        <v>37</v>
      </c>
      <c r="B679" s="12" t="s">
        <v>106</v>
      </c>
      <c r="C679" s="12">
        <v>0</v>
      </c>
      <c r="D679" s="12">
        <v>520</v>
      </c>
      <c r="E679" s="12">
        <v>0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-19.999999899999999</v>
      </c>
      <c r="Y679" s="12">
        <v>500.00000010000002</v>
      </c>
    </row>
    <row r="681" spans="1:26" x14ac:dyDescent="0.25">
      <c r="A681" s="11">
        <v>1</v>
      </c>
      <c r="B681" s="12" t="s">
        <v>135</v>
      </c>
      <c r="Z681" s="12" t="e">
        <v>#N/A</v>
      </c>
    </row>
    <row r="682" spans="1:26" x14ac:dyDescent="0.25">
      <c r="A682" s="11">
        <v>2</v>
      </c>
      <c r="B682" s="12" t="s">
        <v>8</v>
      </c>
      <c r="Z682" s="12" t="e">
        <v>#N/A</v>
      </c>
    </row>
    <row r="683" spans="1:26" x14ac:dyDescent="0.25">
      <c r="A683" s="11">
        <v>3</v>
      </c>
      <c r="C683" s="12" t="s">
        <v>0</v>
      </c>
      <c r="Z683" s="12" t="e">
        <v>#N/A</v>
      </c>
    </row>
    <row r="684" spans="1:26" x14ac:dyDescent="0.25">
      <c r="A684" s="11">
        <v>4</v>
      </c>
      <c r="B684" s="12" t="s">
        <v>1</v>
      </c>
      <c r="C684" s="12">
        <v>2025</v>
      </c>
      <c r="D684" s="12">
        <v>2026</v>
      </c>
      <c r="E684" s="12">
        <v>2027</v>
      </c>
      <c r="F684" s="12">
        <v>2028</v>
      </c>
      <c r="G684" s="12">
        <v>2029</v>
      </c>
      <c r="H684" s="12">
        <v>2030</v>
      </c>
      <c r="I684" s="12">
        <v>2031</v>
      </c>
      <c r="J684" s="12">
        <v>2032</v>
      </c>
      <c r="K684" s="12">
        <v>2033</v>
      </c>
      <c r="L684" s="12">
        <v>2034</v>
      </c>
      <c r="M684" s="12">
        <v>2035</v>
      </c>
      <c r="N684" s="12">
        <v>2036</v>
      </c>
      <c r="O684" s="12">
        <v>2037</v>
      </c>
      <c r="P684" s="12">
        <v>2038</v>
      </c>
      <c r="Q684" s="12">
        <v>2039</v>
      </c>
      <c r="R684" s="12">
        <v>2040</v>
      </c>
      <c r="S684" s="12">
        <v>2041</v>
      </c>
      <c r="T684" s="12">
        <v>2042</v>
      </c>
      <c r="U684" s="12">
        <v>2043</v>
      </c>
      <c r="V684" s="12">
        <v>2044</v>
      </c>
      <c r="W684" s="12">
        <v>2045</v>
      </c>
      <c r="Y684" s="12" t="s">
        <v>2</v>
      </c>
      <c r="Z684" s="12" t="e">
        <v>#N/A</v>
      </c>
    </row>
    <row r="685" spans="1:26" x14ac:dyDescent="0.25">
      <c r="A685" s="12">
        <v>5</v>
      </c>
      <c r="B685" s="12" t="s">
        <v>3</v>
      </c>
      <c r="Z685" s="12" t="e">
        <v>#N/A</v>
      </c>
    </row>
    <row r="686" spans="1:26" x14ac:dyDescent="0.25">
      <c r="A686" s="12">
        <v>6</v>
      </c>
      <c r="B686" s="12" t="s">
        <v>4</v>
      </c>
      <c r="C686" s="12">
        <v>0</v>
      </c>
      <c r="D686" s="12">
        <v>0</v>
      </c>
      <c r="E686" s="12">
        <v>0</v>
      </c>
      <c r="F686" s="12">
        <v>0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0</v>
      </c>
      <c r="N686" s="12">
        <v>0</v>
      </c>
      <c r="O686" s="12">
        <v>0</v>
      </c>
      <c r="P686" s="12">
        <v>0</v>
      </c>
      <c r="Q686" s="12">
        <v>0</v>
      </c>
      <c r="R686" s="12">
        <v>0</v>
      </c>
      <c r="S686" s="12">
        <v>0</v>
      </c>
      <c r="T686" s="12">
        <v>99</v>
      </c>
      <c r="U686" s="12">
        <v>0</v>
      </c>
      <c r="V686" s="12">
        <v>0</v>
      </c>
      <c r="W686" s="12">
        <v>0</v>
      </c>
      <c r="Y686" s="12">
        <v>99</v>
      </c>
      <c r="Z686" s="12" t="s">
        <v>136</v>
      </c>
    </row>
    <row r="687" spans="1:26" x14ac:dyDescent="0.25">
      <c r="A687" s="12">
        <v>7</v>
      </c>
      <c r="B687" s="12" t="s">
        <v>9</v>
      </c>
      <c r="C687" s="12">
        <v>0</v>
      </c>
      <c r="D687" s="12">
        <v>0</v>
      </c>
      <c r="E687" s="12">
        <v>0</v>
      </c>
      <c r="F687" s="12">
        <v>0</v>
      </c>
      <c r="G687" s="12">
        <v>0</v>
      </c>
      <c r="H687" s="12">
        <v>0</v>
      </c>
      <c r="I687" s="12">
        <v>0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0</v>
      </c>
      <c r="Y687" s="12">
        <v>0</v>
      </c>
      <c r="Z687" s="12" t="s">
        <v>136</v>
      </c>
    </row>
    <row r="688" spans="1:26" x14ac:dyDescent="0.25">
      <c r="A688" s="12">
        <v>8</v>
      </c>
      <c r="B688" s="12" t="s">
        <v>15</v>
      </c>
      <c r="C688" s="12">
        <v>0</v>
      </c>
      <c r="D688" s="12">
        <v>0</v>
      </c>
      <c r="E688" s="12">
        <v>0</v>
      </c>
      <c r="F688" s="12">
        <v>0</v>
      </c>
      <c r="G688" s="12">
        <v>0</v>
      </c>
      <c r="H688" s="12">
        <v>0</v>
      </c>
      <c r="I688" s="12">
        <v>0</v>
      </c>
      <c r="J688" s="12">
        <v>500</v>
      </c>
      <c r="K688" s="12">
        <v>0</v>
      </c>
      <c r="L688" s="12">
        <v>0</v>
      </c>
      <c r="M688" s="12">
        <v>0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Y688" s="12">
        <v>500</v>
      </c>
      <c r="Z688" s="12" t="s">
        <v>136</v>
      </c>
    </row>
    <row r="689" spans="1:26" x14ac:dyDescent="0.25">
      <c r="A689" s="12">
        <v>9</v>
      </c>
      <c r="B689" s="12" t="s">
        <v>91</v>
      </c>
      <c r="C689" s="12">
        <v>0</v>
      </c>
      <c r="D689" s="12">
        <v>0</v>
      </c>
      <c r="E689" s="12">
        <v>0</v>
      </c>
      <c r="F689" s="12">
        <v>0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19</v>
      </c>
      <c r="T689" s="12">
        <v>0</v>
      </c>
      <c r="U689" s="12">
        <v>4</v>
      </c>
      <c r="V689" s="12">
        <v>0</v>
      </c>
      <c r="W689" s="12">
        <v>18</v>
      </c>
      <c r="Y689" s="12">
        <v>41</v>
      </c>
      <c r="Z689" s="12" t="s">
        <v>136</v>
      </c>
    </row>
    <row r="690" spans="1:26" x14ac:dyDescent="0.25">
      <c r="A690" s="12">
        <v>10</v>
      </c>
      <c r="B690" s="12" t="s">
        <v>6</v>
      </c>
      <c r="C690" s="12">
        <v>92</v>
      </c>
      <c r="D690" s="12">
        <v>89</v>
      </c>
      <c r="E690" s="12">
        <v>219</v>
      </c>
      <c r="F690" s="12">
        <v>232</v>
      </c>
      <c r="G690" s="12">
        <v>243</v>
      </c>
      <c r="H690" s="12">
        <v>265</v>
      </c>
      <c r="I690" s="12">
        <v>332</v>
      </c>
      <c r="J690" s="12">
        <v>306</v>
      </c>
      <c r="K690" s="12">
        <v>310</v>
      </c>
      <c r="L690" s="12">
        <v>307</v>
      </c>
      <c r="M690" s="12">
        <v>312</v>
      </c>
      <c r="N690" s="12">
        <v>328</v>
      </c>
      <c r="O690" s="12">
        <v>358</v>
      </c>
      <c r="P690" s="12">
        <v>326</v>
      </c>
      <c r="Q690" s="12">
        <v>306</v>
      </c>
      <c r="R690" s="12">
        <v>301</v>
      </c>
      <c r="S690" s="12">
        <v>304</v>
      </c>
      <c r="T690" s="12">
        <v>315</v>
      </c>
      <c r="U690" s="12">
        <v>258</v>
      </c>
      <c r="V690" s="12">
        <v>224</v>
      </c>
      <c r="W690" s="12">
        <v>209</v>
      </c>
      <c r="Y690" s="12">
        <v>5636</v>
      </c>
      <c r="Z690" s="12" t="s">
        <v>136</v>
      </c>
    </row>
    <row r="691" spans="1:26" x14ac:dyDescent="0.25">
      <c r="A691" s="12">
        <v>11</v>
      </c>
      <c r="B691" s="12" t="s">
        <v>7</v>
      </c>
      <c r="C691" s="12">
        <v>18</v>
      </c>
      <c r="D691" s="12">
        <v>2</v>
      </c>
      <c r="E691" s="12">
        <v>0</v>
      </c>
      <c r="F691" s="12">
        <v>63</v>
      </c>
      <c r="G691" s="12">
        <v>19</v>
      </c>
      <c r="H691" s="12">
        <v>211</v>
      </c>
      <c r="I691" s="12">
        <v>14</v>
      </c>
      <c r="J691" s="12">
        <v>5</v>
      </c>
      <c r="K691" s="12">
        <v>1</v>
      </c>
      <c r="L691" s="12">
        <v>3</v>
      </c>
      <c r="M691" s="12">
        <v>3</v>
      </c>
      <c r="N691" s="12">
        <v>23</v>
      </c>
      <c r="O691" s="12">
        <v>113</v>
      </c>
      <c r="P691" s="12">
        <v>18</v>
      </c>
      <c r="Q691" s="12">
        <v>129</v>
      </c>
      <c r="R691" s="12">
        <v>25</v>
      </c>
      <c r="S691" s="12">
        <v>7</v>
      </c>
      <c r="T691" s="12">
        <v>147</v>
      </c>
      <c r="U691" s="12">
        <v>29</v>
      </c>
      <c r="V691" s="12">
        <v>30</v>
      </c>
      <c r="W691" s="12">
        <v>87</v>
      </c>
      <c r="Y691" s="12">
        <v>947</v>
      </c>
      <c r="Z691" s="12" t="s">
        <v>136</v>
      </c>
    </row>
    <row r="692" spans="1:26" x14ac:dyDescent="0.25">
      <c r="A692" s="12">
        <v>12</v>
      </c>
      <c r="B692" s="12" t="s">
        <v>10</v>
      </c>
      <c r="C692" s="12">
        <v>0</v>
      </c>
      <c r="D692" s="12">
        <v>0</v>
      </c>
      <c r="E692" s="12">
        <v>0</v>
      </c>
      <c r="F692" s="12">
        <v>21</v>
      </c>
      <c r="G692" s="12">
        <v>894</v>
      </c>
      <c r="H692" s="12">
        <v>1842</v>
      </c>
      <c r="I692" s="12">
        <v>340</v>
      </c>
      <c r="J692" s="12">
        <v>1</v>
      </c>
      <c r="K692" s="12">
        <v>0</v>
      </c>
      <c r="L692" s="12">
        <v>29</v>
      </c>
      <c r="M692" s="12">
        <v>347</v>
      </c>
      <c r="N692" s="12">
        <v>40</v>
      </c>
      <c r="O692" s="12">
        <v>175</v>
      </c>
      <c r="P692" s="12">
        <v>37</v>
      </c>
      <c r="Q692" s="12">
        <v>0</v>
      </c>
      <c r="R692" s="12">
        <v>376</v>
      </c>
      <c r="S692" s="12">
        <v>50</v>
      </c>
      <c r="T692" s="12">
        <v>0</v>
      </c>
      <c r="U692" s="12">
        <v>20</v>
      </c>
      <c r="V692" s="12">
        <v>0</v>
      </c>
      <c r="W692" s="12">
        <v>96</v>
      </c>
      <c r="Y692" s="12">
        <v>4268</v>
      </c>
      <c r="Z692" s="12" t="s">
        <v>136</v>
      </c>
    </row>
    <row r="693" spans="1:26" x14ac:dyDescent="0.25">
      <c r="A693" s="12">
        <v>13</v>
      </c>
      <c r="B693" s="12" t="s">
        <v>92</v>
      </c>
      <c r="C693" s="12">
        <v>0</v>
      </c>
      <c r="D693" s="12">
        <v>0</v>
      </c>
      <c r="E693" s="12">
        <v>0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  <c r="L693" s="12">
        <v>0</v>
      </c>
      <c r="M693" s="12">
        <v>0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Y693" s="12">
        <v>0</v>
      </c>
      <c r="Z693" s="12" t="s">
        <v>136</v>
      </c>
    </row>
    <row r="694" spans="1:26" x14ac:dyDescent="0.25">
      <c r="A694" s="12">
        <v>14</v>
      </c>
      <c r="B694" s="12" t="s">
        <v>11</v>
      </c>
      <c r="C694" s="12">
        <v>0</v>
      </c>
      <c r="D694" s="12">
        <v>0</v>
      </c>
      <c r="E694" s="12">
        <v>0</v>
      </c>
      <c r="F694" s="12">
        <v>222</v>
      </c>
      <c r="G694" s="12">
        <v>180</v>
      </c>
      <c r="H694" s="12">
        <v>2352</v>
      </c>
      <c r="I694" s="12">
        <v>1173</v>
      </c>
      <c r="J694" s="12">
        <v>240</v>
      </c>
      <c r="K694" s="12">
        <v>403</v>
      </c>
      <c r="L694" s="12">
        <v>225</v>
      </c>
      <c r="M694" s="12">
        <v>13</v>
      </c>
      <c r="N694" s="12">
        <v>0</v>
      </c>
      <c r="O694" s="12">
        <v>1</v>
      </c>
      <c r="P694" s="12">
        <v>0</v>
      </c>
      <c r="Q694" s="12">
        <v>554</v>
      </c>
      <c r="R694" s="12">
        <v>104</v>
      </c>
      <c r="S694" s="12">
        <v>12</v>
      </c>
      <c r="T694" s="12">
        <v>0</v>
      </c>
      <c r="U694" s="12">
        <v>0</v>
      </c>
      <c r="V694" s="12">
        <v>197</v>
      </c>
      <c r="W694" s="12">
        <v>75</v>
      </c>
      <c r="Y694" s="12">
        <v>5751</v>
      </c>
      <c r="Z694" s="12" t="s">
        <v>136</v>
      </c>
    </row>
    <row r="695" spans="1:26" x14ac:dyDescent="0.25">
      <c r="A695" s="12">
        <v>15</v>
      </c>
      <c r="B695" s="12" t="s">
        <v>93</v>
      </c>
      <c r="C695" s="12">
        <v>0</v>
      </c>
      <c r="D695" s="12">
        <v>0</v>
      </c>
      <c r="E695" s="12">
        <v>0</v>
      </c>
      <c r="F695" s="12">
        <v>0</v>
      </c>
      <c r="G695" s="12">
        <v>0</v>
      </c>
      <c r="H695" s="12">
        <v>320</v>
      </c>
      <c r="I695" s="12">
        <v>2</v>
      </c>
      <c r="J695" s="12">
        <v>18</v>
      </c>
      <c r="K695" s="12">
        <v>26</v>
      </c>
      <c r="L695" s="12">
        <v>21</v>
      </c>
      <c r="M695" s="12">
        <v>30</v>
      </c>
      <c r="N695" s="12">
        <v>132</v>
      </c>
      <c r="O695" s="12">
        <v>0</v>
      </c>
      <c r="P695" s="12">
        <v>309</v>
      </c>
      <c r="Q695" s="12">
        <v>0</v>
      </c>
      <c r="R695" s="12">
        <v>0</v>
      </c>
      <c r="S695" s="12">
        <v>110</v>
      </c>
      <c r="T695" s="12">
        <v>0</v>
      </c>
      <c r="U695" s="12">
        <v>0</v>
      </c>
      <c r="V695" s="12">
        <v>143</v>
      </c>
      <c r="W695" s="12">
        <v>36</v>
      </c>
      <c r="Y695" s="12">
        <v>1147</v>
      </c>
      <c r="Z695" s="12" t="s">
        <v>136</v>
      </c>
    </row>
    <row r="696" spans="1:26" x14ac:dyDescent="0.25">
      <c r="A696" s="12">
        <v>16</v>
      </c>
      <c r="B696" s="12" t="s">
        <v>12</v>
      </c>
      <c r="C696" s="12">
        <v>0</v>
      </c>
      <c r="D696" s="12">
        <v>0</v>
      </c>
      <c r="E696" s="12">
        <v>0</v>
      </c>
      <c r="F696" s="12">
        <v>0</v>
      </c>
      <c r="G696" s="12">
        <v>0</v>
      </c>
      <c r="H696" s="12">
        <v>0</v>
      </c>
      <c r="I696" s="12">
        <v>0</v>
      </c>
      <c r="J696" s="12">
        <v>0</v>
      </c>
      <c r="K696" s="12">
        <v>0</v>
      </c>
      <c r="L696" s="12">
        <v>0</v>
      </c>
      <c r="M696" s="12">
        <v>0</v>
      </c>
      <c r="N696" s="12">
        <v>0</v>
      </c>
      <c r="O696" s="12">
        <v>0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Y696" s="12">
        <v>0</v>
      </c>
      <c r="Z696" s="12" t="s">
        <v>136</v>
      </c>
    </row>
    <row r="697" spans="1:26" x14ac:dyDescent="0.25">
      <c r="A697" s="12">
        <v>17</v>
      </c>
      <c r="B697" s="12" t="s">
        <v>126</v>
      </c>
      <c r="C697" s="12">
        <v>0</v>
      </c>
      <c r="D697" s="12">
        <v>0</v>
      </c>
      <c r="E697" s="12">
        <v>4</v>
      </c>
      <c r="F697" s="12">
        <v>1145</v>
      </c>
      <c r="G697" s="12">
        <v>215</v>
      </c>
      <c r="H697" s="12">
        <v>836</v>
      </c>
      <c r="I697" s="12">
        <v>0</v>
      </c>
      <c r="J697" s="12">
        <v>119</v>
      </c>
      <c r="K697" s="12">
        <v>39</v>
      </c>
      <c r="L697" s="12">
        <v>210</v>
      </c>
      <c r="M697" s="12">
        <v>20</v>
      </c>
      <c r="N697" s="12">
        <v>47</v>
      </c>
      <c r="O697" s="12">
        <v>41</v>
      </c>
      <c r="P697" s="12">
        <v>175</v>
      </c>
      <c r="Q697" s="12">
        <v>67</v>
      </c>
      <c r="R697" s="12">
        <v>113</v>
      </c>
      <c r="S697" s="12">
        <v>67</v>
      </c>
      <c r="T697" s="12">
        <v>129</v>
      </c>
      <c r="U697" s="12">
        <v>5</v>
      </c>
      <c r="V697" s="12">
        <v>109</v>
      </c>
      <c r="W697" s="12">
        <v>185</v>
      </c>
      <c r="Y697" s="12">
        <v>3526</v>
      </c>
      <c r="Z697" s="12" t="s">
        <v>136</v>
      </c>
    </row>
    <row r="698" spans="1:26" x14ac:dyDescent="0.25">
      <c r="A698" s="12">
        <v>18</v>
      </c>
      <c r="B698" s="12" t="s">
        <v>127</v>
      </c>
      <c r="C698" s="12">
        <v>0</v>
      </c>
      <c r="D698" s="12">
        <v>0</v>
      </c>
      <c r="E698" s="12">
        <v>0</v>
      </c>
      <c r="F698" s="12">
        <v>0</v>
      </c>
      <c r="G698" s="12">
        <v>0</v>
      </c>
      <c r="H698" s="12">
        <v>0</v>
      </c>
      <c r="I698" s="12">
        <v>0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Y698" s="12">
        <v>0</v>
      </c>
      <c r="Z698" s="12" t="s">
        <v>136</v>
      </c>
    </row>
    <row r="699" spans="1:26" x14ac:dyDescent="0.25">
      <c r="A699" s="12">
        <v>19</v>
      </c>
      <c r="B699" s="12" t="s">
        <v>128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837</v>
      </c>
      <c r="I699" s="12">
        <v>91</v>
      </c>
      <c r="J699" s="12">
        <v>3</v>
      </c>
      <c r="K699" s="12">
        <v>4</v>
      </c>
      <c r="L699" s="12">
        <v>3</v>
      </c>
      <c r="M699" s="12">
        <v>4</v>
      </c>
      <c r="N699" s="12">
        <v>4</v>
      </c>
      <c r="O699" s="12">
        <v>123</v>
      </c>
      <c r="P699" s="12">
        <v>83</v>
      </c>
      <c r="Q699" s="12">
        <v>146</v>
      </c>
      <c r="R699" s="12">
        <v>939</v>
      </c>
      <c r="S699" s="12">
        <v>107</v>
      </c>
      <c r="T699" s="12">
        <v>455</v>
      </c>
      <c r="U699" s="12">
        <v>401</v>
      </c>
      <c r="V699" s="12">
        <v>197</v>
      </c>
      <c r="W699" s="12">
        <v>537</v>
      </c>
      <c r="Y699" s="12">
        <v>3934</v>
      </c>
      <c r="Z699" s="12" t="s">
        <v>136</v>
      </c>
    </row>
    <row r="700" spans="1:26" x14ac:dyDescent="0.25">
      <c r="A700" s="12">
        <v>20</v>
      </c>
      <c r="B700" s="12" t="s">
        <v>94</v>
      </c>
      <c r="C700" s="12">
        <v>0</v>
      </c>
      <c r="D700" s="12">
        <v>0</v>
      </c>
      <c r="E700" s="12">
        <v>0</v>
      </c>
      <c r="F700" s="12">
        <v>0</v>
      </c>
      <c r="G700" s="12">
        <v>0</v>
      </c>
      <c r="H700" s="12">
        <v>0</v>
      </c>
      <c r="I700" s="12">
        <v>0</v>
      </c>
      <c r="J700" s="12">
        <v>0</v>
      </c>
      <c r="K700" s="12">
        <v>0</v>
      </c>
      <c r="L700" s="12">
        <v>0</v>
      </c>
      <c r="M700" s="12">
        <v>0</v>
      </c>
      <c r="N700" s="12">
        <v>0</v>
      </c>
      <c r="O700" s="12">
        <v>0</v>
      </c>
      <c r="P700" s="12">
        <v>0</v>
      </c>
      <c r="Q700" s="12">
        <v>0</v>
      </c>
      <c r="R700" s="12">
        <v>0</v>
      </c>
      <c r="S700" s="12">
        <v>0</v>
      </c>
      <c r="T700" s="12">
        <v>0</v>
      </c>
      <c r="U700" s="12">
        <v>0</v>
      </c>
      <c r="V700" s="12">
        <v>0</v>
      </c>
      <c r="W700" s="12">
        <v>0</v>
      </c>
      <c r="Y700" s="12">
        <v>0</v>
      </c>
      <c r="Z700" s="12" t="s">
        <v>136</v>
      </c>
    </row>
    <row r="701" spans="1:26" x14ac:dyDescent="0.25">
      <c r="A701" s="12">
        <v>21</v>
      </c>
      <c r="B701" s="12" t="s">
        <v>95</v>
      </c>
      <c r="C701" s="12">
        <v>0</v>
      </c>
      <c r="D701" s="12">
        <v>0</v>
      </c>
      <c r="E701" s="12">
        <v>0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v>0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Y701" s="12">
        <v>0</v>
      </c>
      <c r="Z701" s="12" t="s">
        <v>136</v>
      </c>
    </row>
    <row r="702" spans="1:26" x14ac:dyDescent="0.25">
      <c r="A702" s="12">
        <v>22</v>
      </c>
      <c r="Z702" s="12">
        <v>0</v>
      </c>
    </row>
    <row r="703" spans="1:26" x14ac:dyDescent="0.25">
      <c r="A703" s="12">
        <v>23</v>
      </c>
      <c r="B703" s="12" t="s">
        <v>16</v>
      </c>
      <c r="Z703" s="12" t="e">
        <v>#N/A</v>
      </c>
    </row>
    <row r="704" spans="1:26" x14ac:dyDescent="0.25">
      <c r="A704" s="12">
        <v>24</v>
      </c>
      <c r="B704" s="12" t="s">
        <v>96</v>
      </c>
      <c r="C704" s="12">
        <v>0</v>
      </c>
      <c r="D704" s="12">
        <v>-82.32559980000002</v>
      </c>
      <c r="E704" s="12">
        <v>0</v>
      </c>
      <c r="F704" s="12">
        <v>-33.011999899999999</v>
      </c>
      <c r="G704" s="12">
        <v>-122.9029998</v>
      </c>
      <c r="H704" s="12">
        <v>-147.99999990000001</v>
      </c>
      <c r="I704" s="12">
        <v>0</v>
      </c>
      <c r="J704" s="12">
        <v>0</v>
      </c>
      <c r="K704" s="12">
        <v>0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Y704" s="12">
        <v>-386.24059940000006</v>
      </c>
      <c r="Z704" s="12" t="s">
        <v>16</v>
      </c>
    </row>
    <row r="705" spans="1:26" x14ac:dyDescent="0.25">
      <c r="A705" s="12">
        <v>25</v>
      </c>
      <c r="B705" s="12" t="s">
        <v>40</v>
      </c>
      <c r="C705" s="12">
        <v>0</v>
      </c>
      <c r="D705" s="12">
        <v>0</v>
      </c>
      <c r="E705" s="12">
        <v>0</v>
      </c>
      <c r="F705" s="12">
        <v>-219.99999990000001</v>
      </c>
      <c r="G705" s="12">
        <v>0</v>
      </c>
      <c r="H705" s="12">
        <v>-1158.0099995999999</v>
      </c>
      <c r="I705" s="12">
        <v>0</v>
      </c>
      <c r="J705" s="12">
        <v>0</v>
      </c>
      <c r="K705" s="12">
        <v>0</v>
      </c>
      <c r="L705" s="12">
        <v>0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Y705" s="12">
        <v>-1378.0099994999998</v>
      </c>
      <c r="Z705" s="12" t="s">
        <v>16</v>
      </c>
    </row>
    <row r="706" spans="1:26" x14ac:dyDescent="0.25">
      <c r="A706" s="12">
        <v>26</v>
      </c>
      <c r="B706" s="12" t="s">
        <v>97</v>
      </c>
      <c r="C706" s="12">
        <v>0</v>
      </c>
      <c r="D706" s="12">
        <v>-356.99999980000001</v>
      </c>
      <c r="E706" s="12">
        <v>0</v>
      </c>
      <c r="F706" s="12">
        <v>0</v>
      </c>
      <c r="G706" s="12">
        <v>-204.99999980000001</v>
      </c>
      <c r="H706" s="12">
        <v>-699.99999979999996</v>
      </c>
      <c r="I706" s="12">
        <v>0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Y706" s="12">
        <v>-1261.9999994</v>
      </c>
      <c r="Z706" s="12" t="s">
        <v>16</v>
      </c>
    </row>
    <row r="707" spans="1:26" x14ac:dyDescent="0.25">
      <c r="A707" s="12">
        <v>27</v>
      </c>
      <c r="B707" s="12" t="s">
        <v>129</v>
      </c>
      <c r="C707" s="12">
        <v>0</v>
      </c>
      <c r="D707" s="12">
        <v>0</v>
      </c>
      <c r="E707" s="12">
        <v>0</v>
      </c>
      <c r="F707" s="12">
        <v>0</v>
      </c>
      <c r="G707" s="12">
        <v>0</v>
      </c>
      <c r="H707" s="12">
        <v>526</v>
      </c>
      <c r="I707" s="12">
        <v>0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0</v>
      </c>
      <c r="P707" s="12">
        <v>0</v>
      </c>
      <c r="Q707" s="12">
        <v>0</v>
      </c>
      <c r="R707" s="12">
        <v>0</v>
      </c>
      <c r="S707" s="12">
        <v>0</v>
      </c>
      <c r="T707" s="12">
        <v>0</v>
      </c>
      <c r="U707" s="12">
        <v>-525.99999979999996</v>
      </c>
      <c r="V707" s="12">
        <v>0</v>
      </c>
      <c r="W707" s="12">
        <v>0</v>
      </c>
      <c r="Y707" s="12">
        <v>2.0000004496978363E-7</v>
      </c>
      <c r="Z707" s="12" t="s">
        <v>16</v>
      </c>
    </row>
    <row r="708" spans="1:26" x14ac:dyDescent="0.25">
      <c r="A708" s="12">
        <v>28</v>
      </c>
      <c r="B708" s="12" t="s">
        <v>18</v>
      </c>
      <c r="C708" s="12">
        <v>0</v>
      </c>
      <c r="D708" s="12">
        <v>357.00001064000003</v>
      </c>
      <c r="E708" s="12">
        <v>0</v>
      </c>
      <c r="F708" s="12">
        <v>0</v>
      </c>
      <c r="G708" s="12">
        <v>205.00000611000002</v>
      </c>
      <c r="H708" s="12">
        <v>0</v>
      </c>
      <c r="I708" s="12">
        <v>0</v>
      </c>
      <c r="J708" s="12">
        <v>0</v>
      </c>
      <c r="K708" s="12">
        <v>0</v>
      </c>
      <c r="L708" s="12">
        <v>0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0</v>
      </c>
      <c r="Y708" s="12">
        <v>562.00001674999999</v>
      </c>
      <c r="Z708" s="12" t="s">
        <v>16</v>
      </c>
    </row>
    <row r="709" spans="1:26" x14ac:dyDescent="0.25">
      <c r="A709" s="12">
        <v>29</v>
      </c>
      <c r="B709" s="12" t="s">
        <v>98</v>
      </c>
      <c r="C709" s="12">
        <v>0</v>
      </c>
      <c r="D709" s="12">
        <v>0</v>
      </c>
      <c r="E709" s="12">
        <v>0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0</v>
      </c>
      <c r="L709" s="12">
        <v>0</v>
      </c>
      <c r="M709" s="12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Y709" s="12">
        <v>0</v>
      </c>
      <c r="Z709" s="12" t="s">
        <v>16</v>
      </c>
    </row>
    <row r="710" spans="1:26" x14ac:dyDescent="0.25">
      <c r="A710" s="12">
        <v>30</v>
      </c>
      <c r="B710" s="12" t="s">
        <v>99</v>
      </c>
      <c r="C710" s="12">
        <v>0</v>
      </c>
      <c r="D710" s="12">
        <v>0</v>
      </c>
      <c r="E710" s="12">
        <v>0</v>
      </c>
      <c r="F710" s="12">
        <v>0</v>
      </c>
      <c r="G710" s="12">
        <v>0</v>
      </c>
      <c r="H710" s="12">
        <v>0</v>
      </c>
      <c r="I710" s="12">
        <v>0</v>
      </c>
      <c r="J710" s="12">
        <v>0</v>
      </c>
      <c r="K710" s="12">
        <v>0</v>
      </c>
      <c r="L710" s="12">
        <v>0</v>
      </c>
      <c r="M710" s="12">
        <v>0</v>
      </c>
      <c r="N710" s="12">
        <v>0</v>
      </c>
      <c r="O710" s="12">
        <v>0</v>
      </c>
      <c r="P710" s="12">
        <v>0</v>
      </c>
      <c r="Q710" s="12">
        <v>0</v>
      </c>
      <c r="R710" s="12">
        <v>0</v>
      </c>
      <c r="S710" s="12">
        <v>0</v>
      </c>
      <c r="T710" s="12">
        <v>0</v>
      </c>
      <c r="U710" s="12">
        <v>0</v>
      </c>
      <c r="V710" s="12">
        <v>0</v>
      </c>
      <c r="W710" s="12">
        <v>0</v>
      </c>
      <c r="Y710" s="12">
        <v>0</v>
      </c>
      <c r="Z710" s="12" t="s">
        <v>16</v>
      </c>
    </row>
    <row r="711" spans="1:26" x14ac:dyDescent="0.25">
      <c r="A711" s="12">
        <v>31</v>
      </c>
      <c r="B711" s="12" t="s">
        <v>100</v>
      </c>
      <c r="C711" s="12">
        <v>0</v>
      </c>
      <c r="D711" s="12">
        <v>0</v>
      </c>
      <c r="E711" s="12">
        <v>0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-2.9999997999999999</v>
      </c>
      <c r="M711" s="12">
        <v>0</v>
      </c>
      <c r="N711" s="12">
        <v>0</v>
      </c>
      <c r="O711" s="12">
        <v>0</v>
      </c>
      <c r="P711" s="12">
        <v>-31.699999800000001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0</v>
      </c>
      <c r="Y711" s="12">
        <v>-34.699999599999998</v>
      </c>
      <c r="Z711" s="12" t="s">
        <v>16</v>
      </c>
    </row>
    <row r="712" spans="1:26" x14ac:dyDescent="0.25">
      <c r="A712" s="12">
        <v>32</v>
      </c>
      <c r="B712" s="12" t="s">
        <v>101</v>
      </c>
      <c r="C712" s="12">
        <v>0</v>
      </c>
      <c r="D712" s="12">
        <v>0</v>
      </c>
      <c r="E712" s="12">
        <v>0</v>
      </c>
      <c r="F712" s="12">
        <v>0</v>
      </c>
      <c r="G712" s="12">
        <v>0</v>
      </c>
      <c r="H712" s="12">
        <v>0</v>
      </c>
      <c r="I712" s="12">
        <v>0</v>
      </c>
      <c r="J712" s="12">
        <v>0</v>
      </c>
      <c r="K712" s="12">
        <v>0</v>
      </c>
      <c r="L712" s="12">
        <v>0</v>
      </c>
      <c r="M712" s="12">
        <v>0</v>
      </c>
      <c r="N712" s="12">
        <v>0</v>
      </c>
      <c r="O712" s="12">
        <v>0</v>
      </c>
      <c r="P712" s="12">
        <v>0</v>
      </c>
      <c r="Q712" s="12">
        <v>0</v>
      </c>
      <c r="R712" s="12">
        <v>0</v>
      </c>
      <c r="S712" s="12">
        <v>0</v>
      </c>
      <c r="T712" s="12">
        <v>0</v>
      </c>
      <c r="U712" s="12">
        <v>0</v>
      </c>
      <c r="V712" s="12">
        <v>0</v>
      </c>
      <c r="W712" s="12">
        <v>0</v>
      </c>
      <c r="Y712" s="12">
        <v>0</v>
      </c>
      <c r="Z712" s="12" t="s">
        <v>16</v>
      </c>
    </row>
    <row r="713" spans="1:26" x14ac:dyDescent="0.25">
      <c r="A713" s="12">
        <v>33</v>
      </c>
      <c r="B713" s="12" t="s">
        <v>102</v>
      </c>
      <c r="C713" s="12">
        <v>0</v>
      </c>
      <c r="D713" s="12">
        <v>0</v>
      </c>
      <c r="E713" s="12">
        <v>0</v>
      </c>
      <c r="F713" s="12">
        <v>0</v>
      </c>
      <c r="G713" s="12">
        <v>0</v>
      </c>
      <c r="H713" s="12">
        <v>0</v>
      </c>
      <c r="I713" s="12">
        <v>0</v>
      </c>
      <c r="J713" s="12">
        <v>0</v>
      </c>
      <c r="K713" s="12">
        <v>0</v>
      </c>
      <c r="L713" s="12">
        <v>0</v>
      </c>
      <c r="M713" s="12">
        <v>0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Y713" s="12">
        <v>0</v>
      </c>
      <c r="Z713" s="12" t="s">
        <v>16</v>
      </c>
    </row>
    <row r="714" spans="1:26" x14ac:dyDescent="0.25">
      <c r="A714" s="12">
        <v>34</v>
      </c>
      <c r="B714" s="12" t="s">
        <v>103</v>
      </c>
      <c r="C714" s="12">
        <v>0</v>
      </c>
      <c r="D714" s="12">
        <v>-64.499999900000006</v>
      </c>
      <c r="E714" s="12">
        <v>0</v>
      </c>
      <c r="F714" s="12">
        <v>0</v>
      </c>
      <c r="G714" s="12">
        <v>0</v>
      </c>
      <c r="H714" s="12">
        <v>-98.999999900000006</v>
      </c>
      <c r="I714" s="12">
        <v>-200.19999989999999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-332.6999998</v>
      </c>
      <c r="T714" s="12">
        <v>0</v>
      </c>
      <c r="U714" s="12">
        <v>0</v>
      </c>
      <c r="V714" s="12">
        <v>0</v>
      </c>
      <c r="W714" s="12">
        <v>0</v>
      </c>
      <c r="Y714" s="12">
        <v>-696.39999950000004</v>
      </c>
      <c r="Z714" s="12" t="s">
        <v>16</v>
      </c>
    </row>
    <row r="715" spans="1:26" x14ac:dyDescent="0.25">
      <c r="A715" s="12">
        <v>35</v>
      </c>
      <c r="B715" s="12" t="s">
        <v>104</v>
      </c>
      <c r="C715" s="12">
        <v>0</v>
      </c>
      <c r="D715" s="12">
        <v>0</v>
      </c>
      <c r="E715" s="12">
        <v>0</v>
      </c>
      <c r="F715" s="12">
        <v>-1.9999998999999999</v>
      </c>
      <c r="G715" s="12">
        <v>0</v>
      </c>
      <c r="H715" s="12">
        <v>0</v>
      </c>
      <c r="I715" s="12">
        <v>-9.2999999000000013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-99.999999800000012</v>
      </c>
      <c r="P715" s="12">
        <v>0</v>
      </c>
      <c r="Q715" s="12">
        <v>0</v>
      </c>
      <c r="R715" s="12">
        <v>0</v>
      </c>
      <c r="S715" s="12">
        <v>-64.999999799999998</v>
      </c>
      <c r="T715" s="12">
        <v>0</v>
      </c>
      <c r="U715" s="12">
        <v>0</v>
      </c>
      <c r="V715" s="12">
        <v>-230.23999960000003</v>
      </c>
      <c r="W715" s="12">
        <v>0</v>
      </c>
      <c r="Y715" s="12">
        <v>-406.53999900000002</v>
      </c>
      <c r="Z715" s="12" t="s">
        <v>16</v>
      </c>
    </row>
    <row r="716" spans="1:26" x14ac:dyDescent="0.25">
      <c r="A716" s="12">
        <v>36</v>
      </c>
      <c r="B716" s="12" t="s">
        <v>105</v>
      </c>
      <c r="C716" s="12">
        <v>0</v>
      </c>
      <c r="D716" s="12">
        <v>0</v>
      </c>
      <c r="E716" s="12">
        <v>0</v>
      </c>
      <c r="F716" s="12">
        <v>0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-47.119999899999996</v>
      </c>
      <c r="V716" s="12">
        <v>-2.8749999000000002</v>
      </c>
      <c r="W716" s="12">
        <v>-1.9999998000000001</v>
      </c>
      <c r="Y716" s="12">
        <v>-51.994999599999993</v>
      </c>
      <c r="Z716" s="12" t="s">
        <v>16</v>
      </c>
    </row>
    <row r="717" spans="1:26" x14ac:dyDescent="0.25">
      <c r="A717" s="12">
        <v>37</v>
      </c>
      <c r="B717" s="12" t="s">
        <v>106</v>
      </c>
      <c r="C717" s="12">
        <v>0</v>
      </c>
      <c r="D717" s="12">
        <v>520</v>
      </c>
      <c r="E717" s="12">
        <v>0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0</v>
      </c>
      <c r="N717" s="12">
        <v>0</v>
      </c>
      <c r="O717" s="12">
        <v>0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2">
        <v>-19.999999899999999</v>
      </c>
      <c r="Y717" s="12">
        <v>500.00000010000002</v>
      </c>
      <c r="Z717" s="12" t="s">
        <v>16</v>
      </c>
    </row>
    <row r="719" spans="1:26" x14ac:dyDescent="0.25">
      <c r="A719" s="11">
        <v>1</v>
      </c>
      <c r="B719" s="12" t="s">
        <v>139</v>
      </c>
    </row>
    <row r="720" spans="1:26" x14ac:dyDescent="0.25">
      <c r="A720" s="11">
        <v>2</v>
      </c>
      <c r="B720" s="12" t="s">
        <v>8</v>
      </c>
    </row>
    <row r="721" spans="1:25" x14ac:dyDescent="0.25">
      <c r="A721" s="11">
        <v>3</v>
      </c>
      <c r="C721" s="12" t="s">
        <v>0</v>
      </c>
    </row>
    <row r="722" spans="1:25" x14ac:dyDescent="0.25">
      <c r="A722" s="11">
        <v>4</v>
      </c>
      <c r="B722" s="12" t="s">
        <v>1</v>
      </c>
      <c r="C722" s="12">
        <v>2025</v>
      </c>
      <c r="D722" s="12">
        <v>2026</v>
      </c>
      <c r="E722" s="12">
        <v>2027</v>
      </c>
      <c r="F722" s="12">
        <v>2028</v>
      </c>
      <c r="G722" s="12">
        <v>2029</v>
      </c>
      <c r="H722" s="12">
        <v>2030</v>
      </c>
      <c r="I722" s="12">
        <v>2031</v>
      </c>
      <c r="J722" s="12">
        <v>2032</v>
      </c>
      <c r="K722" s="12">
        <v>2033</v>
      </c>
      <c r="L722" s="12">
        <v>2034</v>
      </c>
      <c r="M722" s="12">
        <v>2035</v>
      </c>
      <c r="N722" s="12">
        <v>2036</v>
      </c>
      <c r="O722" s="12">
        <v>2037</v>
      </c>
      <c r="P722" s="12">
        <v>2038</v>
      </c>
      <c r="Q722" s="12">
        <v>2039</v>
      </c>
      <c r="R722" s="12">
        <v>2040</v>
      </c>
      <c r="S722" s="12">
        <v>2041</v>
      </c>
      <c r="T722" s="12">
        <v>2042</v>
      </c>
      <c r="U722" s="12">
        <v>2043</v>
      </c>
      <c r="V722" s="12">
        <v>2044</v>
      </c>
      <c r="W722" s="12">
        <v>2045</v>
      </c>
      <c r="Y722" s="12" t="s">
        <v>2</v>
      </c>
    </row>
    <row r="723" spans="1:25" x14ac:dyDescent="0.25">
      <c r="A723" s="12">
        <v>5</v>
      </c>
      <c r="B723" s="12" t="s">
        <v>3</v>
      </c>
    </row>
    <row r="724" spans="1:25" x14ac:dyDescent="0.25">
      <c r="A724" s="12">
        <v>6</v>
      </c>
      <c r="B724" s="12" t="s">
        <v>4</v>
      </c>
      <c r="C724" s="12">
        <v>0</v>
      </c>
      <c r="D724" s="12">
        <v>0</v>
      </c>
      <c r="E724" s="12">
        <v>0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0</v>
      </c>
      <c r="L724" s="12">
        <v>0</v>
      </c>
      <c r="M724" s="12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2">
        <v>496</v>
      </c>
      <c r="Y724" s="12">
        <v>496</v>
      </c>
    </row>
    <row r="725" spans="1:25" x14ac:dyDescent="0.25">
      <c r="A725" s="12">
        <v>7</v>
      </c>
      <c r="B725" s="12" t="s">
        <v>9</v>
      </c>
      <c r="C725" s="12">
        <v>0</v>
      </c>
      <c r="D725" s="12">
        <v>0</v>
      </c>
      <c r="E725" s="12">
        <v>0</v>
      </c>
      <c r="F725" s="12">
        <v>0</v>
      </c>
      <c r="G725" s="12">
        <v>0</v>
      </c>
      <c r="H725" s="12">
        <v>0</v>
      </c>
      <c r="I725" s="12">
        <v>0</v>
      </c>
      <c r="J725" s="12">
        <v>0</v>
      </c>
      <c r="K725" s="12">
        <v>0</v>
      </c>
      <c r="L725" s="12">
        <v>0</v>
      </c>
      <c r="M725" s="12">
        <v>0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Y725" s="12">
        <v>0</v>
      </c>
    </row>
    <row r="726" spans="1:25" x14ac:dyDescent="0.25">
      <c r="A726" s="12">
        <v>8</v>
      </c>
      <c r="B726" s="12" t="s">
        <v>15</v>
      </c>
      <c r="C726" s="12">
        <v>0</v>
      </c>
      <c r="D726" s="12">
        <v>0</v>
      </c>
      <c r="E726" s="12">
        <v>0</v>
      </c>
      <c r="F726" s="12">
        <v>0</v>
      </c>
      <c r="G726" s="12">
        <v>0</v>
      </c>
      <c r="H726" s="12">
        <v>0</v>
      </c>
      <c r="I726" s="12">
        <v>0</v>
      </c>
      <c r="J726" s="12">
        <v>500</v>
      </c>
      <c r="K726" s="12">
        <v>0</v>
      </c>
      <c r="L726" s="12">
        <v>0</v>
      </c>
      <c r="M726" s="12">
        <v>0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0</v>
      </c>
      <c r="Y726" s="12">
        <v>500</v>
      </c>
    </row>
    <row r="727" spans="1:25" x14ac:dyDescent="0.25">
      <c r="A727" s="12">
        <v>9</v>
      </c>
      <c r="B727" s="12" t="s">
        <v>91</v>
      </c>
      <c r="C727" s="12">
        <v>0</v>
      </c>
      <c r="D727" s="12">
        <v>0</v>
      </c>
      <c r="E727" s="12">
        <v>0</v>
      </c>
      <c r="F727" s="12">
        <v>0</v>
      </c>
      <c r="G727" s="12">
        <v>0</v>
      </c>
      <c r="H727" s="12">
        <v>0</v>
      </c>
      <c r="I727" s="12">
        <v>0</v>
      </c>
      <c r="J727" s="12">
        <v>0</v>
      </c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2">
        <v>0</v>
      </c>
      <c r="Y727" s="12">
        <v>0</v>
      </c>
    </row>
    <row r="728" spans="1:25" x14ac:dyDescent="0.25">
      <c r="A728" s="12">
        <v>10</v>
      </c>
      <c r="B728" s="12" t="s">
        <v>6</v>
      </c>
      <c r="C728" s="12">
        <v>92</v>
      </c>
      <c r="D728" s="12">
        <v>89</v>
      </c>
      <c r="E728" s="12">
        <v>207</v>
      </c>
      <c r="F728" s="12">
        <v>223</v>
      </c>
      <c r="G728" s="12">
        <v>236</v>
      </c>
      <c r="H728" s="12">
        <v>257</v>
      </c>
      <c r="I728" s="12">
        <v>325</v>
      </c>
      <c r="J728" s="12">
        <v>288</v>
      </c>
      <c r="K728" s="12">
        <v>300</v>
      </c>
      <c r="L728" s="12">
        <v>289</v>
      </c>
      <c r="M728" s="12">
        <v>311</v>
      </c>
      <c r="N728" s="12">
        <v>318</v>
      </c>
      <c r="O728" s="12">
        <v>343</v>
      </c>
      <c r="P728" s="12">
        <v>309</v>
      </c>
      <c r="Q728" s="12">
        <v>322</v>
      </c>
      <c r="R728" s="12">
        <v>305</v>
      </c>
      <c r="S728" s="12">
        <v>302</v>
      </c>
      <c r="T728" s="12">
        <v>291</v>
      </c>
      <c r="U728" s="12">
        <v>272</v>
      </c>
      <c r="V728" s="12">
        <v>244</v>
      </c>
      <c r="W728" s="12">
        <v>217</v>
      </c>
      <c r="Y728" s="12">
        <v>5540</v>
      </c>
    </row>
    <row r="729" spans="1:25" x14ac:dyDescent="0.25">
      <c r="A729" s="12">
        <v>11</v>
      </c>
      <c r="B729" s="12" t="s">
        <v>7</v>
      </c>
      <c r="C729" s="12">
        <v>18</v>
      </c>
      <c r="D729" s="12">
        <v>2</v>
      </c>
      <c r="E729" s="12">
        <v>0</v>
      </c>
      <c r="F729" s="12">
        <v>63</v>
      </c>
      <c r="G729" s="12">
        <v>19</v>
      </c>
      <c r="H729" s="12">
        <v>75</v>
      </c>
      <c r="I729" s="12">
        <v>149</v>
      </c>
      <c r="J729" s="12">
        <v>7</v>
      </c>
      <c r="K729" s="12">
        <v>2</v>
      </c>
      <c r="L729" s="12">
        <v>4</v>
      </c>
      <c r="M729" s="12">
        <v>4</v>
      </c>
      <c r="N729" s="12">
        <v>14</v>
      </c>
      <c r="O729" s="12">
        <v>110</v>
      </c>
      <c r="P729" s="12">
        <v>14</v>
      </c>
      <c r="Q729" s="12">
        <v>5</v>
      </c>
      <c r="R729" s="12">
        <v>24</v>
      </c>
      <c r="S729" s="12">
        <v>124</v>
      </c>
      <c r="T729" s="12">
        <v>0</v>
      </c>
      <c r="U729" s="12">
        <v>8</v>
      </c>
      <c r="V729" s="12">
        <v>80</v>
      </c>
      <c r="W729" s="12">
        <v>51</v>
      </c>
      <c r="Y729" s="12">
        <v>773</v>
      </c>
    </row>
    <row r="730" spans="1:25" x14ac:dyDescent="0.25">
      <c r="A730" s="12">
        <v>12</v>
      </c>
      <c r="B730" s="12" t="s">
        <v>10</v>
      </c>
      <c r="C730" s="12">
        <v>0</v>
      </c>
      <c r="D730" s="12">
        <v>0</v>
      </c>
      <c r="E730" s="12">
        <v>0</v>
      </c>
      <c r="F730" s="12">
        <v>0</v>
      </c>
      <c r="G730" s="12">
        <v>594</v>
      </c>
      <c r="H730" s="12">
        <v>1265</v>
      </c>
      <c r="I730" s="12">
        <v>594</v>
      </c>
      <c r="J730" s="12">
        <v>2</v>
      </c>
      <c r="K730" s="12">
        <v>0</v>
      </c>
      <c r="L730" s="12">
        <v>24</v>
      </c>
      <c r="M730" s="12">
        <v>369</v>
      </c>
      <c r="N730" s="12">
        <v>1</v>
      </c>
      <c r="O730" s="12">
        <v>176</v>
      </c>
      <c r="P730" s="12">
        <v>38</v>
      </c>
      <c r="Q730" s="12">
        <v>0</v>
      </c>
      <c r="R730" s="12">
        <v>365</v>
      </c>
      <c r="S730" s="12">
        <v>90</v>
      </c>
      <c r="T730" s="12">
        <v>0</v>
      </c>
      <c r="U730" s="12">
        <v>3</v>
      </c>
      <c r="V730" s="12">
        <v>0</v>
      </c>
      <c r="W730" s="12">
        <v>150</v>
      </c>
      <c r="Y730" s="12">
        <v>3671</v>
      </c>
    </row>
    <row r="731" spans="1:25" x14ac:dyDescent="0.25">
      <c r="A731" s="12">
        <v>13</v>
      </c>
      <c r="B731" s="12" t="s">
        <v>92</v>
      </c>
      <c r="C731" s="12">
        <v>0</v>
      </c>
      <c r="D731" s="12">
        <v>0</v>
      </c>
      <c r="E731" s="12">
        <v>0</v>
      </c>
      <c r="F731" s="12">
        <v>0</v>
      </c>
      <c r="G731" s="12">
        <v>0</v>
      </c>
      <c r="H731" s="12">
        <v>0</v>
      </c>
      <c r="I731" s="12">
        <v>0</v>
      </c>
      <c r="J731" s="12">
        <v>0</v>
      </c>
      <c r="K731" s="12">
        <v>0</v>
      </c>
      <c r="L731" s="12">
        <v>0</v>
      </c>
      <c r="M731" s="12">
        <v>0</v>
      </c>
      <c r="N731" s="12">
        <v>0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Y731" s="12">
        <v>0</v>
      </c>
    </row>
    <row r="732" spans="1:25" x14ac:dyDescent="0.25">
      <c r="A732" s="12">
        <v>14</v>
      </c>
      <c r="B732" s="12" t="s">
        <v>11</v>
      </c>
      <c r="C732" s="12">
        <v>0</v>
      </c>
      <c r="D732" s="12">
        <v>0</v>
      </c>
      <c r="E732" s="12">
        <v>0</v>
      </c>
      <c r="F732" s="12">
        <v>200</v>
      </c>
      <c r="G732" s="12">
        <v>138</v>
      </c>
      <c r="H732" s="12">
        <v>1761</v>
      </c>
      <c r="I732" s="12">
        <v>517</v>
      </c>
      <c r="J732" s="12">
        <v>239</v>
      </c>
      <c r="K732" s="12">
        <v>398</v>
      </c>
      <c r="L732" s="12">
        <v>230</v>
      </c>
      <c r="M732" s="12">
        <v>7</v>
      </c>
      <c r="N732" s="12">
        <v>0</v>
      </c>
      <c r="O732" s="12">
        <v>1</v>
      </c>
      <c r="P732" s="12">
        <v>0</v>
      </c>
      <c r="Q732" s="12">
        <v>570</v>
      </c>
      <c r="R732" s="12">
        <v>93</v>
      </c>
      <c r="S732" s="12">
        <v>61</v>
      </c>
      <c r="T732" s="12">
        <v>0</v>
      </c>
      <c r="U732" s="12">
        <v>0</v>
      </c>
      <c r="V732" s="12">
        <v>44</v>
      </c>
      <c r="W732" s="12">
        <v>110</v>
      </c>
      <c r="Y732" s="12">
        <v>4369</v>
      </c>
    </row>
    <row r="733" spans="1:25" x14ac:dyDescent="0.25">
      <c r="A733" s="12">
        <v>15</v>
      </c>
      <c r="B733" s="12" t="s">
        <v>93</v>
      </c>
      <c r="C733" s="12">
        <v>0</v>
      </c>
      <c r="D733" s="12">
        <v>0</v>
      </c>
      <c r="E733" s="12">
        <v>0</v>
      </c>
      <c r="F733" s="12">
        <v>0</v>
      </c>
      <c r="G733" s="12">
        <v>0</v>
      </c>
      <c r="H733" s="12">
        <v>320</v>
      </c>
      <c r="I733" s="12">
        <v>2</v>
      </c>
      <c r="J733" s="12">
        <v>18</v>
      </c>
      <c r="K733" s="12">
        <v>26</v>
      </c>
      <c r="L733" s="12">
        <v>21</v>
      </c>
      <c r="M733" s="12">
        <v>31</v>
      </c>
      <c r="N733" s="12">
        <v>153</v>
      </c>
      <c r="O733" s="12">
        <v>0</v>
      </c>
      <c r="P733" s="12">
        <v>306</v>
      </c>
      <c r="Q733" s="12">
        <v>0</v>
      </c>
      <c r="R733" s="12">
        <v>0</v>
      </c>
      <c r="S733" s="12">
        <v>97</v>
      </c>
      <c r="T733" s="12">
        <v>0</v>
      </c>
      <c r="U733" s="12">
        <v>35</v>
      </c>
      <c r="V733" s="12">
        <v>101</v>
      </c>
      <c r="W733" s="12">
        <v>36</v>
      </c>
      <c r="Y733" s="12">
        <v>1146</v>
      </c>
    </row>
    <row r="734" spans="1:25" x14ac:dyDescent="0.25">
      <c r="A734" s="12">
        <v>16</v>
      </c>
      <c r="B734" s="12" t="s">
        <v>12</v>
      </c>
      <c r="C734" s="12">
        <v>0</v>
      </c>
      <c r="D734" s="12">
        <v>0</v>
      </c>
      <c r="E734" s="12">
        <v>0</v>
      </c>
      <c r="F734" s="12">
        <v>0</v>
      </c>
      <c r="G734" s="12">
        <v>0</v>
      </c>
      <c r="H734" s="12">
        <v>0</v>
      </c>
      <c r="I734" s="12">
        <v>0</v>
      </c>
      <c r="J734" s="12">
        <v>0</v>
      </c>
      <c r="K734" s="12">
        <v>0</v>
      </c>
      <c r="L734" s="12">
        <v>0</v>
      </c>
      <c r="M734" s="12">
        <v>0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Y734" s="12">
        <v>0</v>
      </c>
    </row>
    <row r="735" spans="1:25" x14ac:dyDescent="0.25">
      <c r="A735" s="12">
        <v>17</v>
      </c>
      <c r="B735" s="12" t="s">
        <v>126</v>
      </c>
      <c r="C735" s="12">
        <v>0</v>
      </c>
      <c r="D735" s="12">
        <v>0</v>
      </c>
      <c r="E735" s="12">
        <v>0</v>
      </c>
      <c r="F735" s="12">
        <v>1252</v>
      </c>
      <c r="G735" s="12">
        <v>220</v>
      </c>
      <c r="H735" s="12">
        <v>609</v>
      </c>
      <c r="I735" s="12">
        <v>0</v>
      </c>
      <c r="J735" s="12">
        <v>99</v>
      </c>
      <c r="K735" s="12">
        <v>39</v>
      </c>
      <c r="L735" s="12">
        <v>209</v>
      </c>
      <c r="M735" s="12">
        <v>23</v>
      </c>
      <c r="N735" s="12">
        <v>82</v>
      </c>
      <c r="O735" s="12">
        <v>0</v>
      </c>
      <c r="P735" s="12">
        <v>239</v>
      </c>
      <c r="Q735" s="12">
        <v>67</v>
      </c>
      <c r="R735" s="12">
        <v>1126</v>
      </c>
      <c r="S735" s="12">
        <v>1060</v>
      </c>
      <c r="T735" s="12">
        <v>0</v>
      </c>
      <c r="U735" s="12">
        <v>272</v>
      </c>
      <c r="V735" s="12">
        <v>12</v>
      </c>
      <c r="W735" s="12">
        <v>1437</v>
      </c>
      <c r="Y735" s="12">
        <v>6746</v>
      </c>
    </row>
    <row r="736" spans="1:25" x14ac:dyDescent="0.25">
      <c r="A736" s="12">
        <v>18</v>
      </c>
      <c r="B736" s="12" t="s">
        <v>127</v>
      </c>
      <c r="C736" s="12">
        <v>0</v>
      </c>
      <c r="D736" s="12">
        <v>0</v>
      </c>
      <c r="E736" s="12">
        <v>0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Y736" s="12">
        <v>0</v>
      </c>
    </row>
    <row r="737" spans="1:25" x14ac:dyDescent="0.25">
      <c r="A737" s="12">
        <v>19</v>
      </c>
      <c r="B737" s="12" t="s">
        <v>128</v>
      </c>
      <c r="C737" s="12">
        <v>0</v>
      </c>
      <c r="D737" s="12">
        <v>0</v>
      </c>
      <c r="E737" s="12">
        <v>0</v>
      </c>
      <c r="F737" s="12">
        <v>0</v>
      </c>
      <c r="G737" s="12">
        <v>0</v>
      </c>
      <c r="H737" s="12">
        <v>271</v>
      </c>
      <c r="I737" s="12">
        <v>95</v>
      </c>
      <c r="J737" s="12">
        <v>4</v>
      </c>
      <c r="K737" s="12">
        <v>4</v>
      </c>
      <c r="L737" s="12">
        <v>3</v>
      </c>
      <c r="M737" s="12">
        <v>4</v>
      </c>
      <c r="N737" s="12">
        <v>4</v>
      </c>
      <c r="O737" s="12">
        <v>17</v>
      </c>
      <c r="P737" s="12">
        <v>38</v>
      </c>
      <c r="Q737" s="12">
        <v>40</v>
      </c>
      <c r="R737" s="12">
        <v>132</v>
      </c>
      <c r="S737" s="12">
        <v>26</v>
      </c>
      <c r="T737" s="12">
        <v>215</v>
      </c>
      <c r="U737" s="12">
        <v>137</v>
      </c>
      <c r="V737" s="12">
        <v>159</v>
      </c>
      <c r="W737" s="12">
        <v>16</v>
      </c>
      <c r="Y737" s="12">
        <v>1165</v>
      </c>
    </row>
    <row r="738" spans="1:25" x14ac:dyDescent="0.25">
      <c r="A738" s="12">
        <v>20</v>
      </c>
      <c r="B738" s="12" t="s">
        <v>94</v>
      </c>
      <c r="C738" s="12">
        <v>0</v>
      </c>
      <c r="D738" s="12">
        <v>0</v>
      </c>
      <c r="E738" s="12">
        <v>0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Y738" s="12">
        <v>0</v>
      </c>
    </row>
    <row r="739" spans="1:25" x14ac:dyDescent="0.25">
      <c r="A739" s="12">
        <v>21</v>
      </c>
      <c r="B739" s="12" t="s">
        <v>95</v>
      </c>
      <c r="C739" s="12">
        <v>0</v>
      </c>
      <c r="D739" s="12">
        <v>0</v>
      </c>
      <c r="E739" s="12">
        <v>0</v>
      </c>
      <c r="F739" s="12">
        <v>0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0</v>
      </c>
      <c r="P739" s="12">
        <v>0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Y739" s="12">
        <v>0</v>
      </c>
    </row>
    <row r="740" spans="1:25" x14ac:dyDescent="0.25">
      <c r="A740" s="12">
        <v>22</v>
      </c>
    </row>
    <row r="741" spans="1:25" x14ac:dyDescent="0.25">
      <c r="A741" s="12">
        <v>23</v>
      </c>
      <c r="B741" s="12" t="s">
        <v>16</v>
      </c>
    </row>
    <row r="742" spans="1:25" x14ac:dyDescent="0.25">
      <c r="A742" s="12">
        <v>24</v>
      </c>
      <c r="B742" s="12" t="s">
        <v>96</v>
      </c>
      <c r="C742" s="12">
        <v>0</v>
      </c>
      <c r="D742" s="12">
        <v>-82.32559980000002</v>
      </c>
      <c r="E742" s="12">
        <v>0</v>
      </c>
      <c r="F742" s="12">
        <v>-33.011999899999999</v>
      </c>
      <c r="G742" s="12">
        <v>-122.9029998</v>
      </c>
      <c r="H742" s="12">
        <v>-147.99999990000001</v>
      </c>
      <c r="I742" s="12">
        <v>0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Y742" s="12">
        <v>-386.24059940000006</v>
      </c>
    </row>
    <row r="743" spans="1:25" x14ac:dyDescent="0.25">
      <c r="A743" s="12">
        <v>25</v>
      </c>
      <c r="B743" s="12" t="s">
        <v>40</v>
      </c>
      <c r="C743" s="12">
        <v>0</v>
      </c>
      <c r="D743" s="12">
        <v>0</v>
      </c>
      <c r="E743" s="12">
        <v>0</v>
      </c>
      <c r="F743" s="12">
        <v>-219.99999990000001</v>
      </c>
      <c r="G743" s="12">
        <v>0</v>
      </c>
      <c r="H743" s="12">
        <v>0</v>
      </c>
      <c r="I743" s="12">
        <v>0</v>
      </c>
      <c r="J743" s="12">
        <v>0</v>
      </c>
      <c r="K743" s="12">
        <v>0</v>
      </c>
      <c r="L743" s="12">
        <v>0</v>
      </c>
      <c r="M743" s="12">
        <v>0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0</v>
      </c>
      <c r="T743" s="12">
        <v>0</v>
      </c>
      <c r="U743" s="12">
        <v>0</v>
      </c>
      <c r="V743" s="12">
        <v>0</v>
      </c>
      <c r="W743" s="12">
        <v>0</v>
      </c>
      <c r="Y743" s="12">
        <v>-219.99999990000001</v>
      </c>
    </row>
    <row r="744" spans="1:25" x14ac:dyDescent="0.25">
      <c r="A744" s="12">
        <v>26</v>
      </c>
      <c r="B744" s="12" t="s">
        <v>97</v>
      </c>
      <c r="C744" s="12">
        <v>0</v>
      </c>
      <c r="D744" s="12">
        <v>-356.99999980000001</v>
      </c>
      <c r="E744" s="12">
        <v>0</v>
      </c>
      <c r="F744" s="12">
        <v>0</v>
      </c>
      <c r="G744" s="12">
        <v>-204.99999980000001</v>
      </c>
      <c r="H744" s="12">
        <v>-699.99999979999996</v>
      </c>
      <c r="I744" s="12">
        <v>0</v>
      </c>
      <c r="J744" s="12">
        <v>0</v>
      </c>
      <c r="K744" s="12">
        <v>0</v>
      </c>
      <c r="L744" s="12">
        <v>0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Y744" s="12">
        <v>-1261.9999994</v>
      </c>
    </row>
    <row r="745" spans="1:25" x14ac:dyDescent="0.25">
      <c r="A745" s="12">
        <v>27</v>
      </c>
      <c r="B745" s="12" t="s">
        <v>129</v>
      </c>
      <c r="C745" s="12">
        <v>0</v>
      </c>
      <c r="D745" s="12">
        <v>0</v>
      </c>
      <c r="E745" s="12">
        <v>0</v>
      </c>
      <c r="F745" s="12">
        <v>0</v>
      </c>
      <c r="G745" s="12">
        <v>0</v>
      </c>
      <c r="H745" s="12">
        <v>526</v>
      </c>
      <c r="I745" s="12">
        <v>0</v>
      </c>
      <c r="J745" s="12">
        <v>0</v>
      </c>
      <c r="K745" s="12">
        <v>0</v>
      </c>
      <c r="L745" s="12">
        <v>0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-525.99999979999996</v>
      </c>
      <c r="U745" s="12">
        <v>0</v>
      </c>
      <c r="V745" s="12">
        <v>0</v>
      </c>
      <c r="W745" s="12">
        <v>0</v>
      </c>
      <c r="Y745" s="12">
        <v>2.0000004496978363E-7</v>
      </c>
    </row>
    <row r="746" spans="1:25" x14ac:dyDescent="0.25">
      <c r="A746" s="12">
        <v>28</v>
      </c>
      <c r="B746" s="12" t="s">
        <v>18</v>
      </c>
      <c r="C746" s="12">
        <v>0</v>
      </c>
      <c r="D746" s="12">
        <v>357.00001064000003</v>
      </c>
      <c r="E746" s="12">
        <v>0</v>
      </c>
      <c r="F746" s="12">
        <v>0</v>
      </c>
      <c r="G746" s="12">
        <v>205.00000611000002</v>
      </c>
      <c r="H746" s="12">
        <v>0</v>
      </c>
      <c r="I746" s="12">
        <v>0</v>
      </c>
      <c r="J746" s="12">
        <v>0</v>
      </c>
      <c r="K746" s="12">
        <v>0</v>
      </c>
      <c r="L746" s="12">
        <v>0</v>
      </c>
      <c r="M746" s="12">
        <v>0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0</v>
      </c>
      <c r="V746" s="12">
        <v>0</v>
      </c>
      <c r="W746" s="12">
        <v>0</v>
      </c>
      <c r="Y746" s="12">
        <v>562.00001674999999</v>
      </c>
    </row>
    <row r="747" spans="1:25" x14ac:dyDescent="0.25">
      <c r="A747" s="12">
        <v>29</v>
      </c>
      <c r="B747" s="12" t="s">
        <v>98</v>
      </c>
      <c r="C747" s="12">
        <v>0</v>
      </c>
      <c r="D747" s="12">
        <v>0</v>
      </c>
      <c r="E747" s="12">
        <v>0</v>
      </c>
      <c r="F747" s="12">
        <v>0</v>
      </c>
      <c r="G747" s="12">
        <v>0</v>
      </c>
      <c r="H747" s="12">
        <v>0</v>
      </c>
      <c r="I747" s="12">
        <v>0</v>
      </c>
      <c r="J747" s="12">
        <v>0</v>
      </c>
      <c r="K747" s="12">
        <v>0</v>
      </c>
      <c r="L747" s="12">
        <v>0</v>
      </c>
      <c r="M747" s="12">
        <v>0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0</v>
      </c>
      <c r="Y747" s="12">
        <v>0</v>
      </c>
    </row>
    <row r="748" spans="1:25" x14ac:dyDescent="0.25">
      <c r="A748" s="12">
        <v>30</v>
      </c>
      <c r="B748" s="12" t="s">
        <v>99</v>
      </c>
      <c r="C748" s="12">
        <v>0</v>
      </c>
      <c r="D748" s="12">
        <v>0</v>
      </c>
      <c r="E748" s="12">
        <v>0</v>
      </c>
      <c r="F748" s="12">
        <v>0</v>
      </c>
      <c r="G748" s="12">
        <v>0</v>
      </c>
      <c r="H748" s="12">
        <v>0</v>
      </c>
      <c r="I748" s="12">
        <v>0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0</v>
      </c>
      <c r="P748" s="12">
        <v>0</v>
      </c>
      <c r="Q748" s="12">
        <v>0</v>
      </c>
      <c r="R748" s="12">
        <v>0</v>
      </c>
      <c r="S748" s="12">
        <v>0</v>
      </c>
      <c r="T748" s="12">
        <v>0</v>
      </c>
      <c r="U748" s="12">
        <v>0</v>
      </c>
      <c r="V748" s="12">
        <v>0</v>
      </c>
      <c r="W748" s="12">
        <v>0</v>
      </c>
      <c r="Y748" s="12">
        <v>0</v>
      </c>
    </row>
    <row r="749" spans="1:25" x14ac:dyDescent="0.25">
      <c r="A749" s="12">
        <v>31</v>
      </c>
      <c r="B749" s="12" t="s">
        <v>100</v>
      </c>
      <c r="C749" s="12">
        <v>0</v>
      </c>
      <c r="D749" s="12">
        <v>0</v>
      </c>
      <c r="E749" s="12">
        <v>0</v>
      </c>
      <c r="F749" s="12">
        <v>0</v>
      </c>
      <c r="G749" s="12">
        <v>0</v>
      </c>
      <c r="H749" s="12">
        <v>0</v>
      </c>
      <c r="I749" s="12">
        <v>0</v>
      </c>
      <c r="J749" s="12">
        <v>0</v>
      </c>
      <c r="K749" s="12">
        <v>0</v>
      </c>
      <c r="L749" s="12">
        <v>-2.9999997999999999</v>
      </c>
      <c r="M749" s="12">
        <v>0</v>
      </c>
      <c r="N749" s="12">
        <v>0</v>
      </c>
      <c r="O749" s="12">
        <v>0</v>
      </c>
      <c r="P749" s="12">
        <v>-31.699999800000001</v>
      </c>
      <c r="Q749" s="12">
        <v>0</v>
      </c>
      <c r="R749" s="12">
        <v>0</v>
      </c>
      <c r="S749" s="12">
        <v>0</v>
      </c>
      <c r="T749" s="12">
        <v>0</v>
      </c>
      <c r="U749" s="12">
        <v>0</v>
      </c>
      <c r="V749" s="12">
        <v>0</v>
      </c>
      <c r="W749" s="12">
        <v>0</v>
      </c>
      <c r="Y749" s="12">
        <v>-34.699999599999998</v>
      </c>
    </row>
    <row r="750" spans="1:25" x14ac:dyDescent="0.25">
      <c r="A750" s="12">
        <v>32</v>
      </c>
      <c r="B750" s="12" t="s">
        <v>101</v>
      </c>
      <c r="C750" s="12">
        <v>0</v>
      </c>
      <c r="D750" s="12">
        <v>0</v>
      </c>
      <c r="E750" s="12">
        <v>0</v>
      </c>
      <c r="F750" s="12">
        <v>0</v>
      </c>
      <c r="G750" s="12">
        <v>0</v>
      </c>
      <c r="H750" s="12">
        <v>0</v>
      </c>
      <c r="I750" s="12">
        <v>0</v>
      </c>
      <c r="J750" s="12">
        <v>0</v>
      </c>
      <c r="K750" s="12">
        <v>0</v>
      </c>
      <c r="L750" s="12">
        <v>0</v>
      </c>
      <c r="M750" s="12">
        <v>0</v>
      </c>
      <c r="N750" s="12">
        <v>0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Y750" s="12">
        <v>0</v>
      </c>
    </row>
    <row r="751" spans="1:25" x14ac:dyDescent="0.25">
      <c r="A751" s="12">
        <v>33</v>
      </c>
      <c r="B751" s="12" t="s">
        <v>102</v>
      </c>
      <c r="C751" s="12">
        <v>0</v>
      </c>
      <c r="D751" s="12">
        <v>0</v>
      </c>
      <c r="E751" s="12">
        <v>0</v>
      </c>
      <c r="F751" s="12">
        <v>0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0</v>
      </c>
      <c r="N751" s="12">
        <v>0</v>
      </c>
      <c r="O751" s="12">
        <v>0</v>
      </c>
      <c r="P751" s="12">
        <v>0</v>
      </c>
      <c r="Q751" s="12">
        <v>0</v>
      </c>
      <c r="R751" s="12">
        <v>0</v>
      </c>
      <c r="S751" s="12">
        <v>0</v>
      </c>
      <c r="T751" s="12">
        <v>0</v>
      </c>
      <c r="U751" s="12">
        <v>0</v>
      </c>
      <c r="V751" s="12">
        <v>0</v>
      </c>
      <c r="W751" s="12">
        <v>0</v>
      </c>
      <c r="Y751" s="12">
        <v>0</v>
      </c>
    </row>
    <row r="752" spans="1:25" x14ac:dyDescent="0.25">
      <c r="A752" s="12">
        <v>34</v>
      </c>
      <c r="B752" s="12" t="s">
        <v>103</v>
      </c>
      <c r="C752" s="12">
        <v>0</v>
      </c>
      <c r="D752" s="12">
        <v>-64.499999900000006</v>
      </c>
      <c r="E752" s="12">
        <v>0</v>
      </c>
      <c r="F752" s="12">
        <v>0</v>
      </c>
      <c r="G752" s="12">
        <v>0</v>
      </c>
      <c r="H752" s="12">
        <v>-98.999999900000006</v>
      </c>
      <c r="I752" s="12">
        <v>-200.19999989999999</v>
      </c>
      <c r="J752" s="12">
        <v>0</v>
      </c>
      <c r="K752" s="12">
        <v>0</v>
      </c>
      <c r="L752" s="12">
        <v>0</v>
      </c>
      <c r="M752" s="12">
        <v>0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-332.6999998</v>
      </c>
      <c r="T752" s="12">
        <v>0</v>
      </c>
      <c r="U752" s="12">
        <v>0</v>
      </c>
      <c r="V752" s="12">
        <v>0</v>
      </c>
      <c r="W752" s="12">
        <v>0</v>
      </c>
      <c r="Y752" s="12">
        <v>-696.39999950000004</v>
      </c>
    </row>
    <row r="753" spans="1:25" x14ac:dyDescent="0.25">
      <c r="A753" s="12">
        <v>35</v>
      </c>
      <c r="B753" s="12" t="s">
        <v>104</v>
      </c>
      <c r="C753" s="12">
        <v>0</v>
      </c>
      <c r="D753" s="12">
        <v>0</v>
      </c>
      <c r="E753" s="12">
        <v>0</v>
      </c>
      <c r="F753" s="12">
        <v>-1.9999998999999999</v>
      </c>
      <c r="G753" s="12">
        <v>0</v>
      </c>
      <c r="H753" s="12">
        <v>0</v>
      </c>
      <c r="I753" s="12">
        <v>-9.2999999000000013</v>
      </c>
      <c r="J753" s="12">
        <v>0</v>
      </c>
      <c r="K753" s="12">
        <v>0</v>
      </c>
      <c r="L753" s="12">
        <v>0</v>
      </c>
      <c r="M753" s="12">
        <v>0</v>
      </c>
      <c r="N753" s="12">
        <v>0</v>
      </c>
      <c r="O753" s="12">
        <v>-99.999999800000012</v>
      </c>
      <c r="P753" s="12">
        <v>0</v>
      </c>
      <c r="Q753" s="12">
        <v>0</v>
      </c>
      <c r="R753" s="12">
        <v>0</v>
      </c>
      <c r="S753" s="12">
        <v>-64.999999799999998</v>
      </c>
      <c r="T753" s="12">
        <v>0</v>
      </c>
      <c r="U753" s="12">
        <v>0</v>
      </c>
      <c r="V753" s="12">
        <v>-230.23999960000003</v>
      </c>
      <c r="W753" s="12">
        <v>0</v>
      </c>
      <c r="Y753" s="12">
        <v>-406.53999900000002</v>
      </c>
    </row>
    <row r="754" spans="1:25" x14ac:dyDescent="0.25">
      <c r="A754" s="12">
        <v>36</v>
      </c>
      <c r="B754" s="12" t="s">
        <v>105</v>
      </c>
      <c r="C754" s="12">
        <v>0</v>
      </c>
      <c r="D754" s="12">
        <v>0</v>
      </c>
      <c r="E754" s="12">
        <v>0</v>
      </c>
      <c r="F754" s="12">
        <v>0</v>
      </c>
      <c r="G754" s="12">
        <v>0</v>
      </c>
      <c r="H754" s="12">
        <v>0</v>
      </c>
      <c r="I754" s="12">
        <v>0</v>
      </c>
      <c r="J754" s="12">
        <v>0</v>
      </c>
      <c r="K754" s="12">
        <v>0</v>
      </c>
      <c r="L754" s="12">
        <v>0</v>
      </c>
      <c r="M754" s="12">
        <v>0</v>
      </c>
      <c r="N754" s="12">
        <v>0</v>
      </c>
      <c r="O754" s="12">
        <v>0</v>
      </c>
      <c r="P754" s="12">
        <v>0</v>
      </c>
      <c r="Q754" s="12">
        <v>0</v>
      </c>
      <c r="R754" s="12">
        <v>0</v>
      </c>
      <c r="S754" s="12">
        <v>0</v>
      </c>
      <c r="T754" s="12">
        <v>0</v>
      </c>
      <c r="U754" s="12">
        <v>-47.119999899999996</v>
      </c>
      <c r="V754" s="12">
        <v>-2.8749999000000002</v>
      </c>
      <c r="W754" s="12">
        <v>-1.9999998000000001</v>
      </c>
      <c r="Y754" s="12">
        <v>-51.994999599999993</v>
      </c>
    </row>
    <row r="755" spans="1:25" x14ac:dyDescent="0.25">
      <c r="A755" s="12">
        <v>37</v>
      </c>
      <c r="B755" s="12" t="s">
        <v>106</v>
      </c>
      <c r="C755" s="12">
        <v>0</v>
      </c>
      <c r="D755" s="12">
        <v>520</v>
      </c>
      <c r="E755" s="12">
        <v>0</v>
      </c>
      <c r="F755" s="12">
        <v>0</v>
      </c>
      <c r="G755" s="12">
        <v>0</v>
      </c>
      <c r="H755" s="12">
        <v>0</v>
      </c>
      <c r="I755" s="12">
        <v>0</v>
      </c>
      <c r="J755" s="12">
        <v>0</v>
      </c>
      <c r="K755" s="12">
        <v>0</v>
      </c>
      <c r="L755" s="12">
        <v>0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-19.999999899999999</v>
      </c>
      <c r="Y755" s="12">
        <v>500.00000010000002</v>
      </c>
    </row>
    <row r="757" spans="1:25" x14ac:dyDescent="0.25">
      <c r="A757" s="11">
        <v>1</v>
      </c>
      <c r="B757" s="12" t="s">
        <v>140</v>
      </c>
    </row>
    <row r="758" spans="1:25" x14ac:dyDescent="0.25">
      <c r="A758" s="11">
        <v>2</v>
      </c>
      <c r="B758" s="12" t="s">
        <v>8</v>
      </c>
    </row>
    <row r="759" spans="1:25" x14ac:dyDescent="0.25">
      <c r="A759" s="11">
        <v>3</v>
      </c>
      <c r="C759" s="12" t="s">
        <v>0</v>
      </c>
    </row>
    <row r="760" spans="1:25" x14ac:dyDescent="0.25">
      <c r="A760" s="11">
        <v>4</v>
      </c>
      <c r="B760" s="12" t="s">
        <v>1</v>
      </c>
      <c r="C760" s="12">
        <v>2025</v>
      </c>
      <c r="D760" s="12">
        <v>2026</v>
      </c>
      <c r="E760" s="12">
        <v>2027</v>
      </c>
      <c r="F760" s="12">
        <v>2028</v>
      </c>
      <c r="G760" s="12">
        <v>2029</v>
      </c>
      <c r="H760" s="12">
        <v>2030</v>
      </c>
      <c r="I760" s="12">
        <v>2031</v>
      </c>
      <c r="J760" s="12">
        <v>2032</v>
      </c>
      <c r="K760" s="12">
        <v>2033</v>
      </c>
      <c r="L760" s="12">
        <v>2034</v>
      </c>
      <c r="M760" s="12">
        <v>2035</v>
      </c>
      <c r="N760" s="12">
        <v>2036</v>
      </c>
      <c r="O760" s="12">
        <v>2037</v>
      </c>
      <c r="P760" s="12">
        <v>2038</v>
      </c>
      <c r="Q760" s="12">
        <v>2039</v>
      </c>
      <c r="R760" s="12">
        <v>2040</v>
      </c>
      <c r="S760" s="12">
        <v>2041</v>
      </c>
      <c r="T760" s="12">
        <v>2042</v>
      </c>
      <c r="U760" s="12">
        <v>2043</v>
      </c>
      <c r="V760" s="12">
        <v>2044</v>
      </c>
      <c r="W760" s="12">
        <v>2045</v>
      </c>
      <c r="Y760" s="12" t="s">
        <v>2</v>
      </c>
    </row>
    <row r="761" spans="1:25" x14ac:dyDescent="0.25">
      <c r="A761" s="12">
        <v>5</v>
      </c>
      <c r="B761" s="12" t="s">
        <v>3</v>
      </c>
    </row>
    <row r="762" spans="1:25" x14ac:dyDescent="0.25">
      <c r="A762" s="12">
        <v>6</v>
      </c>
      <c r="B762" s="12" t="s">
        <v>4</v>
      </c>
      <c r="C762" s="12">
        <v>0</v>
      </c>
      <c r="D762" s="12">
        <v>0</v>
      </c>
      <c r="E762" s="12">
        <v>0</v>
      </c>
      <c r="F762" s="12">
        <v>0</v>
      </c>
      <c r="G762" s="12">
        <v>0</v>
      </c>
      <c r="H762" s="12">
        <v>0</v>
      </c>
      <c r="I762" s="12">
        <v>0</v>
      </c>
      <c r="J762" s="12">
        <v>0</v>
      </c>
      <c r="K762" s="12">
        <v>0</v>
      </c>
      <c r="L762" s="12">
        <v>0</v>
      </c>
      <c r="M762" s="12">
        <v>0</v>
      </c>
      <c r="N762" s="12">
        <v>0</v>
      </c>
      <c r="O762" s="12">
        <v>0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Y762" s="12">
        <v>0</v>
      </c>
    </row>
    <row r="763" spans="1:25" x14ac:dyDescent="0.25">
      <c r="A763" s="12">
        <v>7</v>
      </c>
      <c r="B763" s="12" t="s">
        <v>9</v>
      </c>
      <c r="C763" s="12">
        <v>0</v>
      </c>
      <c r="D763" s="12">
        <v>0</v>
      </c>
      <c r="E763" s="12">
        <v>0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v>0</v>
      </c>
      <c r="L763" s="12">
        <v>0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Y763" s="12">
        <v>0</v>
      </c>
    </row>
    <row r="764" spans="1:25" x14ac:dyDescent="0.25">
      <c r="A764" s="12">
        <v>8</v>
      </c>
      <c r="B764" s="12" t="s">
        <v>15</v>
      </c>
      <c r="C764" s="12">
        <v>0</v>
      </c>
      <c r="D764" s="12">
        <v>0</v>
      </c>
      <c r="E764" s="12">
        <v>0</v>
      </c>
      <c r="F764" s="12">
        <v>0</v>
      </c>
      <c r="G764" s="12">
        <v>0</v>
      </c>
      <c r="H764" s="12">
        <v>0</v>
      </c>
      <c r="I764" s="12">
        <v>0</v>
      </c>
      <c r="J764" s="12">
        <v>500</v>
      </c>
      <c r="K764" s="12">
        <v>0</v>
      </c>
      <c r="L764" s="12">
        <v>0</v>
      </c>
      <c r="M764" s="12">
        <v>0</v>
      </c>
      <c r="N764" s="12">
        <v>0</v>
      </c>
      <c r="O764" s="12">
        <v>0</v>
      </c>
      <c r="P764" s="12">
        <v>0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Y764" s="12">
        <v>500</v>
      </c>
    </row>
    <row r="765" spans="1:25" x14ac:dyDescent="0.25">
      <c r="A765" s="12">
        <v>9</v>
      </c>
      <c r="B765" s="12" t="s">
        <v>91</v>
      </c>
      <c r="C765" s="12">
        <v>0</v>
      </c>
      <c r="D765" s="12">
        <v>0</v>
      </c>
      <c r="E765" s="12">
        <v>0</v>
      </c>
      <c r="F765" s="12">
        <v>0</v>
      </c>
      <c r="G765" s="12">
        <v>0</v>
      </c>
      <c r="H765" s="12">
        <v>0</v>
      </c>
      <c r="I765" s="12">
        <v>0</v>
      </c>
      <c r="J765" s="12">
        <v>0</v>
      </c>
      <c r="K765" s="12">
        <v>0</v>
      </c>
      <c r="L765" s="12">
        <v>0</v>
      </c>
      <c r="M765" s="12">
        <v>0</v>
      </c>
      <c r="N765" s="12">
        <v>0</v>
      </c>
      <c r="O765" s="12">
        <v>0</v>
      </c>
      <c r="P765" s="12">
        <v>0</v>
      </c>
      <c r="Q765" s="12">
        <v>0</v>
      </c>
      <c r="R765" s="12">
        <v>0</v>
      </c>
      <c r="S765" s="12">
        <v>19</v>
      </c>
      <c r="T765" s="12">
        <v>0</v>
      </c>
      <c r="U765" s="12">
        <v>4</v>
      </c>
      <c r="V765" s="12">
        <v>0</v>
      </c>
      <c r="W765" s="12">
        <v>18</v>
      </c>
      <c r="Y765" s="12">
        <v>41</v>
      </c>
    </row>
    <row r="766" spans="1:25" x14ac:dyDescent="0.25">
      <c r="A766" s="12">
        <v>10</v>
      </c>
      <c r="B766" s="12" t="s">
        <v>6</v>
      </c>
      <c r="C766" s="12">
        <v>92</v>
      </c>
      <c r="D766" s="12">
        <v>89</v>
      </c>
      <c r="E766" s="12">
        <v>211</v>
      </c>
      <c r="F766" s="12">
        <v>223</v>
      </c>
      <c r="G766" s="12">
        <v>237</v>
      </c>
      <c r="H766" s="12">
        <v>257</v>
      </c>
      <c r="I766" s="12">
        <v>309</v>
      </c>
      <c r="J766" s="12">
        <v>295</v>
      </c>
      <c r="K766" s="12">
        <v>300</v>
      </c>
      <c r="L766" s="12">
        <v>289</v>
      </c>
      <c r="M766" s="12">
        <v>309</v>
      </c>
      <c r="N766" s="12">
        <v>315</v>
      </c>
      <c r="O766" s="12">
        <v>347</v>
      </c>
      <c r="P766" s="12">
        <v>326</v>
      </c>
      <c r="Q766" s="12">
        <v>305</v>
      </c>
      <c r="R766" s="12">
        <v>302</v>
      </c>
      <c r="S766" s="12">
        <v>305</v>
      </c>
      <c r="T766" s="12">
        <v>316</v>
      </c>
      <c r="U766" s="12">
        <v>259</v>
      </c>
      <c r="V766" s="12">
        <v>252</v>
      </c>
      <c r="W766" s="12">
        <v>230</v>
      </c>
      <c r="Y766" s="12">
        <v>5568</v>
      </c>
    </row>
    <row r="767" spans="1:25" x14ac:dyDescent="0.25">
      <c r="A767" s="12">
        <v>11</v>
      </c>
      <c r="B767" s="12" t="s">
        <v>7</v>
      </c>
      <c r="C767" s="12">
        <v>18</v>
      </c>
      <c r="D767" s="12">
        <v>2</v>
      </c>
      <c r="E767" s="12">
        <v>0</v>
      </c>
      <c r="F767" s="12">
        <v>63</v>
      </c>
      <c r="G767" s="12">
        <v>22</v>
      </c>
      <c r="H767" s="12">
        <v>13</v>
      </c>
      <c r="I767" s="12">
        <v>0</v>
      </c>
      <c r="J767" s="12">
        <v>5</v>
      </c>
      <c r="K767" s="12">
        <v>1</v>
      </c>
      <c r="L767" s="12">
        <v>3</v>
      </c>
      <c r="M767" s="12">
        <v>3</v>
      </c>
      <c r="N767" s="12">
        <v>19</v>
      </c>
      <c r="O767" s="12">
        <v>0</v>
      </c>
      <c r="P767" s="12">
        <v>18</v>
      </c>
      <c r="Q767" s="12">
        <v>8</v>
      </c>
      <c r="R767" s="12">
        <v>24</v>
      </c>
      <c r="S767" s="12">
        <v>5</v>
      </c>
      <c r="T767" s="12">
        <v>463</v>
      </c>
      <c r="U767" s="12">
        <v>15</v>
      </c>
      <c r="V767" s="12">
        <v>157</v>
      </c>
      <c r="W767" s="12">
        <v>30</v>
      </c>
      <c r="Y767" s="12">
        <v>869</v>
      </c>
    </row>
    <row r="768" spans="1:25" x14ac:dyDescent="0.25">
      <c r="A768" s="12">
        <v>12</v>
      </c>
      <c r="B768" s="12" t="s">
        <v>10</v>
      </c>
      <c r="C768" s="12">
        <v>0</v>
      </c>
      <c r="D768" s="12">
        <v>0</v>
      </c>
      <c r="E768" s="12">
        <v>0</v>
      </c>
      <c r="F768" s="12">
        <v>21</v>
      </c>
      <c r="G768" s="12">
        <v>1214</v>
      </c>
      <c r="H768" s="12">
        <v>2677</v>
      </c>
      <c r="I768" s="12">
        <v>0</v>
      </c>
      <c r="J768" s="12">
        <v>2</v>
      </c>
      <c r="K768" s="12">
        <v>0</v>
      </c>
      <c r="L768" s="12">
        <v>29</v>
      </c>
      <c r="M768" s="12">
        <v>349</v>
      </c>
      <c r="N768" s="12">
        <v>40</v>
      </c>
      <c r="O768" s="12">
        <v>175</v>
      </c>
      <c r="P768" s="12">
        <v>37</v>
      </c>
      <c r="Q768" s="12">
        <v>0</v>
      </c>
      <c r="R768" s="12">
        <v>376</v>
      </c>
      <c r="S768" s="12">
        <v>50</v>
      </c>
      <c r="T768" s="12">
        <v>0</v>
      </c>
      <c r="U768" s="12">
        <v>20</v>
      </c>
      <c r="V768" s="12">
        <v>0</v>
      </c>
      <c r="W768" s="12">
        <v>96</v>
      </c>
      <c r="Y768" s="12">
        <v>5086</v>
      </c>
    </row>
    <row r="769" spans="1:25" x14ac:dyDescent="0.25">
      <c r="A769" s="12">
        <v>13</v>
      </c>
      <c r="B769" s="12" t="s">
        <v>92</v>
      </c>
      <c r="C769" s="12">
        <v>0</v>
      </c>
      <c r="D769" s="12">
        <v>0</v>
      </c>
      <c r="E769" s="12">
        <v>0</v>
      </c>
      <c r="F769" s="12">
        <v>0</v>
      </c>
      <c r="G769" s="12">
        <v>0</v>
      </c>
      <c r="H769" s="12">
        <v>0</v>
      </c>
      <c r="I769" s="12">
        <v>0</v>
      </c>
      <c r="J769" s="12">
        <v>0</v>
      </c>
      <c r="K769" s="12">
        <v>0</v>
      </c>
      <c r="L769" s="12">
        <v>0</v>
      </c>
      <c r="M769" s="12">
        <v>0</v>
      </c>
      <c r="N769" s="12">
        <v>0</v>
      </c>
      <c r="O769" s="12">
        <v>0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Y769" s="12">
        <v>0</v>
      </c>
    </row>
    <row r="770" spans="1:25" x14ac:dyDescent="0.25">
      <c r="A770" s="12">
        <v>14</v>
      </c>
      <c r="B770" s="12" t="s">
        <v>11</v>
      </c>
      <c r="C770" s="12">
        <v>0</v>
      </c>
      <c r="D770" s="12">
        <v>0</v>
      </c>
      <c r="E770" s="12">
        <v>0</v>
      </c>
      <c r="F770" s="12">
        <v>222</v>
      </c>
      <c r="G770" s="12">
        <v>181</v>
      </c>
      <c r="H770" s="12">
        <v>1813</v>
      </c>
      <c r="I770" s="12">
        <v>1904</v>
      </c>
      <c r="J770" s="12">
        <v>734</v>
      </c>
      <c r="K770" s="12">
        <v>603</v>
      </c>
      <c r="L770" s="12">
        <v>360</v>
      </c>
      <c r="M770" s="12">
        <v>196</v>
      </c>
      <c r="N770" s="12">
        <v>0</v>
      </c>
      <c r="O770" s="12">
        <v>1</v>
      </c>
      <c r="P770" s="12">
        <v>0</v>
      </c>
      <c r="Q770" s="12">
        <v>554</v>
      </c>
      <c r="R770" s="12">
        <v>104</v>
      </c>
      <c r="S770" s="12">
        <v>12</v>
      </c>
      <c r="T770" s="12">
        <v>0</v>
      </c>
      <c r="U770" s="12">
        <v>0</v>
      </c>
      <c r="V770" s="12">
        <v>197</v>
      </c>
      <c r="W770" s="12">
        <v>75</v>
      </c>
      <c r="Y770" s="12">
        <v>6956</v>
      </c>
    </row>
    <row r="771" spans="1:25" x14ac:dyDescent="0.25">
      <c r="A771" s="12">
        <v>15</v>
      </c>
      <c r="B771" s="12" t="s">
        <v>93</v>
      </c>
      <c r="C771" s="12">
        <v>0</v>
      </c>
      <c r="D771" s="12">
        <v>0</v>
      </c>
      <c r="E771" s="12">
        <v>0</v>
      </c>
      <c r="F771" s="12">
        <v>0</v>
      </c>
      <c r="G771" s="12">
        <v>0</v>
      </c>
      <c r="H771" s="12">
        <v>320</v>
      </c>
      <c r="I771" s="12">
        <v>2</v>
      </c>
      <c r="J771" s="12">
        <v>18</v>
      </c>
      <c r="K771" s="12">
        <v>26</v>
      </c>
      <c r="L771" s="12">
        <v>21</v>
      </c>
      <c r="M771" s="12">
        <v>30</v>
      </c>
      <c r="N771" s="12">
        <v>132</v>
      </c>
      <c r="O771" s="12">
        <v>0</v>
      </c>
      <c r="P771" s="12">
        <v>309</v>
      </c>
      <c r="Q771" s="12">
        <v>0</v>
      </c>
      <c r="R771" s="12">
        <v>0</v>
      </c>
      <c r="S771" s="12">
        <v>110</v>
      </c>
      <c r="T771" s="12">
        <v>0</v>
      </c>
      <c r="U771" s="12">
        <v>0</v>
      </c>
      <c r="V771" s="12">
        <v>143</v>
      </c>
      <c r="W771" s="12">
        <v>36</v>
      </c>
      <c r="Y771" s="12">
        <v>1147</v>
      </c>
    </row>
    <row r="772" spans="1:25" x14ac:dyDescent="0.25">
      <c r="A772" s="12">
        <v>16</v>
      </c>
      <c r="B772" s="12" t="s">
        <v>12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  <c r="L772" s="12">
        <v>0</v>
      </c>
      <c r="M772" s="12">
        <v>0</v>
      </c>
      <c r="N772" s="12">
        <v>0</v>
      </c>
      <c r="O772" s="12">
        <v>0</v>
      </c>
      <c r="P772" s="12">
        <v>0</v>
      </c>
      <c r="Q772" s="12">
        <v>0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Y772" s="12">
        <v>0</v>
      </c>
    </row>
    <row r="773" spans="1:25" x14ac:dyDescent="0.25">
      <c r="A773" s="12">
        <v>17</v>
      </c>
      <c r="B773" s="12" t="s">
        <v>126</v>
      </c>
      <c r="C773" s="12">
        <v>0</v>
      </c>
      <c r="D773" s="12">
        <v>0</v>
      </c>
      <c r="E773" s="12">
        <v>2</v>
      </c>
      <c r="F773" s="12">
        <v>1146</v>
      </c>
      <c r="G773" s="12">
        <v>302</v>
      </c>
      <c r="H773" s="12">
        <v>1383</v>
      </c>
      <c r="I773" s="12">
        <v>0</v>
      </c>
      <c r="J773" s="12">
        <v>119</v>
      </c>
      <c r="K773" s="12">
        <v>39</v>
      </c>
      <c r="L773" s="12">
        <v>210</v>
      </c>
      <c r="M773" s="12">
        <v>20</v>
      </c>
      <c r="N773" s="12">
        <v>47</v>
      </c>
      <c r="O773" s="12">
        <v>0</v>
      </c>
      <c r="P773" s="12">
        <v>175</v>
      </c>
      <c r="Q773" s="12">
        <v>67</v>
      </c>
      <c r="R773" s="12">
        <v>113</v>
      </c>
      <c r="S773" s="12">
        <v>67</v>
      </c>
      <c r="T773" s="12">
        <v>0</v>
      </c>
      <c r="U773" s="12">
        <v>5</v>
      </c>
      <c r="V773" s="12">
        <v>0</v>
      </c>
      <c r="W773" s="12">
        <v>0</v>
      </c>
      <c r="Y773" s="12">
        <v>3695</v>
      </c>
    </row>
    <row r="774" spans="1:25" x14ac:dyDescent="0.25">
      <c r="A774" s="12">
        <v>18</v>
      </c>
      <c r="B774" s="12" t="s">
        <v>127</v>
      </c>
      <c r="C774" s="12">
        <v>0</v>
      </c>
      <c r="D774" s="12">
        <v>0</v>
      </c>
      <c r="E774" s="12">
        <v>1</v>
      </c>
      <c r="F774" s="12">
        <v>0</v>
      </c>
      <c r="G774" s="12">
        <v>0</v>
      </c>
      <c r="H774" s="12">
        <v>0</v>
      </c>
      <c r="I774" s="12">
        <v>0</v>
      </c>
      <c r="J774" s="12">
        <v>0</v>
      </c>
      <c r="K774" s="12">
        <v>0</v>
      </c>
      <c r="L774" s="12">
        <v>0</v>
      </c>
      <c r="M774" s="12">
        <v>0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0</v>
      </c>
      <c r="V774" s="12">
        <v>0</v>
      </c>
      <c r="W774" s="12">
        <v>0</v>
      </c>
      <c r="Y774" s="12">
        <v>1</v>
      </c>
    </row>
    <row r="775" spans="1:25" x14ac:dyDescent="0.25">
      <c r="A775" s="12">
        <v>19</v>
      </c>
      <c r="B775" s="12" t="s">
        <v>128</v>
      </c>
      <c r="C775" s="12">
        <v>0</v>
      </c>
      <c r="D775" s="12">
        <v>0</v>
      </c>
      <c r="E775" s="12">
        <v>0</v>
      </c>
      <c r="F775" s="12">
        <v>0</v>
      </c>
      <c r="G775" s="12">
        <v>0</v>
      </c>
      <c r="H775" s="12">
        <v>511</v>
      </c>
      <c r="I775" s="12">
        <v>91</v>
      </c>
      <c r="J775" s="12">
        <v>3</v>
      </c>
      <c r="K775" s="12">
        <v>4</v>
      </c>
      <c r="L775" s="12">
        <v>3</v>
      </c>
      <c r="M775" s="12">
        <v>4</v>
      </c>
      <c r="N775" s="12">
        <v>4</v>
      </c>
      <c r="O775" s="12">
        <v>11</v>
      </c>
      <c r="P775" s="12">
        <v>83</v>
      </c>
      <c r="Q775" s="12">
        <v>37</v>
      </c>
      <c r="R775" s="12">
        <v>939</v>
      </c>
      <c r="S775" s="12">
        <v>107</v>
      </c>
      <c r="T775" s="12">
        <v>641</v>
      </c>
      <c r="U775" s="12">
        <v>402</v>
      </c>
      <c r="V775" s="12">
        <v>197</v>
      </c>
      <c r="W775" s="12">
        <v>598</v>
      </c>
      <c r="Y775" s="12">
        <v>3635</v>
      </c>
    </row>
    <row r="776" spans="1:25" x14ac:dyDescent="0.25">
      <c r="A776" s="12">
        <v>20</v>
      </c>
      <c r="B776" s="12" t="s">
        <v>94</v>
      </c>
      <c r="C776" s="12">
        <v>0</v>
      </c>
      <c r="D776" s="12">
        <v>0</v>
      </c>
      <c r="E776" s="12">
        <v>0</v>
      </c>
      <c r="F776" s="12">
        <v>0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0</v>
      </c>
      <c r="N776" s="12">
        <v>0</v>
      </c>
      <c r="O776" s="12">
        <v>0</v>
      </c>
      <c r="P776" s="12">
        <v>0</v>
      </c>
      <c r="Q776" s="12">
        <v>0</v>
      </c>
      <c r="R776" s="12">
        <v>0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Y776" s="12">
        <v>0</v>
      </c>
    </row>
    <row r="777" spans="1:25" x14ac:dyDescent="0.25">
      <c r="A777" s="12">
        <v>21</v>
      </c>
      <c r="B777" s="12" t="s">
        <v>95</v>
      </c>
      <c r="C777" s="12">
        <v>0</v>
      </c>
      <c r="D777" s="12">
        <v>0</v>
      </c>
      <c r="E777" s="12">
        <v>0</v>
      </c>
      <c r="F777" s="12">
        <v>0</v>
      </c>
      <c r="G777" s="12">
        <v>0</v>
      </c>
      <c r="H777" s="12">
        <v>0</v>
      </c>
      <c r="I777" s="12">
        <v>0</v>
      </c>
      <c r="J777" s="12">
        <v>0</v>
      </c>
      <c r="K777" s="12">
        <v>0</v>
      </c>
      <c r="L777" s="12">
        <v>0</v>
      </c>
      <c r="M777" s="12">
        <v>0</v>
      </c>
      <c r="N777" s="12">
        <v>0</v>
      </c>
      <c r="O777" s="12">
        <v>0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Y777" s="12">
        <v>0</v>
      </c>
    </row>
    <row r="778" spans="1:25" x14ac:dyDescent="0.25">
      <c r="A778" s="12">
        <v>22</v>
      </c>
    </row>
    <row r="779" spans="1:25" x14ac:dyDescent="0.25">
      <c r="A779" s="12">
        <v>23</v>
      </c>
      <c r="B779" s="12" t="s">
        <v>16</v>
      </c>
    </row>
    <row r="780" spans="1:25" x14ac:dyDescent="0.25">
      <c r="A780" s="12">
        <v>24</v>
      </c>
      <c r="B780" s="12" t="s">
        <v>96</v>
      </c>
      <c r="C780" s="12">
        <v>0</v>
      </c>
      <c r="D780" s="12">
        <v>-82.32559980000002</v>
      </c>
      <c r="E780" s="12">
        <v>0</v>
      </c>
      <c r="F780" s="12">
        <v>-33.011999899999999</v>
      </c>
      <c r="G780" s="12">
        <v>-122.9029998</v>
      </c>
      <c r="H780" s="12">
        <v>-147.99999990000001</v>
      </c>
      <c r="I780" s="12">
        <v>0</v>
      </c>
      <c r="J780" s="12">
        <v>0</v>
      </c>
      <c r="K780" s="12">
        <v>0</v>
      </c>
      <c r="L780" s="12">
        <v>0</v>
      </c>
      <c r="M780" s="12">
        <v>0</v>
      </c>
      <c r="N780" s="12">
        <v>0</v>
      </c>
      <c r="O780" s="12">
        <v>0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Y780" s="12">
        <v>-386.24059940000006</v>
      </c>
    </row>
    <row r="781" spans="1:25" x14ac:dyDescent="0.25">
      <c r="A781" s="12">
        <v>25</v>
      </c>
      <c r="B781" s="12" t="s">
        <v>40</v>
      </c>
      <c r="C781" s="12">
        <v>0</v>
      </c>
      <c r="D781" s="12">
        <v>0</v>
      </c>
      <c r="E781" s="12">
        <v>0</v>
      </c>
      <c r="F781" s="12">
        <v>-219.99999990000001</v>
      </c>
      <c r="G781" s="12">
        <v>0</v>
      </c>
      <c r="H781" s="12">
        <v>0</v>
      </c>
      <c r="I781" s="12">
        <v>-267.99999989999998</v>
      </c>
      <c r="J781" s="12">
        <v>0</v>
      </c>
      <c r="K781" s="12">
        <v>0</v>
      </c>
      <c r="L781" s="12">
        <v>0</v>
      </c>
      <c r="M781" s="12">
        <v>0</v>
      </c>
      <c r="N781" s="12">
        <v>0</v>
      </c>
      <c r="O781" s="12">
        <v>0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Y781" s="12">
        <v>-487.99999979999996</v>
      </c>
    </row>
    <row r="782" spans="1:25" x14ac:dyDescent="0.25">
      <c r="A782" s="12">
        <v>26</v>
      </c>
      <c r="B782" s="12" t="s">
        <v>97</v>
      </c>
      <c r="C782" s="12">
        <v>0</v>
      </c>
      <c r="D782" s="12">
        <v>-356.99999980000001</v>
      </c>
      <c r="E782" s="12">
        <v>0</v>
      </c>
      <c r="F782" s="12">
        <v>0</v>
      </c>
      <c r="G782" s="12">
        <v>-204.99999980000001</v>
      </c>
      <c r="H782" s="12">
        <v>-1298.9999995999999</v>
      </c>
      <c r="I782" s="12">
        <v>0</v>
      </c>
      <c r="J782" s="12">
        <v>0</v>
      </c>
      <c r="K782" s="12">
        <v>0</v>
      </c>
      <c r="L782" s="12">
        <v>0</v>
      </c>
      <c r="M782" s="12">
        <v>0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Y782" s="12">
        <v>-1860.9999991999998</v>
      </c>
    </row>
    <row r="783" spans="1:25" x14ac:dyDescent="0.25">
      <c r="A783" s="12">
        <v>27</v>
      </c>
      <c r="B783" s="12" t="s">
        <v>129</v>
      </c>
      <c r="C783" s="12">
        <v>0</v>
      </c>
      <c r="D783" s="12">
        <v>0</v>
      </c>
      <c r="E783" s="12">
        <v>0</v>
      </c>
      <c r="F783" s="12">
        <v>0</v>
      </c>
      <c r="G783" s="12">
        <v>0</v>
      </c>
      <c r="H783" s="12">
        <v>526</v>
      </c>
      <c r="I783" s="12">
        <v>0</v>
      </c>
      <c r="J783" s="12">
        <v>0</v>
      </c>
      <c r="K783" s="12">
        <v>0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-525.99999979999996</v>
      </c>
      <c r="V783" s="12">
        <v>0</v>
      </c>
      <c r="W783" s="12">
        <v>0</v>
      </c>
      <c r="Y783" s="12">
        <v>2.0000004496978363E-7</v>
      </c>
    </row>
    <row r="784" spans="1:25" x14ac:dyDescent="0.25">
      <c r="A784" s="12">
        <v>28</v>
      </c>
      <c r="B784" s="12" t="s">
        <v>18</v>
      </c>
      <c r="C784" s="12">
        <v>0</v>
      </c>
      <c r="D784" s="12">
        <v>357.00001064000003</v>
      </c>
      <c r="E784" s="12">
        <v>0</v>
      </c>
      <c r="F784" s="12">
        <v>0</v>
      </c>
      <c r="G784" s="12">
        <v>205.00000611000002</v>
      </c>
      <c r="H784" s="12">
        <v>599</v>
      </c>
      <c r="I784" s="12">
        <v>0</v>
      </c>
      <c r="J784" s="12">
        <v>0</v>
      </c>
      <c r="K784" s="12">
        <v>-268.99999989999998</v>
      </c>
      <c r="L784" s="12">
        <v>0</v>
      </c>
      <c r="M784" s="12">
        <v>0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Y784" s="12">
        <v>892.00001685000007</v>
      </c>
    </row>
    <row r="785" spans="1:27" x14ac:dyDescent="0.25">
      <c r="A785" s="12">
        <v>29</v>
      </c>
      <c r="B785" s="12" t="s">
        <v>98</v>
      </c>
      <c r="C785" s="12">
        <v>0</v>
      </c>
      <c r="D785" s="12">
        <v>0</v>
      </c>
      <c r="E785" s="12">
        <v>0</v>
      </c>
      <c r="F785" s="12">
        <v>0</v>
      </c>
      <c r="G785" s="12">
        <v>0</v>
      </c>
      <c r="H785" s="12">
        <v>0</v>
      </c>
      <c r="I785" s="12">
        <v>0</v>
      </c>
      <c r="J785" s="12">
        <v>0</v>
      </c>
      <c r="K785" s="12">
        <v>0</v>
      </c>
      <c r="L785" s="12">
        <v>0</v>
      </c>
      <c r="M785" s="12">
        <v>0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Y785" s="12">
        <v>0</v>
      </c>
    </row>
    <row r="786" spans="1:27" x14ac:dyDescent="0.25">
      <c r="A786" s="12">
        <v>30</v>
      </c>
      <c r="B786" s="12" t="s">
        <v>99</v>
      </c>
      <c r="C786" s="12">
        <v>0</v>
      </c>
      <c r="D786" s="12">
        <v>0</v>
      </c>
      <c r="E786" s="12">
        <v>0</v>
      </c>
      <c r="F786" s="12">
        <v>0</v>
      </c>
      <c r="G786" s="12">
        <v>0</v>
      </c>
      <c r="H786" s="12">
        <v>0</v>
      </c>
      <c r="I786" s="12">
        <v>0</v>
      </c>
      <c r="J786" s="12">
        <v>0</v>
      </c>
      <c r="K786" s="12">
        <v>0</v>
      </c>
      <c r="L786" s="12">
        <v>0</v>
      </c>
      <c r="M786" s="12">
        <v>0</v>
      </c>
      <c r="N786" s="12">
        <v>0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Y786" s="12">
        <v>0</v>
      </c>
    </row>
    <row r="787" spans="1:27" x14ac:dyDescent="0.25">
      <c r="A787" s="12">
        <v>31</v>
      </c>
      <c r="B787" s="12" t="s">
        <v>100</v>
      </c>
      <c r="C787" s="12">
        <v>0</v>
      </c>
      <c r="D787" s="12">
        <v>0</v>
      </c>
      <c r="E787" s="12">
        <v>0</v>
      </c>
      <c r="F787" s="12">
        <v>0</v>
      </c>
      <c r="G787" s="12">
        <v>0</v>
      </c>
      <c r="H787" s="12">
        <v>0</v>
      </c>
      <c r="I787" s="12">
        <v>0</v>
      </c>
      <c r="J787" s="12">
        <v>0</v>
      </c>
      <c r="K787" s="12">
        <v>0</v>
      </c>
      <c r="L787" s="12">
        <v>-2.9999997999999999</v>
      </c>
      <c r="M787" s="12">
        <v>0</v>
      </c>
      <c r="N787" s="12">
        <v>0</v>
      </c>
      <c r="O787" s="12">
        <v>0</v>
      </c>
      <c r="P787" s="12">
        <v>-31.699999800000001</v>
      </c>
      <c r="Q787" s="12">
        <v>0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Y787" s="12">
        <v>-34.699999599999998</v>
      </c>
    </row>
    <row r="788" spans="1:27" x14ac:dyDescent="0.25">
      <c r="A788" s="12">
        <v>32</v>
      </c>
      <c r="B788" s="12" t="s">
        <v>101</v>
      </c>
      <c r="C788" s="12">
        <v>0</v>
      </c>
      <c r="D788" s="12">
        <v>0</v>
      </c>
      <c r="E788" s="12">
        <v>0</v>
      </c>
      <c r="F788" s="12">
        <v>0</v>
      </c>
      <c r="G788" s="12">
        <v>0</v>
      </c>
      <c r="H788" s="12">
        <v>0</v>
      </c>
      <c r="I788" s="12">
        <v>0</v>
      </c>
      <c r="J788" s="12">
        <v>0</v>
      </c>
      <c r="K788" s="12">
        <v>0</v>
      </c>
      <c r="L788" s="12">
        <v>0</v>
      </c>
      <c r="M788" s="12">
        <v>0</v>
      </c>
      <c r="N788" s="12">
        <v>0</v>
      </c>
      <c r="O788" s="12">
        <v>0</v>
      </c>
      <c r="P788" s="12">
        <v>0</v>
      </c>
      <c r="Q788" s="12">
        <v>0</v>
      </c>
      <c r="R788" s="12">
        <v>0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Y788" s="12">
        <v>0</v>
      </c>
    </row>
    <row r="789" spans="1:27" x14ac:dyDescent="0.25">
      <c r="A789" s="12">
        <v>33</v>
      </c>
      <c r="B789" s="12" t="s">
        <v>102</v>
      </c>
      <c r="C789" s="12">
        <v>0</v>
      </c>
      <c r="D789" s="12">
        <v>0</v>
      </c>
      <c r="E789" s="12">
        <v>0</v>
      </c>
      <c r="F789" s="12">
        <v>0</v>
      </c>
      <c r="G789" s="12">
        <v>0</v>
      </c>
      <c r="H789" s="12">
        <v>0</v>
      </c>
      <c r="I789" s="12">
        <v>0</v>
      </c>
      <c r="J789" s="12">
        <v>0</v>
      </c>
      <c r="K789" s="12">
        <v>0</v>
      </c>
      <c r="L789" s="12">
        <v>0</v>
      </c>
      <c r="M789" s="12">
        <v>0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Y789" s="12">
        <v>0</v>
      </c>
    </row>
    <row r="790" spans="1:27" x14ac:dyDescent="0.25">
      <c r="A790" s="12">
        <v>34</v>
      </c>
      <c r="B790" s="12" t="s">
        <v>103</v>
      </c>
      <c r="C790" s="12">
        <v>0</v>
      </c>
      <c r="D790" s="12">
        <v>-64.499999900000006</v>
      </c>
      <c r="E790" s="12">
        <v>0</v>
      </c>
      <c r="F790" s="12">
        <v>0</v>
      </c>
      <c r="G790" s="12">
        <v>0</v>
      </c>
      <c r="H790" s="12">
        <v>-98.999999900000006</v>
      </c>
      <c r="I790" s="12">
        <v>-200.19999989999999</v>
      </c>
      <c r="J790" s="12">
        <v>0</v>
      </c>
      <c r="K790" s="12">
        <v>0</v>
      </c>
      <c r="L790" s="12">
        <v>0</v>
      </c>
      <c r="M790" s="12">
        <v>0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-332.6999998</v>
      </c>
      <c r="T790" s="12">
        <v>0</v>
      </c>
      <c r="U790" s="12">
        <v>0</v>
      </c>
      <c r="V790" s="12">
        <v>0</v>
      </c>
      <c r="W790" s="12">
        <v>0</v>
      </c>
      <c r="Y790" s="12">
        <v>-696.39999950000004</v>
      </c>
    </row>
    <row r="791" spans="1:27" x14ac:dyDescent="0.25">
      <c r="A791" s="12">
        <v>35</v>
      </c>
      <c r="B791" s="12" t="s">
        <v>104</v>
      </c>
      <c r="C791" s="12">
        <v>0</v>
      </c>
      <c r="D791" s="12">
        <v>0</v>
      </c>
      <c r="E791" s="12">
        <v>0</v>
      </c>
      <c r="F791" s="12">
        <v>-1.9999998999999999</v>
      </c>
      <c r="G791" s="12">
        <v>0</v>
      </c>
      <c r="H791" s="12">
        <v>0</v>
      </c>
      <c r="I791" s="12">
        <v>-9.2999999000000013</v>
      </c>
      <c r="J791" s="12">
        <v>0</v>
      </c>
      <c r="K791" s="12">
        <v>0</v>
      </c>
      <c r="L791" s="12">
        <v>0</v>
      </c>
      <c r="M791" s="12">
        <v>0</v>
      </c>
      <c r="N791" s="12">
        <v>0</v>
      </c>
      <c r="O791" s="12">
        <v>-99.999999800000012</v>
      </c>
      <c r="P791" s="12">
        <v>0</v>
      </c>
      <c r="Q791" s="12">
        <v>0</v>
      </c>
      <c r="R791" s="12">
        <v>0</v>
      </c>
      <c r="S791" s="12">
        <v>-64.999999799999998</v>
      </c>
      <c r="T791" s="12">
        <v>0</v>
      </c>
      <c r="U791" s="12">
        <v>0</v>
      </c>
      <c r="V791" s="12">
        <v>-230.23999960000003</v>
      </c>
      <c r="W791" s="12">
        <v>0</v>
      </c>
      <c r="Y791" s="12">
        <v>-406.53999900000002</v>
      </c>
    </row>
    <row r="792" spans="1:27" x14ac:dyDescent="0.25">
      <c r="A792" s="12">
        <v>36</v>
      </c>
      <c r="B792" s="12" t="s">
        <v>105</v>
      </c>
      <c r="C792" s="12">
        <v>0</v>
      </c>
      <c r="D792" s="12">
        <v>0</v>
      </c>
      <c r="E792" s="12">
        <v>0</v>
      </c>
      <c r="F792" s="12">
        <v>0</v>
      </c>
      <c r="G792" s="12">
        <v>0</v>
      </c>
      <c r="H792" s="12">
        <v>0</v>
      </c>
      <c r="I792" s="12">
        <v>0</v>
      </c>
      <c r="J792" s="12">
        <v>0</v>
      </c>
      <c r="K792" s="12">
        <v>0</v>
      </c>
      <c r="L792" s="12">
        <v>0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-47.119999899999996</v>
      </c>
      <c r="V792" s="12">
        <v>-2.8749999000000002</v>
      </c>
      <c r="W792" s="12">
        <v>-1.9999998000000001</v>
      </c>
      <c r="Y792" s="12">
        <v>-51.994999599999993</v>
      </c>
    </row>
    <row r="793" spans="1:27" x14ac:dyDescent="0.25">
      <c r="A793" s="12">
        <v>37</v>
      </c>
      <c r="B793" s="12" t="s">
        <v>106</v>
      </c>
      <c r="C793" s="12">
        <v>0</v>
      </c>
      <c r="D793" s="12">
        <v>520</v>
      </c>
      <c r="E793" s="12">
        <v>0</v>
      </c>
      <c r="F793" s="12">
        <v>0</v>
      </c>
      <c r="G793" s="12">
        <v>0</v>
      </c>
      <c r="H793" s="12">
        <v>0</v>
      </c>
      <c r="I793" s="12">
        <v>0</v>
      </c>
      <c r="J793" s="12">
        <v>0</v>
      </c>
      <c r="K793" s="12">
        <v>0</v>
      </c>
      <c r="L793" s="12">
        <v>0</v>
      </c>
      <c r="M793" s="12">
        <v>0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-19.999999899999999</v>
      </c>
      <c r="Y793" s="12">
        <v>500.00000010000002</v>
      </c>
    </row>
    <row r="795" spans="1:27" x14ac:dyDescent="0.25">
      <c r="A795" s="11">
        <v>1</v>
      </c>
      <c r="B795" s="12" t="s">
        <v>141</v>
      </c>
      <c r="AA795" s="12" t="s">
        <v>142</v>
      </c>
    </row>
    <row r="796" spans="1:27" x14ac:dyDescent="0.25">
      <c r="A796" s="11">
        <v>2</v>
      </c>
      <c r="B796" s="12" t="s">
        <v>8</v>
      </c>
      <c r="AA796" s="12" t="s">
        <v>142</v>
      </c>
    </row>
    <row r="797" spans="1:27" x14ac:dyDescent="0.25">
      <c r="A797" s="11">
        <v>3</v>
      </c>
      <c r="C797" s="12" t="s">
        <v>0</v>
      </c>
      <c r="AA797" s="12" t="s">
        <v>142</v>
      </c>
    </row>
    <row r="798" spans="1:27" x14ac:dyDescent="0.25">
      <c r="A798" s="11">
        <v>4</v>
      </c>
      <c r="B798" s="12" t="s">
        <v>1</v>
      </c>
      <c r="C798" s="12">
        <v>2025</v>
      </c>
      <c r="D798" s="12">
        <v>2026</v>
      </c>
      <c r="E798" s="12">
        <v>2027</v>
      </c>
      <c r="F798" s="12">
        <v>2028</v>
      </c>
      <c r="G798" s="12">
        <v>2029</v>
      </c>
      <c r="H798" s="12">
        <v>2030</v>
      </c>
      <c r="I798" s="12">
        <v>2031</v>
      </c>
      <c r="J798" s="12">
        <v>2032</v>
      </c>
      <c r="K798" s="12">
        <v>2033</v>
      </c>
      <c r="L798" s="12">
        <v>2034</v>
      </c>
      <c r="M798" s="12">
        <v>2035</v>
      </c>
      <c r="N798" s="12">
        <v>2036</v>
      </c>
      <c r="O798" s="12">
        <v>2037</v>
      </c>
      <c r="P798" s="12">
        <v>2038</v>
      </c>
      <c r="Q798" s="12">
        <v>2039</v>
      </c>
      <c r="R798" s="12">
        <v>2040</v>
      </c>
      <c r="S798" s="12">
        <v>2041</v>
      </c>
      <c r="T798" s="12">
        <v>2042</v>
      </c>
      <c r="U798" s="12">
        <v>2043</v>
      </c>
      <c r="V798" s="12">
        <v>2044</v>
      </c>
      <c r="W798" s="12">
        <v>2045</v>
      </c>
      <c r="Y798" s="12" t="s">
        <v>2</v>
      </c>
      <c r="AA798" s="12" t="s">
        <v>142</v>
      </c>
    </row>
    <row r="799" spans="1:27" x14ac:dyDescent="0.25">
      <c r="A799" s="12">
        <v>5</v>
      </c>
      <c r="B799" s="12" t="s">
        <v>3</v>
      </c>
      <c r="AA799" s="12" t="s">
        <v>142</v>
      </c>
    </row>
    <row r="800" spans="1:27" x14ac:dyDescent="0.25">
      <c r="A800" s="12">
        <v>6</v>
      </c>
      <c r="B800" s="12" t="s">
        <v>4</v>
      </c>
      <c r="C800" s="12">
        <v>0</v>
      </c>
      <c r="D800" s="12">
        <v>0</v>
      </c>
      <c r="E800" s="12">
        <v>0</v>
      </c>
      <c r="F800" s="12">
        <v>0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0</v>
      </c>
      <c r="R800" s="12">
        <v>0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Y800" s="12">
        <v>0</v>
      </c>
      <c r="AA800" s="12" t="s">
        <v>142</v>
      </c>
    </row>
    <row r="801" spans="1:27" x14ac:dyDescent="0.25">
      <c r="A801" s="12">
        <v>7</v>
      </c>
      <c r="B801" s="12" t="s">
        <v>9</v>
      </c>
      <c r="C801" s="12">
        <v>0</v>
      </c>
      <c r="D801" s="12">
        <v>0</v>
      </c>
      <c r="E801" s="12">
        <v>0</v>
      </c>
      <c r="F801" s="12">
        <v>0</v>
      </c>
      <c r="G801" s="12">
        <v>0</v>
      </c>
      <c r="H801" s="12">
        <v>0</v>
      </c>
      <c r="I801" s="12">
        <v>0</v>
      </c>
      <c r="J801" s="12">
        <v>0</v>
      </c>
      <c r="K801" s="12">
        <v>0</v>
      </c>
      <c r="L801" s="12">
        <v>0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0</v>
      </c>
      <c r="V801" s="12">
        <v>0</v>
      </c>
      <c r="W801" s="12">
        <v>0</v>
      </c>
      <c r="Y801" s="12">
        <v>0</v>
      </c>
      <c r="AA801" s="12" t="s">
        <v>142</v>
      </c>
    </row>
    <row r="802" spans="1:27" x14ac:dyDescent="0.25">
      <c r="A802" s="12">
        <v>8</v>
      </c>
      <c r="B802" s="12" t="s">
        <v>15</v>
      </c>
      <c r="C802" s="12">
        <v>0</v>
      </c>
      <c r="D802" s="12">
        <v>0</v>
      </c>
      <c r="E802" s="12">
        <v>0</v>
      </c>
      <c r="F802" s="12">
        <v>0</v>
      </c>
      <c r="G802" s="12">
        <v>0</v>
      </c>
      <c r="H802" s="12">
        <v>0</v>
      </c>
      <c r="I802" s="12">
        <v>0</v>
      </c>
      <c r="J802" s="12">
        <v>500</v>
      </c>
      <c r="K802" s="12">
        <v>0</v>
      </c>
      <c r="L802" s="12">
        <v>0</v>
      </c>
      <c r="M802" s="12">
        <v>0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Y802" s="12">
        <v>500</v>
      </c>
      <c r="AA802" s="12" t="s">
        <v>142</v>
      </c>
    </row>
    <row r="803" spans="1:27" x14ac:dyDescent="0.25">
      <c r="A803" s="12">
        <v>9</v>
      </c>
      <c r="B803" s="12" t="s">
        <v>91</v>
      </c>
      <c r="C803" s="12">
        <v>0</v>
      </c>
      <c r="D803" s="12">
        <v>0</v>
      </c>
      <c r="E803" s="12">
        <v>0</v>
      </c>
      <c r="F803" s="12">
        <v>0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0</v>
      </c>
      <c r="N803" s="12">
        <v>0</v>
      </c>
      <c r="O803" s="12">
        <v>0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0</v>
      </c>
      <c r="V803" s="12">
        <v>0</v>
      </c>
      <c r="W803" s="12">
        <v>0</v>
      </c>
      <c r="Y803" s="12">
        <v>0</v>
      </c>
      <c r="AA803" s="12" t="s">
        <v>142</v>
      </c>
    </row>
    <row r="804" spans="1:27" x14ac:dyDescent="0.25">
      <c r="A804" s="12">
        <v>10</v>
      </c>
      <c r="B804" s="12" t="s">
        <v>6</v>
      </c>
      <c r="C804" s="12">
        <v>92</v>
      </c>
      <c r="D804" s="12">
        <v>89</v>
      </c>
      <c r="E804" s="12">
        <v>211</v>
      </c>
      <c r="F804" s="12">
        <v>226</v>
      </c>
      <c r="G804" s="12">
        <v>241</v>
      </c>
      <c r="H804" s="12">
        <v>263</v>
      </c>
      <c r="I804" s="12">
        <v>329</v>
      </c>
      <c r="J804" s="12">
        <v>293</v>
      </c>
      <c r="K804" s="12">
        <v>314</v>
      </c>
      <c r="L804" s="12">
        <v>305</v>
      </c>
      <c r="M804" s="12">
        <v>318</v>
      </c>
      <c r="N804" s="12">
        <v>325</v>
      </c>
      <c r="O804" s="12">
        <v>357</v>
      </c>
      <c r="P804" s="12">
        <v>325</v>
      </c>
      <c r="Q804" s="12">
        <v>320</v>
      </c>
      <c r="R804" s="12">
        <v>308</v>
      </c>
      <c r="S804" s="12">
        <v>305</v>
      </c>
      <c r="T804" s="12">
        <v>315</v>
      </c>
      <c r="U804" s="12">
        <v>270</v>
      </c>
      <c r="V804" s="12">
        <v>260</v>
      </c>
      <c r="W804" s="12">
        <v>219</v>
      </c>
      <c r="Y804" s="12">
        <v>5685</v>
      </c>
      <c r="AA804" s="12" t="s">
        <v>142</v>
      </c>
    </row>
    <row r="805" spans="1:27" x14ac:dyDescent="0.25">
      <c r="A805" s="12">
        <v>11</v>
      </c>
      <c r="B805" s="12" t="s">
        <v>7</v>
      </c>
      <c r="C805" s="12">
        <v>18</v>
      </c>
      <c r="D805" s="12">
        <v>2</v>
      </c>
      <c r="E805" s="12">
        <v>2</v>
      </c>
      <c r="F805" s="12">
        <v>64</v>
      </c>
      <c r="G805" s="12">
        <v>28</v>
      </c>
      <c r="H805" s="12">
        <v>191</v>
      </c>
      <c r="I805" s="12">
        <v>14</v>
      </c>
      <c r="J805" s="12">
        <v>5</v>
      </c>
      <c r="K805" s="12">
        <v>1</v>
      </c>
      <c r="L805" s="12">
        <v>1</v>
      </c>
      <c r="M805" s="12">
        <v>18</v>
      </c>
      <c r="N805" s="12">
        <v>11</v>
      </c>
      <c r="O805" s="12">
        <v>108</v>
      </c>
      <c r="P805" s="12">
        <v>18</v>
      </c>
      <c r="Q805" s="12">
        <v>10</v>
      </c>
      <c r="R805" s="12">
        <v>24</v>
      </c>
      <c r="S805" s="12">
        <v>6</v>
      </c>
      <c r="T805" s="12">
        <v>150</v>
      </c>
      <c r="U805" s="12">
        <v>12</v>
      </c>
      <c r="V805" s="12">
        <v>50</v>
      </c>
      <c r="W805" s="12">
        <v>46</v>
      </c>
      <c r="Y805" s="12">
        <v>779</v>
      </c>
      <c r="AA805" s="12" t="s">
        <v>142</v>
      </c>
    </row>
    <row r="806" spans="1:27" x14ac:dyDescent="0.25">
      <c r="A806" s="12">
        <v>12</v>
      </c>
      <c r="B806" s="12" t="s">
        <v>10</v>
      </c>
      <c r="C806" s="12">
        <v>0</v>
      </c>
      <c r="D806" s="12">
        <v>0</v>
      </c>
      <c r="E806" s="12">
        <v>0</v>
      </c>
      <c r="F806" s="12">
        <v>20</v>
      </c>
      <c r="G806" s="12">
        <v>1614</v>
      </c>
      <c r="H806" s="12">
        <v>1353</v>
      </c>
      <c r="I806" s="12">
        <v>352</v>
      </c>
      <c r="J806" s="12">
        <v>1</v>
      </c>
      <c r="K806" s="12">
        <v>0</v>
      </c>
      <c r="L806" s="12">
        <v>65</v>
      </c>
      <c r="M806" s="12">
        <v>293</v>
      </c>
      <c r="N806" s="12">
        <v>237</v>
      </c>
      <c r="O806" s="12">
        <v>114</v>
      </c>
      <c r="P806" s="12">
        <v>26</v>
      </c>
      <c r="Q806" s="12">
        <v>29</v>
      </c>
      <c r="R806" s="12">
        <v>423</v>
      </c>
      <c r="S806" s="12">
        <v>47</v>
      </c>
      <c r="T806" s="12">
        <v>0</v>
      </c>
      <c r="U806" s="12">
        <v>0</v>
      </c>
      <c r="V806" s="12">
        <v>11</v>
      </c>
      <c r="W806" s="12">
        <v>196</v>
      </c>
      <c r="Y806" s="12">
        <v>4781</v>
      </c>
      <c r="AA806" s="12" t="s">
        <v>142</v>
      </c>
    </row>
    <row r="807" spans="1:27" x14ac:dyDescent="0.25">
      <c r="A807" s="12">
        <v>13</v>
      </c>
      <c r="B807" s="12" t="s">
        <v>92</v>
      </c>
      <c r="C807" s="12">
        <v>0</v>
      </c>
      <c r="D807" s="12">
        <v>0</v>
      </c>
      <c r="E807" s="12">
        <v>0</v>
      </c>
      <c r="F807" s="12">
        <v>0</v>
      </c>
      <c r="G807" s="12">
        <v>0</v>
      </c>
      <c r="H807" s="12">
        <v>0</v>
      </c>
      <c r="I807" s="12">
        <v>0</v>
      </c>
      <c r="J807" s="12">
        <v>0</v>
      </c>
      <c r="K807" s="12">
        <v>0</v>
      </c>
      <c r="L807" s="12">
        <v>0</v>
      </c>
      <c r="M807" s="12">
        <v>0</v>
      </c>
      <c r="N807" s="12">
        <v>0</v>
      </c>
      <c r="O807" s="12">
        <v>0</v>
      </c>
      <c r="P807" s="12">
        <v>0</v>
      </c>
      <c r="Q807" s="12">
        <v>0</v>
      </c>
      <c r="R807" s="12">
        <v>0</v>
      </c>
      <c r="S807" s="12">
        <v>0</v>
      </c>
      <c r="T807" s="12">
        <v>0</v>
      </c>
      <c r="U807" s="12">
        <v>0</v>
      </c>
      <c r="V807" s="12">
        <v>0</v>
      </c>
      <c r="W807" s="12">
        <v>0</v>
      </c>
      <c r="Y807" s="12">
        <v>0</v>
      </c>
      <c r="AA807" s="12" t="s">
        <v>142</v>
      </c>
    </row>
    <row r="808" spans="1:27" x14ac:dyDescent="0.25">
      <c r="A808" s="12">
        <v>14</v>
      </c>
      <c r="B808" s="12" t="s">
        <v>11</v>
      </c>
      <c r="C808" s="12">
        <v>0</v>
      </c>
      <c r="D808" s="12">
        <v>0</v>
      </c>
      <c r="E808" s="12">
        <v>22</v>
      </c>
      <c r="F808" s="12">
        <v>381</v>
      </c>
      <c r="G808" s="12">
        <v>144</v>
      </c>
      <c r="H808" s="12">
        <v>2005</v>
      </c>
      <c r="I808" s="12">
        <v>1259</v>
      </c>
      <c r="J808" s="12">
        <v>335</v>
      </c>
      <c r="K808" s="12">
        <v>400</v>
      </c>
      <c r="L808" s="12">
        <v>206</v>
      </c>
      <c r="M808" s="12">
        <v>225</v>
      </c>
      <c r="N808" s="12">
        <v>90</v>
      </c>
      <c r="O808" s="12">
        <v>1</v>
      </c>
      <c r="P808" s="12">
        <v>0</v>
      </c>
      <c r="Q808" s="12">
        <v>471</v>
      </c>
      <c r="R808" s="12">
        <v>115</v>
      </c>
      <c r="S808" s="12">
        <v>0</v>
      </c>
      <c r="T808" s="12">
        <v>0</v>
      </c>
      <c r="U808" s="12">
        <v>0</v>
      </c>
      <c r="V808" s="12">
        <v>288</v>
      </c>
      <c r="W808" s="12">
        <v>92</v>
      </c>
      <c r="Y808" s="12">
        <v>6034</v>
      </c>
      <c r="AA808" s="12" t="s">
        <v>142</v>
      </c>
    </row>
    <row r="809" spans="1:27" x14ac:dyDescent="0.25">
      <c r="A809" s="12">
        <v>15</v>
      </c>
      <c r="B809" s="12" t="s">
        <v>93</v>
      </c>
      <c r="C809" s="12">
        <v>0</v>
      </c>
      <c r="D809" s="12">
        <v>0</v>
      </c>
      <c r="E809" s="12">
        <v>0</v>
      </c>
      <c r="F809" s="12">
        <v>0</v>
      </c>
      <c r="G809" s="12">
        <v>0</v>
      </c>
      <c r="H809" s="12">
        <v>320</v>
      </c>
      <c r="I809" s="12">
        <v>2</v>
      </c>
      <c r="J809" s="12">
        <v>19</v>
      </c>
      <c r="K809" s="12">
        <v>26</v>
      </c>
      <c r="L809" s="12">
        <v>23</v>
      </c>
      <c r="M809" s="12">
        <v>24</v>
      </c>
      <c r="N809" s="12">
        <v>20</v>
      </c>
      <c r="O809" s="12">
        <v>9</v>
      </c>
      <c r="P809" s="12">
        <v>312</v>
      </c>
      <c r="Q809" s="12">
        <v>0</v>
      </c>
      <c r="R809" s="12">
        <v>42</v>
      </c>
      <c r="S809" s="12">
        <v>170</v>
      </c>
      <c r="T809" s="12">
        <v>0</v>
      </c>
      <c r="U809" s="12">
        <v>0</v>
      </c>
      <c r="V809" s="12">
        <v>56</v>
      </c>
      <c r="W809" s="12">
        <v>26</v>
      </c>
      <c r="Y809" s="12">
        <v>1049</v>
      </c>
      <c r="AA809" s="12" t="s">
        <v>142</v>
      </c>
    </row>
    <row r="810" spans="1:27" x14ac:dyDescent="0.25">
      <c r="A810" s="12">
        <v>16</v>
      </c>
      <c r="B810" s="12" t="s">
        <v>12</v>
      </c>
      <c r="C810" s="12">
        <v>0</v>
      </c>
      <c r="D810" s="12">
        <v>0</v>
      </c>
      <c r="E810" s="12">
        <v>0</v>
      </c>
      <c r="F810" s="12">
        <v>0</v>
      </c>
      <c r="G810" s="12">
        <v>0</v>
      </c>
      <c r="H810" s="12">
        <v>0</v>
      </c>
      <c r="I810" s="12">
        <v>0</v>
      </c>
      <c r="J810" s="12">
        <v>0</v>
      </c>
      <c r="K810" s="12">
        <v>0</v>
      </c>
      <c r="L810" s="12">
        <v>0</v>
      </c>
      <c r="M810" s="12">
        <v>0</v>
      </c>
      <c r="N810" s="12">
        <v>0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Y810" s="12">
        <v>0</v>
      </c>
      <c r="AA810" s="12" t="s">
        <v>142</v>
      </c>
    </row>
    <row r="811" spans="1:27" x14ac:dyDescent="0.25">
      <c r="A811" s="12">
        <v>17</v>
      </c>
      <c r="B811" s="12" t="s">
        <v>126</v>
      </c>
      <c r="C811" s="12">
        <v>0</v>
      </c>
      <c r="D811" s="12">
        <v>0</v>
      </c>
      <c r="E811" s="12">
        <v>0</v>
      </c>
      <c r="F811" s="12">
        <v>2147</v>
      </c>
      <c r="G811" s="12">
        <v>329</v>
      </c>
      <c r="H811" s="12">
        <v>484</v>
      </c>
      <c r="I811" s="12">
        <v>0</v>
      </c>
      <c r="J811" s="12">
        <v>175</v>
      </c>
      <c r="K811" s="12">
        <v>7</v>
      </c>
      <c r="L811" s="12">
        <v>194</v>
      </c>
      <c r="M811" s="12">
        <v>2</v>
      </c>
      <c r="N811" s="12">
        <v>23</v>
      </c>
      <c r="O811" s="12">
        <v>0</v>
      </c>
      <c r="P811" s="12">
        <v>286</v>
      </c>
      <c r="Q811" s="12">
        <v>121</v>
      </c>
      <c r="R811" s="12">
        <v>1095</v>
      </c>
      <c r="S811" s="12">
        <v>138</v>
      </c>
      <c r="T811" s="12">
        <v>245</v>
      </c>
      <c r="U811" s="12">
        <v>192</v>
      </c>
      <c r="V811" s="12">
        <v>237</v>
      </c>
      <c r="W811" s="12">
        <v>531</v>
      </c>
      <c r="Y811" s="12">
        <v>6206</v>
      </c>
      <c r="AA811" s="12" t="s">
        <v>142</v>
      </c>
    </row>
    <row r="812" spans="1:27" x14ac:dyDescent="0.25">
      <c r="A812" s="12">
        <v>18</v>
      </c>
      <c r="B812" s="12" t="s">
        <v>127</v>
      </c>
      <c r="C812" s="12">
        <v>0</v>
      </c>
      <c r="D812" s="12">
        <v>0</v>
      </c>
      <c r="E812" s="12">
        <v>0</v>
      </c>
      <c r="F812" s="12">
        <v>0</v>
      </c>
      <c r="G812" s="12">
        <v>0</v>
      </c>
      <c r="H812" s="12">
        <v>0</v>
      </c>
      <c r="I812" s="12">
        <v>0</v>
      </c>
      <c r="J812" s="12">
        <v>0</v>
      </c>
      <c r="K812" s="12">
        <v>0</v>
      </c>
      <c r="L812" s="12">
        <v>0</v>
      </c>
      <c r="M812" s="12">
        <v>0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Y812" s="12">
        <v>0</v>
      </c>
      <c r="AA812" s="12" t="s">
        <v>142</v>
      </c>
    </row>
    <row r="813" spans="1:27" x14ac:dyDescent="0.25">
      <c r="A813" s="12">
        <v>19</v>
      </c>
      <c r="B813" s="12" t="s">
        <v>128</v>
      </c>
      <c r="C813" s="12">
        <v>0</v>
      </c>
      <c r="D813" s="12">
        <v>0</v>
      </c>
      <c r="E813" s="12">
        <v>0</v>
      </c>
      <c r="F813" s="12">
        <v>0</v>
      </c>
      <c r="G813" s="12">
        <v>0</v>
      </c>
      <c r="H813" s="12">
        <v>1410</v>
      </c>
      <c r="I813" s="12">
        <v>107</v>
      </c>
      <c r="J813" s="12">
        <v>19</v>
      </c>
      <c r="K813" s="12">
        <v>19</v>
      </c>
      <c r="L813" s="12">
        <v>18</v>
      </c>
      <c r="M813" s="12">
        <v>20</v>
      </c>
      <c r="N813" s="12">
        <v>21</v>
      </c>
      <c r="O813" s="12">
        <v>69</v>
      </c>
      <c r="P813" s="12">
        <v>22</v>
      </c>
      <c r="Q813" s="12">
        <v>34</v>
      </c>
      <c r="R813" s="12">
        <v>141</v>
      </c>
      <c r="S813" s="12">
        <v>141</v>
      </c>
      <c r="T813" s="12">
        <v>442</v>
      </c>
      <c r="U813" s="12">
        <v>219</v>
      </c>
      <c r="V813" s="12">
        <v>169</v>
      </c>
      <c r="W813" s="12">
        <v>94</v>
      </c>
      <c r="Y813" s="12">
        <v>2945</v>
      </c>
      <c r="AA813" s="12" t="s">
        <v>142</v>
      </c>
    </row>
    <row r="814" spans="1:27" x14ac:dyDescent="0.25">
      <c r="A814" s="12">
        <v>20</v>
      </c>
      <c r="B814" s="12" t="s">
        <v>94</v>
      </c>
      <c r="C814" s="12">
        <v>0</v>
      </c>
      <c r="D814" s="12">
        <v>0</v>
      </c>
      <c r="E814" s="12">
        <v>0</v>
      </c>
      <c r="F814" s="12">
        <v>0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0</v>
      </c>
      <c r="N814" s="12">
        <v>0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Y814" s="12">
        <v>0</v>
      </c>
      <c r="AA814" s="12" t="s">
        <v>142</v>
      </c>
    </row>
    <row r="815" spans="1:27" x14ac:dyDescent="0.25">
      <c r="A815" s="12">
        <v>21</v>
      </c>
      <c r="B815" s="12" t="s">
        <v>95</v>
      </c>
      <c r="C815" s="12">
        <v>0</v>
      </c>
      <c r="D815" s="12">
        <v>0</v>
      </c>
      <c r="E815" s="12">
        <v>0</v>
      </c>
      <c r="F815" s="12">
        <v>0</v>
      </c>
      <c r="G815" s="12">
        <v>0</v>
      </c>
      <c r="H815" s="12">
        <v>0</v>
      </c>
      <c r="I815" s="12">
        <v>0</v>
      </c>
      <c r="J815" s="12">
        <v>0</v>
      </c>
      <c r="K815" s="12">
        <v>0</v>
      </c>
      <c r="L815" s="12">
        <v>0</v>
      </c>
      <c r="M815" s="12">
        <v>0</v>
      </c>
      <c r="N815" s="12">
        <v>0</v>
      </c>
      <c r="O815" s="12">
        <v>0</v>
      </c>
      <c r="P815" s="12">
        <v>0</v>
      </c>
      <c r="Q815" s="12">
        <v>0</v>
      </c>
      <c r="R815" s="12">
        <v>0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Y815" s="12">
        <v>0</v>
      </c>
      <c r="AA815" s="12" t="s">
        <v>142</v>
      </c>
    </row>
    <row r="816" spans="1:27" x14ac:dyDescent="0.25">
      <c r="A816" s="12">
        <v>22</v>
      </c>
      <c r="AA816" s="12" t="s">
        <v>142</v>
      </c>
    </row>
    <row r="817" spans="1:27" x14ac:dyDescent="0.25">
      <c r="A817" s="12">
        <v>23</v>
      </c>
      <c r="B817" s="12" t="s">
        <v>16</v>
      </c>
      <c r="AA817" s="12" t="s">
        <v>142</v>
      </c>
    </row>
    <row r="818" spans="1:27" x14ac:dyDescent="0.25">
      <c r="A818" s="12">
        <v>24</v>
      </c>
      <c r="B818" s="12" t="s">
        <v>96</v>
      </c>
      <c r="C818" s="12">
        <v>0</v>
      </c>
      <c r="D818" s="12">
        <v>-82.32559980000002</v>
      </c>
      <c r="E818" s="12">
        <v>0</v>
      </c>
      <c r="F818" s="12">
        <v>-33.011999899999999</v>
      </c>
      <c r="G818" s="12">
        <v>-122.9029998</v>
      </c>
      <c r="H818" s="12">
        <v>-147.99999990000001</v>
      </c>
      <c r="I818" s="12">
        <v>0</v>
      </c>
      <c r="J818" s="12">
        <v>0</v>
      </c>
      <c r="K818" s="12">
        <v>0</v>
      </c>
      <c r="L818" s="12">
        <v>0</v>
      </c>
      <c r="M818" s="12">
        <v>0</v>
      </c>
      <c r="N818" s="12">
        <v>0</v>
      </c>
      <c r="O818" s="12">
        <v>0</v>
      </c>
      <c r="P818" s="12">
        <v>0</v>
      </c>
      <c r="Q818" s="12">
        <v>0</v>
      </c>
      <c r="R818" s="12">
        <v>0</v>
      </c>
      <c r="S818" s="12">
        <v>0</v>
      </c>
      <c r="T818" s="12">
        <v>0</v>
      </c>
      <c r="U818" s="12">
        <v>0</v>
      </c>
      <c r="V818" s="12">
        <v>0</v>
      </c>
      <c r="W818" s="12">
        <v>0</v>
      </c>
      <c r="Y818" s="12">
        <v>-386.24059940000006</v>
      </c>
      <c r="AA818" s="12" t="s">
        <v>142</v>
      </c>
    </row>
    <row r="819" spans="1:27" x14ac:dyDescent="0.25">
      <c r="A819" s="12">
        <v>25</v>
      </c>
      <c r="B819" s="12" t="s">
        <v>40</v>
      </c>
      <c r="C819" s="12">
        <v>0</v>
      </c>
      <c r="D819" s="12">
        <v>0</v>
      </c>
      <c r="E819" s="12">
        <v>0</v>
      </c>
      <c r="F819" s="12">
        <v>-487.99999979999996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-268.99999989999998</v>
      </c>
      <c r="V819" s="12">
        <v>0</v>
      </c>
      <c r="W819" s="12">
        <v>0</v>
      </c>
      <c r="Y819" s="12">
        <v>-756.99999969999999</v>
      </c>
      <c r="AA819" s="12" t="s">
        <v>142</v>
      </c>
    </row>
    <row r="820" spans="1:27" x14ac:dyDescent="0.25">
      <c r="A820" s="12">
        <v>26</v>
      </c>
      <c r="B820" s="12" t="s">
        <v>97</v>
      </c>
      <c r="C820" s="12">
        <v>0</v>
      </c>
      <c r="D820" s="12">
        <v>-356.99999980000001</v>
      </c>
      <c r="E820" s="12">
        <v>0</v>
      </c>
      <c r="F820" s="12">
        <v>0</v>
      </c>
      <c r="G820" s="12">
        <v>-204.99999980000001</v>
      </c>
      <c r="H820" s="12">
        <v>-1029.9999997</v>
      </c>
      <c r="I820" s="12">
        <v>0</v>
      </c>
      <c r="J820" s="12">
        <v>0</v>
      </c>
      <c r="K820" s="12">
        <v>0</v>
      </c>
      <c r="L820" s="12">
        <v>0</v>
      </c>
      <c r="M820" s="12">
        <v>0</v>
      </c>
      <c r="N820" s="12">
        <v>0</v>
      </c>
      <c r="O820" s="12">
        <v>0</v>
      </c>
      <c r="P820" s="12">
        <v>0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Y820" s="12">
        <v>-1591.9999993000001</v>
      </c>
      <c r="AA820" s="12" t="s">
        <v>142</v>
      </c>
    </row>
    <row r="821" spans="1:27" x14ac:dyDescent="0.25">
      <c r="A821" s="12">
        <v>27</v>
      </c>
      <c r="B821" s="12" t="s">
        <v>129</v>
      </c>
      <c r="C821" s="12">
        <v>0</v>
      </c>
      <c r="D821" s="12">
        <v>0</v>
      </c>
      <c r="E821" s="12">
        <v>0</v>
      </c>
      <c r="F821" s="12">
        <v>0</v>
      </c>
      <c r="G821" s="12">
        <v>0</v>
      </c>
      <c r="H821" s="12">
        <v>526</v>
      </c>
      <c r="I821" s="12">
        <v>0</v>
      </c>
      <c r="J821" s="12">
        <v>0</v>
      </c>
      <c r="K821" s="12">
        <v>0</v>
      </c>
      <c r="L821" s="12">
        <v>0</v>
      </c>
      <c r="M821" s="12">
        <v>0</v>
      </c>
      <c r="N821" s="12">
        <v>0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Y821" s="12">
        <v>526</v>
      </c>
      <c r="AA821" s="12" t="s">
        <v>142</v>
      </c>
    </row>
    <row r="822" spans="1:27" x14ac:dyDescent="0.25">
      <c r="A822" s="12">
        <v>28</v>
      </c>
      <c r="B822" s="12" t="s">
        <v>18</v>
      </c>
      <c r="C822" s="12">
        <v>0</v>
      </c>
      <c r="D822" s="12">
        <v>357.00001064000003</v>
      </c>
      <c r="E822" s="12">
        <v>0</v>
      </c>
      <c r="F822" s="12">
        <v>0</v>
      </c>
      <c r="G822" s="12">
        <v>205.00000611000002</v>
      </c>
      <c r="H822" s="12">
        <v>330</v>
      </c>
      <c r="I822" s="12">
        <v>0</v>
      </c>
      <c r="J822" s="12">
        <v>0</v>
      </c>
      <c r="K822" s="12">
        <v>0</v>
      </c>
      <c r="L822" s="12">
        <v>0</v>
      </c>
      <c r="M822" s="12">
        <v>0</v>
      </c>
      <c r="N822" s="12">
        <v>0</v>
      </c>
      <c r="O822" s="12">
        <v>0</v>
      </c>
      <c r="P822" s="12">
        <v>0</v>
      </c>
      <c r="Q822" s="12">
        <v>0</v>
      </c>
      <c r="R822" s="12">
        <v>0</v>
      </c>
      <c r="S822" s="12">
        <v>0</v>
      </c>
      <c r="T822" s="12">
        <v>0</v>
      </c>
      <c r="U822" s="12">
        <v>-98.999999900000006</v>
      </c>
      <c r="V822" s="12">
        <v>0</v>
      </c>
      <c r="W822" s="12">
        <v>0</v>
      </c>
      <c r="Y822" s="12">
        <v>793.00001684999995</v>
      </c>
      <c r="AA822" s="12" t="s">
        <v>142</v>
      </c>
    </row>
    <row r="823" spans="1:27" x14ac:dyDescent="0.25">
      <c r="A823" s="12">
        <v>29</v>
      </c>
      <c r="B823" s="12" t="s">
        <v>98</v>
      </c>
      <c r="C823" s="12">
        <v>0</v>
      </c>
      <c r="D823" s="12">
        <v>0</v>
      </c>
      <c r="E823" s="12">
        <v>0</v>
      </c>
      <c r="F823" s="12">
        <v>-166.63568069000002</v>
      </c>
      <c r="G823" s="12">
        <v>0</v>
      </c>
      <c r="H823" s="12">
        <v>0</v>
      </c>
      <c r="I823" s="12">
        <v>0</v>
      </c>
      <c r="J823" s="12">
        <v>0</v>
      </c>
      <c r="K823" s="12">
        <v>0</v>
      </c>
      <c r="L823" s="12">
        <v>0</v>
      </c>
      <c r="M823" s="12">
        <v>0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0</v>
      </c>
      <c r="T823" s="12">
        <v>0</v>
      </c>
      <c r="U823" s="12">
        <v>0</v>
      </c>
      <c r="V823" s="12">
        <v>0</v>
      </c>
      <c r="W823" s="12">
        <v>0</v>
      </c>
      <c r="Y823" s="12">
        <v>-166.63568069000002</v>
      </c>
      <c r="AA823" s="12" t="s">
        <v>142</v>
      </c>
    </row>
    <row r="824" spans="1:27" x14ac:dyDescent="0.25">
      <c r="A824" s="12">
        <v>30</v>
      </c>
      <c r="B824" s="12" t="s">
        <v>99</v>
      </c>
      <c r="C824" s="12">
        <v>0</v>
      </c>
      <c r="D824" s="12">
        <v>0</v>
      </c>
      <c r="E824" s="12">
        <v>0</v>
      </c>
      <c r="F824" s="12">
        <v>0</v>
      </c>
      <c r="G824" s="12">
        <v>0</v>
      </c>
      <c r="H824" s="12">
        <v>0</v>
      </c>
      <c r="I824" s="12">
        <v>0</v>
      </c>
      <c r="J824" s="12">
        <v>0</v>
      </c>
      <c r="K824" s="12">
        <v>0</v>
      </c>
      <c r="L824" s="12">
        <v>0</v>
      </c>
      <c r="M824" s="12">
        <v>0</v>
      </c>
      <c r="N824" s="12">
        <v>0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Y824" s="12">
        <v>0</v>
      </c>
      <c r="AA824" s="12" t="s">
        <v>142</v>
      </c>
    </row>
    <row r="825" spans="1:27" x14ac:dyDescent="0.25">
      <c r="A825" s="12">
        <v>31</v>
      </c>
      <c r="B825" s="12" t="s">
        <v>100</v>
      </c>
      <c r="C825" s="12">
        <v>0</v>
      </c>
      <c r="D825" s="12">
        <v>0</v>
      </c>
      <c r="E825" s="12">
        <v>0</v>
      </c>
      <c r="F825" s="12">
        <v>0</v>
      </c>
      <c r="G825" s="12">
        <v>0</v>
      </c>
      <c r="H825" s="12">
        <v>0</v>
      </c>
      <c r="I825" s="12">
        <v>0</v>
      </c>
      <c r="J825" s="12">
        <v>0</v>
      </c>
      <c r="K825" s="12">
        <v>0</v>
      </c>
      <c r="L825" s="12">
        <v>-2.9999997999999999</v>
      </c>
      <c r="M825" s="12">
        <v>0</v>
      </c>
      <c r="N825" s="12">
        <v>0</v>
      </c>
      <c r="O825" s="12">
        <v>0</v>
      </c>
      <c r="P825" s="12">
        <v>-31.699999800000001</v>
      </c>
      <c r="Q825" s="12">
        <v>0</v>
      </c>
      <c r="R825" s="12">
        <v>0</v>
      </c>
      <c r="S825" s="12">
        <v>0</v>
      </c>
      <c r="T825" s="12">
        <v>0</v>
      </c>
      <c r="U825" s="12">
        <v>0</v>
      </c>
      <c r="V825" s="12">
        <v>0</v>
      </c>
      <c r="W825" s="12">
        <v>0</v>
      </c>
      <c r="Y825" s="12">
        <v>-34.699999599999998</v>
      </c>
      <c r="AA825" s="12" t="s">
        <v>142</v>
      </c>
    </row>
    <row r="826" spans="1:27" x14ac:dyDescent="0.25">
      <c r="A826" s="12">
        <v>32</v>
      </c>
      <c r="B826" s="12" t="s">
        <v>101</v>
      </c>
      <c r="C826" s="12">
        <v>0</v>
      </c>
      <c r="D826" s="12">
        <v>0</v>
      </c>
      <c r="E826" s="12">
        <v>0</v>
      </c>
      <c r="F826" s="12">
        <v>0</v>
      </c>
      <c r="G826" s="12">
        <v>0</v>
      </c>
      <c r="H826" s="12">
        <v>0</v>
      </c>
      <c r="I826" s="12">
        <v>0</v>
      </c>
      <c r="J826" s="12">
        <v>0</v>
      </c>
      <c r="K826" s="12">
        <v>0</v>
      </c>
      <c r="L826" s="12">
        <v>0</v>
      </c>
      <c r="M826" s="12">
        <v>0</v>
      </c>
      <c r="N826" s="12">
        <v>0</v>
      </c>
      <c r="O826" s="12">
        <v>0</v>
      </c>
      <c r="P826" s="12">
        <v>0</v>
      </c>
      <c r="Q826" s="12">
        <v>0</v>
      </c>
      <c r="R826" s="12">
        <v>0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Y826" s="12">
        <v>0</v>
      </c>
      <c r="AA826" s="12" t="s">
        <v>142</v>
      </c>
    </row>
    <row r="827" spans="1:27" x14ac:dyDescent="0.25">
      <c r="A827" s="12">
        <v>33</v>
      </c>
      <c r="B827" s="12" t="s">
        <v>102</v>
      </c>
      <c r="C827" s="12">
        <v>0</v>
      </c>
      <c r="D827" s="12">
        <v>0</v>
      </c>
      <c r="E827" s="12">
        <v>0</v>
      </c>
      <c r="F827" s="12">
        <v>0</v>
      </c>
      <c r="G827" s="12">
        <v>0</v>
      </c>
      <c r="H827" s="12">
        <v>0</v>
      </c>
      <c r="I827" s="12">
        <v>0</v>
      </c>
      <c r="J827" s="12">
        <v>0</v>
      </c>
      <c r="K827" s="12">
        <v>0</v>
      </c>
      <c r="L827" s="12">
        <v>0</v>
      </c>
      <c r="M827" s="12">
        <v>0</v>
      </c>
      <c r="N827" s="12">
        <v>0</v>
      </c>
      <c r="O827" s="12">
        <v>0</v>
      </c>
      <c r="P827" s="12">
        <v>0</v>
      </c>
      <c r="Q827" s="12">
        <v>0</v>
      </c>
      <c r="R827" s="12">
        <v>0</v>
      </c>
      <c r="S827" s="12">
        <v>0</v>
      </c>
      <c r="T827" s="12">
        <v>0</v>
      </c>
      <c r="U827" s="12">
        <v>0</v>
      </c>
      <c r="V827" s="12">
        <v>0</v>
      </c>
      <c r="W827" s="12">
        <v>0</v>
      </c>
      <c r="Y827" s="12">
        <v>0</v>
      </c>
      <c r="AA827" s="12" t="s">
        <v>142</v>
      </c>
    </row>
    <row r="828" spans="1:27" x14ac:dyDescent="0.25">
      <c r="A828" s="12">
        <v>34</v>
      </c>
      <c r="B828" s="12" t="s">
        <v>103</v>
      </c>
      <c r="C828" s="12">
        <v>0</v>
      </c>
      <c r="D828" s="12">
        <v>-64.499999900000006</v>
      </c>
      <c r="E828" s="12">
        <v>0</v>
      </c>
      <c r="F828" s="12">
        <v>0</v>
      </c>
      <c r="G828" s="12">
        <v>0</v>
      </c>
      <c r="H828" s="12">
        <v>-98.999999900000006</v>
      </c>
      <c r="I828" s="12">
        <v>-200.19999989999999</v>
      </c>
      <c r="J828" s="12">
        <v>0</v>
      </c>
      <c r="K828" s="12">
        <v>0</v>
      </c>
      <c r="L828" s="12">
        <v>0</v>
      </c>
      <c r="M828" s="12">
        <v>0</v>
      </c>
      <c r="N828" s="12">
        <v>0</v>
      </c>
      <c r="O828" s="12">
        <v>0</v>
      </c>
      <c r="P828" s="12">
        <v>0</v>
      </c>
      <c r="Q828" s="12">
        <v>0</v>
      </c>
      <c r="R828" s="12">
        <v>0</v>
      </c>
      <c r="S828" s="12">
        <v>-332.6999998</v>
      </c>
      <c r="T828" s="12">
        <v>0</v>
      </c>
      <c r="U828" s="12">
        <v>0</v>
      </c>
      <c r="V828" s="12">
        <v>0</v>
      </c>
      <c r="W828" s="12">
        <v>0</v>
      </c>
      <c r="Y828" s="12">
        <v>-696.39999950000004</v>
      </c>
      <c r="AA828" s="12" t="s">
        <v>142</v>
      </c>
    </row>
    <row r="829" spans="1:27" x14ac:dyDescent="0.25">
      <c r="A829" s="12">
        <v>35</v>
      </c>
      <c r="B829" s="12" t="s">
        <v>104</v>
      </c>
      <c r="C829" s="12">
        <v>0</v>
      </c>
      <c r="D829" s="12">
        <v>0</v>
      </c>
      <c r="E829" s="12">
        <v>0</v>
      </c>
      <c r="F829" s="12">
        <v>-1.9999998999999999</v>
      </c>
      <c r="G829" s="12">
        <v>0</v>
      </c>
      <c r="H829" s="12">
        <v>0</v>
      </c>
      <c r="I829" s="12">
        <v>-9.2999999000000013</v>
      </c>
      <c r="J829" s="12">
        <v>0</v>
      </c>
      <c r="K829" s="12">
        <v>0</v>
      </c>
      <c r="L829" s="12">
        <v>0</v>
      </c>
      <c r="M829" s="12">
        <v>0</v>
      </c>
      <c r="N829" s="12">
        <v>0</v>
      </c>
      <c r="O829" s="12">
        <v>-99.999999800000012</v>
      </c>
      <c r="P829" s="12">
        <v>0</v>
      </c>
      <c r="Q829" s="12">
        <v>0</v>
      </c>
      <c r="R829" s="12">
        <v>0</v>
      </c>
      <c r="S829" s="12">
        <v>-64.999999799999998</v>
      </c>
      <c r="T829" s="12">
        <v>0</v>
      </c>
      <c r="U829" s="12">
        <v>0</v>
      </c>
      <c r="V829" s="12">
        <v>-230.23999960000003</v>
      </c>
      <c r="W829" s="12">
        <v>0</v>
      </c>
      <c r="Y829" s="12">
        <v>-406.53999900000002</v>
      </c>
      <c r="AA829" s="12" t="s">
        <v>142</v>
      </c>
    </row>
    <row r="830" spans="1:27" x14ac:dyDescent="0.25">
      <c r="A830" s="12">
        <v>36</v>
      </c>
      <c r="B830" s="12" t="s">
        <v>105</v>
      </c>
      <c r="C830" s="12">
        <v>0</v>
      </c>
      <c r="D830" s="12">
        <v>0</v>
      </c>
      <c r="E830" s="12">
        <v>0</v>
      </c>
      <c r="F830" s="12">
        <v>0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0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-47.119999899999996</v>
      </c>
      <c r="V830" s="12">
        <v>-2.8749999000000002</v>
      </c>
      <c r="W830" s="12">
        <v>-1.9999998000000001</v>
      </c>
      <c r="Y830" s="12">
        <v>-51.994999599999993</v>
      </c>
      <c r="AA830" s="12" t="s">
        <v>142</v>
      </c>
    </row>
    <row r="831" spans="1:27" x14ac:dyDescent="0.25">
      <c r="A831" s="12">
        <v>37</v>
      </c>
      <c r="B831" s="12" t="s">
        <v>106</v>
      </c>
      <c r="C831" s="12">
        <v>0</v>
      </c>
      <c r="D831" s="12">
        <v>520</v>
      </c>
      <c r="E831" s="12">
        <v>0</v>
      </c>
      <c r="F831" s="12">
        <v>0</v>
      </c>
      <c r="G831" s="12">
        <v>0</v>
      </c>
      <c r="H831" s="12">
        <v>0</v>
      </c>
      <c r="I831" s="12">
        <v>0</v>
      </c>
      <c r="J831" s="12">
        <v>0</v>
      </c>
      <c r="K831" s="12">
        <v>0</v>
      </c>
      <c r="L831" s="12">
        <v>0</v>
      </c>
      <c r="M831" s="12">
        <v>0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2">
        <v>-19.999999899999999</v>
      </c>
      <c r="Y831" s="12">
        <v>500.00000010000002</v>
      </c>
      <c r="AA831" s="12" t="s">
        <v>142</v>
      </c>
    </row>
    <row r="877" spans="2:2" x14ac:dyDescent="0.25">
      <c r="B877" s="11"/>
    </row>
    <row r="909" spans="2:2" x14ac:dyDescent="0.25">
      <c r="B909" s="11"/>
    </row>
    <row r="941" spans="2:2" x14ac:dyDescent="0.25">
      <c r="B941" s="11"/>
    </row>
    <row r="973" spans="2:2" x14ac:dyDescent="0.25">
      <c r="B973" s="11"/>
    </row>
    <row r="1005" spans="2:2" x14ac:dyDescent="0.25">
      <c r="B1005" s="1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5CE8E-14E8-4E33-9E2C-6280AF32110C}">
  <sheetPr codeName="Sheet4" filterMode="1"/>
  <dimension ref="A1:V408"/>
  <sheetViews>
    <sheetView zoomScaleNormal="100" workbookViewId="0">
      <selection activeCell="G5" sqref="G5"/>
    </sheetView>
  </sheetViews>
  <sheetFormatPr defaultColWidth="9.140625" defaultRowHeight="15" x14ac:dyDescent="0.25"/>
  <cols>
    <col min="1" max="1" width="37.42578125" style="3" customWidth="1"/>
    <col min="2" max="2" width="55.42578125" style="3" customWidth="1"/>
    <col min="3" max="3" width="7" style="3" bestFit="1" customWidth="1"/>
    <col min="4" max="16384" width="9.140625" style="3"/>
  </cols>
  <sheetData>
    <row r="1" spans="1:8" ht="14.45" customHeight="1" x14ac:dyDescent="0.25">
      <c r="A1" s="3" t="s">
        <v>5</v>
      </c>
      <c r="B1" s="3" t="s">
        <v>88</v>
      </c>
      <c r="H1" s="20" t="s">
        <v>89</v>
      </c>
    </row>
    <row r="2" spans="1:8" x14ac:dyDescent="0.25">
      <c r="A2" s="3" t="str">
        <f>'Tbl 9.16-9.32 Portfolio Tables'!C39</f>
        <v>MN Base</v>
      </c>
      <c r="B2" s="3" t="s">
        <v>63</v>
      </c>
      <c r="H2" s="3">
        <f ca="1">OFFSET('Portfolio Summary Data'!$B$33,'Tbl 9.16-9.32 Portfolio Tables'!B6*32-32+'Tbl 9.16-9.32 Portfolio Tables'!$B$4,0)</f>
        <v>0</v>
      </c>
    </row>
    <row r="3" spans="1:8" x14ac:dyDescent="0.25">
      <c r="A3" s="3" t="str">
        <f>'Tbl 9.16-9.32 Portfolio Tables'!C40</f>
        <v>MR Base</v>
      </c>
      <c r="B3" s="3" t="s">
        <v>62</v>
      </c>
      <c r="H3" s="3" t="str">
        <f ca="1">OFFSET('Portfolio Summary Data'!$B$33,'Tbl 9.16-9.32 Portfolio Tables'!B7*32-32+'Tbl 9.16-9.32 Portfolio Tables'!$B$4,0)</f>
        <v>Retire - Non-Thermal</v>
      </c>
    </row>
    <row r="4" spans="1:8" x14ac:dyDescent="0.25">
      <c r="A4" s="3" t="str">
        <f>'Tbl 9.16-9.32 Portfolio Tables'!C41</f>
        <v>MN - No CCS</v>
      </c>
      <c r="B4" s="3" t="s">
        <v>61</v>
      </c>
      <c r="H4" s="3" t="s">
        <v>43</v>
      </c>
    </row>
    <row r="5" spans="1:8" x14ac:dyDescent="0.25">
      <c r="A5" s="3" t="str">
        <f>'Tbl 9.16-9.32 Portfolio Tables'!C42</f>
        <v>MN - No Nuclear</v>
      </c>
      <c r="B5" s="3" t="s">
        <v>64</v>
      </c>
      <c r="H5" s="3" t="str">
        <f ca="1">OFFSET('Portfolio Summary Data'!$B$33,'Tbl 9.16-9.32 Portfolio Tables'!B9*32-32+'Tbl 9.16-9.32 Portfolio Tables'!$B$4,0)</f>
        <v>Other Renewable</v>
      </c>
    </row>
    <row r="6" spans="1:8" x14ac:dyDescent="0.25">
      <c r="A6" s="3" t="str">
        <f>'Tbl 9.16-9.32 Portfolio Tables'!C43</f>
        <v>MN - No Coal 2032</v>
      </c>
      <c r="B6" s="3" t="s">
        <v>65</v>
      </c>
      <c r="H6" s="3" t="str">
        <f ca="1">OFFSET('Portfolio Summary Data'!$B$33,'Tbl 9.16-9.32 Portfolio Tables'!B10*32-32+'Tbl 9.16-9.32 Portfolio Tables'!$B$4,0)</f>
        <v>Renewable - Small Scale Wind</v>
      </c>
    </row>
    <row r="7" spans="1:8" x14ac:dyDescent="0.25">
      <c r="A7" s="3" t="str">
        <f>'Tbl 9.16-9.32 Portfolio Tables'!C44</f>
        <v>MN - Offshore Wind</v>
      </c>
      <c r="B7" s="3" t="s">
        <v>69</v>
      </c>
      <c r="H7" s="3" t="str">
        <f ca="1">OFFSET('Portfolio Summary Data'!$B$33,'Tbl 9.16-9.32 Portfolio Tables'!B11*32-32+'Tbl 9.16-9.32 Portfolio Tables'!$B$4,0)</f>
        <v>Gas - Peaking</v>
      </c>
    </row>
    <row r="8" spans="1:8" x14ac:dyDescent="0.25">
      <c r="A8" s="3" t="str">
        <f>'Tbl 9.16-9.32 Portfolio Tables'!C45</f>
        <v>MN - No Forward Technology</v>
      </c>
      <c r="B8" s="3" t="s">
        <v>70</v>
      </c>
      <c r="H8" s="3" t="str">
        <f ca="1">OFFSET('Portfolio Summary Data'!$B$33,'Tbl 9.16-9.32 Portfolio Tables'!B12*32-32+'Tbl 9.16-9.32 Portfolio Tables'!$B$4,0)</f>
        <v>LT_25I.LP.iLT.21.Integrated.EP.2409MN.OSWind IntTrans_106388 v76.6</v>
      </c>
    </row>
    <row r="9" spans="1:8" x14ac:dyDescent="0.25">
      <c r="A9" s="3" t="str">
        <f>'Tbl 9.16-9.32 Portfolio Tables'!C46</f>
        <v>MN - Geothermal</v>
      </c>
      <c r="B9" s="3" t="s">
        <v>71</v>
      </c>
      <c r="H9" s="3" t="str">
        <f ca="1">OFFSET('Portfolio Summary Data'!$B$33,'Tbl 9.16-9.32 Portfolio Tables'!B13*32-32+'Tbl 9.16-9.32 Portfolio Tables'!$B$4,0)</f>
        <v>Retire - Solar</v>
      </c>
    </row>
    <row r="10" spans="1:8" x14ac:dyDescent="0.25">
      <c r="A10" s="3" t="str">
        <f>'Tbl 9.16-9.32 Portfolio Tables'!C47</f>
        <v>MN - Hunter Retire</v>
      </c>
      <c r="B10" s="3" t="s">
        <v>72</v>
      </c>
      <c r="H10" s="3" t="str">
        <f ca="1">OFFSET('Portfolio Summary Data'!$B$33,'Tbl 9.16-9.32 Portfolio Tables'!B14*32-32+'Tbl 9.16-9.32 Portfolio Tables'!$B$4,0)</f>
        <v>Coal - CCUS</v>
      </c>
    </row>
    <row r="11" spans="1:8" x14ac:dyDescent="0.25">
      <c r="A11" s="3" t="str">
        <f>'Tbl 9.16-9.32 Portfolio Tables'!C48</f>
        <v>LN Base</v>
      </c>
      <c r="B11" s="3" t="s">
        <v>73</v>
      </c>
      <c r="H11" s="3">
        <f ca="1">OFFSET('Portfolio Summary Data'!$B$33,'Tbl 9.16-9.32 Portfolio Tables'!B15*32-32+'Tbl 9.16-9.32 Portfolio Tables'!$B$4,0)</f>
        <v>0</v>
      </c>
    </row>
    <row r="12" spans="1:8" x14ac:dyDescent="0.25">
      <c r="A12" s="3" t="str">
        <f>'Tbl 9.16-9.32 Portfolio Tables'!C49</f>
        <v>HH Base</v>
      </c>
      <c r="B12" s="3" t="s">
        <v>74</v>
      </c>
      <c r="H12" s="3" t="str">
        <f ca="1">OFFSET('Portfolio Summary Data'!$B$33,'Tbl 9.16-9.32 Portfolio Tables'!B16*32-32+'Tbl 9.16-9.32 Portfolio Tables'!$B$4,0)</f>
        <v>Renewable - Small Scale Solar</v>
      </c>
    </row>
    <row r="13" spans="1:8" x14ac:dyDescent="0.25">
      <c r="A13" s="3" t="str">
        <f>'Tbl 9.16-9.32 Portfolio Tables'!C50</f>
        <v>SC Base</v>
      </c>
      <c r="B13" s="3" t="s">
        <v>75</v>
      </c>
      <c r="H13" s="3" t="str">
        <f ca="1">OFFSET('Portfolio Summary Data'!$B$33,'Tbl 9.16-9.32 Portfolio Tables'!B17*32-32+'Tbl 9.16-9.32 Portfolio Tables'!$B$4,0)</f>
        <v>Gas - Peaking</v>
      </c>
    </row>
    <row r="14" spans="1:8" x14ac:dyDescent="0.25">
      <c r="A14" s="3">
        <f>'Tbl 9.16-9.32 Portfolio Tables'!C51</f>
        <v>0</v>
      </c>
      <c r="B14" s="3" t="s">
        <v>76</v>
      </c>
      <c r="H14" s="3" t="str">
        <f ca="1">OFFSET('Portfolio Summary Data'!$B$33,'Tbl 9.16-9.32 Portfolio Tables'!B18*32-32+'Tbl 9.16-9.32 Portfolio Tables'!$B$4,0)</f>
        <v>LT_25I.LP.iLT.21.Integrated.EP.2409MR.Base IntTrans_155766 v101.9</v>
      </c>
    </row>
    <row r="15" spans="1:8" x14ac:dyDescent="0.25">
      <c r="A15" s="3">
        <f>'Tbl 9.16-9.32 Portfolio Tables'!C52</f>
        <v>0</v>
      </c>
      <c r="B15" s="3" t="s">
        <v>61</v>
      </c>
      <c r="H15" s="3" t="s">
        <v>43</v>
      </c>
    </row>
    <row r="16" spans="1:8" x14ac:dyDescent="0.25">
      <c r="A16" s="3">
        <f>'Tbl 9.16-9.32 Portfolio Tables'!C53</f>
        <v>0</v>
      </c>
      <c r="B16" s="3" t="s">
        <v>77</v>
      </c>
      <c r="H16" s="3" t="str">
        <f ca="1">OFFSET('Portfolio Summary Data'!$B$33,'Tbl 9.16-9.32 Portfolio Tables'!B20*32-32+'Tbl 9.16-9.32 Portfolio Tables'!$B$4,0)</f>
        <v>Coal - CCS</v>
      </c>
    </row>
    <row r="17" spans="1:8" x14ac:dyDescent="0.25">
      <c r="A17" s="3">
        <f>'Tbl 9.16-9.32 Portfolio Tables'!C54</f>
        <v>0</v>
      </c>
      <c r="B17" s="3" t="s">
        <v>78</v>
      </c>
      <c r="H17" s="3" t="str">
        <f ca="1">OFFSET('Portfolio Summary Data'!$B$33,'Tbl 9.16-9.32 Portfolio Tables'!B21*32-32+'Tbl 9.16-9.32 Portfolio Tables'!$B$4,0)</f>
        <v>Storage - Other</v>
      </c>
    </row>
    <row r="18" spans="1:8" x14ac:dyDescent="0.25">
      <c r="A18" s="3">
        <f>'Tbl 9.16-9.32 Portfolio Tables'!C55</f>
        <v>0</v>
      </c>
      <c r="B18" s="3" t="s">
        <v>79</v>
      </c>
      <c r="H18" s="3" t="str">
        <f ca="1">OFFSET('Portfolio Summary Data'!$B$33,'Tbl 9.16-9.32 Portfolio Tables'!B22*32-32+'Tbl 9.16-9.32 Portfolio Tables'!$B$4,0)</f>
        <v>Renewable - Small Scale Solar</v>
      </c>
    </row>
    <row r="19" spans="1:8" x14ac:dyDescent="0.25">
      <c r="A19" s="3">
        <f>'Tbl 9.16-9.32 Portfolio Tables'!C56</f>
        <v>0</v>
      </c>
      <c r="B19" s="3" t="s">
        <v>80</v>
      </c>
      <c r="H19" s="3" t="str">
        <f ca="1">OFFSET('Portfolio Summary Data'!$B$33,'Tbl 9.16-9.32 Portfolio Tables'!B23*32-32+'Tbl 9.16-9.32 Portfolio Tables'!$B$4,0)</f>
        <v>Renewable Peaking</v>
      </c>
    </row>
    <row r="20" spans="1:8" x14ac:dyDescent="0.25">
      <c r="A20" s="3">
        <f>'Tbl 9.16-9.32 Portfolio Tables'!C57</f>
        <v>0</v>
      </c>
      <c r="B20" s="3" t="s">
        <v>81</v>
      </c>
      <c r="H20" s="3">
        <f ca="1">OFFSET('Portfolio Summary Data'!$B$33,'Tbl 9.16-9.32 Portfolio Tables'!B24*32-32+'Tbl 9.16-9.32 Portfolio Tables'!$B$4,0)</f>
        <v>0</v>
      </c>
    </row>
    <row r="21" spans="1:8" x14ac:dyDescent="0.25">
      <c r="A21" s="3">
        <f>'Tbl 9.16-9.32 Portfolio Tables'!C58</f>
        <v>0</v>
      </c>
      <c r="B21" s="3" t="s">
        <v>82</v>
      </c>
      <c r="H21" s="3" t="str">
        <f ca="1">OFFSET('Portfolio Summary Data'!$B$33,'Tbl 9.16-9.32 Portfolio Tables'!B25*32-32+'Tbl 9.16-9.32 Portfolio Tables'!$B$4,0)</f>
        <v>Expire - Solar PPA</v>
      </c>
    </row>
    <row r="22" spans="1:8" x14ac:dyDescent="0.25">
      <c r="A22" s="3">
        <f>'Tbl 9.16-9.32 Portfolio Tables'!C59</f>
        <v>0</v>
      </c>
      <c r="B22" s="3" t="s">
        <v>83</v>
      </c>
      <c r="H22" s="3" t="str">
        <f ca="1">OFFSET('Portfolio Summary Data'!$B$33,'Tbl 9.16-9.32 Portfolio Tables'!B26*32-32+'Tbl 9.16-9.32 Portfolio Tables'!$B$4,0)</f>
        <v>Gas Plant Retirements</v>
      </c>
    </row>
    <row r="23" spans="1:8" x14ac:dyDescent="0.25">
      <c r="A23" s="3">
        <f>'Tbl 9.16-9.32 Portfolio Tables'!C60</f>
        <v>0</v>
      </c>
      <c r="B23" s="3" t="s">
        <v>61</v>
      </c>
      <c r="H23" s="3" t="s">
        <v>43</v>
      </c>
    </row>
    <row r="24" spans="1:8" x14ac:dyDescent="0.25">
      <c r="A24" s="3">
        <f>'Tbl 9.16-9.32 Portfolio Tables'!C61</f>
        <v>0</v>
      </c>
      <c r="B24" s="3" t="s">
        <v>84</v>
      </c>
      <c r="H24" s="3" t="str">
        <f ca="1">OFFSET('Portfolio Summary Data'!$B$33,'Tbl 9.16-9.32 Portfolio Tables'!B28*32-32+'Tbl 9.16-9.32 Portfolio Tables'!$B$4,0)</f>
        <v>Renewable - Battery, &lt; 8 hour</v>
      </c>
    </row>
    <row r="25" spans="1:8" x14ac:dyDescent="0.25">
      <c r="A25" s="3">
        <f>'Tbl 9.16-9.32 Portfolio Tables'!C62</f>
        <v>0</v>
      </c>
      <c r="B25" s="3" t="s">
        <v>85</v>
      </c>
      <c r="H25" s="3" t="str">
        <f ca="1">OFFSET('Portfolio Summary Data'!$B$33,'Tbl 9.16-9.32 Portfolio Tables'!B29*32-32+'Tbl 9.16-9.32 Portfolio Tables'!$B$4,0)</f>
        <v>DSM - Demand Response</v>
      </c>
    </row>
    <row r="26" spans="1:8" x14ac:dyDescent="0.25">
      <c r="A26" s="3">
        <f>'Tbl 9.16-9.32 Portfolio Tables'!C63</f>
        <v>0</v>
      </c>
      <c r="B26" s="3" t="s">
        <v>68</v>
      </c>
      <c r="H26" s="3" t="str">
        <f ca="1">OFFSET('Portfolio Summary Data'!$B$33,'Tbl 9.16-9.32 Portfolio Tables'!B30*32-32+'Tbl 9.16-9.32 Portfolio Tables'!$B$4,0)</f>
        <v>Expansion Options</v>
      </c>
    </row>
    <row r="27" spans="1:8" x14ac:dyDescent="0.25">
      <c r="A27" s="3">
        <f>'Tbl 9.16-9.32 Portfolio Tables'!C64</f>
        <v>0</v>
      </c>
      <c r="B27" s="3" t="s">
        <v>66</v>
      </c>
      <c r="H27" s="3" t="str">
        <f ca="1">OFFSET('Portfolio Summary Data'!$B$33,'Tbl 9.16-9.32 Portfolio Tables'!B31*32-32+'Tbl 9.16-9.32 Portfolio Tables'!$B$4,0)</f>
        <v>Expire - Other</v>
      </c>
    </row>
    <row r="28" spans="1:8" x14ac:dyDescent="0.25">
      <c r="A28" s="3">
        <f>'Tbl 9.16-9.32 Portfolio Tables'!C65</f>
        <v>0</v>
      </c>
      <c r="B28" s="3" t="s">
        <v>67</v>
      </c>
      <c r="H28" s="3">
        <f ca="1">OFFSET('Portfolio Summary Data'!$B$33,'Tbl 9.16-9.32 Portfolio Tables'!B32*32-32+'Tbl 9.16-9.32 Portfolio Tables'!$B$4,0)</f>
        <v>0</v>
      </c>
    </row>
    <row r="29" spans="1:8" x14ac:dyDescent="0.25">
      <c r="A29" s="3">
        <f>'Tbl 9.16-9.32 Portfolio Tables'!C66</f>
        <v>0</v>
      </c>
      <c r="B29" s="3" t="s">
        <v>86</v>
      </c>
      <c r="H29" s="3">
        <f ca="1">OFFSET('Portfolio Summary Data'!$B$33,'Tbl 9.16-9.32 Portfolio Tables'!B33*32-32+'Tbl 9.16-9.32 Portfolio Tables'!$B$4,0)</f>
        <v>0</v>
      </c>
    </row>
    <row r="30" spans="1:8" x14ac:dyDescent="0.25">
      <c r="A30" s="3">
        <f>'Tbl 9.16-9.32 Portfolio Tables'!C67</f>
        <v>0</v>
      </c>
      <c r="B30" s="3" t="s">
        <v>87</v>
      </c>
      <c r="H30" s="3">
        <f ca="1">OFFSET('Portfolio Summary Data'!$B$33,'Tbl 9.16-9.32 Portfolio Tables'!B34*32-32+'Tbl 9.16-9.32 Portfolio Tables'!$B$4,0)</f>
        <v>0</v>
      </c>
    </row>
    <row r="33" spans="1:22" x14ac:dyDescent="0.25">
      <c r="A33" s="3" t="s">
        <v>19</v>
      </c>
    </row>
    <row r="34" spans="1:22" x14ac:dyDescent="0.25">
      <c r="A34" s="3" t="s">
        <v>51</v>
      </c>
    </row>
    <row r="35" spans="1:22" x14ac:dyDescent="0.25">
      <c r="A35" s="3" t="s">
        <v>52</v>
      </c>
    </row>
    <row r="36" spans="1:22" x14ac:dyDescent="0.25">
      <c r="A36" s="3" t="s">
        <v>53</v>
      </c>
      <c r="C36" s="3">
        <v>2023</v>
      </c>
      <c r="D36" s="3">
        <v>2024</v>
      </c>
      <c r="E36" s="3">
        <v>2025</v>
      </c>
      <c r="F36" s="3">
        <v>2026</v>
      </c>
      <c r="G36" s="3">
        <v>2027</v>
      </c>
      <c r="H36" s="3">
        <v>2028</v>
      </c>
      <c r="I36" s="3">
        <v>2029</v>
      </c>
      <c r="J36" s="3">
        <v>2030</v>
      </c>
      <c r="K36" s="3">
        <v>2031</v>
      </c>
      <c r="L36" s="3">
        <v>2032</v>
      </c>
      <c r="M36" s="3">
        <v>2033</v>
      </c>
      <c r="N36" s="3">
        <v>2034</v>
      </c>
      <c r="O36" s="3">
        <v>2035</v>
      </c>
      <c r="P36" s="3">
        <v>2036</v>
      </c>
      <c r="Q36" s="3">
        <v>2037</v>
      </c>
      <c r="R36" s="3">
        <v>2038</v>
      </c>
      <c r="S36" s="3">
        <v>2039</v>
      </c>
      <c r="T36" s="3">
        <v>2040</v>
      </c>
      <c r="U36" s="3">
        <v>2041</v>
      </c>
      <c r="V36" s="3">
        <v>2042</v>
      </c>
    </row>
    <row r="37" spans="1:22" x14ac:dyDescent="0.25">
      <c r="A37" s="3" t="s">
        <v>54</v>
      </c>
      <c r="C37" s="3">
        <v>2425</v>
      </c>
      <c r="D37" s="3">
        <v>5133</v>
      </c>
      <c r="E37" s="3">
        <v>8230</v>
      </c>
      <c r="F37" s="3">
        <v>12458</v>
      </c>
      <c r="G37" s="3">
        <v>16854</v>
      </c>
      <c r="H37" s="3">
        <v>21898</v>
      </c>
      <c r="I37" s="3">
        <v>27272</v>
      </c>
      <c r="J37" s="3">
        <v>31399</v>
      </c>
      <c r="K37" s="3">
        <v>36418</v>
      </c>
      <c r="L37" s="3">
        <v>40052</v>
      </c>
      <c r="M37" s="3">
        <v>43136</v>
      </c>
      <c r="N37" s="3">
        <v>46592</v>
      </c>
      <c r="O37" s="3">
        <v>49685</v>
      </c>
      <c r="P37" s="3">
        <v>53507</v>
      </c>
      <c r="Q37" s="3">
        <v>57914</v>
      </c>
      <c r="R37" s="3">
        <v>62261</v>
      </c>
      <c r="S37" s="3">
        <v>66144</v>
      </c>
      <c r="T37" s="3">
        <v>69213</v>
      </c>
      <c r="U37" s="3">
        <v>70113</v>
      </c>
      <c r="V37" s="3">
        <v>70816</v>
      </c>
    </row>
    <row r="38" spans="1:22" x14ac:dyDescent="0.25">
      <c r="A38" s="3" t="s">
        <v>55</v>
      </c>
      <c r="C38" s="3">
        <v>164891</v>
      </c>
      <c r="D38" s="3">
        <v>353829</v>
      </c>
      <c r="E38" s="3">
        <v>554093</v>
      </c>
      <c r="F38" s="3">
        <v>718676</v>
      </c>
      <c r="G38" s="3">
        <v>884895</v>
      </c>
      <c r="H38" s="3">
        <v>1050150</v>
      </c>
      <c r="I38" s="3">
        <v>1189475</v>
      </c>
      <c r="J38" s="3">
        <v>1326250</v>
      </c>
      <c r="K38" s="3">
        <v>1443730</v>
      </c>
      <c r="L38" s="3">
        <v>1557343</v>
      </c>
      <c r="M38" s="3">
        <v>1654124</v>
      </c>
      <c r="N38" s="3">
        <v>1759454</v>
      </c>
      <c r="O38" s="3">
        <v>1857532</v>
      </c>
      <c r="P38" s="3">
        <v>1952238</v>
      </c>
      <c r="Q38" s="3">
        <v>2054830</v>
      </c>
      <c r="R38" s="3">
        <v>2142462</v>
      </c>
      <c r="S38" s="3">
        <v>2224958</v>
      </c>
      <c r="T38" s="3">
        <v>2304665</v>
      </c>
      <c r="U38" s="3">
        <v>2348951</v>
      </c>
      <c r="V38" s="3">
        <v>2412092</v>
      </c>
    </row>
    <row r="39" spans="1:22" x14ac:dyDescent="0.25">
      <c r="A39" s="3" t="s">
        <v>56</v>
      </c>
      <c r="C39" s="3">
        <v>53112</v>
      </c>
      <c r="D39" s="3">
        <v>92825</v>
      </c>
      <c r="E39" s="3">
        <v>139678</v>
      </c>
      <c r="F39" s="3">
        <v>175031</v>
      </c>
      <c r="G39" s="3">
        <v>215968</v>
      </c>
      <c r="H39" s="3">
        <v>261796</v>
      </c>
      <c r="I39" s="3">
        <v>304511</v>
      </c>
      <c r="J39" s="3">
        <v>347153</v>
      </c>
      <c r="K39" s="3">
        <v>386337</v>
      </c>
      <c r="L39" s="3">
        <v>432782</v>
      </c>
      <c r="M39" s="3">
        <v>475592</v>
      </c>
      <c r="N39" s="3">
        <v>517497</v>
      </c>
      <c r="O39" s="3">
        <v>557280</v>
      </c>
      <c r="P39" s="3">
        <v>595852</v>
      </c>
      <c r="Q39" s="3">
        <v>629106</v>
      </c>
      <c r="R39" s="3">
        <v>662216</v>
      </c>
      <c r="S39" s="3">
        <v>691089</v>
      </c>
      <c r="T39" s="3">
        <v>719018</v>
      </c>
      <c r="U39" s="3">
        <v>735351</v>
      </c>
      <c r="V39" s="3">
        <v>745047</v>
      </c>
    </row>
    <row r="40" spans="1:22" x14ac:dyDescent="0.25">
      <c r="A40" s="3" t="s">
        <v>57</v>
      </c>
      <c r="C40" s="3">
        <v>266500</v>
      </c>
      <c r="D40" s="3">
        <v>533698</v>
      </c>
      <c r="E40" s="3">
        <v>784596</v>
      </c>
      <c r="F40" s="3">
        <v>1104783</v>
      </c>
      <c r="G40" s="3">
        <v>1465642</v>
      </c>
      <c r="H40" s="3">
        <v>1864293</v>
      </c>
      <c r="I40" s="3">
        <v>2303948</v>
      </c>
      <c r="J40" s="3">
        <v>2748880</v>
      </c>
      <c r="K40" s="3">
        <v>3238538</v>
      </c>
      <c r="L40" s="3">
        <v>3688065</v>
      </c>
      <c r="M40" s="3">
        <v>4141182</v>
      </c>
      <c r="N40" s="3">
        <v>4599185</v>
      </c>
      <c r="O40" s="3">
        <v>5042213</v>
      </c>
      <c r="P40" s="3">
        <v>5506518</v>
      </c>
      <c r="Q40" s="3">
        <v>5986741</v>
      </c>
      <c r="R40" s="3">
        <v>6398811</v>
      </c>
      <c r="S40" s="3">
        <v>6793131</v>
      </c>
      <c r="T40" s="3">
        <v>7236648</v>
      </c>
      <c r="U40" s="3">
        <v>7548025</v>
      </c>
      <c r="V40" s="3">
        <v>7575306</v>
      </c>
    </row>
    <row r="41" spans="1:22" x14ac:dyDescent="0.25">
      <c r="A41" s="3" t="s">
        <v>58</v>
      </c>
      <c r="C41" s="3">
        <v>12000</v>
      </c>
      <c r="D41" s="3">
        <v>26904</v>
      </c>
      <c r="E41" s="3">
        <v>44488</v>
      </c>
      <c r="F41" s="3">
        <v>68017</v>
      </c>
      <c r="G41" s="3">
        <v>94309</v>
      </c>
      <c r="H41" s="3">
        <v>123070</v>
      </c>
      <c r="I41" s="3">
        <v>152704</v>
      </c>
      <c r="J41" s="3">
        <v>182819</v>
      </c>
      <c r="K41" s="3">
        <v>215553</v>
      </c>
      <c r="L41" s="3">
        <v>246459</v>
      </c>
      <c r="M41" s="3">
        <v>276770</v>
      </c>
      <c r="N41" s="3">
        <v>306793</v>
      </c>
      <c r="O41" s="3">
        <v>335421</v>
      </c>
      <c r="P41" s="3">
        <v>365941</v>
      </c>
      <c r="Q41" s="3">
        <v>394159</v>
      </c>
      <c r="R41" s="3">
        <v>420576</v>
      </c>
      <c r="S41" s="3">
        <v>443809</v>
      </c>
      <c r="T41" s="3">
        <v>468450</v>
      </c>
      <c r="U41" s="3">
        <v>486865</v>
      </c>
      <c r="V41" s="3">
        <v>499119</v>
      </c>
    </row>
    <row r="42" spans="1:22" x14ac:dyDescent="0.25">
      <c r="A42" s="3" t="s">
        <v>59</v>
      </c>
      <c r="C42" s="3">
        <v>44204</v>
      </c>
      <c r="D42" s="3">
        <v>82779</v>
      </c>
      <c r="E42" s="3">
        <v>136203</v>
      </c>
      <c r="F42" s="3">
        <v>193866</v>
      </c>
      <c r="G42" s="3">
        <v>256716</v>
      </c>
      <c r="H42" s="3">
        <v>325243</v>
      </c>
      <c r="I42" s="3">
        <v>396645</v>
      </c>
      <c r="J42" s="3">
        <v>471777</v>
      </c>
      <c r="K42" s="3">
        <v>550586</v>
      </c>
      <c r="L42" s="3">
        <v>626229</v>
      </c>
      <c r="M42" s="3">
        <v>695407</v>
      </c>
      <c r="N42" s="3">
        <v>764375</v>
      </c>
      <c r="O42" s="3">
        <v>831288</v>
      </c>
      <c r="P42" s="3">
        <v>904241</v>
      </c>
      <c r="Q42" s="3">
        <v>968489</v>
      </c>
      <c r="R42" s="3">
        <v>1025432</v>
      </c>
      <c r="S42" s="3">
        <v>1077207</v>
      </c>
      <c r="T42" s="3">
        <v>1135780</v>
      </c>
      <c r="U42" s="3">
        <v>1171858</v>
      </c>
      <c r="V42" s="3">
        <v>1201107</v>
      </c>
    </row>
    <row r="44" spans="1:22" x14ac:dyDescent="0.25">
      <c r="A44" s="3" t="s">
        <v>60</v>
      </c>
      <c r="C44" s="3">
        <v>543132</v>
      </c>
      <c r="D44" s="3">
        <v>1095168</v>
      </c>
      <c r="E44" s="3">
        <v>1667288</v>
      </c>
      <c r="F44" s="3">
        <v>2272831</v>
      </c>
      <c r="G44" s="3">
        <v>2934384</v>
      </c>
      <c r="H44" s="3">
        <v>3646450</v>
      </c>
      <c r="I44" s="3">
        <v>4374555</v>
      </c>
      <c r="J44" s="3">
        <v>5108278</v>
      </c>
      <c r="K44" s="3">
        <v>5871162</v>
      </c>
      <c r="L44" s="3">
        <v>6590930</v>
      </c>
      <c r="M44" s="3">
        <v>7286211</v>
      </c>
      <c r="N44" s="3">
        <v>7993896</v>
      </c>
      <c r="O44" s="3">
        <v>8673419</v>
      </c>
      <c r="P44" s="3">
        <v>9378297</v>
      </c>
      <c r="Q44" s="3">
        <v>10091239</v>
      </c>
      <c r="R44" s="3">
        <v>10711758</v>
      </c>
      <c r="S44" s="3">
        <v>11296338</v>
      </c>
      <c r="T44" s="3">
        <v>11933774</v>
      </c>
      <c r="U44" s="3">
        <v>12361163</v>
      </c>
      <c r="V44" s="3">
        <v>12503487</v>
      </c>
    </row>
    <row r="47" spans="1:22" x14ac:dyDescent="0.25">
      <c r="A47" s="3" t="s">
        <v>20</v>
      </c>
    </row>
    <row r="48" spans="1:22" x14ac:dyDescent="0.25">
      <c r="A48" s="3" t="s">
        <v>51</v>
      </c>
    </row>
    <row r="49" spans="1:22" x14ac:dyDescent="0.25">
      <c r="A49" s="3" t="s">
        <v>52</v>
      </c>
    </row>
    <row r="50" spans="1:22" x14ac:dyDescent="0.25">
      <c r="A50" s="3" t="s">
        <v>53</v>
      </c>
      <c r="C50" s="3">
        <v>2023</v>
      </c>
      <c r="D50" s="3">
        <v>2024</v>
      </c>
      <c r="E50" s="3">
        <v>2025</v>
      </c>
      <c r="F50" s="3">
        <v>2026</v>
      </c>
      <c r="G50" s="3">
        <v>2027</v>
      </c>
      <c r="H50" s="3">
        <v>2028</v>
      </c>
      <c r="I50" s="3">
        <v>2029</v>
      </c>
      <c r="J50" s="3">
        <v>2030</v>
      </c>
      <c r="K50" s="3">
        <v>2031</v>
      </c>
      <c r="L50" s="3">
        <v>2032</v>
      </c>
      <c r="M50" s="3">
        <v>2033</v>
      </c>
      <c r="N50" s="3">
        <v>2034</v>
      </c>
      <c r="O50" s="3">
        <v>2035</v>
      </c>
      <c r="P50" s="3">
        <v>2036</v>
      </c>
      <c r="Q50" s="3">
        <v>2037</v>
      </c>
      <c r="R50" s="3">
        <v>2038</v>
      </c>
      <c r="S50" s="3">
        <v>2039</v>
      </c>
      <c r="T50" s="3">
        <v>2040</v>
      </c>
      <c r="U50" s="3">
        <v>2041</v>
      </c>
      <c r="V50" s="3">
        <v>2042</v>
      </c>
    </row>
    <row r="51" spans="1:22" x14ac:dyDescent="0.25">
      <c r="A51" s="3" t="s">
        <v>54</v>
      </c>
      <c r="C51" s="3">
        <v>2425</v>
      </c>
      <c r="D51" s="3">
        <v>5133</v>
      </c>
      <c r="E51" s="3">
        <v>8230</v>
      </c>
      <c r="F51" s="3">
        <v>12458</v>
      </c>
      <c r="G51" s="3">
        <v>16854</v>
      </c>
      <c r="H51" s="3">
        <v>21898</v>
      </c>
      <c r="I51" s="3">
        <v>27272</v>
      </c>
      <c r="J51" s="3">
        <v>31399</v>
      </c>
      <c r="K51" s="3">
        <v>36418</v>
      </c>
      <c r="L51" s="3">
        <v>40052</v>
      </c>
      <c r="M51" s="3">
        <v>43136</v>
      </c>
      <c r="N51" s="3">
        <v>46592</v>
      </c>
      <c r="O51" s="3">
        <v>49381</v>
      </c>
      <c r="P51" s="3">
        <v>54296</v>
      </c>
      <c r="Q51" s="3">
        <v>59104</v>
      </c>
      <c r="R51" s="3">
        <v>63455</v>
      </c>
      <c r="S51" s="3">
        <v>67343</v>
      </c>
      <c r="T51" s="3">
        <v>70415</v>
      </c>
      <c r="U51" s="3">
        <v>71318</v>
      </c>
      <c r="V51" s="3">
        <v>72022</v>
      </c>
    </row>
    <row r="52" spans="1:22" x14ac:dyDescent="0.25">
      <c r="A52" s="3" t="s">
        <v>55</v>
      </c>
      <c r="C52" s="3">
        <v>164891</v>
      </c>
      <c r="D52" s="3">
        <v>353829</v>
      </c>
      <c r="E52" s="3">
        <v>554093</v>
      </c>
      <c r="F52" s="3">
        <v>718676</v>
      </c>
      <c r="G52" s="3">
        <v>884895</v>
      </c>
      <c r="H52" s="3">
        <v>1050150</v>
      </c>
      <c r="I52" s="3">
        <v>1191821</v>
      </c>
      <c r="J52" s="3">
        <v>1328776</v>
      </c>
      <c r="K52" s="3">
        <v>1445746</v>
      </c>
      <c r="L52" s="3">
        <v>1569426</v>
      </c>
      <c r="M52" s="3">
        <v>1666198</v>
      </c>
      <c r="N52" s="3">
        <v>1771522</v>
      </c>
      <c r="O52" s="3">
        <v>1869766</v>
      </c>
      <c r="P52" s="3">
        <v>1964640</v>
      </c>
      <c r="Q52" s="3">
        <v>2066863</v>
      </c>
      <c r="R52" s="3">
        <v>2155135</v>
      </c>
      <c r="S52" s="3">
        <v>2237619</v>
      </c>
      <c r="T52" s="3">
        <v>2317483</v>
      </c>
      <c r="U52" s="3">
        <v>2361901</v>
      </c>
      <c r="V52" s="3">
        <v>2424608</v>
      </c>
    </row>
    <row r="53" spans="1:22" x14ac:dyDescent="0.25">
      <c r="A53" s="3" t="s">
        <v>56</v>
      </c>
      <c r="C53" s="3">
        <v>53112</v>
      </c>
      <c r="D53" s="3">
        <v>92825</v>
      </c>
      <c r="E53" s="3">
        <v>139678</v>
      </c>
      <c r="F53" s="3">
        <v>176285</v>
      </c>
      <c r="G53" s="3">
        <v>217245</v>
      </c>
      <c r="H53" s="3">
        <v>263078</v>
      </c>
      <c r="I53" s="3">
        <v>307593</v>
      </c>
      <c r="J53" s="3">
        <v>352688</v>
      </c>
      <c r="K53" s="3">
        <v>391869</v>
      </c>
      <c r="L53" s="3">
        <v>438353</v>
      </c>
      <c r="M53" s="3">
        <v>481166</v>
      </c>
      <c r="N53" s="3">
        <v>523072</v>
      </c>
      <c r="O53" s="3">
        <v>562857</v>
      </c>
      <c r="P53" s="3">
        <v>601436</v>
      </c>
      <c r="Q53" s="3">
        <v>634690</v>
      </c>
      <c r="R53" s="3">
        <v>667807</v>
      </c>
      <c r="S53" s="3">
        <v>696675</v>
      </c>
      <c r="T53" s="3">
        <v>724608</v>
      </c>
      <c r="U53" s="3">
        <v>740934</v>
      </c>
      <c r="V53" s="3">
        <v>750607</v>
      </c>
    </row>
    <row r="54" spans="1:22" x14ac:dyDescent="0.25">
      <c r="A54" s="3" t="s">
        <v>57</v>
      </c>
      <c r="C54" s="3">
        <v>266500</v>
      </c>
      <c r="D54" s="3">
        <v>533698</v>
      </c>
      <c r="E54" s="3">
        <v>784596</v>
      </c>
      <c r="F54" s="3">
        <v>1104783</v>
      </c>
      <c r="G54" s="3">
        <v>1465642</v>
      </c>
      <c r="H54" s="3">
        <v>1864293</v>
      </c>
      <c r="I54" s="3">
        <v>2303948</v>
      </c>
      <c r="J54" s="3">
        <v>2748880</v>
      </c>
      <c r="K54" s="3">
        <v>3238538</v>
      </c>
      <c r="L54" s="3">
        <v>3688065</v>
      </c>
      <c r="M54" s="3">
        <v>4141182</v>
      </c>
      <c r="N54" s="3">
        <v>4599185</v>
      </c>
      <c r="O54" s="3">
        <v>5042213</v>
      </c>
      <c r="P54" s="3">
        <v>5517471</v>
      </c>
      <c r="Q54" s="3">
        <v>5995360</v>
      </c>
      <c r="R54" s="3">
        <v>6407908</v>
      </c>
      <c r="S54" s="3">
        <v>6802645</v>
      </c>
      <c r="T54" s="3">
        <v>7246527</v>
      </c>
      <c r="U54" s="3">
        <v>7558183</v>
      </c>
      <c r="V54" s="3">
        <v>7582585</v>
      </c>
    </row>
    <row r="55" spans="1:22" x14ac:dyDescent="0.25">
      <c r="A55" s="3" t="s">
        <v>58</v>
      </c>
      <c r="C55" s="3">
        <v>12000</v>
      </c>
      <c r="D55" s="3">
        <v>26904</v>
      </c>
      <c r="E55" s="3">
        <v>44488</v>
      </c>
      <c r="F55" s="3">
        <v>68017</v>
      </c>
      <c r="G55" s="3">
        <v>94309</v>
      </c>
      <c r="H55" s="3">
        <v>123070</v>
      </c>
      <c r="I55" s="3">
        <v>153348</v>
      </c>
      <c r="J55" s="3">
        <v>183463</v>
      </c>
      <c r="K55" s="3">
        <v>216213</v>
      </c>
      <c r="L55" s="3">
        <v>247994</v>
      </c>
      <c r="M55" s="3">
        <v>278307</v>
      </c>
      <c r="N55" s="3">
        <v>308784</v>
      </c>
      <c r="O55" s="3">
        <v>337409</v>
      </c>
      <c r="P55" s="3">
        <v>367923</v>
      </c>
      <c r="Q55" s="3">
        <v>396146</v>
      </c>
      <c r="R55" s="3">
        <v>422568</v>
      </c>
      <c r="S55" s="3">
        <v>445803</v>
      </c>
      <c r="T55" s="3">
        <v>470435</v>
      </c>
      <c r="U55" s="3">
        <v>489165</v>
      </c>
      <c r="V55" s="3">
        <v>501353</v>
      </c>
    </row>
    <row r="56" spans="1:22" x14ac:dyDescent="0.25">
      <c r="A56" s="3" t="s">
        <v>59</v>
      </c>
      <c r="C56" s="3">
        <v>44204</v>
      </c>
      <c r="D56" s="3">
        <v>82779</v>
      </c>
      <c r="E56" s="3">
        <v>136203</v>
      </c>
      <c r="F56" s="3">
        <v>193866</v>
      </c>
      <c r="G56" s="3">
        <v>257968</v>
      </c>
      <c r="H56" s="3">
        <v>328013</v>
      </c>
      <c r="I56" s="3">
        <v>399477</v>
      </c>
      <c r="J56" s="3">
        <v>474641</v>
      </c>
      <c r="K56" s="3">
        <v>553615</v>
      </c>
      <c r="L56" s="3">
        <v>629283</v>
      </c>
      <c r="M56" s="3">
        <v>698387</v>
      </c>
      <c r="N56" s="3">
        <v>767401</v>
      </c>
      <c r="O56" s="3">
        <v>834324</v>
      </c>
      <c r="P56" s="3">
        <v>907328</v>
      </c>
      <c r="Q56" s="3">
        <v>971675</v>
      </c>
      <c r="R56" s="3">
        <v>1028596</v>
      </c>
      <c r="S56" s="3">
        <v>1080318</v>
      </c>
      <c r="T56" s="3">
        <v>1138930</v>
      </c>
      <c r="U56" s="3">
        <v>1175010</v>
      </c>
      <c r="V56" s="3">
        <v>1204376</v>
      </c>
    </row>
    <row r="58" spans="1:22" x14ac:dyDescent="0.25">
      <c r="A58" s="3" t="s">
        <v>60</v>
      </c>
      <c r="C58" s="3">
        <v>543132</v>
      </c>
      <c r="D58" s="3">
        <v>1095168</v>
      </c>
      <c r="E58" s="3">
        <v>1667288</v>
      </c>
      <c r="F58" s="3">
        <v>2274085</v>
      </c>
      <c r="G58" s="3">
        <v>2936913</v>
      </c>
      <c r="H58" s="3">
        <v>3650502</v>
      </c>
      <c r="I58" s="3">
        <v>4383459</v>
      </c>
      <c r="J58" s="3">
        <v>5119847</v>
      </c>
      <c r="K58" s="3">
        <v>5882399</v>
      </c>
      <c r="L58" s="3">
        <v>6613173</v>
      </c>
      <c r="M58" s="3">
        <v>7308376</v>
      </c>
      <c r="N58" s="3">
        <v>8016556</v>
      </c>
      <c r="O58" s="3">
        <v>8695950</v>
      </c>
      <c r="P58" s="3">
        <v>9413094</v>
      </c>
      <c r="Q58" s="3">
        <v>10123838</v>
      </c>
      <c r="R58" s="3">
        <v>10745469</v>
      </c>
      <c r="S58" s="3">
        <v>11330403</v>
      </c>
      <c r="T58" s="3">
        <v>11968398</v>
      </c>
      <c r="U58" s="3">
        <v>12396511</v>
      </c>
      <c r="V58" s="3">
        <v>12535551</v>
      </c>
    </row>
    <row r="61" spans="1:22" x14ac:dyDescent="0.25">
      <c r="A61" s="3" t="s">
        <v>21</v>
      </c>
    </row>
    <row r="62" spans="1:22" x14ac:dyDescent="0.25">
      <c r="A62" s="3" t="s">
        <v>51</v>
      </c>
    </row>
    <row r="63" spans="1:22" x14ac:dyDescent="0.25">
      <c r="A63" s="3" t="s">
        <v>52</v>
      </c>
    </row>
    <row r="64" spans="1:22" x14ac:dyDescent="0.25">
      <c r="A64" s="3" t="s">
        <v>53</v>
      </c>
      <c r="C64" s="3">
        <v>2023</v>
      </c>
      <c r="D64" s="3">
        <v>2024</v>
      </c>
      <c r="E64" s="3">
        <v>2025</v>
      </c>
      <c r="F64" s="3">
        <v>2026</v>
      </c>
      <c r="G64" s="3">
        <v>2027</v>
      </c>
      <c r="H64" s="3">
        <v>2028</v>
      </c>
      <c r="I64" s="3">
        <v>2029</v>
      </c>
      <c r="J64" s="3">
        <v>2030</v>
      </c>
      <c r="K64" s="3">
        <v>2031</v>
      </c>
      <c r="L64" s="3">
        <v>2032</v>
      </c>
      <c r="M64" s="3">
        <v>2033</v>
      </c>
      <c r="N64" s="3">
        <v>2034</v>
      </c>
      <c r="O64" s="3">
        <v>2035</v>
      </c>
      <c r="P64" s="3">
        <v>2036</v>
      </c>
      <c r="Q64" s="3">
        <v>2037</v>
      </c>
      <c r="R64" s="3">
        <v>2038</v>
      </c>
      <c r="S64" s="3">
        <v>2039</v>
      </c>
      <c r="T64" s="3">
        <v>2040</v>
      </c>
      <c r="U64" s="3">
        <v>2041</v>
      </c>
      <c r="V64" s="3">
        <v>2042</v>
      </c>
    </row>
    <row r="65" spans="1:22" x14ac:dyDescent="0.25">
      <c r="A65" s="3" t="s">
        <v>54</v>
      </c>
      <c r="C65" s="3">
        <v>2425</v>
      </c>
      <c r="D65" s="3">
        <v>5133</v>
      </c>
      <c r="E65" s="3">
        <v>8230</v>
      </c>
      <c r="F65" s="3">
        <v>12458</v>
      </c>
      <c r="G65" s="3">
        <v>16854</v>
      </c>
      <c r="H65" s="3">
        <v>21898</v>
      </c>
      <c r="I65" s="3">
        <v>27272</v>
      </c>
      <c r="J65" s="3">
        <v>31328</v>
      </c>
      <c r="K65" s="3">
        <v>36531</v>
      </c>
      <c r="L65" s="3">
        <v>40485</v>
      </c>
      <c r="M65" s="3">
        <v>44285</v>
      </c>
      <c r="N65" s="3">
        <v>48585</v>
      </c>
      <c r="O65" s="3">
        <v>51678</v>
      </c>
      <c r="P65" s="3">
        <v>56617</v>
      </c>
      <c r="Q65" s="3">
        <v>61390</v>
      </c>
      <c r="R65" s="3">
        <v>65744</v>
      </c>
      <c r="S65" s="3">
        <v>70058</v>
      </c>
      <c r="T65" s="3">
        <v>73675</v>
      </c>
      <c r="U65" s="3">
        <v>75722</v>
      </c>
      <c r="V65" s="3">
        <v>77404</v>
      </c>
    </row>
    <row r="66" spans="1:22" x14ac:dyDescent="0.25">
      <c r="A66" s="3" t="s">
        <v>55</v>
      </c>
      <c r="C66" s="3">
        <v>164891</v>
      </c>
      <c r="D66" s="3">
        <v>353829</v>
      </c>
      <c r="E66" s="3">
        <v>554093</v>
      </c>
      <c r="F66" s="3">
        <v>722727</v>
      </c>
      <c r="G66" s="3">
        <v>893416</v>
      </c>
      <c r="H66" s="3">
        <v>1063297</v>
      </c>
      <c r="I66" s="3">
        <v>1212540</v>
      </c>
      <c r="J66" s="3">
        <v>1356286</v>
      </c>
      <c r="K66" s="3">
        <v>1504241</v>
      </c>
      <c r="L66" s="3">
        <v>1631545</v>
      </c>
      <c r="M66" s="3">
        <v>1727985</v>
      </c>
      <c r="N66" s="3">
        <v>1846980</v>
      </c>
      <c r="O66" s="3">
        <v>1949231</v>
      </c>
      <c r="P66" s="3">
        <v>2048255</v>
      </c>
      <c r="Q66" s="3">
        <v>2147028</v>
      </c>
      <c r="R66" s="3">
        <v>2237521</v>
      </c>
      <c r="S66" s="3">
        <v>2324940</v>
      </c>
      <c r="T66" s="3">
        <v>2412120</v>
      </c>
      <c r="U66" s="3">
        <v>2478526</v>
      </c>
      <c r="V66" s="3">
        <v>2552522</v>
      </c>
    </row>
    <row r="67" spans="1:22" x14ac:dyDescent="0.25">
      <c r="A67" s="3" t="s">
        <v>56</v>
      </c>
      <c r="C67" s="3">
        <v>53112</v>
      </c>
      <c r="D67" s="3">
        <v>92825</v>
      </c>
      <c r="E67" s="3">
        <v>139678</v>
      </c>
      <c r="F67" s="3">
        <v>176285</v>
      </c>
      <c r="G67" s="3">
        <v>217245</v>
      </c>
      <c r="H67" s="3">
        <v>263078</v>
      </c>
      <c r="I67" s="3">
        <v>307593</v>
      </c>
      <c r="J67" s="3">
        <v>352688</v>
      </c>
      <c r="K67" s="3">
        <v>394754</v>
      </c>
      <c r="L67" s="3">
        <v>442593</v>
      </c>
      <c r="M67" s="3">
        <v>485370</v>
      </c>
      <c r="N67" s="3">
        <v>527246</v>
      </c>
      <c r="O67" s="3">
        <v>567007</v>
      </c>
      <c r="P67" s="3">
        <v>606471</v>
      </c>
      <c r="Q67" s="3">
        <v>640620</v>
      </c>
      <c r="R67" s="3">
        <v>673708</v>
      </c>
      <c r="S67" s="3">
        <v>704167</v>
      </c>
      <c r="T67" s="3">
        <v>734350</v>
      </c>
      <c r="U67" s="3">
        <v>754729</v>
      </c>
      <c r="V67" s="3">
        <v>767336</v>
      </c>
    </row>
    <row r="68" spans="1:22" x14ac:dyDescent="0.25">
      <c r="A68" s="3" t="s">
        <v>57</v>
      </c>
      <c r="C68" s="3">
        <v>266500</v>
      </c>
      <c r="D68" s="3">
        <v>533698</v>
      </c>
      <c r="E68" s="3">
        <v>784596</v>
      </c>
      <c r="F68" s="3">
        <v>1114494</v>
      </c>
      <c r="G68" s="3">
        <v>1487033</v>
      </c>
      <c r="H68" s="3">
        <v>1899316</v>
      </c>
      <c r="I68" s="3">
        <v>2339276</v>
      </c>
      <c r="J68" s="3">
        <v>2783909</v>
      </c>
      <c r="K68" s="3">
        <v>3270950</v>
      </c>
      <c r="L68" s="3">
        <v>3734576</v>
      </c>
      <c r="M68" s="3">
        <v>4188861</v>
      </c>
      <c r="N68" s="3">
        <v>4647483</v>
      </c>
      <c r="O68" s="3">
        <v>5094694</v>
      </c>
      <c r="P68" s="3">
        <v>5569248</v>
      </c>
      <c r="Q68" s="3">
        <v>6044559</v>
      </c>
      <c r="R68" s="3">
        <v>6458000</v>
      </c>
      <c r="S68" s="3">
        <v>6853973</v>
      </c>
      <c r="T68" s="3">
        <v>7298441</v>
      </c>
      <c r="U68" s="3">
        <v>7621258</v>
      </c>
      <c r="V68" s="3">
        <v>7835435</v>
      </c>
    </row>
    <row r="69" spans="1:22" x14ac:dyDescent="0.25">
      <c r="A69" s="3" t="s">
        <v>58</v>
      </c>
      <c r="C69" s="3">
        <v>12000</v>
      </c>
      <c r="D69" s="3">
        <v>26904</v>
      </c>
      <c r="E69" s="3">
        <v>44488</v>
      </c>
      <c r="F69" s="3">
        <v>68579</v>
      </c>
      <c r="G69" s="3">
        <v>95581</v>
      </c>
      <c r="H69" s="3">
        <v>125134</v>
      </c>
      <c r="I69" s="3">
        <v>155444</v>
      </c>
      <c r="J69" s="3">
        <v>186276</v>
      </c>
      <c r="K69" s="3">
        <v>219758</v>
      </c>
      <c r="L69" s="3">
        <v>251590</v>
      </c>
      <c r="M69" s="3">
        <v>281922</v>
      </c>
      <c r="N69" s="3">
        <v>312389</v>
      </c>
      <c r="O69" s="3">
        <v>341982</v>
      </c>
      <c r="P69" s="3">
        <v>372471</v>
      </c>
      <c r="Q69" s="3">
        <v>400730</v>
      </c>
      <c r="R69" s="3">
        <v>427188</v>
      </c>
      <c r="S69" s="3">
        <v>451165</v>
      </c>
      <c r="T69" s="3">
        <v>476148</v>
      </c>
      <c r="U69" s="3">
        <v>495364</v>
      </c>
      <c r="V69" s="3">
        <v>507799</v>
      </c>
    </row>
    <row r="70" spans="1:22" x14ac:dyDescent="0.25">
      <c r="A70" s="3" t="s">
        <v>59</v>
      </c>
      <c r="C70" s="3">
        <v>44204</v>
      </c>
      <c r="D70" s="3">
        <v>82779</v>
      </c>
      <c r="E70" s="3">
        <v>136203</v>
      </c>
      <c r="F70" s="3">
        <v>194932</v>
      </c>
      <c r="G70" s="3">
        <v>259030</v>
      </c>
      <c r="H70" s="3">
        <v>329068</v>
      </c>
      <c r="I70" s="3">
        <v>400555</v>
      </c>
      <c r="J70" s="3">
        <v>475731</v>
      </c>
      <c r="K70" s="3">
        <v>554767</v>
      </c>
      <c r="L70" s="3">
        <v>630445</v>
      </c>
      <c r="M70" s="3">
        <v>699520</v>
      </c>
      <c r="N70" s="3">
        <v>768553</v>
      </c>
      <c r="O70" s="3">
        <v>835479</v>
      </c>
      <c r="P70" s="3">
        <v>908503</v>
      </c>
      <c r="Q70" s="3">
        <v>972887</v>
      </c>
      <c r="R70" s="3">
        <v>1029800</v>
      </c>
      <c r="S70" s="3">
        <v>1081501</v>
      </c>
      <c r="T70" s="3">
        <v>1141219</v>
      </c>
      <c r="U70" s="3">
        <v>1182675</v>
      </c>
      <c r="V70" s="3">
        <v>1217751</v>
      </c>
    </row>
    <row r="72" spans="1:22" x14ac:dyDescent="0.25">
      <c r="A72" s="3" t="s">
        <v>60</v>
      </c>
      <c r="C72" s="3">
        <v>543132</v>
      </c>
      <c r="D72" s="3">
        <v>1095168</v>
      </c>
      <c r="E72" s="3">
        <v>1667288</v>
      </c>
      <c r="F72" s="3">
        <v>2289475</v>
      </c>
      <c r="G72" s="3">
        <v>2969159</v>
      </c>
      <c r="H72" s="3">
        <v>3701791</v>
      </c>
      <c r="I72" s="3">
        <v>4442680</v>
      </c>
      <c r="J72" s="3">
        <v>5186218</v>
      </c>
      <c r="K72" s="3">
        <v>5981001</v>
      </c>
      <c r="L72" s="3">
        <v>6731234</v>
      </c>
      <c r="M72" s="3">
        <v>7427943</v>
      </c>
      <c r="N72" s="3">
        <v>8151236</v>
      </c>
      <c r="O72" s="3">
        <v>8840071</v>
      </c>
      <c r="P72" s="3">
        <v>9561565</v>
      </c>
      <c r="Q72" s="3">
        <v>10267214</v>
      </c>
      <c r="R72" s="3">
        <v>10891961</v>
      </c>
      <c r="S72" s="3">
        <v>11485804</v>
      </c>
      <c r="T72" s="3">
        <v>12135953</v>
      </c>
      <c r="U72" s="3">
        <v>12608274</v>
      </c>
      <c r="V72" s="3">
        <v>12958247</v>
      </c>
    </row>
    <row r="75" spans="1:22" x14ac:dyDescent="0.25">
      <c r="A75" s="3" t="s">
        <v>22</v>
      </c>
    </row>
    <row r="76" spans="1:22" x14ac:dyDescent="0.25">
      <c r="A76" s="3" t="s">
        <v>51</v>
      </c>
    </row>
    <row r="77" spans="1:22" x14ac:dyDescent="0.25">
      <c r="A77" s="3" t="s">
        <v>52</v>
      </c>
    </row>
    <row r="78" spans="1:22" x14ac:dyDescent="0.25">
      <c r="A78" s="3" t="s">
        <v>53</v>
      </c>
      <c r="C78" s="3">
        <v>2023</v>
      </c>
      <c r="D78" s="3">
        <v>2024</v>
      </c>
      <c r="E78" s="3">
        <v>2025</v>
      </c>
      <c r="F78" s="3">
        <v>2026</v>
      </c>
      <c r="G78" s="3">
        <v>2027</v>
      </c>
      <c r="H78" s="3">
        <v>2028</v>
      </c>
      <c r="I78" s="3">
        <v>2029</v>
      </c>
      <c r="J78" s="3">
        <v>2030</v>
      </c>
      <c r="K78" s="3">
        <v>2031</v>
      </c>
      <c r="L78" s="3">
        <v>2032</v>
      </c>
      <c r="M78" s="3">
        <v>2033</v>
      </c>
      <c r="N78" s="3">
        <v>2034</v>
      </c>
      <c r="O78" s="3">
        <v>2035</v>
      </c>
      <c r="P78" s="3">
        <v>2036</v>
      </c>
      <c r="Q78" s="3">
        <v>2037</v>
      </c>
      <c r="R78" s="3">
        <v>2038</v>
      </c>
      <c r="S78" s="3">
        <v>2039</v>
      </c>
      <c r="T78" s="3">
        <v>2040</v>
      </c>
      <c r="U78" s="3">
        <v>2041</v>
      </c>
      <c r="V78" s="3">
        <v>2042</v>
      </c>
    </row>
    <row r="79" spans="1:22" x14ac:dyDescent="0.25">
      <c r="A79" s="3" t="s">
        <v>54</v>
      </c>
      <c r="C79" s="3">
        <v>2425</v>
      </c>
      <c r="D79" s="3">
        <v>5133</v>
      </c>
      <c r="E79" s="3">
        <v>8230</v>
      </c>
      <c r="F79" s="3">
        <v>12458</v>
      </c>
      <c r="G79" s="3">
        <v>16854</v>
      </c>
      <c r="H79" s="3">
        <v>21898</v>
      </c>
      <c r="I79" s="3">
        <v>27272</v>
      </c>
      <c r="J79" s="3">
        <v>31399</v>
      </c>
      <c r="K79" s="3">
        <v>36418</v>
      </c>
      <c r="L79" s="3">
        <v>40052</v>
      </c>
      <c r="M79" s="3">
        <v>43136</v>
      </c>
      <c r="N79" s="3">
        <v>46592</v>
      </c>
      <c r="O79" s="3">
        <v>49381</v>
      </c>
      <c r="P79" s="3">
        <v>54296</v>
      </c>
      <c r="Q79" s="3">
        <v>59104</v>
      </c>
      <c r="R79" s="3">
        <v>63455</v>
      </c>
      <c r="S79" s="3">
        <v>67343</v>
      </c>
      <c r="T79" s="3">
        <v>70415</v>
      </c>
      <c r="U79" s="3">
        <v>71318</v>
      </c>
      <c r="V79" s="3">
        <v>72022</v>
      </c>
    </row>
    <row r="80" spans="1:22" x14ac:dyDescent="0.25">
      <c r="A80" s="3" t="s">
        <v>55</v>
      </c>
      <c r="C80" s="3">
        <v>164891</v>
      </c>
      <c r="D80" s="3">
        <v>353829</v>
      </c>
      <c r="E80" s="3">
        <v>554093</v>
      </c>
      <c r="F80" s="3">
        <v>718676</v>
      </c>
      <c r="G80" s="3">
        <v>884895</v>
      </c>
      <c r="H80" s="3">
        <v>1050150</v>
      </c>
      <c r="I80" s="3">
        <v>1194527</v>
      </c>
      <c r="J80" s="3">
        <v>1337967</v>
      </c>
      <c r="K80" s="3">
        <v>1453095</v>
      </c>
      <c r="L80" s="3">
        <v>1577106</v>
      </c>
      <c r="M80" s="3">
        <v>1673837</v>
      </c>
      <c r="N80" s="3">
        <v>1779160</v>
      </c>
      <c r="O80" s="3">
        <v>1878113</v>
      </c>
      <c r="P80" s="3">
        <v>1973740</v>
      </c>
      <c r="Q80" s="3">
        <v>2074465</v>
      </c>
      <c r="R80" s="3">
        <v>2164122</v>
      </c>
      <c r="S80" s="3">
        <v>2246602</v>
      </c>
      <c r="T80" s="3">
        <v>2327058</v>
      </c>
      <c r="U80" s="3">
        <v>2387919</v>
      </c>
      <c r="V80" s="3">
        <v>2470837</v>
      </c>
    </row>
    <row r="81" spans="1:22" x14ac:dyDescent="0.25">
      <c r="A81" s="3" t="s">
        <v>56</v>
      </c>
      <c r="C81" s="3">
        <v>53112</v>
      </c>
      <c r="D81" s="3">
        <v>92825</v>
      </c>
      <c r="E81" s="3">
        <v>139678</v>
      </c>
      <c r="F81" s="3">
        <v>176285</v>
      </c>
      <c r="G81" s="3">
        <v>217245</v>
      </c>
      <c r="H81" s="3">
        <v>263078</v>
      </c>
      <c r="I81" s="3">
        <v>307593</v>
      </c>
      <c r="J81" s="3">
        <v>352688</v>
      </c>
      <c r="K81" s="3">
        <v>391869</v>
      </c>
      <c r="L81" s="3">
        <v>438353</v>
      </c>
      <c r="M81" s="3">
        <v>481166</v>
      </c>
      <c r="N81" s="3">
        <v>523072</v>
      </c>
      <c r="O81" s="3">
        <v>562857</v>
      </c>
      <c r="P81" s="3">
        <v>601436</v>
      </c>
      <c r="Q81" s="3">
        <v>634690</v>
      </c>
      <c r="R81" s="3">
        <v>667807</v>
      </c>
      <c r="S81" s="3">
        <v>696675</v>
      </c>
      <c r="T81" s="3">
        <v>724608</v>
      </c>
      <c r="U81" s="3">
        <v>740934</v>
      </c>
      <c r="V81" s="3">
        <v>750607</v>
      </c>
    </row>
    <row r="82" spans="1:22" x14ac:dyDescent="0.25">
      <c r="A82" s="3" t="s">
        <v>57</v>
      </c>
      <c r="C82" s="3">
        <v>266500</v>
      </c>
      <c r="D82" s="3">
        <v>533698</v>
      </c>
      <c r="E82" s="3">
        <v>784596</v>
      </c>
      <c r="F82" s="3">
        <v>1114494</v>
      </c>
      <c r="G82" s="3">
        <v>1487033</v>
      </c>
      <c r="H82" s="3">
        <v>1899316</v>
      </c>
      <c r="I82" s="3">
        <v>2339276</v>
      </c>
      <c r="J82" s="3">
        <v>2783909</v>
      </c>
      <c r="K82" s="3">
        <v>3270950</v>
      </c>
      <c r="L82" s="3">
        <v>3734576</v>
      </c>
      <c r="M82" s="3">
        <v>4188861</v>
      </c>
      <c r="N82" s="3">
        <v>4647483</v>
      </c>
      <c r="O82" s="3">
        <v>5090784</v>
      </c>
      <c r="P82" s="3">
        <v>5565348</v>
      </c>
      <c r="Q82" s="3">
        <v>6040666</v>
      </c>
      <c r="R82" s="3">
        <v>6454113</v>
      </c>
      <c r="S82" s="3">
        <v>6850090</v>
      </c>
      <c r="T82" s="3">
        <v>7294569</v>
      </c>
      <c r="U82" s="3">
        <v>7609603</v>
      </c>
      <c r="V82" s="3">
        <v>7630331</v>
      </c>
    </row>
    <row r="83" spans="1:22" x14ac:dyDescent="0.25">
      <c r="A83" s="3" t="s">
        <v>58</v>
      </c>
      <c r="C83" s="3">
        <v>12000</v>
      </c>
      <c r="D83" s="3">
        <v>26904</v>
      </c>
      <c r="E83" s="3">
        <v>44488</v>
      </c>
      <c r="F83" s="3">
        <v>68579</v>
      </c>
      <c r="G83" s="3">
        <v>95581</v>
      </c>
      <c r="H83" s="3">
        <v>125134</v>
      </c>
      <c r="I83" s="3">
        <v>155444</v>
      </c>
      <c r="J83" s="3">
        <v>186276</v>
      </c>
      <c r="K83" s="3">
        <v>219051</v>
      </c>
      <c r="L83" s="3">
        <v>250856</v>
      </c>
      <c r="M83" s="3">
        <v>281188</v>
      </c>
      <c r="N83" s="3">
        <v>311659</v>
      </c>
      <c r="O83" s="3">
        <v>341259</v>
      </c>
      <c r="P83" s="3">
        <v>371754</v>
      </c>
      <c r="Q83" s="3">
        <v>400005</v>
      </c>
      <c r="R83" s="3">
        <v>426452</v>
      </c>
      <c r="S83" s="3">
        <v>449918</v>
      </c>
      <c r="T83" s="3">
        <v>474536</v>
      </c>
      <c r="U83" s="3">
        <v>493772</v>
      </c>
      <c r="V83" s="3">
        <v>506273</v>
      </c>
    </row>
    <row r="84" spans="1:22" x14ac:dyDescent="0.25">
      <c r="A84" s="3" t="s">
        <v>59</v>
      </c>
      <c r="C84" s="3">
        <v>44204</v>
      </c>
      <c r="D84" s="3">
        <v>82779</v>
      </c>
      <c r="E84" s="3">
        <v>136203</v>
      </c>
      <c r="F84" s="3">
        <v>194932</v>
      </c>
      <c r="G84" s="3">
        <v>259030</v>
      </c>
      <c r="H84" s="3">
        <v>329068</v>
      </c>
      <c r="I84" s="3">
        <v>400555</v>
      </c>
      <c r="J84" s="3">
        <v>475731</v>
      </c>
      <c r="K84" s="3">
        <v>554767</v>
      </c>
      <c r="L84" s="3">
        <v>630445</v>
      </c>
      <c r="M84" s="3">
        <v>699520</v>
      </c>
      <c r="N84" s="3">
        <v>768553</v>
      </c>
      <c r="O84" s="3">
        <v>835479</v>
      </c>
      <c r="P84" s="3">
        <v>908503</v>
      </c>
      <c r="Q84" s="3">
        <v>972887</v>
      </c>
      <c r="R84" s="3">
        <v>1029800</v>
      </c>
      <c r="S84" s="3">
        <v>1081501</v>
      </c>
      <c r="T84" s="3">
        <v>1140128</v>
      </c>
      <c r="U84" s="3">
        <v>1176427</v>
      </c>
      <c r="V84" s="3">
        <v>1205983</v>
      </c>
    </row>
    <row r="86" spans="1:22" x14ac:dyDescent="0.25">
      <c r="A86" s="3" t="s">
        <v>60</v>
      </c>
      <c r="C86" s="3">
        <v>543132</v>
      </c>
      <c r="D86" s="3">
        <v>1095168</v>
      </c>
      <c r="E86" s="3">
        <v>1667288</v>
      </c>
      <c r="F86" s="3">
        <v>2285424</v>
      </c>
      <c r="G86" s="3">
        <v>2960638</v>
      </c>
      <c r="H86" s="3">
        <v>3688644</v>
      </c>
      <c r="I86" s="3">
        <v>4424667</v>
      </c>
      <c r="J86" s="3">
        <v>5167970</v>
      </c>
      <c r="K86" s="3">
        <v>5926150</v>
      </c>
      <c r="L86" s="3">
        <v>6671388</v>
      </c>
      <c r="M86" s="3">
        <v>7367708</v>
      </c>
      <c r="N86" s="3">
        <v>8076519</v>
      </c>
      <c r="O86" s="3">
        <v>8757873</v>
      </c>
      <c r="P86" s="3">
        <v>9475077</v>
      </c>
      <c r="Q86" s="3">
        <v>10181817</v>
      </c>
      <c r="R86" s="3">
        <v>10805749</v>
      </c>
      <c r="S86" s="3">
        <v>11392129</v>
      </c>
      <c r="T86" s="3">
        <v>12031314</v>
      </c>
      <c r="U86" s="3">
        <v>12479973</v>
      </c>
      <c r="V86" s="3">
        <v>12636053</v>
      </c>
    </row>
    <row r="89" spans="1:22" x14ac:dyDescent="0.25">
      <c r="A89" s="3" t="s">
        <v>24</v>
      </c>
    </row>
    <row r="90" spans="1:22" x14ac:dyDescent="0.25">
      <c r="A90" s="3" t="s">
        <v>51</v>
      </c>
    </row>
    <row r="91" spans="1:22" x14ac:dyDescent="0.25">
      <c r="A91" s="3" t="s">
        <v>52</v>
      </c>
    </row>
    <row r="92" spans="1:22" x14ac:dyDescent="0.25">
      <c r="A92" s="3" t="s">
        <v>53</v>
      </c>
      <c r="C92" s="3">
        <v>2023</v>
      </c>
      <c r="D92" s="3">
        <v>2024</v>
      </c>
      <c r="E92" s="3">
        <v>2025</v>
      </c>
      <c r="F92" s="3">
        <v>2026</v>
      </c>
      <c r="G92" s="3">
        <v>2027</v>
      </c>
      <c r="H92" s="3">
        <v>2028</v>
      </c>
      <c r="I92" s="3">
        <v>2029</v>
      </c>
      <c r="J92" s="3">
        <v>2030</v>
      </c>
      <c r="K92" s="3">
        <v>2031</v>
      </c>
      <c r="L92" s="3">
        <v>2032</v>
      </c>
      <c r="M92" s="3">
        <v>2033</v>
      </c>
      <c r="N92" s="3">
        <v>2034</v>
      </c>
      <c r="O92" s="3">
        <v>2035</v>
      </c>
      <c r="P92" s="3">
        <v>2036</v>
      </c>
      <c r="Q92" s="3">
        <v>2037</v>
      </c>
      <c r="R92" s="3">
        <v>2038</v>
      </c>
      <c r="S92" s="3">
        <v>2039</v>
      </c>
      <c r="T92" s="3">
        <v>2040</v>
      </c>
      <c r="U92" s="3">
        <v>2041</v>
      </c>
      <c r="V92" s="3">
        <v>2042</v>
      </c>
    </row>
    <row r="93" spans="1:22" x14ac:dyDescent="0.25">
      <c r="A93" s="3" t="s">
        <v>54</v>
      </c>
      <c r="C93" s="3">
        <v>2425</v>
      </c>
      <c r="D93" s="3">
        <v>5133</v>
      </c>
      <c r="E93" s="3">
        <v>8230</v>
      </c>
      <c r="F93" s="3">
        <v>12728</v>
      </c>
      <c r="G93" s="3">
        <v>17636</v>
      </c>
      <c r="H93" s="3">
        <v>22686</v>
      </c>
      <c r="I93" s="3">
        <v>28057</v>
      </c>
      <c r="J93" s="3">
        <v>32187</v>
      </c>
      <c r="K93" s="3">
        <v>37206</v>
      </c>
      <c r="L93" s="3">
        <v>41482</v>
      </c>
      <c r="M93" s="3">
        <v>45348</v>
      </c>
      <c r="N93" s="3">
        <v>49940</v>
      </c>
      <c r="O93" s="3">
        <v>54163</v>
      </c>
      <c r="P93" s="3">
        <v>59156</v>
      </c>
      <c r="Q93" s="3">
        <v>63870</v>
      </c>
      <c r="R93" s="3">
        <v>68214</v>
      </c>
      <c r="S93" s="3">
        <v>72313</v>
      </c>
      <c r="T93" s="3">
        <v>75929</v>
      </c>
      <c r="U93" s="3">
        <v>76827</v>
      </c>
      <c r="V93" s="3">
        <v>77478</v>
      </c>
    </row>
    <row r="94" spans="1:22" x14ac:dyDescent="0.25">
      <c r="A94" s="3" t="s">
        <v>55</v>
      </c>
      <c r="C94" s="3">
        <v>164891</v>
      </c>
      <c r="D94" s="3">
        <v>353829</v>
      </c>
      <c r="E94" s="3">
        <v>554093</v>
      </c>
      <c r="F94" s="3">
        <v>721815</v>
      </c>
      <c r="G94" s="3">
        <v>891613</v>
      </c>
      <c r="H94" s="3">
        <v>1056838</v>
      </c>
      <c r="I94" s="3">
        <v>1196135</v>
      </c>
      <c r="J94" s="3">
        <v>1332860</v>
      </c>
      <c r="K94" s="3">
        <v>1450276</v>
      </c>
      <c r="L94" s="3">
        <v>1573797</v>
      </c>
      <c r="M94" s="3">
        <v>1679548</v>
      </c>
      <c r="N94" s="3">
        <v>1784798</v>
      </c>
      <c r="O94" s="3">
        <v>1882791</v>
      </c>
      <c r="P94" s="3">
        <v>1977405</v>
      </c>
      <c r="Q94" s="3">
        <v>2040057</v>
      </c>
      <c r="R94" s="3">
        <v>2127434</v>
      </c>
      <c r="S94" s="3">
        <v>2212358</v>
      </c>
      <c r="T94" s="3">
        <v>2292197</v>
      </c>
      <c r="U94" s="3">
        <v>2335559</v>
      </c>
      <c r="V94" s="3">
        <v>2420353</v>
      </c>
    </row>
    <row r="95" spans="1:22" x14ac:dyDescent="0.25">
      <c r="A95" s="3" t="s">
        <v>56</v>
      </c>
      <c r="C95" s="3">
        <v>53112</v>
      </c>
      <c r="D95" s="3">
        <v>92801</v>
      </c>
      <c r="E95" s="3">
        <v>139653</v>
      </c>
      <c r="F95" s="3">
        <v>175809</v>
      </c>
      <c r="G95" s="3">
        <v>215501</v>
      </c>
      <c r="H95" s="3">
        <v>259878</v>
      </c>
      <c r="I95" s="3">
        <v>302569</v>
      </c>
      <c r="J95" s="3">
        <v>345186</v>
      </c>
      <c r="K95" s="3">
        <v>384359</v>
      </c>
      <c r="L95" s="3">
        <v>430768</v>
      </c>
      <c r="M95" s="3">
        <v>471482</v>
      </c>
      <c r="N95" s="3">
        <v>513411</v>
      </c>
      <c r="O95" s="3">
        <v>549787</v>
      </c>
      <c r="P95" s="3">
        <v>588380</v>
      </c>
      <c r="Q95" s="3">
        <v>621691</v>
      </c>
      <c r="R95" s="3">
        <v>654843</v>
      </c>
      <c r="S95" s="3">
        <v>685375</v>
      </c>
      <c r="T95" s="3">
        <v>714732</v>
      </c>
      <c r="U95" s="3">
        <v>731042</v>
      </c>
      <c r="V95" s="3">
        <v>740162</v>
      </c>
    </row>
    <row r="96" spans="1:22" x14ac:dyDescent="0.25">
      <c r="A96" s="3" t="s">
        <v>57</v>
      </c>
      <c r="C96" s="3">
        <v>266500</v>
      </c>
      <c r="D96" s="3">
        <v>533698</v>
      </c>
      <c r="E96" s="3">
        <v>784596</v>
      </c>
      <c r="F96" s="3">
        <v>1104783</v>
      </c>
      <c r="G96" s="3">
        <v>1465642</v>
      </c>
      <c r="H96" s="3">
        <v>1864293</v>
      </c>
      <c r="I96" s="3">
        <v>2303948</v>
      </c>
      <c r="J96" s="3">
        <v>2748880</v>
      </c>
      <c r="K96" s="3">
        <v>3238538</v>
      </c>
      <c r="L96" s="3">
        <v>3700904</v>
      </c>
      <c r="M96" s="3">
        <v>4154462</v>
      </c>
      <c r="N96" s="3">
        <v>4617882</v>
      </c>
      <c r="O96" s="3">
        <v>5064908</v>
      </c>
      <c r="P96" s="3">
        <v>5539902</v>
      </c>
      <c r="Q96" s="3">
        <v>6017257</v>
      </c>
      <c r="R96" s="3">
        <v>6430088</v>
      </c>
      <c r="S96" s="3">
        <v>6825207</v>
      </c>
      <c r="T96" s="3">
        <v>7269261</v>
      </c>
      <c r="U96" s="3">
        <v>7584221</v>
      </c>
      <c r="V96" s="3">
        <v>7607702</v>
      </c>
    </row>
    <row r="97" spans="1:22" x14ac:dyDescent="0.25">
      <c r="A97" s="3" t="s">
        <v>58</v>
      </c>
      <c r="C97" s="3">
        <v>12000</v>
      </c>
      <c r="D97" s="3">
        <v>26904</v>
      </c>
      <c r="E97" s="3">
        <v>44488</v>
      </c>
      <c r="F97" s="3">
        <v>68815</v>
      </c>
      <c r="G97" s="3">
        <v>96248</v>
      </c>
      <c r="H97" s="3">
        <v>125056</v>
      </c>
      <c r="I97" s="3">
        <v>155357</v>
      </c>
      <c r="J97" s="3">
        <v>185478</v>
      </c>
      <c r="K97" s="3">
        <v>218167</v>
      </c>
      <c r="L97" s="3">
        <v>250499</v>
      </c>
      <c r="M97" s="3">
        <v>281348</v>
      </c>
      <c r="N97" s="3">
        <v>311843</v>
      </c>
      <c r="O97" s="3">
        <v>341010</v>
      </c>
      <c r="P97" s="3">
        <v>371547</v>
      </c>
      <c r="Q97" s="3">
        <v>399656</v>
      </c>
      <c r="R97" s="3">
        <v>425400</v>
      </c>
      <c r="S97" s="3">
        <v>448864</v>
      </c>
      <c r="T97" s="3">
        <v>473726</v>
      </c>
      <c r="U97" s="3">
        <v>492471</v>
      </c>
      <c r="V97" s="3">
        <v>504931</v>
      </c>
    </row>
    <row r="98" spans="1:22" x14ac:dyDescent="0.25">
      <c r="A98" s="3" t="s">
        <v>59</v>
      </c>
      <c r="C98" s="3">
        <v>44204</v>
      </c>
      <c r="D98" s="3">
        <v>82779</v>
      </c>
      <c r="E98" s="3">
        <v>136203</v>
      </c>
      <c r="F98" s="3">
        <v>196155</v>
      </c>
      <c r="G98" s="3">
        <v>267286</v>
      </c>
      <c r="H98" s="3">
        <v>336384</v>
      </c>
      <c r="I98" s="3">
        <v>407978</v>
      </c>
      <c r="J98" s="3">
        <v>483186</v>
      </c>
      <c r="K98" s="3">
        <v>560962</v>
      </c>
      <c r="L98" s="3">
        <v>636870</v>
      </c>
      <c r="M98" s="3">
        <v>706286</v>
      </c>
      <c r="N98" s="3">
        <v>776952</v>
      </c>
      <c r="O98" s="3">
        <v>844069</v>
      </c>
      <c r="P98" s="3">
        <v>917195</v>
      </c>
      <c r="Q98" s="3">
        <v>980784</v>
      </c>
      <c r="R98" s="3">
        <v>1037776</v>
      </c>
      <c r="S98" s="3">
        <v>1089587</v>
      </c>
      <c r="T98" s="3">
        <v>1148176</v>
      </c>
      <c r="U98" s="3">
        <v>1184260</v>
      </c>
      <c r="V98" s="3">
        <v>1213340</v>
      </c>
    </row>
    <row r="100" spans="1:22" x14ac:dyDescent="0.25">
      <c r="A100" s="3" t="s">
        <v>60</v>
      </c>
      <c r="C100" s="3">
        <v>543132</v>
      </c>
      <c r="D100" s="3">
        <v>1095144</v>
      </c>
      <c r="E100" s="3">
        <v>1667263</v>
      </c>
      <c r="F100" s="3">
        <v>2280105</v>
      </c>
      <c r="G100" s="3">
        <v>2953926</v>
      </c>
      <c r="H100" s="3">
        <v>3665135</v>
      </c>
      <c r="I100" s="3">
        <v>4394044</v>
      </c>
      <c r="J100" s="3">
        <v>5127777</v>
      </c>
      <c r="K100" s="3">
        <v>5889508</v>
      </c>
      <c r="L100" s="3">
        <v>6634320</v>
      </c>
      <c r="M100" s="3">
        <v>7338474</v>
      </c>
      <c r="N100" s="3">
        <v>8054826</v>
      </c>
      <c r="O100" s="3">
        <v>8736728</v>
      </c>
      <c r="P100" s="3">
        <v>9453585</v>
      </c>
      <c r="Q100" s="3">
        <v>10123315</v>
      </c>
      <c r="R100" s="3">
        <v>10743755</v>
      </c>
      <c r="S100" s="3">
        <v>11333704</v>
      </c>
      <c r="T100" s="3">
        <v>11974021</v>
      </c>
      <c r="U100" s="3">
        <v>12404380</v>
      </c>
      <c r="V100" s="3">
        <v>12563966</v>
      </c>
    </row>
    <row r="103" spans="1:22" x14ac:dyDescent="0.25">
      <c r="A103" s="3" t="s">
        <v>23</v>
      </c>
    </row>
    <row r="104" spans="1:22" x14ac:dyDescent="0.25">
      <c r="A104" s="3" t="s">
        <v>51</v>
      </c>
    </row>
    <row r="105" spans="1:22" x14ac:dyDescent="0.25">
      <c r="A105" s="3" t="s">
        <v>52</v>
      </c>
    </row>
    <row r="106" spans="1:22" x14ac:dyDescent="0.25">
      <c r="A106" s="3" t="s">
        <v>53</v>
      </c>
      <c r="C106" s="3">
        <v>2023</v>
      </c>
      <c r="D106" s="3">
        <v>2024</v>
      </c>
      <c r="E106" s="3">
        <v>2025</v>
      </c>
      <c r="F106" s="3">
        <v>2026</v>
      </c>
      <c r="G106" s="3">
        <v>2027</v>
      </c>
      <c r="H106" s="3">
        <v>2028</v>
      </c>
      <c r="I106" s="3">
        <v>2029</v>
      </c>
      <c r="J106" s="3">
        <v>2030</v>
      </c>
      <c r="K106" s="3">
        <v>2031</v>
      </c>
      <c r="L106" s="3">
        <v>2032</v>
      </c>
      <c r="M106" s="3">
        <v>2033</v>
      </c>
      <c r="N106" s="3">
        <v>2034</v>
      </c>
      <c r="O106" s="3">
        <v>2035</v>
      </c>
      <c r="P106" s="3">
        <v>2036</v>
      </c>
      <c r="Q106" s="3">
        <v>2037</v>
      </c>
      <c r="R106" s="3">
        <v>2038</v>
      </c>
      <c r="S106" s="3">
        <v>2039</v>
      </c>
      <c r="T106" s="3">
        <v>2040</v>
      </c>
      <c r="U106" s="3">
        <v>2041</v>
      </c>
      <c r="V106" s="3">
        <v>2042</v>
      </c>
    </row>
    <row r="107" spans="1:22" x14ac:dyDescent="0.25">
      <c r="A107" s="3" t="s">
        <v>54</v>
      </c>
      <c r="C107" s="3">
        <v>2425</v>
      </c>
      <c r="D107" s="3">
        <v>5133</v>
      </c>
      <c r="E107" s="3">
        <v>8230</v>
      </c>
      <c r="F107" s="3">
        <v>12728</v>
      </c>
      <c r="G107" s="3">
        <v>17636</v>
      </c>
      <c r="H107" s="3">
        <v>22686</v>
      </c>
      <c r="I107" s="3">
        <v>28057</v>
      </c>
      <c r="J107" s="3">
        <v>32187</v>
      </c>
      <c r="K107" s="3">
        <v>37206</v>
      </c>
      <c r="L107" s="3">
        <v>41482</v>
      </c>
      <c r="M107" s="3">
        <v>45348</v>
      </c>
      <c r="N107" s="3">
        <v>49940</v>
      </c>
      <c r="O107" s="3">
        <v>54163</v>
      </c>
      <c r="P107" s="3">
        <v>59156</v>
      </c>
      <c r="Q107" s="3">
        <v>63870</v>
      </c>
      <c r="R107" s="3">
        <v>68214</v>
      </c>
      <c r="S107" s="3">
        <v>72313</v>
      </c>
      <c r="T107" s="3">
        <v>75929</v>
      </c>
      <c r="U107" s="3">
        <v>76827</v>
      </c>
      <c r="V107" s="3">
        <v>77478</v>
      </c>
    </row>
    <row r="108" spans="1:22" x14ac:dyDescent="0.25">
      <c r="A108" s="3" t="s">
        <v>55</v>
      </c>
      <c r="C108" s="3">
        <v>164891</v>
      </c>
      <c r="D108" s="3">
        <v>353829</v>
      </c>
      <c r="E108" s="3">
        <v>554093</v>
      </c>
      <c r="F108" s="3">
        <v>721815</v>
      </c>
      <c r="G108" s="3">
        <v>891613</v>
      </c>
      <c r="H108" s="3">
        <v>1056838</v>
      </c>
      <c r="I108" s="3">
        <v>1196135</v>
      </c>
      <c r="J108" s="3">
        <v>1332860</v>
      </c>
      <c r="K108" s="3">
        <v>1450276</v>
      </c>
      <c r="L108" s="3">
        <v>1573797</v>
      </c>
      <c r="M108" s="3">
        <v>1679548</v>
      </c>
      <c r="N108" s="3">
        <v>1784798</v>
      </c>
      <c r="O108" s="3">
        <v>1882791</v>
      </c>
      <c r="P108" s="3">
        <v>1977405</v>
      </c>
      <c r="Q108" s="3">
        <v>2040057</v>
      </c>
      <c r="R108" s="3">
        <v>2127434</v>
      </c>
      <c r="S108" s="3">
        <v>2212358</v>
      </c>
      <c r="T108" s="3">
        <v>2292197</v>
      </c>
      <c r="U108" s="3">
        <v>2335559</v>
      </c>
      <c r="V108" s="3">
        <v>2420353</v>
      </c>
    </row>
    <row r="109" spans="1:22" x14ac:dyDescent="0.25">
      <c r="A109" s="3" t="s">
        <v>56</v>
      </c>
      <c r="C109" s="3">
        <v>53112</v>
      </c>
      <c r="D109" s="3">
        <v>92825</v>
      </c>
      <c r="E109" s="3">
        <v>139678</v>
      </c>
      <c r="F109" s="3">
        <v>176285</v>
      </c>
      <c r="G109" s="3">
        <v>217245</v>
      </c>
      <c r="H109" s="3">
        <v>260678</v>
      </c>
      <c r="I109" s="3">
        <v>306700</v>
      </c>
      <c r="J109" s="3">
        <v>351737</v>
      </c>
      <c r="K109" s="3">
        <v>390861</v>
      </c>
      <c r="L109" s="3">
        <v>438551</v>
      </c>
      <c r="M109" s="3">
        <v>482803</v>
      </c>
      <c r="N109" s="3">
        <v>528174</v>
      </c>
      <c r="O109" s="3">
        <v>568657</v>
      </c>
      <c r="P109" s="3">
        <v>607179</v>
      </c>
      <c r="Q109" s="3">
        <v>640084</v>
      </c>
      <c r="R109" s="3">
        <v>673116</v>
      </c>
      <c r="S109" s="3">
        <v>701989</v>
      </c>
      <c r="T109" s="3">
        <v>730712</v>
      </c>
      <c r="U109" s="3">
        <v>746969</v>
      </c>
      <c r="V109" s="3">
        <v>756641</v>
      </c>
    </row>
    <row r="110" spans="1:22" x14ac:dyDescent="0.25">
      <c r="A110" s="3" t="s">
        <v>57</v>
      </c>
      <c r="C110" s="3">
        <v>266500</v>
      </c>
      <c r="D110" s="3">
        <v>533698</v>
      </c>
      <c r="E110" s="3">
        <v>784596</v>
      </c>
      <c r="F110" s="3">
        <v>1104783</v>
      </c>
      <c r="G110" s="3">
        <v>1465642</v>
      </c>
      <c r="H110" s="3">
        <v>1864293</v>
      </c>
      <c r="I110" s="3">
        <v>2303948</v>
      </c>
      <c r="J110" s="3">
        <v>2748880</v>
      </c>
      <c r="K110" s="3">
        <v>3238538</v>
      </c>
      <c r="L110" s="3">
        <v>3700904</v>
      </c>
      <c r="M110" s="3">
        <v>4154462</v>
      </c>
      <c r="N110" s="3">
        <v>4617882</v>
      </c>
      <c r="O110" s="3">
        <v>5064908</v>
      </c>
      <c r="P110" s="3">
        <v>5539902</v>
      </c>
      <c r="Q110" s="3">
        <v>6017257</v>
      </c>
      <c r="R110" s="3">
        <v>6430088</v>
      </c>
      <c r="S110" s="3">
        <v>6825207</v>
      </c>
      <c r="T110" s="3">
        <v>7269261</v>
      </c>
      <c r="U110" s="3">
        <v>7584221</v>
      </c>
      <c r="V110" s="3">
        <v>7607702</v>
      </c>
    </row>
    <row r="111" spans="1:22" x14ac:dyDescent="0.25">
      <c r="A111" s="3" t="s">
        <v>58</v>
      </c>
      <c r="C111" s="3">
        <v>12000</v>
      </c>
      <c r="D111" s="3">
        <v>26904</v>
      </c>
      <c r="E111" s="3">
        <v>44488</v>
      </c>
      <c r="F111" s="3">
        <v>68815</v>
      </c>
      <c r="G111" s="3">
        <v>96248</v>
      </c>
      <c r="H111" s="3">
        <v>125056</v>
      </c>
      <c r="I111" s="3">
        <v>155357</v>
      </c>
      <c r="J111" s="3">
        <v>185478</v>
      </c>
      <c r="K111" s="3">
        <v>218167</v>
      </c>
      <c r="L111" s="3">
        <v>250499</v>
      </c>
      <c r="M111" s="3">
        <v>281348</v>
      </c>
      <c r="N111" s="3">
        <v>311843</v>
      </c>
      <c r="O111" s="3">
        <v>341010</v>
      </c>
      <c r="P111" s="3">
        <v>371547</v>
      </c>
      <c r="Q111" s="3">
        <v>399656</v>
      </c>
      <c r="R111" s="3">
        <v>425400</v>
      </c>
      <c r="S111" s="3">
        <v>448864</v>
      </c>
      <c r="T111" s="3">
        <v>473726</v>
      </c>
      <c r="U111" s="3">
        <v>492471</v>
      </c>
      <c r="V111" s="3">
        <v>504931</v>
      </c>
    </row>
    <row r="112" spans="1:22" x14ac:dyDescent="0.25">
      <c r="A112" s="3" t="s">
        <v>59</v>
      </c>
      <c r="C112" s="3">
        <v>44204</v>
      </c>
      <c r="D112" s="3">
        <v>82779</v>
      </c>
      <c r="E112" s="3">
        <v>136203</v>
      </c>
      <c r="F112" s="3">
        <v>196155</v>
      </c>
      <c r="G112" s="3">
        <v>267286</v>
      </c>
      <c r="H112" s="3">
        <v>336384</v>
      </c>
      <c r="I112" s="3">
        <v>407978</v>
      </c>
      <c r="J112" s="3">
        <v>483186</v>
      </c>
      <c r="K112" s="3">
        <v>560962</v>
      </c>
      <c r="L112" s="3">
        <v>636870</v>
      </c>
      <c r="M112" s="3">
        <v>706286</v>
      </c>
      <c r="N112" s="3">
        <v>776952</v>
      </c>
      <c r="O112" s="3">
        <v>844069</v>
      </c>
      <c r="P112" s="3">
        <v>917195</v>
      </c>
      <c r="Q112" s="3">
        <v>980784</v>
      </c>
      <c r="R112" s="3">
        <v>1037776</v>
      </c>
      <c r="S112" s="3">
        <v>1089587</v>
      </c>
      <c r="T112" s="3">
        <v>1148176</v>
      </c>
      <c r="U112" s="3">
        <v>1184260</v>
      </c>
      <c r="V112" s="3">
        <v>1213340</v>
      </c>
    </row>
    <row r="114" spans="1:22" x14ac:dyDescent="0.25">
      <c r="A114" s="3" t="s">
        <v>60</v>
      </c>
      <c r="C114" s="3">
        <v>543132</v>
      </c>
      <c r="D114" s="3">
        <v>1095168</v>
      </c>
      <c r="E114" s="3">
        <v>1667288</v>
      </c>
      <c r="F114" s="3">
        <v>2280581</v>
      </c>
      <c r="G114" s="3">
        <v>2955670</v>
      </c>
      <c r="H114" s="3">
        <v>3665935</v>
      </c>
      <c r="I114" s="3">
        <v>4398175</v>
      </c>
      <c r="J114" s="3">
        <v>5134328</v>
      </c>
      <c r="K114" s="3">
        <v>5896010</v>
      </c>
      <c r="L114" s="3">
        <v>6642103</v>
      </c>
      <c r="M114" s="3">
        <v>7349795</v>
      </c>
      <c r="N114" s="3">
        <v>8069589</v>
      </c>
      <c r="O114" s="3">
        <v>8755598</v>
      </c>
      <c r="P114" s="3">
        <v>9472384</v>
      </c>
      <c r="Q114" s="3">
        <v>10141708</v>
      </c>
      <c r="R114" s="3">
        <v>10762028</v>
      </c>
      <c r="S114" s="3">
        <v>11350318</v>
      </c>
      <c r="T114" s="3">
        <v>11990001</v>
      </c>
      <c r="U114" s="3">
        <v>12420307</v>
      </c>
      <c r="V114" s="3">
        <v>12580445</v>
      </c>
    </row>
    <row r="117" spans="1:22" x14ac:dyDescent="0.25">
      <c r="A117" s="3" t="s">
        <v>26</v>
      </c>
    </row>
    <row r="118" spans="1:22" x14ac:dyDescent="0.25">
      <c r="A118" s="3" t="s">
        <v>51</v>
      </c>
    </row>
    <row r="119" spans="1:22" x14ac:dyDescent="0.25">
      <c r="A119" s="3" t="s">
        <v>52</v>
      </c>
    </row>
    <row r="120" spans="1:22" x14ac:dyDescent="0.25">
      <c r="A120" s="3" t="s">
        <v>53</v>
      </c>
      <c r="C120" s="3">
        <v>2023</v>
      </c>
      <c r="D120" s="3">
        <v>2024</v>
      </c>
      <c r="E120" s="3">
        <v>2025</v>
      </c>
      <c r="F120" s="3">
        <v>2026</v>
      </c>
      <c r="G120" s="3">
        <v>2027</v>
      </c>
      <c r="H120" s="3">
        <v>2028</v>
      </c>
      <c r="I120" s="3">
        <v>2029</v>
      </c>
      <c r="J120" s="3">
        <v>2030</v>
      </c>
      <c r="K120" s="3">
        <v>2031</v>
      </c>
      <c r="L120" s="3">
        <v>2032</v>
      </c>
      <c r="M120" s="3">
        <v>2033</v>
      </c>
      <c r="N120" s="3">
        <v>2034</v>
      </c>
      <c r="O120" s="3">
        <v>2035</v>
      </c>
      <c r="P120" s="3">
        <v>2036</v>
      </c>
      <c r="Q120" s="3">
        <v>2037</v>
      </c>
      <c r="R120" s="3">
        <v>2038</v>
      </c>
      <c r="S120" s="3">
        <v>2039</v>
      </c>
      <c r="T120" s="3">
        <v>2040</v>
      </c>
      <c r="U120" s="3">
        <v>2041</v>
      </c>
      <c r="V120" s="3">
        <v>2042</v>
      </c>
    </row>
    <row r="121" spans="1:22" x14ac:dyDescent="0.25">
      <c r="A121" s="3" t="s">
        <v>54</v>
      </c>
      <c r="C121" s="3">
        <v>2425</v>
      </c>
      <c r="D121" s="3">
        <v>5133</v>
      </c>
      <c r="E121" s="3">
        <v>8230</v>
      </c>
      <c r="F121" s="3">
        <v>12458</v>
      </c>
      <c r="G121" s="3">
        <v>16854</v>
      </c>
      <c r="H121" s="3">
        <v>21898</v>
      </c>
      <c r="I121" s="3">
        <v>27272</v>
      </c>
      <c r="J121" s="3">
        <v>31399</v>
      </c>
      <c r="K121" s="3">
        <v>36418</v>
      </c>
      <c r="L121" s="3">
        <v>40052</v>
      </c>
      <c r="M121" s="3">
        <v>43493</v>
      </c>
      <c r="N121" s="3">
        <v>47004</v>
      </c>
      <c r="O121" s="3">
        <v>50095</v>
      </c>
      <c r="P121" s="3">
        <v>55007</v>
      </c>
      <c r="Q121" s="3">
        <v>59816</v>
      </c>
      <c r="R121" s="3">
        <v>64167</v>
      </c>
      <c r="S121" s="3">
        <v>68278</v>
      </c>
      <c r="T121" s="3">
        <v>71900</v>
      </c>
      <c r="U121" s="3">
        <v>72802</v>
      </c>
      <c r="V121" s="3">
        <v>73494</v>
      </c>
    </row>
    <row r="122" spans="1:22" x14ac:dyDescent="0.25">
      <c r="A122" s="3" t="s">
        <v>55</v>
      </c>
      <c r="C122" s="3">
        <v>164891</v>
      </c>
      <c r="D122" s="3">
        <v>353829</v>
      </c>
      <c r="E122" s="3">
        <v>554093</v>
      </c>
      <c r="F122" s="3">
        <v>718676</v>
      </c>
      <c r="G122" s="3">
        <v>884895</v>
      </c>
      <c r="H122" s="3">
        <v>1050150</v>
      </c>
      <c r="I122" s="3">
        <v>1189475</v>
      </c>
      <c r="J122" s="3">
        <v>1326250</v>
      </c>
      <c r="K122" s="3">
        <v>1443730</v>
      </c>
      <c r="L122" s="3">
        <v>1567319</v>
      </c>
      <c r="M122" s="3">
        <v>1664102</v>
      </c>
      <c r="N122" s="3">
        <v>1769426</v>
      </c>
      <c r="O122" s="3">
        <v>1867497</v>
      </c>
      <c r="P122" s="3">
        <v>1962186</v>
      </c>
      <c r="Q122" s="3">
        <v>2064775</v>
      </c>
      <c r="R122" s="3">
        <v>2152396</v>
      </c>
      <c r="S122" s="3">
        <v>2239471</v>
      </c>
      <c r="T122" s="3">
        <v>2322084</v>
      </c>
      <c r="U122" s="3">
        <v>2374969</v>
      </c>
      <c r="V122" s="3">
        <v>2459555</v>
      </c>
    </row>
    <row r="123" spans="1:22" x14ac:dyDescent="0.25">
      <c r="A123" s="3" t="s">
        <v>56</v>
      </c>
      <c r="C123" s="3">
        <v>53112</v>
      </c>
      <c r="D123" s="3">
        <v>92801</v>
      </c>
      <c r="E123" s="3">
        <v>139653</v>
      </c>
      <c r="F123" s="3">
        <v>175809</v>
      </c>
      <c r="G123" s="3">
        <v>215501</v>
      </c>
      <c r="H123" s="3">
        <v>259878</v>
      </c>
      <c r="I123" s="3">
        <v>302569</v>
      </c>
      <c r="J123" s="3">
        <v>345186</v>
      </c>
      <c r="K123" s="3">
        <v>384359</v>
      </c>
      <c r="L123" s="3">
        <v>430768</v>
      </c>
      <c r="M123" s="3">
        <v>471482</v>
      </c>
      <c r="N123" s="3">
        <v>513411</v>
      </c>
      <c r="O123" s="3">
        <v>549787</v>
      </c>
      <c r="P123" s="3">
        <v>588380</v>
      </c>
      <c r="Q123" s="3">
        <v>621691</v>
      </c>
      <c r="R123" s="3">
        <v>654843</v>
      </c>
      <c r="S123" s="3">
        <v>685375</v>
      </c>
      <c r="T123" s="3">
        <v>714732</v>
      </c>
      <c r="U123" s="3">
        <v>731042</v>
      </c>
      <c r="V123" s="3">
        <v>740162</v>
      </c>
    </row>
    <row r="124" spans="1:22" x14ac:dyDescent="0.25">
      <c r="A124" s="3" t="s">
        <v>57</v>
      </c>
      <c r="C124" s="3">
        <v>266500</v>
      </c>
      <c r="D124" s="3">
        <v>533698</v>
      </c>
      <c r="E124" s="3">
        <v>784596</v>
      </c>
      <c r="F124" s="3">
        <v>1104783</v>
      </c>
      <c r="G124" s="3">
        <v>1465642</v>
      </c>
      <c r="H124" s="3">
        <v>1864293</v>
      </c>
      <c r="I124" s="3">
        <v>2303948</v>
      </c>
      <c r="J124" s="3">
        <v>2748880</v>
      </c>
      <c r="K124" s="3">
        <v>3238538</v>
      </c>
      <c r="L124" s="3">
        <v>3688065</v>
      </c>
      <c r="M124" s="3">
        <v>4127845</v>
      </c>
      <c r="N124" s="3">
        <v>4585583</v>
      </c>
      <c r="O124" s="3">
        <v>5032421</v>
      </c>
      <c r="P124" s="3">
        <v>5507906</v>
      </c>
      <c r="Q124" s="3">
        <v>5986311</v>
      </c>
      <c r="R124" s="3">
        <v>6398555</v>
      </c>
      <c r="S124" s="3">
        <v>6792893</v>
      </c>
      <c r="T124" s="3">
        <v>7236570</v>
      </c>
      <c r="U124" s="3">
        <v>7551872</v>
      </c>
      <c r="V124" s="3">
        <v>7577007</v>
      </c>
    </row>
    <row r="125" spans="1:22" x14ac:dyDescent="0.25">
      <c r="A125" s="3" t="s">
        <v>58</v>
      </c>
      <c r="C125" s="3">
        <v>12000</v>
      </c>
      <c r="D125" s="3">
        <v>26904</v>
      </c>
      <c r="E125" s="3">
        <v>44488</v>
      </c>
      <c r="F125" s="3">
        <v>68017</v>
      </c>
      <c r="G125" s="3">
        <v>94309</v>
      </c>
      <c r="H125" s="3">
        <v>123070</v>
      </c>
      <c r="I125" s="3">
        <v>153348</v>
      </c>
      <c r="J125" s="3">
        <v>183463</v>
      </c>
      <c r="K125" s="3">
        <v>216213</v>
      </c>
      <c r="L125" s="3">
        <v>247994</v>
      </c>
      <c r="M125" s="3">
        <v>278307</v>
      </c>
      <c r="N125" s="3">
        <v>308784</v>
      </c>
      <c r="O125" s="3">
        <v>337409</v>
      </c>
      <c r="P125" s="3">
        <v>367923</v>
      </c>
      <c r="Q125" s="3">
        <v>396146</v>
      </c>
      <c r="R125" s="3">
        <v>421878</v>
      </c>
      <c r="S125" s="3">
        <v>445320</v>
      </c>
      <c r="T125" s="3">
        <v>470140</v>
      </c>
      <c r="U125" s="3">
        <v>489420</v>
      </c>
      <c r="V125" s="3">
        <v>502003</v>
      </c>
    </row>
    <row r="126" spans="1:22" x14ac:dyDescent="0.25">
      <c r="A126" s="3" t="s">
        <v>59</v>
      </c>
      <c r="C126" s="3">
        <v>44204</v>
      </c>
      <c r="D126" s="3">
        <v>82779</v>
      </c>
      <c r="E126" s="3">
        <v>136203</v>
      </c>
      <c r="F126" s="3">
        <v>193866</v>
      </c>
      <c r="G126" s="3">
        <v>257968</v>
      </c>
      <c r="H126" s="3">
        <v>328013</v>
      </c>
      <c r="I126" s="3">
        <v>399477</v>
      </c>
      <c r="J126" s="3">
        <v>474641</v>
      </c>
      <c r="K126" s="3">
        <v>553615</v>
      </c>
      <c r="L126" s="3">
        <v>629283</v>
      </c>
      <c r="M126" s="3">
        <v>698387</v>
      </c>
      <c r="N126" s="3">
        <v>767401</v>
      </c>
      <c r="O126" s="3">
        <v>834324</v>
      </c>
      <c r="P126" s="3">
        <v>907328</v>
      </c>
      <c r="Q126" s="3">
        <v>971675</v>
      </c>
      <c r="R126" s="3">
        <v>1028596</v>
      </c>
      <c r="S126" s="3">
        <v>1080318</v>
      </c>
      <c r="T126" s="3">
        <v>1138930</v>
      </c>
      <c r="U126" s="3">
        <v>1176182</v>
      </c>
      <c r="V126" s="3">
        <v>1206717</v>
      </c>
    </row>
    <row r="128" spans="1:22" x14ac:dyDescent="0.25">
      <c r="A128" s="3" t="s">
        <v>60</v>
      </c>
      <c r="C128" s="3">
        <v>543132</v>
      </c>
      <c r="D128" s="3">
        <v>1095144</v>
      </c>
      <c r="E128" s="3">
        <v>1667263</v>
      </c>
      <c r="F128" s="3">
        <v>2273609</v>
      </c>
      <c r="G128" s="3">
        <v>2935169</v>
      </c>
      <c r="H128" s="3">
        <v>3647302</v>
      </c>
      <c r="I128" s="3">
        <v>4376089</v>
      </c>
      <c r="J128" s="3">
        <v>5109819</v>
      </c>
      <c r="K128" s="3">
        <v>5872873</v>
      </c>
      <c r="L128" s="3">
        <v>6603481</v>
      </c>
      <c r="M128" s="3">
        <v>7283616</v>
      </c>
      <c r="N128" s="3">
        <v>7991609</v>
      </c>
      <c r="O128" s="3">
        <v>8671533</v>
      </c>
      <c r="P128" s="3">
        <v>9388730</v>
      </c>
      <c r="Q128" s="3">
        <v>10100414</v>
      </c>
      <c r="R128" s="3">
        <v>10720435</v>
      </c>
      <c r="S128" s="3">
        <v>11311655</v>
      </c>
      <c r="T128" s="3">
        <v>11954356</v>
      </c>
      <c r="U128" s="3">
        <v>12396287</v>
      </c>
      <c r="V128" s="3">
        <v>12558938</v>
      </c>
    </row>
    <row r="131" spans="1:22" x14ac:dyDescent="0.25">
      <c r="A131" s="3" t="s">
        <v>25</v>
      </c>
    </row>
    <row r="132" spans="1:22" x14ac:dyDescent="0.25">
      <c r="A132" s="3" t="s">
        <v>51</v>
      </c>
    </row>
    <row r="133" spans="1:22" x14ac:dyDescent="0.25">
      <c r="A133" s="3" t="s">
        <v>52</v>
      </c>
    </row>
    <row r="134" spans="1:22" x14ac:dyDescent="0.25">
      <c r="A134" s="3" t="s">
        <v>53</v>
      </c>
      <c r="C134" s="3">
        <v>2023</v>
      </c>
      <c r="D134" s="3">
        <v>2024</v>
      </c>
      <c r="E134" s="3">
        <v>2025</v>
      </c>
      <c r="F134" s="3">
        <v>2026</v>
      </c>
      <c r="G134" s="3">
        <v>2027</v>
      </c>
      <c r="H134" s="3">
        <v>2028</v>
      </c>
      <c r="I134" s="3">
        <v>2029</v>
      </c>
      <c r="J134" s="3">
        <v>2030</v>
      </c>
      <c r="K134" s="3">
        <v>2031</v>
      </c>
      <c r="L134" s="3">
        <v>2032</v>
      </c>
      <c r="M134" s="3">
        <v>2033</v>
      </c>
      <c r="N134" s="3">
        <v>2034</v>
      </c>
      <c r="O134" s="3">
        <v>2035</v>
      </c>
      <c r="P134" s="3">
        <v>2036</v>
      </c>
      <c r="Q134" s="3">
        <v>2037</v>
      </c>
      <c r="R134" s="3">
        <v>2038</v>
      </c>
      <c r="S134" s="3">
        <v>2039</v>
      </c>
      <c r="T134" s="3">
        <v>2040</v>
      </c>
      <c r="U134" s="3">
        <v>2041</v>
      </c>
      <c r="V134" s="3">
        <v>2042</v>
      </c>
    </row>
    <row r="135" spans="1:22" x14ac:dyDescent="0.25">
      <c r="A135" s="3" t="s">
        <v>54</v>
      </c>
      <c r="C135" s="3">
        <v>2425</v>
      </c>
      <c r="D135" s="3">
        <v>5133</v>
      </c>
      <c r="E135" s="3">
        <v>8230</v>
      </c>
      <c r="F135" s="3">
        <v>12728</v>
      </c>
      <c r="G135" s="3">
        <v>17636</v>
      </c>
      <c r="H135" s="3">
        <v>22686</v>
      </c>
      <c r="I135" s="3">
        <v>28057</v>
      </c>
      <c r="J135" s="3">
        <v>32187</v>
      </c>
      <c r="K135" s="3">
        <v>37206</v>
      </c>
      <c r="L135" s="3">
        <v>41482</v>
      </c>
      <c r="M135" s="3">
        <v>45348</v>
      </c>
      <c r="N135" s="3">
        <v>49940</v>
      </c>
      <c r="O135" s="3">
        <v>54163</v>
      </c>
      <c r="P135" s="3">
        <v>59156</v>
      </c>
      <c r="Q135" s="3">
        <v>63870</v>
      </c>
      <c r="R135" s="3">
        <v>68214</v>
      </c>
      <c r="S135" s="3">
        <v>72313</v>
      </c>
      <c r="T135" s="3">
        <v>75929</v>
      </c>
      <c r="U135" s="3">
        <v>76827</v>
      </c>
      <c r="V135" s="3">
        <v>77478</v>
      </c>
    </row>
    <row r="136" spans="1:22" x14ac:dyDescent="0.25">
      <c r="A136" s="3" t="s">
        <v>55</v>
      </c>
      <c r="C136" s="3">
        <v>164891</v>
      </c>
      <c r="D136" s="3">
        <v>353829</v>
      </c>
      <c r="E136" s="3">
        <v>554093</v>
      </c>
      <c r="F136" s="3">
        <v>721815</v>
      </c>
      <c r="G136" s="3">
        <v>891613</v>
      </c>
      <c r="H136" s="3">
        <v>1056838</v>
      </c>
      <c r="I136" s="3">
        <v>1196135</v>
      </c>
      <c r="J136" s="3">
        <v>1332860</v>
      </c>
      <c r="K136" s="3">
        <v>1450276</v>
      </c>
      <c r="L136" s="3">
        <v>1573797</v>
      </c>
      <c r="M136" s="3">
        <v>1679548</v>
      </c>
      <c r="N136" s="3">
        <v>1784798</v>
      </c>
      <c r="O136" s="3">
        <v>1882791</v>
      </c>
      <c r="P136" s="3">
        <v>1977405</v>
      </c>
      <c r="Q136" s="3">
        <v>2040057</v>
      </c>
      <c r="R136" s="3">
        <v>2127434</v>
      </c>
      <c r="S136" s="3">
        <v>2212358</v>
      </c>
      <c r="T136" s="3">
        <v>2292197</v>
      </c>
      <c r="U136" s="3">
        <v>2335559</v>
      </c>
      <c r="V136" s="3">
        <v>2420353</v>
      </c>
    </row>
    <row r="137" spans="1:22" x14ac:dyDescent="0.25">
      <c r="A137" s="3" t="s">
        <v>56</v>
      </c>
      <c r="C137" s="3">
        <v>53112</v>
      </c>
      <c r="D137" s="3">
        <v>92801</v>
      </c>
      <c r="E137" s="3">
        <v>139653</v>
      </c>
      <c r="F137" s="3">
        <v>175809</v>
      </c>
      <c r="G137" s="3">
        <v>215501</v>
      </c>
      <c r="H137" s="3">
        <v>259878</v>
      </c>
      <c r="I137" s="3">
        <v>302569</v>
      </c>
      <c r="J137" s="3">
        <v>345186</v>
      </c>
      <c r="K137" s="3">
        <v>384359</v>
      </c>
      <c r="L137" s="3">
        <v>430768</v>
      </c>
      <c r="M137" s="3">
        <v>471482</v>
      </c>
      <c r="N137" s="3">
        <v>513411</v>
      </c>
      <c r="O137" s="3">
        <v>549787</v>
      </c>
      <c r="P137" s="3">
        <v>588380</v>
      </c>
      <c r="Q137" s="3">
        <v>621691</v>
      </c>
      <c r="R137" s="3">
        <v>654843</v>
      </c>
      <c r="S137" s="3">
        <v>685375</v>
      </c>
      <c r="T137" s="3">
        <v>714732</v>
      </c>
      <c r="U137" s="3">
        <v>731042</v>
      </c>
      <c r="V137" s="3">
        <v>740162</v>
      </c>
    </row>
    <row r="138" spans="1:22" x14ac:dyDescent="0.25">
      <c r="A138" s="3" t="s">
        <v>57</v>
      </c>
      <c r="C138" s="3">
        <v>266500</v>
      </c>
      <c r="D138" s="3">
        <v>533698</v>
      </c>
      <c r="E138" s="3">
        <v>784596</v>
      </c>
      <c r="F138" s="3">
        <v>1104783</v>
      </c>
      <c r="G138" s="3">
        <v>1465642</v>
      </c>
      <c r="H138" s="3">
        <v>1864293</v>
      </c>
      <c r="I138" s="3">
        <v>2303948</v>
      </c>
      <c r="J138" s="3">
        <v>2748880</v>
      </c>
      <c r="K138" s="3">
        <v>3238538</v>
      </c>
      <c r="L138" s="3">
        <v>3692560</v>
      </c>
      <c r="M138" s="3">
        <v>4145831</v>
      </c>
      <c r="N138" s="3">
        <v>4609080</v>
      </c>
      <c r="O138" s="3">
        <v>5056041</v>
      </c>
      <c r="P138" s="3">
        <v>5531190</v>
      </c>
      <c r="Q138" s="3">
        <v>6008882</v>
      </c>
      <c r="R138" s="3">
        <v>6421521</v>
      </c>
      <c r="S138" s="3">
        <v>6816385</v>
      </c>
      <c r="T138" s="3">
        <v>7260312</v>
      </c>
      <c r="U138" s="3">
        <v>7575380</v>
      </c>
      <c r="V138" s="3">
        <v>7599395</v>
      </c>
    </row>
    <row r="139" spans="1:22" x14ac:dyDescent="0.25">
      <c r="A139" s="3" t="s">
        <v>58</v>
      </c>
      <c r="C139" s="3">
        <v>12000</v>
      </c>
      <c r="D139" s="3">
        <v>26904</v>
      </c>
      <c r="E139" s="3">
        <v>44488</v>
      </c>
      <c r="F139" s="3">
        <v>68815</v>
      </c>
      <c r="G139" s="3">
        <v>96248</v>
      </c>
      <c r="H139" s="3">
        <v>125056</v>
      </c>
      <c r="I139" s="3">
        <v>155357</v>
      </c>
      <c r="J139" s="3">
        <v>185478</v>
      </c>
      <c r="K139" s="3">
        <v>218167</v>
      </c>
      <c r="L139" s="3">
        <v>250499</v>
      </c>
      <c r="M139" s="3">
        <v>281348</v>
      </c>
      <c r="N139" s="3">
        <v>311843</v>
      </c>
      <c r="O139" s="3">
        <v>341010</v>
      </c>
      <c r="P139" s="3">
        <v>371547</v>
      </c>
      <c r="Q139" s="3">
        <v>399656</v>
      </c>
      <c r="R139" s="3">
        <v>425400</v>
      </c>
      <c r="S139" s="3">
        <v>448864</v>
      </c>
      <c r="T139" s="3">
        <v>473726</v>
      </c>
      <c r="U139" s="3">
        <v>492471</v>
      </c>
      <c r="V139" s="3">
        <v>504931</v>
      </c>
    </row>
    <row r="140" spans="1:22" x14ac:dyDescent="0.25">
      <c r="A140" s="3" t="s">
        <v>59</v>
      </c>
      <c r="C140" s="3">
        <v>44204</v>
      </c>
      <c r="D140" s="3">
        <v>82779</v>
      </c>
      <c r="E140" s="3">
        <v>136203</v>
      </c>
      <c r="F140" s="3">
        <v>196155</v>
      </c>
      <c r="G140" s="3">
        <v>267286</v>
      </c>
      <c r="H140" s="3">
        <v>336384</v>
      </c>
      <c r="I140" s="3">
        <v>407978</v>
      </c>
      <c r="J140" s="3">
        <v>483186</v>
      </c>
      <c r="K140" s="3">
        <v>560962</v>
      </c>
      <c r="L140" s="3">
        <v>636870</v>
      </c>
      <c r="M140" s="3">
        <v>706286</v>
      </c>
      <c r="N140" s="3">
        <v>776952</v>
      </c>
      <c r="O140" s="3">
        <v>844069</v>
      </c>
      <c r="P140" s="3">
        <v>917195</v>
      </c>
      <c r="Q140" s="3">
        <v>980784</v>
      </c>
      <c r="R140" s="3">
        <v>1037776</v>
      </c>
      <c r="S140" s="3">
        <v>1089587</v>
      </c>
      <c r="T140" s="3">
        <v>1148176</v>
      </c>
      <c r="U140" s="3">
        <v>1184260</v>
      </c>
      <c r="V140" s="3">
        <v>1213340</v>
      </c>
    </row>
    <row r="142" spans="1:22" x14ac:dyDescent="0.25">
      <c r="A142" s="3" t="s">
        <v>60</v>
      </c>
      <c r="C142" s="3">
        <v>543132</v>
      </c>
      <c r="D142" s="3">
        <v>1095144</v>
      </c>
      <c r="E142" s="3">
        <v>1667263</v>
      </c>
      <c r="F142" s="3">
        <v>2280105</v>
      </c>
      <c r="G142" s="3">
        <v>2953926</v>
      </c>
      <c r="H142" s="3">
        <v>3665135</v>
      </c>
      <c r="I142" s="3">
        <v>4394044</v>
      </c>
      <c r="J142" s="3">
        <v>5127777</v>
      </c>
      <c r="K142" s="3">
        <v>5889508</v>
      </c>
      <c r="L142" s="3">
        <v>6625976</v>
      </c>
      <c r="M142" s="3">
        <v>7329843</v>
      </c>
      <c r="N142" s="3">
        <v>8046024</v>
      </c>
      <c r="O142" s="3">
        <v>8727861</v>
      </c>
      <c r="P142" s="3">
        <v>9444873</v>
      </c>
      <c r="Q142" s="3">
        <v>10114940</v>
      </c>
      <c r="R142" s="3">
        <v>10735188</v>
      </c>
      <c r="S142" s="3">
        <v>11324882</v>
      </c>
      <c r="T142" s="3">
        <v>11965072</v>
      </c>
      <c r="U142" s="3">
        <v>12395539</v>
      </c>
      <c r="V142" s="3">
        <v>12555659</v>
      </c>
    </row>
    <row r="145" spans="1:22" x14ac:dyDescent="0.25">
      <c r="A145" s="3" t="s">
        <v>27</v>
      </c>
    </row>
    <row r="146" spans="1:22" x14ac:dyDescent="0.25">
      <c r="A146" s="3" t="s">
        <v>51</v>
      </c>
    </row>
    <row r="147" spans="1:22" x14ac:dyDescent="0.25">
      <c r="A147" s="3" t="s">
        <v>52</v>
      </c>
    </row>
    <row r="148" spans="1:22" x14ac:dyDescent="0.25">
      <c r="A148" s="3" t="s">
        <v>53</v>
      </c>
      <c r="C148" s="3">
        <v>2023</v>
      </c>
      <c r="D148" s="3">
        <v>2024</v>
      </c>
      <c r="E148" s="3">
        <v>2025</v>
      </c>
      <c r="F148" s="3">
        <v>2026</v>
      </c>
      <c r="G148" s="3">
        <v>2027</v>
      </c>
      <c r="H148" s="3">
        <v>2028</v>
      </c>
      <c r="I148" s="3">
        <v>2029</v>
      </c>
      <c r="J148" s="3">
        <v>2030</v>
      </c>
      <c r="K148" s="3">
        <v>2031</v>
      </c>
      <c r="L148" s="3">
        <v>2032</v>
      </c>
      <c r="M148" s="3">
        <v>2033</v>
      </c>
      <c r="N148" s="3">
        <v>2034</v>
      </c>
      <c r="O148" s="3">
        <v>2035</v>
      </c>
      <c r="P148" s="3">
        <v>2036</v>
      </c>
      <c r="Q148" s="3">
        <v>2037</v>
      </c>
      <c r="R148" s="3">
        <v>2038</v>
      </c>
      <c r="S148" s="3">
        <v>2039</v>
      </c>
      <c r="T148" s="3">
        <v>2040</v>
      </c>
      <c r="U148" s="3">
        <v>2041</v>
      </c>
      <c r="V148" s="3">
        <v>2042</v>
      </c>
    </row>
    <row r="149" spans="1:22" x14ac:dyDescent="0.25">
      <c r="A149" s="3" t="s">
        <v>54</v>
      </c>
      <c r="C149" s="3">
        <v>2425</v>
      </c>
      <c r="D149" s="3">
        <v>5133</v>
      </c>
      <c r="E149" s="3">
        <v>8230</v>
      </c>
      <c r="F149" s="3">
        <v>12728</v>
      </c>
      <c r="G149" s="3">
        <v>17636</v>
      </c>
      <c r="H149" s="3">
        <v>22686</v>
      </c>
      <c r="I149" s="3">
        <v>28057</v>
      </c>
      <c r="J149" s="3">
        <v>32187</v>
      </c>
      <c r="K149" s="3">
        <v>37462</v>
      </c>
      <c r="L149" s="3">
        <v>41812</v>
      </c>
      <c r="M149" s="3">
        <v>45676</v>
      </c>
      <c r="N149" s="3">
        <v>50271</v>
      </c>
      <c r="O149" s="3">
        <v>54494</v>
      </c>
      <c r="P149" s="3">
        <v>59487</v>
      </c>
      <c r="Q149" s="3">
        <v>64202</v>
      </c>
      <c r="R149" s="3">
        <v>68546</v>
      </c>
      <c r="S149" s="3">
        <v>72645</v>
      </c>
      <c r="T149" s="3">
        <v>76263</v>
      </c>
      <c r="U149" s="3">
        <v>77161</v>
      </c>
      <c r="V149" s="3">
        <v>77811</v>
      </c>
    </row>
    <row r="150" spans="1:22" x14ac:dyDescent="0.25">
      <c r="A150" s="3" t="s">
        <v>55</v>
      </c>
      <c r="C150" s="3">
        <v>164891</v>
      </c>
      <c r="D150" s="3">
        <v>353829</v>
      </c>
      <c r="E150" s="3">
        <v>554093</v>
      </c>
      <c r="F150" s="3">
        <v>721815</v>
      </c>
      <c r="G150" s="3">
        <v>891613</v>
      </c>
      <c r="H150" s="3">
        <v>1056838</v>
      </c>
      <c r="I150" s="3">
        <v>1196135</v>
      </c>
      <c r="J150" s="3">
        <v>1332860</v>
      </c>
      <c r="K150" s="3">
        <v>1450276</v>
      </c>
      <c r="L150" s="3">
        <v>1573797</v>
      </c>
      <c r="M150" s="3">
        <v>1679548</v>
      </c>
      <c r="N150" s="3">
        <v>1784798</v>
      </c>
      <c r="O150" s="3">
        <v>1882791</v>
      </c>
      <c r="P150" s="3">
        <v>1977405</v>
      </c>
      <c r="Q150" s="3">
        <v>2040057</v>
      </c>
      <c r="R150" s="3">
        <v>2127434</v>
      </c>
      <c r="S150" s="3">
        <v>2212358</v>
      </c>
      <c r="T150" s="3">
        <v>2292197</v>
      </c>
      <c r="U150" s="3">
        <v>2335559</v>
      </c>
      <c r="V150" s="3">
        <v>2426726</v>
      </c>
    </row>
    <row r="151" spans="1:22" x14ac:dyDescent="0.25">
      <c r="A151" s="3" t="s">
        <v>56</v>
      </c>
      <c r="C151" s="3">
        <v>53112</v>
      </c>
      <c r="D151" s="3">
        <v>92801</v>
      </c>
      <c r="E151" s="3">
        <v>139653</v>
      </c>
      <c r="F151" s="3">
        <v>175809</v>
      </c>
      <c r="G151" s="3">
        <v>215501</v>
      </c>
      <c r="H151" s="3">
        <v>259878</v>
      </c>
      <c r="I151" s="3">
        <v>302569</v>
      </c>
      <c r="J151" s="3">
        <v>345186</v>
      </c>
      <c r="K151" s="3">
        <v>384359</v>
      </c>
      <c r="L151" s="3">
        <v>430768</v>
      </c>
      <c r="M151" s="3">
        <v>471482</v>
      </c>
      <c r="N151" s="3">
        <v>513411</v>
      </c>
      <c r="O151" s="3">
        <v>549787</v>
      </c>
      <c r="P151" s="3">
        <v>588380</v>
      </c>
      <c r="Q151" s="3">
        <v>621691</v>
      </c>
      <c r="R151" s="3">
        <v>654843</v>
      </c>
      <c r="S151" s="3">
        <v>685375</v>
      </c>
      <c r="T151" s="3">
        <v>714732</v>
      </c>
      <c r="U151" s="3">
        <v>731042</v>
      </c>
      <c r="V151" s="3">
        <v>740162</v>
      </c>
    </row>
    <row r="152" spans="1:22" x14ac:dyDescent="0.25">
      <c r="A152" s="3" t="s">
        <v>57</v>
      </c>
      <c r="C152" s="3">
        <v>266500</v>
      </c>
      <c r="D152" s="3">
        <v>533698</v>
      </c>
      <c r="E152" s="3">
        <v>784596</v>
      </c>
      <c r="F152" s="3">
        <v>1104783</v>
      </c>
      <c r="G152" s="3">
        <v>1465642</v>
      </c>
      <c r="H152" s="3">
        <v>1864293</v>
      </c>
      <c r="I152" s="3">
        <v>2303948</v>
      </c>
      <c r="J152" s="3">
        <v>2748880</v>
      </c>
      <c r="K152" s="3">
        <v>3247168</v>
      </c>
      <c r="L152" s="3">
        <v>3696672</v>
      </c>
      <c r="M152" s="3">
        <v>4149770</v>
      </c>
      <c r="N152" s="3">
        <v>4612904</v>
      </c>
      <c r="O152" s="3">
        <v>5059808</v>
      </c>
      <c r="P152" s="3">
        <v>5535017</v>
      </c>
      <c r="Q152" s="3">
        <v>6012877</v>
      </c>
      <c r="R152" s="3">
        <v>6425399</v>
      </c>
      <c r="S152" s="3">
        <v>6820116</v>
      </c>
      <c r="T152" s="3">
        <v>7263953</v>
      </c>
      <c r="U152" s="3">
        <v>7579064</v>
      </c>
      <c r="V152" s="3">
        <v>7603354</v>
      </c>
    </row>
    <row r="153" spans="1:22" x14ac:dyDescent="0.25">
      <c r="A153" s="3" t="s">
        <v>58</v>
      </c>
      <c r="C153" s="3">
        <v>12000</v>
      </c>
      <c r="D153" s="3">
        <v>26904</v>
      </c>
      <c r="E153" s="3">
        <v>44488</v>
      </c>
      <c r="F153" s="3">
        <v>68815</v>
      </c>
      <c r="G153" s="3">
        <v>96248</v>
      </c>
      <c r="H153" s="3">
        <v>125056</v>
      </c>
      <c r="I153" s="3">
        <v>155357</v>
      </c>
      <c r="J153" s="3">
        <v>186156</v>
      </c>
      <c r="K153" s="3">
        <v>218780</v>
      </c>
      <c r="L153" s="3">
        <v>251127</v>
      </c>
      <c r="M153" s="3">
        <v>281987</v>
      </c>
      <c r="N153" s="3">
        <v>312500</v>
      </c>
      <c r="O153" s="3">
        <v>341676</v>
      </c>
      <c r="P153" s="3">
        <v>372225</v>
      </c>
      <c r="Q153" s="3">
        <v>400272</v>
      </c>
      <c r="R153" s="3">
        <v>426714</v>
      </c>
      <c r="S153" s="3">
        <v>450205</v>
      </c>
      <c r="T153" s="3">
        <v>475119</v>
      </c>
      <c r="U153" s="3">
        <v>493871</v>
      </c>
      <c r="V153" s="3">
        <v>506198</v>
      </c>
    </row>
    <row r="154" spans="1:22" x14ac:dyDescent="0.25">
      <c r="A154" s="3" t="s">
        <v>59</v>
      </c>
      <c r="C154" s="3">
        <v>44204</v>
      </c>
      <c r="D154" s="3">
        <v>82779</v>
      </c>
      <c r="E154" s="3">
        <v>136203</v>
      </c>
      <c r="F154" s="3">
        <v>196155</v>
      </c>
      <c r="G154" s="3">
        <v>261810</v>
      </c>
      <c r="H154" s="3">
        <v>330906</v>
      </c>
      <c r="I154" s="3">
        <v>402499</v>
      </c>
      <c r="J154" s="3">
        <v>479994</v>
      </c>
      <c r="K154" s="3">
        <v>556973</v>
      </c>
      <c r="L154" s="3">
        <v>633036</v>
      </c>
      <c r="M154" s="3">
        <v>702590</v>
      </c>
      <c r="N154" s="3">
        <v>773380</v>
      </c>
      <c r="O154" s="3">
        <v>840595</v>
      </c>
      <c r="P154" s="3">
        <v>913462</v>
      </c>
      <c r="Q154" s="3">
        <v>976900</v>
      </c>
      <c r="R154" s="3">
        <v>1033956</v>
      </c>
      <c r="S154" s="3">
        <v>1085825</v>
      </c>
      <c r="T154" s="3">
        <v>1144456</v>
      </c>
      <c r="U154" s="3">
        <v>1180794</v>
      </c>
      <c r="V154" s="3">
        <v>1210540</v>
      </c>
    </row>
    <row r="156" spans="1:22" x14ac:dyDescent="0.25">
      <c r="A156" s="3" t="s">
        <v>60</v>
      </c>
      <c r="C156" s="3">
        <v>543132</v>
      </c>
      <c r="D156" s="3">
        <v>1095144</v>
      </c>
      <c r="E156" s="3">
        <v>1667263</v>
      </c>
      <c r="F156" s="3">
        <v>2280105</v>
      </c>
      <c r="G156" s="3">
        <v>2948450</v>
      </c>
      <c r="H156" s="3">
        <v>3659657</v>
      </c>
      <c r="I156" s="3">
        <v>4388565</v>
      </c>
      <c r="J156" s="3">
        <v>5125263</v>
      </c>
      <c r="K156" s="3">
        <v>5895018</v>
      </c>
      <c r="L156" s="3">
        <v>6627212</v>
      </c>
      <c r="M156" s="3">
        <v>7331053</v>
      </c>
      <c r="N156" s="3">
        <v>8047264</v>
      </c>
      <c r="O156" s="3">
        <v>8729151</v>
      </c>
      <c r="P156" s="3">
        <v>9445976</v>
      </c>
      <c r="Q156" s="3">
        <v>10115999</v>
      </c>
      <c r="R156" s="3">
        <v>10736892</v>
      </c>
      <c r="S156" s="3">
        <v>11326524</v>
      </c>
      <c r="T156" s="3">
        <v>11966720</v>
      </c>
      <c r="U156" s="3">
        <v>12397491</v>
      </c>
      <c r="V156" s="3">
        <v>12564791</v>
      </c>
    </row>
    <row r="159" spans="1:22" x14ac:dyDescent="0.25">
      <c r="A159" s="3" t="s">
        <v>46</v>
      </c>
    </row>
    <row r="160" spans="1:22" x14ac:dyDescent="0.25">
      <c r="A160" s="3" t="s">
        <v>51</v>
      </c>
    </row>
    <row r="161" spans="1:22" x14ac:dyDescent="0.25">
      <c r="A161" s="3" t="s">
        <v>52</v>
      </c>
    </row>
    <row r="162" spans="1:22" x14ac:dyDescent="0.25">
      <c r="A162" s="3" t="s">
        <v>53</v>
      </c>
      <c r="C162" s="3">
        <v>2023</v>
      </c>
      <c r="D162" s="3">
        <v>2024</v>
      </c>
      <c r="E162" s="3">
        <v>2025</v>
      </c>
      <c r="F162" s="3">
        <v>2026</v>
      </c>
      <c r="G162" s="3">
        <v>2027</v>
      </c>
      <c r="H162" s="3">
        <v>2028</v>
      </c>
      <c r="I162" s="3">
        <v>2029</v>
      </c>
      <c r="J162" s="3">
        <v>2030</v>
      </c>
      <c r="K162" s="3">
        <v>2031</v>
      </c>
      <c r="L162" s="3">
        <v>2032</v>
      </c>
      <c r="M162" s="3">
        <v>2033</v>
      </c>
      <c r="N162" s="3">
        <v>2034</v>
      </c>
      <c r="O162" s="3">
        <v>2035</v>
      </c>
      <c r="P162" s="3">
        <v>2036</v>
      </c>
      <c r="Q162" s="3">
        <v>2037</v>
      </c>
      <c r="R162" s="3">
        <v>2038</v>
      </c>
      <c r="S162" s="3">
        <v>2039</v>
      </c>
      <c r="T162" s="3">
        <v>2040</v>
      </c>
      <c r="U162" s="3">
        <v>2041</v>
      </c>
      <c r="V162" s="3">
        <v>2042</v>
      </c>
    </row>
    <row r="163" spans="1:22" x14ac:dyDescent="0.25">
      <c r="A163" s="3" t="s">
        <v>54</v>
      </c>
      <c r="C163" s="3">
        <v>2425</v>
      </c>
      <c r="D163" s="3">
        <v>5133</v>
      </c>
      <c r="E163" s="3">
        <v>8230</v>
      </c>
      <c r="F163" s="3">
        <v>12728</v>
      </c>
      <c r="G163" s="3">
        <v>17636</v>
      </c>
      <c r="H163" s="3">
        <v>22686</v>
      </c>
      <c r="I163" s="3">
        <v>28057</v>
      </c>
      <c r="J163" s="3">
        <v>32187</v>
      </c>
      <c r="K163" s="3">
        <v>37462</v>
      </c>
      <c r="L163" s="3">
        <v>41812</v>
      </c>
      <c r="M163" s="3">
        <v>45676</v>
      </c>
      <c r="N163" s="3">
        <v>50271</v>
      </c>
      <c r="O163" s="3">
        <v>54494</v>
      </c>
      <c r="P163" s="3">
        <v>59487</v>
      </c>
      <c r="Q163" s="3">
        <v>64202</v>
      </c>
      <c r="R163" s="3">
        <v>68546</v>
      </c>
      <c r="S163" s="3">
        <v>72645</v>
      </c>
      <c r="T163" s="3">
        <v>76263</v>
      </c>
      <c r="U163" s="3">
        <v>77161</v>
      </c>
      <c r="V163" s="3">
        <v>77864</v>
      </c>
    </row>
    <row r="164" spans="1:22" x14ac:dyDescent="0.25">
      <c r="A164" s="3" t="s">
        <v>55</v>
      </c>
      <c r="C164" s="3">
        <v>164891</v>
      </c>
      <c r="D164" s="3">
        <v>353829</v>
      </c>
      <c r="E164" s="3">
        <v>554093</v>
      </c>
      <c r="F164" s="3">
        <v>721815</v>
      </c>
      <c r="G164" s="3">
        <v>891613</v>
      </c>
      <c r="H164" s="3">
        <v>1056838</v>
      </c>
      <c r="I164" s="3">
        <v>1196135</v>
      </c>
      <c r="J164" s="3">
        <v>1332860</v>
      </c>
      <c r="K164" s="3">
        <v>1450276</v>
      </c>
      <c r="L164" s="3">
        <v>1573797</v>
      </c>
      <c r="M164" s="3">
        <v>1679548</v>
      </c>
      <c r="N164" s="3">
        <v>1784798</v>
      </c>
      <c r="O164" s="3">
        <v>1882791</v>
      </c>
      <c r="P164" s="3">
        <v>1977405</v>
      </c>
      <c r="Q164" s="3">
        <v>2040057</v>
      </c>
      <c r="R164" s="3">
        <v>2127434</v>
      </c>
      <c r="S164" s="3">
        <v>2212358</v>
      </c>
      <c r="T164" s="3">
        <v>2292197</v>
      </c>
      <c r="U164" s="3">
        <v>2335559</v>
      </c>
      <c r="V164" s="3">
        <v>2427597</v>
      </c>
    </row>
    <row r="165" spans="1:22" x14ac:dyDescent="0.25">
      <c r="A165" s="3" t="s">
        <v>56</v>
      </c>
      <c r="C165" s="3">
        <v>53112</v>
      </c>
      <c r="D165" s="3">
        <v>92801</v>
      </c>
      <c r="E165" s="3">
        <v>139653</v>
      </c>
      <c r="F165" s="3">
        <v>175809</v>
      </c>
      <c r="G165" s="3">
        <v>215501</v>
      </c>
      <c r="H165" s="3">
        <v>259878</v>
      </c>
      <c r="I165" s="3">
        <v>302569</v>
      </c>
      <c r="J165" s="3">
        <v>345186</v>
      </c>
      <c r="K165" s="3">
        <v>384359</v>
      </c>
      <c r="L165" s="3">
        <v>430768</v>
      </c>
      <c r="M165" s="3">
        <v>471482</v>
      </c>
      <c r="N165" s="3">
        <v>513411</v>
      </c>
      <c r="O165" s="3">
        <v>549787</v>
      </c>
      <c r="P165" s="3">
        <v>588380</v>
      </c>
      <c r="Q165" s="3">
        <v>621691</v>
      </c>
      <c r="R165" s="3">
        <v>654843</v>
      </c>
      <c r="S165" s="3">
        <v>685375</v>
      </c>
      <c r="T165" s="3">
        <v>714732</v>
      </c>
      <c r="U165" s="3">
        <v>731042</v>
      </c>
      <c r="V165" s="3">
        <v>740540</v>
      </c>
    </row>
    <row r="166" spans="1:22" x14ac:dyDescent="0.25">
      <c r="A166" s="3" t="s">
        <v>57</v>
      </c>
      <c r="C166" s="3">
        <v>266500</v>
      </c>
      <c r="D166" s="3">
        <v>533698</v>
      </c>
      <c r="E166" s="3">
        <v>784596</v>
      </c>
      <c r="F166" s="3">
        <v>1104783</v>
      </c>
      <c r="G166" s="3">
        <v>1465642</v>
      </c>
      <c r="H166" s="3">
        <v>1864293</v>
      </c>
      <c r="I166" s="3">
        <v>2303948</v>
      </c>
      <c r="J166" s="3">
        <v>2748880</v>
      </c>
      <c r="K166" s="3">
        <v>3247168</v>
      </c>
      <c r="L166" s="3">
        <v>3696672</v>
      </c>
      <c r="M166" s="3">
        <v>4149770</v>
      </c>
      <c r="N166" s="3">
        <v>4612904</v>
      </c>
      <c r="O166" s="3">
        <v>5059808</v>
      </c>
      <c r="P166" s="3">
        <v>5535017</v>
      </c>
      <c r="Q166" s="3">
        <v>6012877</v>
      </c>
      <c r="R166" s="3">
        <v>6425399</v>
      </c>
      <c r="S166" s="3">
        <v>6820116</v>
      </c>
      <c r="T166" s="3">
        <v>7263953</v>
      </c>
      <c r="U166" s="3">
        <v>7579064</v>
      </c>
      <c r="V166" s="3">
        <v>7605648</v>
      </c>
    </row>
    <row r="167" spans="1:22" x14ac:dyDescent="0.25">
      <c r="A167" s="3" t="s">
        <v>58</v>
      </c>
      <c r="C167" s="3">
        <v>12000</v>
      </c>
      <c r="D167" s="3">
        <v>26904</v>
      </c>
      <c r="E167" s="3">
        <v>44488</v>
      </c>
      <c r="F167" s="3">
        <v>68815</v>
      </c>
      <c r="G167" s="3">
        <v>96248</v>
      </c>
      <c r="H167" s="3">
        <v>125056</v>
      </c>
      <c r="I167" s="3">
        <v>155357</v>
      </c>
      <c r="J167" s="3">
        <v>186156</v>
      </c>
      <c r="K167" s="3">
        <v>218780</v>
      </c>
      <c r="L167" s="3">
        <v>251127</v>
      </c>
      <c r="M167" s="3">
        <v>281987</v>
      </c>
      <c r="N167" s="3">
        <v>312500</v>
      </c>
      <c r="O167" s="3">
        <v>341676</v>
      </c>
      <c r="P167" s="3">
        <v>372225</v>
      </c>
      <c r="Q167" s="3">
        <v>400272</v>
      </c>
      <c r="R167" s="3">
        <v>426714</v>
      </c>
      <c r="S167" s="3">
        <v>450205</v>
      </c>
      <c r="T167" s="3">
        <v>475119</v>
      </c>
      <c r="U167" s="3">
        <v>493871</v>
      </c>
      <c r="V167" s="3">
        <v>506426</v>
      </c>
    </row>
    <row r="168" spans="1:22" x14ac:dyDescent="0.25">
      <c r="A168" s="3" t="s">
        <v>59</v>
      </c>
      <c r="C168" s="3">
        <v>44204</v>
      </c>
      <c r="D168" s="3">
        <v>82779</v>
      </c>
      <c r="E168" s="3">
        <v>136203</v>
      </c>
      <c r="F168" s="3">
        <v>196155</v>
      </c>
      <c r="G168" s="3">
        <v>261810</v>
      </c>
      <c r="H168" s="3">
        <v>330906</v>
      </c>
      <c r="I168" s="3">
        <v>402499</v>
      </c>
      <c r="J168" s="3">
        <v>479994</v>
      </c>
      <c r="K168" s="3">
        <v>556973</v>
      </c>
      <c r="L168" s="3">
        <v>633036</v>
      </c>
      <c r="M168" s="3">
        <v>702590</v>
      </c>
      <c r="N168" s="3">
        <v>773380</v>
      </c>
      <c r="O168" s="3">
        <v>840595</v>
      </c>
      <c r="P168" s="3">
        <v>913462</v>
      </c>
      <c r="Q168" s="3">
        <v>976900</v>
      </c>
      <c r="R168" s="3">
        <v>1033956</v>
      </c>
      <c r="S168" s="3">
        <v>1085825</v>
      </c>
      <c r="T168" s="3">
        <v>1144456</v>
      </c>
      <c r="U168" s="3">
        <v>1180794</v>
      </c>
      <c r="V168" s="3">
        <v>1210872</v>
      </c>
    </row>
    <row r="170" spans="1:22" x14ac:dyDescent="0.25">
      <c r="A170" s="3" t="s">
        <v>60</v>
      </c>
      <c r="C170" s="3">
        <v>543132</v>
      </c>
      <c r="D170" s="3">
        <v>1095144</v>
      </c>
      <c r="E170" s="3">
        <v>1667263</v>
      </c>
      <c r="F170" s="3">
        <v>2280105</v>
      </c>
      <c r="G170" s="3">
        <v>2948450</v>
      </c>
      <c r="H170" s="3">
        <v>3659657</v>
      </c>
      <c r="I170" s="3">
        <v>4388565</v>
      </c>
      <c r="J170" s="3">
        <v>5125263</v>
      </c>
      <c r="K170" s="3">
        <v>5895018</v>
      </c>
      <c r="L170" s="3">
        <v>6627212</v>
      </c>
      <c r="M170" s="3">
        <v>7331053</v>
      </c>
      <c r="N170" s="3">
        <v>8047264</v>
      </c>
      <c r="O170" s="3">
        <v>8729151</v>
      </c>
      <c r="P170" s="3">
        <v>9445976</v>
      </c>
      <c r="Q170" s="3">
        <v>10115999</v>
      </c>
      <c r="R170" s="3">
        <v>10736892</v>
      </c>
      <c r="S170" s="3">
        <v>11326524</v>
      </c>
      <c r="T170" s="3">
        <v>11966720</v>
      </c>
      <c r="U170" s="3">
        <v>12397491</v>
      </c>
      <c r="V170" s="3">
        <v>12568947</v>
      </c>
    </row>
    <row r="173" spans="1:22" x14ac:dyDescent="0.25">
      <c r="A173" s="3" t="s">
        <v>45</v>
      </c>
    </row>
    <row r="174" spans="1:22" x14ac:dyDescent="0.25">
      <c r="A174" s="3" t="s">
        <v>51</v>
      </c>
    </row>
    <row r="175" spans="1:22" x14ac:dyDescent="0.25">
      <c r="A175" s="3" t="s">
        <v>52</v>
      </c>
    </row>
    <row r="176" spans="1:22" x14ac:dyDescent="0.25">
      <c r="A176" s="3" t="s">
        <v>53</v>
      </c>
      <c r="C176" s="3">
        <v>2023</v>
      </c>
      <c r="D176" s="3">
        <v>2024</v>
      </c>
      <c r="E176" s="3">
        <v>2025</v>
      </c>
      <c r="F176" s="3">
        <v>2026</v>
      </c>
      <c r="G176" s="3">
        <v>2027</v>
      </c>
      <c r="H176" s="3">
        <v>2028</v>
      </c>
      <c r="I176" s="3">
        <v>2029</v>
      </c>
      <c r="J176" s="3">
        <v>2030</v>
      </c>
      <c r="K176" s="3">
        <v>2031</v>
      </c>
      <c r="L176" s="3">
        <v>2032</v>
      </c>
      <c r="M176" s="3">
        <v>2033</v>
      </c>
      <c r="N176" s="3">
        <v>2034</v>
      </c>
      <c r="O176" s="3">
        <v>2035</v>
      </c>
      <c r="P176" s="3">
        <v>2036</v>
      </c>
      <c r="Q176" s="3">
        <v>2037</v>
      </c>
      <c r="R176" s="3">
        <v>2038</v>
      </c>
      <c r="S176" s="3">
        <v>2039</v>
      </c>
      <c r="T176" s="3">
        <v>2040</v>
      </c>
      <c r="U176" s="3">
        <v>2041</v>
      </c>
      <c r="V176" s="3">
        <v>2042</v>
      </c>
    </row>
    <row r="177" spans="1:22" x14ac:dyDescent="0.25">
      <c r="A177" s="3" t="s">
        <v>54</v>
      </c>
      <c r="C177" s="3">
        <v>2425</v>
      </c>
      <c r="D177" s="3">
        <v>5133</v>
      </c>
      <c r="E177" s="3">
        <v>8230</v>
      </c>
      <c r="F177" s="3">
        <v>11950</v>
      </c>
      <c r="G177" s="3">
        <v>16241</v>
      </c>
      <c r="H177" s="3">
        <v>21119</v>
      </c>
      <c r="I177" s="3">
        <v>25863</v>
      </c>
      <c r="J177" s="3">
        <v>29746</v>
      </c>
      <c r="K177" s="3">
        <v>34049</v>
      </c>
      <c r="L177" s="3">
        <v>37657</v>
      </c>
      <c r="M177" s="3">
        <v>40743</v>
      </c>
      <c r="N177" s="3">
        <v>43828</v>
      </c>
      <c r="O177" s="3">
        <v>46619</v>
      </c>
      <c r="P177" s="3">
        <v>51494</v>
      </c>
      <c r="Q177" s="3">
        <v>55937</v>
      </c>
      <c r="R177" s="3">
        <v>60279</v>
      </c>
      <c r="S177" s="3">
        <v>64163</v>
      </c>
      <c r="T177" s="3">
        <v>67225</v>
      </c>
      <c r="U177" s="3">
        <v>68125</v>
      </c>
      <c r="V177" s="3">
        <v>68894</v>
      </c>
    </row>
    <row r="178" spans="1:22" x14ac:dyDescent="0.25">
      <c r="A178" s="3" t="s">
        <v>55</v>
      </c>
      <c r="C178" s="3">
        <v>164891</v>
      </c>
      <c r="D178" s="3">
        <v>353829</v>
      </c>
      <c r="E178" s="3">
        <v>554093</v>
      </c>
      <c r="F178" s="3">
        <v>718490</v>
      </c>
      <c r="G178" s="3">
        <v>884712</v>
      </c>
      <c r="H178" s="3">
        <v>1049968</v>
      </c>
      <c r="I178" s="3">
        <v>1193317</v>
      </c>
      <c r="J178" s="3">
        <v>1336694</v>
      </c>
      <c r="K178" s="3">
        <v>1484539</v>
      </c>
      <c r="L178" s="3">
        <v>1599999</v>
      </c>
      <c r="M178" s="3">
        <v>1709682</v>
      </c>
      <c r="N178" s="3">
        <v>1828196</v>
      </c>
      <c r="O178" s="3">
        <v>1932389</v>
      </c>
      <c r="P178" s="3">
        <v>2033607</v>
      </c>
      <c r="Q178" s="3">
        <v>2130095</v>
      </c>
      <c r="R178" s="3">
        <v>2215474</v>
      </c>
      <c r="S178" s="3">
        <v>2298014</v>
      </c>
      <c r="T178" s="3">
        <v>2387815</v>
      </c>
      <c r="U178" s="3">
        <v>2435920</v>
      </c>
      <c r="V178" s="3">
        <v>2501977</v>
      </c>
    </row>
    <row r="179" spans="1:22" x14ac:dyDescent="0.25">
      <c r="A179" s="3" t="s">
        <v>56</v>
      </c>
      <c r="C179" s="3">
        <v>53112</v>
      </c>
      <c r="D179" s="3">
        <v>92825</v>
      </c>
      <c r="E179" s="3">
        <v>139678</v>
      </c>
      <c r="F179" s="3">
        <v>176285</v>
      </c>
      <c r="G179" s="3">
        <v>217245</v>
      </c>
      <c r="H179" s="3">
        <v>263078</v>
      </c>
      <c r="I179" s="3">
        <v>307593</v>
      </c>
      <c r="J179" s="3">
        <v>352688</v>
      </c>
      <c r="K179" s="3">
        <v>391869</v>
      </c>
      <c r="L179" s="3">
        <v>438353</v>
      </c>
      <c r="M179" s="3">
        <v>481166</v>
      </c>
      <c r="N179" s="3">
        <v>523072</v>
      </c>
      <c r="O179" s="3">
        <v>562857</v>
      </c>
      <c r="P179" s="3">
        <v>601436</v>
      </c>
      <c r="Q179" s="3">
        <v>634690</v>
      </c>
      <c r="R179" s="3">
        <v>667807</v>
      </c>
      <c r="S179" s="3">
        <v>696675</v>
      </c>
      <c r="T179" s="3">
        <v>724608</v>
      </c>
      <c r="U179" s="3">
        <v>740934</v>
      </c>
      <c r="V179" s="3">
        <v>750998</v>
      </c>
    </row>
    <row r="180" spans="1:22" x14ac:dyDescent="0.25">
      <c r="A180" s="3" t="s">
        <v>57</v>
      </c>
      <c r="C180" s="3">
        <v>266500</v>
      </c>
      <c r="D180" s="3">
        <v>533698</v>
      </c>
      <c r="E180" s="3">
        <v>784596</v>
      </c>
      <c r="F180" s="3">
        <v>1104475</v>
      </c>
      <c r="G180" s="3">
        <v>1465324</v>
      </c>
      <c r="H180" s="3">
        <v>1863964</v>
      </c>
      <c r="I180" s="3">
        <v>2293908</v>
      </c>
      <c r="J180" s="3">
        <v>2729834</v>
      </c>
      <c r="K180" s="3">
        <v>3222474</v>
      </c>
      <c r="L180" s="3">
        <v>3683967</v>
      </c>
      <c r="M180" s="3">
        <v>4136697</v>
      </c>
      <c r="N180" s="3">
        <v>4594146</v>
      </c>
      <c r="O180" s="3">
        <v>5036490</v>
      </c>
      <c r="P180" s="3">
        <v>5500751</v>
      </c>
      <c r="Q180" s="3">
        <v>5982526</v>
      </c>
      <c r="R180" s="3">
        <v>6394484</v>
      </c>
      <c r="S180" s="3">
        <v>6788840</v>
      </c>
      <c r="T180" s="3">
        <v>7232255</v>
      </c>
      <c r="U180" s="3">
        <v>7543238</v>
      </c>
      <c r="V180" s="3">
        <v>7574529</v>
      </c>
    </row>
    <row r="181" spans="1:22" x14ac:dyDescent="0.25">
      <c r="A181" s="3" t="s">
        <v>58</v>
      </c>
      <c r="C181" s="3">
        <v>12000</v>
      </c>
      <c r="D181" s="3">
        <v>26904</v>
      </c>
      <c r="E181" s="3">
        <v>44488</v>
      </c>
      <c r="F181" s="3">
        <v>67589</v>
      </c>
      <c r="G181" s="3">
        <v>93874</v>
      </c>
      <c r="H181" s="3">
        <v>122627</v>
      </c>
      <c r="I181" s="3">
        <v>152904</v>
      </c>
      <c r="J181" s="3">
        <v>183153</v>
      </c>
      <c r="K181" s="3">
        <v>215350</v>
      </c>
      <c r="L181" s="3">
        <v>246305</v>
      </c>
      <c r="M181" s="3">
        <v>276616</v>
      </c>
      <c r="N181" s="3">
        <v>307597</v>
      </c>
      <c r="O181" s="3">
        <v>337181</v>
      </c>
      <c r="P181" s="3">
        <v>367670</v>
      </c>
      <c r="Q181" s="3">
        <v>395935</v>
      </c>
      <c r="R181" s="3">
        <v>422404</v>
      </c>
      <c r="S181" s="3">
        <v>445889</v>
      </c>
      <c r="T181" s="3">
        <v>470511</v>
      </c>
      <c r="U181" s="3">
        <v>489381</v>
      </c>
      <c r="V181" s="3">
        <v>499899</v>
      </c>
    </row>
    <row r="182" spans="1:22" x14ac:dyDescent="0.25">
      <c r="A182" s="3" t="s">
        <v>59</v>
      </c>
      <c r="C182" s="3">
        <v>44204</v>
      </c>
      <c r="D182" s="3">
        <v>82779</v>
      </c>
      <c r="E182" s="3">
        <v>136203</v>
      </c>
      <c r="F182" s="3">
        <v>193306</v>
      </c>
      <c r="G182" s="3">
        <v>254854</v>
      </c>
      <c r="H182" s="3">
        <v>323039</v>
      </c>
      <c r="I182" s="3">
        <v>392795</v>
      </c>
      <c r="J182" s="3">
        <v>463866</v>
      </c>
      <c r="K182" s="3">
        <v>536134</v>
      </c>
      <c r="L182" s="3">
        <v>609312</v>
      </c>
      <c r="M182" s="3">
        <v>677181</v>
      </c>
      <c r="N182" s="3">
        <v>744975</v>
      </c>
      <c r="O182" s="3">
        <v>809670</v>
      </c>
      <c r="P182" s="3">
        <v>881135</v>
      </c>
      <c r="Q182" s="3">
        <v>947588</v>
      </c>
      <c r="R182" s="3">
        <v>1004063</v>
      </c>
      <c r="S182" s="3">
        <v>1055407</v>
      </c>
      <c r="T182" s="3">
        <v>1113621</v>
      </c>
      <c r="U182" s="3">
        <v>1149399</v>
      </c>
      <c r="V182" s="3">
        <v>1182690</v>
      </c>
    </row>
    <row r="184" spans="1:22" x14ac:dyDescent="0.25">
      <c r="A184" s="3" t="s">
        <v>60</v>
      </c>
      <c r="C184" s="3">
        <v>543132</v>
      </c>
      <c r="D184" s="3">
        <v>1095168</v>
      </c>
      <c r="E184" s="3">
        <v>1667288</v>
      </c>
      <c r="F184" s="3">
        <v>2272095</v>
      </c>
      <c r="G184" s="3">
        <v>2932250</v>
      </c>
      <c r="H184" s="3">
        <v>3643795</v>
      </c>
      <c r="I184" s="3">
        <v>4366380</v>
      </c>
      <c r="J184" s="3">
        <v>5095981</v>
      </c>
      <c r="K184" s="3">
        <v>5884415</v>
      </c>
      <c r="L184" s="3">
        <v>6615593</v>
      </c>
      <c r="M184" s="3">
        <v>7322085</v>
      </c>
      <c r="N184" s="3">
        <v>8041814</v>
      </c>
      <c r="O184" s="3">
        <v>8725206</v>
      </c>
      <c r="P184" s="3">
        <v>9436093</v>
      </c>
      <c r="Q184" s="3">
        <v>10146771</v>
      </c>
      <c r="R184" s="3">
        <v>10764511</v>
      </c>
      <c r="S184" s="3">
        <v>11348988</v>
      </c>
      <c r="T184" s="3">
        <v>11996035</v>
      </c>
      <c r="U184" s="3">
        <v>12426997</v>
      </c>
      <c r="V184" s="3">
        <v>12578987</v>
      </c>
    </row>
    <row r="187" spans="1:22" x14ac:dyDescent="0.25">
      <c r="A187" s="3" t="s">
        <v>28</v>
      </c>
    </row>
    <row r="188" spans="1:22" x14ac:dyDescent="0.25">
      <c r="A188" s="3" t="s">
        <v>51</v>
      </c>
    </row>
    <row r="189" spans="1:22" x14ac:dyDescent="0.25">
      <c r="A189" s="3" t="s">
        <v>52</v>
      </c>
    </row>
    <row r="190" spans="1:22" x14ac:dyDescent="0.25">
      <c r="A190" s="3" t="s">
        <v>53</v>
      </c>
      <c r="C190" s="3">
        <v>2023</v>
      </c>
      <c r="D190" s="3">
        <v>2024</v>
      </c>
      <c r="E190" s="3">
        <v>2025</v>
      </c>
      <c r="F190" s="3">
        <v>2026</v>
      </c>
      <c r="G190" s="3">
        <v>2027</v>
      </c>
      <c r="H190" s="3">
        <v>2028</v>
      </c>
      <c r="I190" s="3">
        <v>2029</v>
      </c>
      <c r="J190" s="3">
        <v>2030</v>
      </c>
      <c r="K190" s="3">
        <v>2031</v>
      </c>
      <c r="L190" s="3">
        <v>2032</v>
      </c>
      <c r="M190" s="3">
        <v>2033</v>
      </c>
      <c r="N190" s="3">
        <v>2034</v>
      </c>
      <c r="O190" s="3">
        <v>2035</v>
      </c>
      <c r="P190" s="3">
        <v>2036</v>
      </c>
      <c r="Q190" s="3">
        <v>2037</v>
      </c>
      <c r="R190" s="3">
        <v>2038</v>
      </c>
      <c r="S190" s="3">
        <v>2039</v>
      </c>
      <c r="T190" s="3">
        <v>2040</v>
      </c>
      <c r="U190" s="3">
        <v>2041</v>
      </c>
      <c r="V190" s="3">
        <v>2042</v>
      </c>
    </row>
    <row r="191" spans="1:22" x14ac:dyDescent="0.25">
      <c r="A191" s="3" t="s">
        <v>54</v>
      </c>
      <c r="C191" s="3">
        <v>2425</v>
      </c>
      <c r="D191" s="3">
        <v>5133</v>
      </c>
      <c r="E191" s="3">
        <v>8230</v>
      </c>
      <c r="F191" s="3">
        <v>12458</v>
      </c>
      <c r="G191" s="3">
        <v>16749</v>
      </c>
      <c r="H191" s="3">
        <v>21643</v>
      </c>
      <c r="I191" s="3">
        <v>26387</v>
      </c>
      <c r="J191" s="3">
        <v>30279</v>
      </c>
      <c r="K191" s="3">
        <v>34579</v>
      </c>
      <c r="L191" s="3">
        <v>38195</v>
      </c>
      <c r="M191" s="3">
        <v>41282</v>
      </c>
      <c r="N191" s="3">
        <v>44369</v>
      </c>
      <c r="O191" s="3">
        <v>47159</v>
      </c>
      <c r="P191" s="3">
        <v>52043</v>
      </c>
      <c r="Q191" s="3">
        <v>56477</v>
      </c>
      <c r="R191" s="3">
        <v>60822</v>
      </c>
      <c r="S191" s="3">
        <v>64708</v>
      </c>
      <c r="T191" s="3">
        <v>67768</v>
      </c>
      <c r="U191" s="3">
        <v>68671</v>
      </c>
      <c r="V191" s="3">
        <v>69385</v>
      </c>
    </row>
    <row r="192" spans="1:22" x14ac:dyDescent="0.25">
      <c r="A192" s="3" t="s">
        <v>55</v>
      </c>
      <c r="C192" s="3">
        <v>164891</v>
      </c>
      <c r="D192" s="3">
        <v>353829</v>
      </c>
      <c r="E192" s="3">
        <v>554093</v>
      </c>
      <c r="F192" s="3">
        <v>718676</v>
      </c>
      <c r="G192" s="3">
        <v>884895</v>
      </c>
      <c r="H192" s="3">
        <v>1050150</v>
      </c>
      <c r="I192" s="3">
        <v>1193500</v>
      </c>
      <c r="J192" s="3">
        <v>1336876</v>
      </c>
      <c r="K192" s="3">
        <v>1484716</v>
      </c>
      <c r="L192" s="3">
        <v>1600179</v>
      </c>
      <c r="M192" s="3">
        <v>1709861</v>
      </c>
      <c r="N192" s="3">
        <v>1828375</v>
      </c>
      <c r="O192" s="3">
        <v>1932570</v>
      </c>
      <c r="P192" s="3">
        <v>2033788</v>
      </c>
      <c r="Q192" s="3">
        <v>2130271</v>
      </c>
      <c r="R192" s="3">
        <v>2215649</v>
      </c>
      <c r="S192" s="3">
        <v>2298189</v>
      </c>
      <c r="T192" s="3">
        <v>2387992</v>
      </c>
      <c r="U192" s="3">
        <v>2436096</v>
      </c>
      <c r="V192" s="3">
        <v>2501376</v>
      </c>
    </row>
    <row r="193" spans="1:22" x14ac:dyDescent="0.25">
      <c r="A193" s="3" t="s">
        <v>56</v>
      </c>
      <c r="C193" s="3">
        <v>53112</v>
      </c>
      <c r="D193" s="3">
        <v>92825</v>
      </c>
      <c r="E193" s="3">
        <v>139678</v>
      </c>
      <c r="F193" s="3">
        <v>176285</v>
      </c>
      <c r="G193" s="3">
        <v>217245</v>
      </c>
      <c r="H193" s="3">
        <v>263078</v>
      </c>
      <c r="I193" s="3">
        <v>307593</v>
      </c>
      <c r="J193" s="3">
        <v>352688</v>
      </c>
      <c r="K193" s="3">
        <v>391869</v>
      </c>
      <c r="L193" s="3">
        <v>438353</v>
      </c>
      <c r="M193" s="3">
        <v>481166</v>
      </c>
      <c r="N193" s="3">
        <v>523072</v>
      </c>
      <c r="O193" s="3">
        <v>562857</v>
      </c>
      <c r="P193" s="3">
        <v>601436</v>
      </c>
      <c r="Q193" s="3">
        <v>634690</v>
      </c>
      <c r="R193" s="3">
        <v>667807</v>
      </c>
      <c r="S193" s="3">
        <v>696675</v>
      </c>
      <c r="T193" s="3">
        <v>724608</v>
      </c>
      <c r="U193" s="3">
        <v>740934</v>
      </c>
      <c r="V193" s="3">
        <v>750607</v>
      </c>
    </row>
    <row r="194" spans="1:22" x14ac:dyDescent="0.25">
      <c r="A194" s="3" t="s">
        <v>57</v>
      </c>
      <c r="C194" s="3">
        <v>266500</v>
      </c>
      <c r="D194" s="3">
        <v>533698</v>
      </c>
      <c r="E194" s="3">
        <v>784596</v>
      </c>
      <c r="F194" s="3">
        <v>1104783</v>
      </c>
      <c r="G194" s="3">
        <v>1465642</v>
      </c>
      <c r="H194" s="3">
        <v>1864293</v>
      </c>
      <c r="I194" s="3">
        <v>2294239</v>
      </c>
      <c r="J194" s="3">
        <v>2730164</v>
      </c>
      <c r="K194" s="3">
        <v>3222783</v>
      </c>
      <c r="L194" s="3">
        <v>3684285</v>
      </c>
      <c r="M194" s="3">
        <v>4137018</v>
      </c>
      <c r="N194" s="3">
        <v>4594470</v>
      </c>
      <c r="O194" s="3">
        <v>5036817</v>
      </c>
      <c r="P194" s="3">
        <v>5501077</v>
      </c>
      <c r="Q194" s="3">
        <v>5982843</v>
      </c>
      <c r="R194" s="3">
        <v>6394803</v>
      </c>
      <c r="S194" s="3">
        <v>6789162</v>
      </c>
      <c r="T194" s="3">
        <v>7232577</v>
      </c>
      <c r="U194" s="3">
        <v>7543560</v>
      </c>
      <c r="V194" s="3">
        <v>7572558</v>
      </c>
    </row>
    <row r="195" spans="1:22" x14ac:dyDescent="0.25">
      <c r="A195" s="3" t="s">
        <v>58</v>
      </c>
      <c r="C195" s="3">
        <v>12000</v>
      </c>
      <c r="D195" s="3">
        <v>26904</v>
      </c>
      <c r="E195" s="3">
        <v>44488</v>
      </c>
      <c r="F195" s="3">
        <v>68017</v>
      </c>
      <c r="G195" s="3">
        <v>94309</v>
      </c>
      <c r="H195" s="3">
        <v>123070</v>
      </c>
      <c r="I195" s="3">
        <v>153348</v>
      </c>
      <c r="J195" s="3">
        <v>183598</v>
      </c>
      <c r="K195" s="3">
        <v>215784</v>
      </c>
      <c r="L195" s="3">
        <v>246743</v>
      </c>
      <c r="M195" s="3">
        <v>277055</v>
      </c>
      <c r="N195" s="3">
        <v>308036</v>
      </c>
      <c r="O195" s="3">
        <v>337618</v>
      </c>
      <c r="P195" s="3">
        <v>368105</v>
      </c>
      <c r="Q195" s="3">
        <v>396367</v>
      </c>
      <c r="R195" s="3">
        <v>422836</v>
      </c>
      <c r="S195" s="3">
        <v>446321</v>
      </c>
      <c r="T195" s="3">
        <v>470943</v>
      </c>
      <c r="U195" s="3">
        <v>489809</v>
      </c>
      <c r="V195" s="3">
        <v>500094</v>
      </c>
    </row>
    <row r="196" spans="1:22" x14ac:dyDescent="0.25">
      <c r="A196" s="3" t="s">
        <v>59</v>
      </c>
      <c r="C196" s="3">
        <v>44204</v>
      </c>
      <c r="D196" s="3">
        <v>82779</v>
      </c>
      <c r="E196" s="3">
        <v>136203</v>
      </c>
      <c r="F196" s="3">
        <v>193866</v>
      </c>
      <c r="G196" s="3">
        <v>255420</v>
      </c>
      <c r="H196" s="3">
        <v>323617</v>
      </c>
      <c r="I196" s="3">
        <v>393379</v>
      </c>
      <c r="J196" s="3">
        <v>464453</v>
      </c>
      <c r="K196" s="3">
        <v>536707</v>
      </c>
      <c r="L196" s="3">
        <v>609893</v>
      </c>
      <c r="M196" s="3">
        <v>677767</v>
      </c>
      <c r="N196" s="3">
        <v>745566</v>
      </c>
      <c r="O196" s="3">
        <v>810265</v>
      </c>
      <c r="P196" s="3">
        <v>881732</v>
      </c>
      <c r="Q196" s="3">
        <v>948182</v>
      </c>
      <c r="R196" s="3">
        <v>1004659</v>
      </c>
      <c r="S196" s="3">
        <v>1056004</v>
      </c>
      <c r="T196" s="3">
        <v>1114219</v>
      </c>
      <c r="U196" s="3">
        <v>1149997</v>
      </c>
      <c r="V196" s="3">
        <v>1182952</v>
      </c>
    </row>
    <row r="198" spans="1:22" x14ac:dyDescent="0.25">
      <c r="A198" s="3" t="s">
        <v>60</v>
      </c>
      <c r="C198" s="3">
        <v>543132</v>
      </c>
      <c r="D198" s="3">
        <v>1095168</v>
      </c>
      <c r="E198" s="3">
        <v>1667288</v>
      </c>
      <c r="F198" s="3">
        <v>2274085</v>
      </c>
      <c r="G198" s="3">
        <v>2934260</v>
      </c>
      <c r="H198" s="3">
        <v>3645851</v>
      </c>
      <c r="I198" s="3">
        <v>4368446</v>
      </c>
      <c r="J198" s="3">
        <v>5098058</v>
      </c>
      <c r="K198" s="3">
        <v>5886438</v>
      </c>
      <c r="L198" s="3">
        <v>6617648</v>
      </c>
      <c r="M198" s="3">
        <v>7324149</v>
      </c>
      <c r="N198" s="3">
        <v>8043888</v>
      </c>
      <c r="O198" s="3">
        <v>8727286</v>
      </c>
      <c r="P198" s="3">
        <v>9438181</v>
      </c>
      <c r="Q198" s="3">
        <v>10148830</v>
      </c>
      <c r="R198" s="3">
        <v>10766576</v>
      </c>
      <c r="S198" s="3">
        <v>11351059</v>
      </c>
      <c r="T198" s="3">
        <v>11998107</v>
      </c>
      <c r="U198" s="3">
        <v>12429067</v>
      </c>
      <c r="V198" s="3">
        <v>12576972</v>
      </c>
    </row>
    <row r="201" spans="1:22" x14ac:dyDescent="0.25">
      <c r="A201" s="3" t="s">
        <v>29</v>
      </c>
    </row>
    <row r="202" spans="1:22" x14ac:dyDescent="0.25">
      <c r="A202" s="3" t="s">
        <v>51</v>
      </c>
    </row>
    <row r="203" spans="1:22" x14ac:dyDescent="0.25">
      <c r="A203" s="3" t="s">
        <v>52</v>
      </c>
    </row>
    <row r="204" spans="1:22" x14ac:dyDescent="0.25">
      <c r="A204" s="3" t="s">
        <v>53</v>
      </c>
      <c r="C204" s="3">
        <v>2023</v>
      </c>
      <c r="D204" s="3">
        <v>2024</v>
      </c>
      <c r="E204" s="3">
        <v>2025</v>
      </c>
      <c r="F204" s="3">
        <v>2026</v>
      </c>
      <c r="G204" s="3">
        <v>2027</v>
      </c>
      <c r="H204" s="3">
        <v>2028</v>
      </c>
      <c r="I204" s="3">
        <v>2029</v>
      </c>
      <c r="J204" s="3">
        <v>2030</v>
      </c>
      <c r="K204" s="3">
        <v>2031</v>
      </c>
      <c r="L204" s="3">
        <v>2032</v>
      </c>
      <c r="M204" s="3">
        <v>2033</v>
      </c>
      <c r="N204" s="3">
        <v>2034</v>
      </c>
      <c r="O204" s="3">
        <v>2035</v>
      </c>
      <c r="P204" s="3">
        <v>2036</v>
      </c>
      <c r="Q204" s="3">
        <v>2037</v>
      </c>
      <c r="R204" s="3">
        <v>2038</v>
      </c>
      <c r="S204" s="3">
        <v>2039</v>
      </c>
      <c r="T204" s="3">
        <v>2040</v>
      </c>
      <c r="U204" s="3">
        <v>2041</v>
      </c>
      <c r="V204" s="3">
        <v>2042</v>
      </c>
    </row>
    <row r="205" spans="1:22" x14ac:dyDescent="0.25">
      <c r="A205" s="3" t="s">
        <v>54</v>
      </c>
      <c r="C205" s="3">
        <v>2425</v>
      </c>
      <c r="D205" s="3">
        <v>5133</v>
      </c>
      <c r="E205" s="3">
        <v>8230</v>
      </c>
      <c r="F205" s="3">
        <v>11950</v>
      </c>
      <c r="G205" s="3">
        <v>16241</v>
      </c>
      <c r="H205" s="3">
        <v>21119</v>
      </c>
      <c r="I205" s="3">
        <v>25863</v>
      </c>
      <c r="J205" s="3">
        <v>29746</v>
      </c>
      <c r="K205" s="3">
        <v>34049</v>
      </c>
      <c r="L205" s="3">
        <v>37657</v>
      </c>
      <c r="M205" s="3">
        <v>40743</v>
      </c>
      <c r="N205" s="3">
        <v>43828</v>
      </c>
      <c r="O205" s="3">
        <v>46619</v>
      </c>
      <c r="P205" s="3">
        <v>51494</v>
      </c>
      <c r="Q205" s="3">
        <v>55937</v>
      </c>
      <c r="R205" s="3">
        <v>60279</v>
      </c>
      <c r="S205" s="3">
        <v>64163</v>
      </c>
      <c r="T205" s="3">
        <v>67225</v>
      </c>
      <c r="U205" s="3">
        <v>68125</v>
      </c>
      <c r="V205" s="3">
        <v>68851</v>
      </c>
    </row>
    <row r="206" spans="1:22" x14ac:dyDescent="0.25">
      <c r="A206" s="3" t="s">
        <v>55</v>
      </c>
      <c r="C206" s="3">
        <v>164891</v>
      </c>
      <c r="D206" s="3">
        <v>353829</v>
      </c>
      <c r="E206" s="3">
        <v>554093</v>
      </c>
      <c r="F206" s="3">
        <v>718490</v>
      </c>
      <c r="G206" s="3">
        <v>884712</v>
      </c>
      <c r="H206" s="3">
        <v>1049968</v>
      </c>
      <c r="I206" s="3">
        <v>1193317</v>
      </c>
      <c r="J206" s="3">
        <v>1336694</v>
      </c>
      <c r="K206" s="3">
        <v>1484539</v>
      </c>
      <c r="L206" s="3">
        <v>1599999</v>
      </c>
      <c r="M206" s="3">
        <v>1709682</v>
      </c>
      <c r="N206" s="3">
        <v>1828196</v>
      </c>
      <c r="O206" s="3">
        <v>1932389</v>
      </c>
      <c r="P206" s="3">
        <v>2033607</v>
      </c>
      <c r="Q206" s="3">
        <v>2130095</v>
      </c>
      <c r="R206" s="3">
        <v>2215474</v>
      </c>
      <c r="S206" s="3">
        <v>2298014</v>
      </c>
      <c r="T206" s="3">
        <v>2387815</v>
      </c>
      <c r="U206" s="3">
        <v>2435920</v>
      </c>
      <c r="V206" s="3">
        <v>2501205</v>
      </c>
    </row>
    <row r="207" spans="1:22" x14ac:dyDescent="0.25">
      <c r="A207" s="3" t="s">
        <v>56</v>
      </c>
      <c r="C207" s="3">
        <v>53112</v>
      </c>
      <c r="D207" s="3">
        <v>92825</v>
      </c>
      <c r="E207" s="3">
        <v>139678</v>
      </c>
      <c r="F207" s="3">
        <v>176285</v>
      </c>
      <c r="G207" s="3">
        <v>217245</v>
      </c>
      <c r="H207" s="3">
        <v>263078</v>
      </c>
      <c r="I207" s="3">
        <v>307593</v>
      </c>
      <c r="J207" s="3">
        <v>352688</v>
      </c>
      <c r="K207" s="3">
        <v>391869</v>
      </c>
      <c r="L207" s="3">
        <v>438353</v>
      </c>
      <c r="M207" s="3">
        <v>481166</v>
      </c>
      <c r="N207" s="3">
        <v>523072</v>
      </c>
      <c r="O207" s="3">
        <v>562857</v>
      </c>
      <c r="P207" s="3">
        <v>601436</v>
      </c>
      <c r="Q207" s="3">
        <v>634690</v>
      </c>
      <c r="R207" s="3">
        <v>667807</v>
      </c>
      <c r="S207" s="3">
        <v>696675</v>
      </c>
      <c r="T207" s="3">
        <v>724608</v>
      </c>
      <c r="U207" s="3">
        <v>740934</v>
      </c>
      <c r="V207" s="3">
        <v>750607</v>
      </c>
    </row>
    <row r="208" spans="1:22" x14ac:dyDescent="0.25">
      <c r="A208" s="3" t="s">
        <v>57</v>
      </c>
      <c r="C208" s="3">
        <v>266500</v>
      </c>
      <c r="D208" s="3">
        <v>533698</v>
      </c>
      <c r="E208" s="3">
        <v>784596</v>
      </c>
      <c r="F208" s="3">
        <v>1104475</v>
      </c>
      <c r="G208" s="3">
        <v>1465324</v>
      </c>
      <c r="H208" s="3">
        <v>1863964</v>
      </c>
      <c r="I208" s="3">
        <v>2293908</v>
      </c>
      <c r="J208" s="3">
        <v>2729834</v>
      </c>
      <c r="K208" s="3">
        <v>3222474</v>
      </c>
      <c r="L208" s="3">
        <v>3683967</v>
      </c>
      <c r="M208" s="3">
        <v>4136697</v>
      </c>
      <c r="N208" s="3">
        <v>4594146</v>
      </c>
      <c r="O208" s="3">
        <v>5036490</v>
      </c>
      <c r="P208" s="3">
        <v>5500751</v>
      </c>
      <c r="Q208" s="3">
        <v>5982526</v>
      </c>
      <c r="R208" s="3">
        <v>6394484</v>
      </c>
      <c r="S208" s="3">
        <v>6788840</v>
      </c>
      <c r="T208" s="3">
        <v>7232255</v>
      </c>
      <c r="U208" s="3">
        <v>7543238</v>
      </c>
      <c r="V208" s="3">
        <v>7572248</v>
      </c>
    </row>
    <row r="209" spans="1:22" x14ac:dyDescent="0.25">
      <c r="A209" s="3" t="s">
        <v>58</v>
      </c>
      <c r="C209" s="3">
        <v>12000</v>
      </c>
      <c r="D209" s="3">
        <v>26904</v>
      </c>
      <c r="E209" s="3">
        <v>44488</v>
      </c>
      <c r="F209" s="3">
        <v>67589</v>
      </c>
      <c r="G209" s="3">
        <v>93874</v>
      </c>
      <c r="H209" s="3">
        <v>122627</v>
      </c>
      <c r="I209" s="3">
        <v>152904</v>
      </c>
      <c r="J209" s="3">
        <v>183153</v>
      </c>
      <c r="K209" s="3">
        <v>215350</v>
      </c>
      <c r="L209" s="3">
        <v>246305</v>
      </c>
      <c r="M209" s="3">
        <v>276616</v>
      </c>
      <c r="N209" s="3">
        <v>307597</v>
      </c>
      <c r="O209" s="3">
        <v>337181</v>
      </c>
      <c r="P209" s="3">
        <v>367670</v>
      </c>
      <c r="Q209" s="3">
        <v>395935</v>
      </c>
      <c r="R209" s="3">
        <v>422404</v>
      </c>
      <c r="S209" s="3">
        <v>445889</v>
      </c>
      <c r="T209" s="3">
        <v>470511</v>
      </c>
      <c r="U209" s="3">
        <v>489381</v>
      </c>
      <c r="V209" s="3">
        <v>499673</v>
      </c>
    </row>
    <row r="210" spans="1:22" x14ac:dyDescent="0.25">
      <c r="A210" s="3" t="s">
        <v>59</v>
      </c>
      <c r="C210" s="3">
        <v>44204</v>
      </c>
      <c r="D210" s="3">
        <v>82779</v>
      </c>
      <c r="E210" s="3">
        <v>136203</v>
      </c>
      <c r="F210" s="3">
        <v>193306</v>
      </c>
      <c r="G210" s="3">
        <v>254854</v>
      </c>
      <c r="H210" s="3">
        <v>323039</v>
      </c>
      <c r="I210" s="3">
        <v>392795</v>
      </c>
      <c r="J210" s="3">
        <v>463866</v>
      </c>
      <c r="K210" s="3">
        <v>536134</v>
      </c>
      <c r="L210" s="3">
        <v>609312</v>
      </c>
      <c r="M210" s="3">
        <v>677181</v>
      </c>
      <c r="N210" s="3">
        <v>744975</v>
      </c>
      <c r="O210" s="3">
        <v>809670</v>
      </c>
      <c r="P210" s="3">
        <v>881135</v>
      </c>
      <c r="Q210" s="3">
        <v>947588</v>
      </c>
      <c r="R210" s="3">
        <v>1004063</v>
      </c>
      <c r="S210" s="3">
        <v>1055407</v>
      </c>
      <c r="T210" s="3">
        <v>1113621</v>
      </c>
      <c r="U210" s="3">
        <v>1149399</v>
      </c>
      <c r="V210" s="3">
        <v>1182359</v>
      </c>
    </row>
    <row r="212" spans="1:22" x14ac:dyDescent="0.25">
      <c r="A212" s="3" t="s">
        <v>60</v>
      </c>
      <c r="C212" s="3">
        <v>543132</v>
      </c>
      <c r="D212" s="3">
        <v>1095168</v>
      </c>
      <c r="E212" s="3">
        <v>1667288</v>
      </c>
      <c r="F212" s="3">
        <v>2272095</v>
      </c>
      <c r="G212" s="3">
        <v>2932250</v>
      </c>
      <c r="H212" s="3">
        <v>3643795</v>
      </c>
      <c r="I212" s="3">
        <v>4366380</v>
      </c>
      <c r="J212" s="3">
        <v>5095981</v>
      </c>
      <c r="K212" s="3">
        <v>5884415</v>
      </c>
      <c r="L212" s="3">
        <v>6615593</v>
      </c>
      <c r="M212" s="3">
        <v>7322085</v>
      </c>
      <c r="N212" s="3">
        <v>8041814</v>
      </c>
      <c r="O212" s="3">
        <v>8725206</v>
      </c>
      <c r="P212" s="3">
        <v>9436093</v>
      </c>
      <c r="Q212" s="3">
        <v>10146771</v>
      </c>
      <c r="R212" s="3">
        <v>10764511</v>
      </c>
      <c r="S212" s="3">
        <v>11348988</v>
      </c>
      <c r="T212" s="3">
        <v>11996035</v>
      </c>
      <c r="U212" s="3">
        <v>12426997</v>
      </c>
      <c r="V212" s="3">
        <v>12574943</v>
      </c>
    </row>
    <row r="215" spans="1:22" x14ac:dyDescent="0.25">
      <c r="A215" s="3" t="s">
        <v>30</v>
      </c>
    </row>
    <row r="216" spans="1:22" x14ac:dyDescent="0.25">
      <c r="A216" s="3" t="s">
        <v>51</v>
      </c>
    </row>
    <row r="217" spans="1:22" x14ac:dyDescent="0.25">
      <c r="A217" s="3" t="s">
        <v>52</v>
      </c>
    </row>
    <row r="218" spans="1:22" x14ac:dyDescent="0.25">
      <c r="A218" s="3" t="s">
        <v>53</v>
      </c>
      <c r="C218" s="3">
        <v>2023</v>
      </c>
      <c r="D218" s="3">
        <v>2024</v>
      </c>
      <c r="E218" s="3">
        <v>2025</v>
      </c>
      <c r="F218" s="3">
        <v>2026</v>
      </c>
      <c r="G218" s="3">
        <v>2027</v>
      </c>
      <c r="H218" s="3">
        <v>2028</v>
      </c>
      <c r="I218" s="3">
        <v>2029</v>
      </c>
      <c r="J218" s="3">
        <v>2030</v>
      </c>
      <c r="K218" s="3">
        <v>2031</v>
      </c>
      <c r="L218" s="3">
        <v>2032</v>
      </c>
      <c r="M218" s="3">
        <v>2033</v>
      </c>
      <c r="N218" s="3">
        <v>2034</v>
      </c>
      <c r="O218" s="3">
        <v>2035</v>
      </c>
      <c r="P218" s="3">
        <v>2036</v>
      </c>
      <c r="Q218" s="3">
        <v>2037</v>
      </c>
      <c r="R218" s="3">
        <v>2038</v>
      </c>
      <c r="S218" s="3">
        <v>2039</v>
      </c>
      <c r="T218" s="3">
        <v>2040</v>
      </c>
      <c r="U218" s="3">
        <v>2041</v>
      </c>
      <c r="V218" s="3">
        <v>2042</v>
      </c>
    </row>
    <row r="219" spans="1:22" x14ac:dyDescent="0.25">
      <c r="A219" s="3" t="s">
        <v>54</v>
      </c>
      <c r="C219" s="3">
        <v>2425</v>
      </c>
      <c r="D219" s="3">
        <v>5133</v>
      </c>
      <c r="E219" s="3">
        <v>8230</v>
      </c>
      <c r="F219" s="3">
        <v>11950</v>
      </c>
      <c r="G219" s="3">
        <v>16241</v>
      </c>
      <c r="H219" s="3">
        <v>21119</v>
      </c>
      <c r="I219" s="3">
        <v>25863</v>
      </c>
      <c r="J219" s="3">
        <v>29746</v>
      </c>
      <c r="K219" s="3">
        <v>34049</v>
      </c>
      <c r="L219" s="3">
        <v>37657</v>
      </c>
      <c r="M219" s="3">
        <v>40743</v>
      </c>
      <c r="N219" s="3">
        <v>43828</v>
      </c>
      <c r="O219" s="3">
        <v>46619</v>
      </c>
      <c r="P219" s="3">
        <v>51494</v>
      </c>
      <c r="Q219" s="3">
        <v>55937</v>
      </c>
      <c r="R219" s="3">
        <v>60279</v>
      </c>
      <c r="S219" s="3">
        <v>64163</v>
      </c>
      <c r="T219" s="3">
        <v>67225</v>
      </c>
      <c r="U219" s="3">
        <v>68125</v>
      </c>
      <c r="V219" s="3">
        <v>68851</v>
      </c>
    </row>
    <row r="220" spans="1:22" x14ac:dyDescent="0.25">
      <c r="A220" s="3" t="s">
        <v>55</v>
      </c>
      <c r="C220" s="3">
        <v>164891</v>
      </c>
      <c r="D220" s="3">
        <v>353829</v>
      </c>
      <c r="E220" s="3">
        <v>554093</v>
      </c>
      <c r="F220" s="3">
        <v>718490</v>
      </c>
      <c r="G220" s="3">
        <v>884712</v>
      </c>
      <c r="H220" s="3">
        <v>1049968</v>
      </c>
      <c r="I220" s="3">
        <v>1193317</v>
      </c>
      <c r="J220" s="3">
        <v>1336694</v>
      </c>
      <c r="K220" s="3">
        <v>1484539</v>
      </c>
      <c r="L220" s="3">
        <v>1599999</v>
      </c>
      <c r="M220" s="3">
        <v>1709682</v>
      </c>
      <c r="N220" s="3">
        <v>1828196</v>
      </c>
      <c r="O220" s="3">
        <v>1932389</v>
      </c>
      <c r="P220" s="3">
        <v>2033607</v>
      </c>
      <c r="Q220" s="3">
        <v>2130095</v>
      </c>
      <c r="R220" s="3">
        <v>2215474</v>
      </c>
      <c r="S220" s="3">
        <v>2298014</v>
      </c>
      <c r="T220" s="3">
        <v>2387815</v>
      </c>
      <c r="U220" s="3">
        <v>2435920</v>
      </c>
      <c r="V220" s="3">
        <v>2501205</v>
      </c>
    </row>
    <row r="221" spans="1:22" x14ac:dyDescent="0.25">
      <c r="A221" s="3" t="s">
        <v>56</v>
      </c>
      <c r="C221" s="3">
        <v>53112</v>
      </c>
      <c r="D221" s="3">
        <v>92825</v>
      </c>
      <c r="E221" s="3">
        <v>139678</v>
      </c>
      <c r="F221" s="3">
        <v>176285</v>
      </c>
      <c r="G221" s="3">
        <v>217245</v>
      </c>
      <c r="H221" s="3">
        <v>263078</v>
      </c>
      <c r="I221" s="3">
        <v>307593</v>
      </c>
      <c r="J221" s="3">
        <v>352688</v>
      </c>
      <c r="K221" s="3">
        <v>391869</v>
      </c>
      <c r="L221" s="3">
        <v>438353</v>
      </c>
      <c r="M221" s="3">
        <v>481166</v>
      </c>
      <c r="N221" s="3">
        <v>523072</v>
      </c>
      <c r="O221" s="3">
        <v>562857</v>
      </c>
      <c r="P221" s="3">
        <v>601436</v>
      </c>
      <c r="Q221" s="3">
        <v>634690</v>
      </c>
      <c r="R221" s="3">
        <v>667807</v>
      </c>
      <c r="S221" s="3">
        <v>696675</v>
      </c>
      <c r="T221" s="3">
        <v>724608</v>
      </c>
      <c r="U221" s="3">
        <v>740934</v>
      </c>
      <c r="V221" s="3">
        <v>750607</v>
      </c>
    </row>
    <row r="222" spans="1:22" x14ac:dyDescent="0.25">
      <c r="A222" s="3" t="s">
        <v>57</v>
      </c>
      <c r="C222" s="3">
        <v>266500</v>
      </c>
      <c r="D222" s="3">
        <v>533698</v>
      </c>
      <c r="E222" s="3">
        <v>784596</v>
      </c>
      <c r="F222" s="3">
        <v>1104475</v>
      </c>
      <c r="G222" s="3">
        <v>1465324</v>
      </c>
      <c r="H222" s="3">
        <v>1863964</v>
      </c>
      <c r="I222" s="3">
        <v>2293908</v>
      </c>
      <c r="J222" s="3">
        <v>2729834</v>
      </c>
      <c r="K222" s="3">
        <v>3222474</v>
      </c>
      <c r="L222" s="3">
        <v>3683967</v>
      </c>
      <c r="M222" s="3">
        <v>4136697</v>
      </c>
      <c r="N222" s="3">
        <v>4594146</v>
      </c>
      <c r="O222" s="3">
        <v>5036490</v>
      </c>
      <c r="P222" s="3">
        <v>5500751</v>
      </c>
      <c r="Q222" s="3">
        <v>5982526</v>
      </c>
      <c r="R222" s="3">
        <v>6394484</v>
      </c>
      <c r="S222" s="3">
        <v>6788840</v>
      </c>
      <c r="T222" s="3">
        <v>7232255</v>
      </c>
      <c r="U222" s="3">
        <v>7543238</v>
      </c>
      <c r="V222" s="3">
        <v>7572248</v>
      </c>
    </row>
    <row r="223" spans="1:22" x14ac:dyDescent="0.25">
      <c r="A223" s="3" t="s">
        <v>58</v>
      </c>
      <c r="C223" s="3">
        <v>12000</v>
      </c>
      <c r="D223" s="3">
        <v>26904</v>
      </c>
      <c r="E223" s="3">
        <v>44488</v>
      </c>
      <c r="F223" s="3">
        <v>67589</v>
      </c>
      <c r="G223" s="3">
        <v>93874</v>
      </c>
      <c r="H223" s="3">
        <v>122627</v>
      </c>
      <c r="I223" s="3">
        <v>152904</v>
      </c>
      <c r="J223" s="3">
        <v>183153</v>
      </c>
      <c r="K223" s="3">
        <v>215350</v>
      </c>
      <c r="L223" s="3">
        <v>246305</v>
      </c>
      <c r="M223" s="3">
        <v>276616</v>
      </c>
      <c r="N223" s="3">
        <v>307597</v>
      </c>
      <c r="O223" s="3">
        <v>337181</v>
      </c>
      <c r="P223" s="3">
        <v>367670</v>
      </c>
      <c r="Q223" s="3">
        <v>395935</v>
      </c>
      <c r="R223" s="3">
        <v>422404</v>
      </c>
      <c r="S223" s="3">
        <v>445889</v>
      </c>
      <c r="T223" s="3">
        <v>470511</v>
      </c>
      <c r="U223" s="3">
        <v>489381</v>
      </c>
      <c r="V223" s="3">
        <v>499673</v>
      </c>
    </row>
    <row r="224" spans="1:22" x14ac:dyDescent="0.25">
      <c r="A224" s="3" t="s">
        <v>59</v>
      </c>
      <c r="C224" s="3">
        <v>44204</v>
      </c>
      <c r="D224" s="3">
        <v>82779</v>
      </c>
      <c r="E224" s="3">
        <v>136203</v>
      </c>
      <c r="F224" s="3">
        <v>193306</v>
      </c>
      <c r="G224" s="3">
        <v>254854</v>
      </c>
      <c r="H224" s="3">
        <v>323039</v>
      </c>
      <c r="I224" s="3">
        <v>392795</v>
      </c>
      <c r="J224" s="3">
        <v>463866</v>
      </c>
      <c r="K224" s="3">
        <v>536134</v>
      </c>
      <c r="L224" s="3">
        <v>609312</v>
      </c>
      <c r="M224" s="3">
        <v>677181</v>
      </c>
      <c r="N224" s="3">
        <v>744975</v>
      </c>
      <c r="O224" s="3">
        <v>809670</v>
      </c>
      <c r="P224" s="3">
        <v>881135</v>
      </c>
      <c r="Q224" s="3">
        <v>947588</v>
      </c>
      <c r="R224" s="3">
        <v>1004063</v>
      </c>
      <c r="S224" s="3">
        <v>1055407</v>
      </c>
      <c r="T224" s="3">
        <v>1113621</v>
      </c>
      <c r="U224" s="3">
        <v>1149399</v>
      </c>
      <c r="V224" s="3">
        <v>1182359</v>
      </c>
    </row>
    <row r="226" spans="1:22" x14ac:dyDescent="0.25">
      <c r="A226" s="3" t="s">
        <v>60</v>
      </c>
      <c r="C226" s="3">
        <v>543132</v>
      </c>
      <c r="D226" s="3">
        <v>1095168</v>
      </c>
      <c r="E226" s="3">
        <v>1667288</v>
      </c>
      <c r="F226" s="3">
        <v>2272095</v>
      </c>
      <c r="G226" s="3">
        <v>2932250</v>
      </c>
      <c r="H226" s="3">
        <v>3643795</v>
      </c>
      <c r="I226" s="3">
        <v>4366380</v>
      </c>
      <c r="J226" s="3">
        <v>5095981</v>
      </c>
      <c r="K226" s="3">
        <v>5884415</v>
      </c>
      <c r="L226" s="3">
        <v>6615593</v>
      </c>
      <c r="M226" s="3">
        <v>7322085</v>
      </c>
      <c r="N226" s="3">
        <v>8041814</v>
      </c>
      <c r="O226" s="3">
        <v>8725206</v>
      </c>
      <c r="P226" s="3">
        <v>9436093</v>
      </c>
      <c r="Q226" s="3">
        <v>10146771</v>
      </c>
      <c r="R226" s="3">
        <v>10764511</v>
      </c>
      <c r="S226" s="3">
        <v>11348988</v>
      </c>
      <c r="T226" s="3">
        <v>11996035</v>
      </c>
      <c r="U226" s="3">
        <v>12426997</v>
      </c>
      <c r="V226" s="3">
        <v>12574943</v>
      </c>
    </row>
    <row r="229" spans="1:22" x14ac:dyDescent="0.25">
      <c r="A229" s="3" t="s">
        <v>44</v>
      </c>
    </row>
    <row r="230" spans="1:22" x14ac:dyDescent="0.25">
      <c r="A230" s="3" t="s">
        <v>51</v>
      </c>
    </row>
    <row r="231" spans="1:22" x14ac:dyDescent="0.25">
      <c r="A231" s="3" t="s">
        <v>52</v>
      </c>
    </row>
    <row r="232" spans="1:22" x14ac:dyDescent="0.25">
      <c r="A232" s="3" t="s">
        <v>53</v>
      </c>
      <c r="C232" s="3">
        <v>2023</v>
      </c>
      <c r="D232" s="3">
        <v>2024</v>
      </c>
      <c r="E232" s="3">
        <v>2025</v>
      </c>
      <c r="F232" s="3">
        <v>2026</v>
      </c>
      <c r="G232" s="3">
        <v>2027</v>
      </c>
      <c r="H232" s="3">
        <v>2028</v>
      </c>
      <c r="I232" s="3">
        <v>2029</v>
      </c>
      <c r="J232" s="3">
        <v>2030</v>
      </c>
      <c r="K232" s="3">
        <v>2031</v>
      </c>
      <c r="L232" s="3">
        <v>2032</v>
      </c>
      <c r="M232" s="3">
        <v>2033</v>
      </c>
      <c r="N232" s="3">
        <v>2034</v>
      </c>
      <c r="O232" s="3">
        <v>2035</v>
      </c>
      <c r="P232" s="3">
        <v>2036</v>
      </c>
      <c r="Q232" s="3">
        <v>2037</v>
      </c>
      <c r="R232" s="3">
        <v>2038</v>
      </c>
      <c r="S232" s="3">
        <v>2039</v>
      </c>
      <c r="T232" s="3">
        <v>2040</v>
      </c>
      <c r="U232" s="3">
        <v>2041</v>
      </c>
      <c r="V232" s="3">
        <v>2042</v>
      </c>
    </row>
    <row r="233" spans="1:22" x14ac:dyDescent="0.25">
      <c r="A233" s="3" t="s">
        <v>54</v>
      </c>
      <c r="C233" s="3">
        <v>2425</v>
      </c>
      <c r="D233" s="3">
        <v>5133</v>
      </c>
      <c r="E233" s="3">
        <v>8230</v>
      </c>
      <c r="F233" s="3">
        <v>11950</v>
      </c>
      <c r="G233" s="3">
        <v>16241</v>
      </c>
      <c r="H233" s="3">
        <v>21119</v>
      </c>
      <c r="I233" s="3">
        <v>25863</v>
      </c>
      <c r="J233" s="3">
        <v>29746</v>
      </c>
      <c r="K233" s="3">
        <v>34049</v>
      </c>
      <c r="L233" s="3">
        <v>37657</v>
      </c>
      <c r="M233" s="3">
        <v>40743</v>
      </c>
      <c r="N233" s="3">
        <v>43828</v>
      </c>
      <c r="O233" s="3">
        <v>46619</v>
      </c>
      <c r="P233" s="3">
        <v>51494</v>
      </c>
      <c r="Q233" s="3">
        <v>55937</v>
      </c>
      <c r="R233" s="3">
        <v>60279</v>
      </c>
      <c r="S233" s="3">
        <v>64163</v>
      </c>
      <c r="T233" s="3">
        <v>67225</v>
      </c>
      <c r="U233" s="3">
        <v>68125</v>
      </c>
      <c r="V233" s="3">
        <v>68851</v>
      </c>
    </row>
    <row r="234" spans="1:22" x14ac:dyDescent="0.25">
      <c r="A234" s="3" t="s">
        <v>55</v>
      </c>
      <c r="C234" s="3">
        <v>164891</v>
      </c>
      <c r="D234" s="3">
        <v>353829</v>
      </c>
      <c r="E234" s="3">
        <v>554093</v>
      </c>
      <c r="F234" s="3">
        <v>718490</v>
      </c>
      <c r="G234" s="3">
        <v>884712</v>
      </c>
      <c r="H234" s="3">
        <v>1049968</v>
      </c>
      <c r="I234" s="3">
        <v>1193317</v>
      </c>
      <c r="J234" s="3">
        <v>1336694</v>
      </c>
      <c r="K234" s="3">
        <v>1484539</v>
      </c>
      <c r="L234" s="3">
        <v>1599999</v>
      </c>
      <c r="M234" s="3">
        <v>1709682</v>
      </c>
      <c r="N234" s="3">
        <v>1828196</v>
      </c>
      <c r="O234" s="3">
        <v>1932389</v>
      </c>
      <c r="P234" s="3">
        <v>2033607</v>
      </c>
      <c r="Q234" s="3">
        <v>2130095</v>
      </c>
      <c r="R234" s="3">
        <v>2215474</v>
      </c>
      <c r="S234" s="3">
        <v>2298014</v>
      </c>
      <c r="T234" s="3">
        <v>2387815</v>
      </c>
      <c r="U234" s="3">
        <v>2435920</v>
      </c>
      <c r="V234" s="3">
        <v>2501205</v>
      </c>
    </row>
    <row r="235" spans="1:22" x14ac:dyDescent="0.25">
      <c r="A235" s="3" t="s">
        <v>56</v>
      </c>
      <c r="C235" s="3">
        <v>53112</v>
      </c>
      <c r="D235" s="3">
        <v>92825</v>
      </c>
      <c r="E235" s="3">
        <v>139678</v>
      </c>
      <c r="F235" s="3">
        <v>176285</v>
      </c>
      <c r="G235" s="3">
        <v>217245</v>
      </c>
      <c r="H235" s="3">
        <v>263078</v>
      </c>
      <c r="I235" s="3">
        <v>307593</v>
      </c>
      <c r="J235" s="3">
        <v>352688</v>
      </c>
      <c r="K235" s="3">
        <v>391869</v>
      </c>
      <c r="L235" s="3">
        <v>438353</v>
      </c>
      <c r="M235" s="3">
        <v>481166</v>
      </c>
      <c r="N235" s="3">
        <v>523072</v>
      </c>
      <c r="O235" s="3">
        <v>562857</v>
      </c>
      <c r="P235" s="3">
        <v>601436</v>
      </c>
      <c r="Q235" s="3">
        <v>634690</v>
      </c>
      <c r="R235" s="3">
        <v>667807</v>
      </c>
      <c r="S235" s="3">
        <v>696675</v>
      </c>
      <c r="T235" s="3">
        <v>724608</v>
      </c>
      <c r="U235" s="3">
        <v>740934</v>
      </c>
      <c r="V235" s="3">
        <v>750607</v>
      </c>
    </row>
    <row r="236" spans="1:22" x14ac:dyDescent="0.25">
      <c r="A236" s="3" t="s">
        <v>57</v>
      </c>
      <c r="C236" s="3">
        <v>266500</v>
      </c>
      <c r="D236" s="3">
        <v>533698</v>
      </c>
      <c r="E236" s="3">
        <v>784596</v>
      </c>
      <c r="F236" s="3">
        <v>1104475</v>
      </c>
      <c r="G236" s="3">
        <v>1465324</v>
      </c>
      <c r="H236" s="3">
        <v>1863964</v>
      </c>
      <c r="I236" s="3">
        <v>2293908</v>
      </c>
      <c r="J236" s="3">
        <v>2729834</v>
      </c>
      <c r="K236" s="3">
        <v>3222474</v>
      </c>
      <c r="L236" s="3">
        <v>3683967</v>
      </c>
      <c r="M236" s="3">
        <v>4136697</v>
      </c>
      <c r="N236" s="3">
        <v>4594146</v>
      </c>
      <c r="O236" s="3">
        <v>5036490</v>
      </c>
      <c r="P236" s="3">
        <v>5500751</v>
      </c>
      <c r="Q236" s="3">
        <v>5982526</v>
      </c>
      <c r="R236" s="3">
        <v>6394484</v>
      </c>
      <c r="S236" s="3">
        <v>6788840</v>
      </c>
      <c r="T236" s="3">
        <v>7232255</v>
      </c>
      <c r="U236" s="3">
        <v>7543238</v>
      </c>
      <c r="V236" s="3">
        <v>7572248</v>
      </c>
    </row>
    <row r="237" spans="1:22" x14ac:dyDescent="0.25">
      <c r="A237" s="3" t="s">
        <v>58</v>
      </c>
      <c r="C237" s="3">
        <v>12000</v>
      </c>
      <c r="D237" s="3">
        <v>26904</v>
      </c>
      <c r="E237" s="3">
        <v>44488</v>
      </c>
      <c r="F237" s="3">
        <v>67589</v>
      </c>
      <c r="G237" s="3">
        <v>93874</v>
      </c>
      <c r="H237" s="3">
        <v>122627</v>
      </c>
      <c r="I237" s="3">
        <v>152904</v>
      </c>
      <c r="J237" s="3">
        <v>183153</v>
      </c>
      <c r="K237" s="3">
        <v>215350</v>
      </c>
      <c r="L237" s="3">
        <v>246305</v>
      </c>
      <c r="M237" s="3">
        <v>276616</v>
      </c>
      <c r="N237" s="3">
        <v>307597</v>
      </c>
      <c r="O237" s="3">
        <v>337181</v>
      </c>
      <c r="P237" s="3">
        <v>367670</v>
      </c>
      <c r="Q237" s="3">
        <v>395935</v>
      </c>
      <c r="R237" s="3">
        <v>422404</v>
      </c>
      <c r="S237" s="3">
        <v>445889</v>
      </c>
      <c r="T237" s="3">
        <v>470511</v>
      </c>
      <c r="U237" s="3">
        <v>489381</v>
      </c>
      <c r="V237" s="3">
        <v>499673</v>
      </c>
    </row>
    <row r="238" spans="1:22" x14ac:dyDescent="0.25">
      <c r="A238" s="3" t="s">
        <v>59</v>
      </c>
      <c r="C238" s="3">
        <v>44204</v>
      </c>
      <c r="D238" s="3">
        <v>82779</v>
      </c>
      <c r="E238" s="3">
        <v>136203</v>
      </c>
      <c r="F238" s="3">
        <v>193306</v>
      </c>
      <c r="G238" s="3">
        <v>254854</v>
      </c>
      <c r="H238" s="3">
        <v>323039</v>
      </c>
      <c r="I238" s="3">
        <v>392795</v>
      </c>
      <c r="J238" s="3">
        <v>463866</v>
      </c>
      <c r="K238" s="3">
        <v>536134</v>
      </c>
      <c r="L238" s="3">
        <v>609312</v>
      </c>
      <c r="M238" s="3">
        <v>677181</v>
      </c>
      <c r="N238" s="3">
        <v>744975</v>
      </c>
      <c r="O238" s="3">
        <v>809670</v>
      </c>
      <c r="P238" s="3">
        <v>881135</v>
      </c>
      <c r="Q238" s="3">
        <v>947588</v>
      </c>
      <c r="R238" s="3">
        <v>1004063</v>
      </c>
      <c r="S238" s="3">
        <v>1055407</v>
      </c>
      <c r="T238" s="3">
        <v>1113621</v>
      </c>
      <c r="U238" s="3">
        <v>1149399</v>
      </c>
      <c r="V238" s="3">
        <v>1182359</v>
      </c>
    </row>
    <row r="240" spans="1:22" x14ac:dyDescent="0.25">
      <c r="A240" s="3" t="s">
        <v>60</v>
      </c>
      <c r="C240" s="3">
        <v>543132</v>
      </c>
      <c r="D240" s="3">
        <v>1095168</v>
      </c>
      <c r="E240" s="3">
        <v>1667288</v>
      </c>
      <c r="F240" s="3">
        <v>2272095</v>
      </c>
      <c r="G240" s="3">
        <v>2932250</v>
      </c>
      <c r="H240" s="3">
        <v>3643795</v>
      </c>
      <c r="I240" s="3">
        <v>4366380</v>
      </c>
      <c r="J240" s="3">
        <v>5095981</v>
      </c>
      <c r="K240" s="3">
        <v>5884415</v>
      </c>
      <c r="L240" s="3">
        <v>6615593</v>
      </c>
      <c r="M240" s="3">
        <v>7322085</v>
      </c>
      <c r="N240" s="3">
        <v>8041814</v>
      </c>
      <c r="O240" s="3">
        <v>8725206</v>
      </c>
      <c r="P240" s="3">
        <v>9436093</v>
      </c>
      <c r="Q240" s="3">
        <v>10146771</v>
      </c>
      <c r="R240" s="3">
        <v>10764511</v>
      </c>
      <c r="S240" s="3">
        <v>11348988</v>
      </c>
      <c r="T240" s="3">
        <v>11996035</v>
      </c>
      <c r="U240" s="3">
        <v>12426997</v>
      </c>
      <c r="V240" s="3">
        <v>12574943</v>
      </c>
    </row>
    <row r="243" spans="1:22" x14ac:dyDescent="0.25">
      <c r="A243" s="3" t="s">
        <v>31</v>
      </c>
    </row>
    <row r="244" spans="1:22" x14ac:dyDescent="0.25">
      <c r="A244" s="3" t="s">
        <v>51</v>
      </c>
    </row>
    <row r="245" spans="1:22" x14ac:dyDescent="0.25">
      <c r="A245" s="3" t="s">
        <v>52</v>
      </c>
    </row>
    <row r="246" spans="1:22" x14ac:dyDescent="0.25">
      <c r="A246" s="3" t="s">
        <v>53</v>
      </c>
      <c r="C246" s="3">
        <v>2023</v>
      </c>
      <c r="D246" s="3">
        <v>2024</v>
      </c>
      <c r="E246" s="3">
        <v>2025</v>
      </c>
      <c r="F246" s="3">
        <v>2026</v>
      </c>
      <c r="G246" s="3">
        <v>2027</v>
      </c>
      <c r="H246" s="3">
        <v>2028</v>
      </c>
      <c r="I246" s="3">
        <v>2029</v>
      </c>
      <c r="J246" s="3">
        <v>2030</v>
      </c>
      <c r="K246" s="3">
        <v>2031</v>
      </c>
      <c r="L246" s="3">
        <v>2032</v>
      </c>
      <c r="M246" s="3">
        <v>2033</v>
      </c>
      <c r="N246" s="3">
        <v>2034</v>
      </c>
      <c r="O246" s="3">
        <v>2035</v>
      </c>
      <c r="P246" s="3">
        <v>2036</v>
      </c>
      <c r="Q246" s="3">
        <v>2037</v>
      </c>
      <c r="R246" s="3">
        <v>2038</v>
      </c>
      <c r="S246" s="3">
        <v>2039</v>
      </c>
      <c r="T246" s="3">
        <v>2040</v>
      </c>
      <c r="U246" s="3">
        <v>2041</v>
      </c>
      <c r="V246" s="3">
        <v>2042</v>
      </c>
    </row>
    <row r="247" spans="1:22" x14ac:dyDescent="0.25">
      <c r="A247" s="3" t="s">
        <v>54</v>
      </c>
      <c r="C247" s="3">
        <v>2425</v>
      </c>
      <c r="D247" s="3">
        <v>5133</v>
      </c>
      <c r="E247" s="3">
        <v>8230</v>
      </c>
      <c r="F247" s="3">
        <v>15993</v>
      </c>
      <c r="G247" s="3">
        <v>25101</v>
      </c>
      <c r="H247" s="3">
        <v>35031</v>
      </c>
      <c r="I247" s="3">
        <v>45885</v>
      </c>
      <c r="J247" s="3">
        <v>56266</v>
      </c>
      <c r="K247" s="3">
        <v>68428</v>
      </c>
      <c r="L247" s="3">
        <v>80010</v>
      </c>
      <c r="M247" s="3">
        <v>90987</v>
      </c>
      <c r="N247" s="3">
        <v>101471</v>
      </c>
      <c r="O247" s="3">
        <v>110319</v>
      </c>
      <c r="P247" s="3">
        <v>119183</v>
      </c>
      <c r="Q247" s="3">
        <v>127387</v>
      </c>
      <c r="R247" s="3">
        <v>134455</v>
      </c>
      <c r="S247" s="3">
        <v>140697</v>
      </c>
      <c r="T247" s="3">
        <v>146601</v>
      </c>
      <c r="U247" s="3">
        <v>151704</v>
      </c>
      <c r="V247" s="3">
        <v>156980</v>
      </c>
    </row>
    <row r="248" spans="1:22" x14ac:dyDescent="0.25">
      <c r="A248" s="3" t="s">
        <v>55</v>
      </c>
      <c r="C248" s="3">
        <v>164891</v>
      </c>
      <c r="D248" s="3">
        <v>353829</v>
      </c>
      <c r="E248" s="3">
        <v>554093</v>
      </c>
      <c r="F248" s="3">
        <v>756356</v>
      </c>
      <c r="G248" s="3">
        <v>973529</v>
      </c>
      <c r="H248" s="3">
        <v>1188488</v>
      </c>
      <c r="I248" s="3">
        <v>1384881</v>
      </c>
      <c r="J248" s="3">
        <v>1585135</v>
      </c>
      <c r="K248" s="3">
        <v>1790651</v>
      </c>
      <c r="L248" s="3">
        <v>1982189</v>
      </c>
      <c r="M248" s="3">
        <v>2150259</v>
      </c>
      <c r="N248" s="3">
        <v>2313834</v>
      </c>
      <c r="O248" s="3">
        <v>2464608</v>
      </c>
      <c r="P248" s="3">
        <v>2615529</v>
      </c>
      <c r="Q248" s="3">
        <v>2746748</v>
      </c>
      <c r="R248" s="3">
        <v>2867774</v>
      </c>
      <c r="S248" s="3">
        <v>2985303</v>
      </c>
      <c r="T248" s="3">
        <v>3105540</v>
      </c>
      <c r="U248" s="3">
        <v>3199862</v>
      </c>
      <c r="V248" s="3">
        <v>3301509</v>
      </c>
    </row>
    <row r="249" spans="1:22" x14ac:dyDescent="0.25">
      <c r="A249" s="3" t="s">
        <v>56</v>
      </c>
      <c r="C249" s="3">
        <v>53112</v>
      </c>
      <c r="D249" s="3">
        <v>92825</v>
      </c>
      <c r="E249" s="3">
        <v>139678</v>
      </c>
      <c r="F249" s="3">
        <v>189724</v>
      </c>
      <c r="G249" s="3">
        <v>247388</v>
      </c>
      <c r="H249" s="3">
        <v>313370</v>
      </c>
      <c r="I249" s="3">
        <v>384375</v>
      </c>
      <c r="J249" s="3">
        <v>459567</v>
      </c>
      <c r="K249" s="3">
        <v>540507</v>
      </c>
      <c r="L249" s="3">
        <v>618906</v>
      </c>
      <c r="M249" s="3">
        <v>691265</v>
      </c>
      <c r="N249" s="3">
        <v>760477</v>
      </c>
      <c r="O249" s="3">
        <v>823391</v>
      </c>
      <c r="P249" s="3">
        <v>884434</v>
      </c>
      <c r="Q249" s="3">
        <v>937556</v>
      </c>
      <c r="R249" s="3">
        <v>984336</v>
      </c>
      <c r="S249" s="3">
        <v>1026162</v>
      </c>
      <c r="T249" s="3">
        <v>1067623</v>
      </c>
      <c r="U249" s="3">
        <v>1101913</v>
      </c>
      <c r="V249" s="3">
        <v>1137771</v>
      </c>
    </row>
    <row r="250" spans="1:22" x14ac:dyDescent="0.25">
      <c r="A250" s="3" t="s">
        <v>57</v>
      </c>
      <c r="C250" s="3">
        <v>266500</v>
      </c>
      <c r="D250" s="3">
        <v>533698</v>
      </c>
      <c r="E250" s="3">
        <v>784596</v>
      </c>
      <c r="F250" s="3">
        <v>1165342</v>
      </c>
      <c r="G250" s="3">
        <v>1596994</v>
      </c>
      <c r="H250" s="3">
        <v>2076886</v>
      </c>
      <c r="I250" s="3">
        <v>2617357</v>
      </c>
      <c r="J250" s="3">
        <v>3186047</v>
      </c>
      <c r="K250" s="3">
        <v>3860477</v>
      </c>
      <c r="L250" s="3">
        <v>4438078</v>
      </c>
      <c r="M250" s="3">
        <v>5000085</v>
      </c>
      <c r="N250" s="3">
        <v>5565309</v>
      </c>
      <c r="O250" s="3">
        <v>6110618</v>
      </c>
      <c r="P250" s="3">
        <v>6679719</v>
      </c>
      <c r="Q250" s="3">
        <v>7243540</v>
      </c>
      <c r="R250" s="3">
        <v>7736060</v>
      </c>
      <c r="S250" s="3">
        <v>8209425</v>
      </c>
      <c r="T250" s="3">
        <v>8733684</v>
      </c>
      <c r="U250" s="3">
        <v>9179089</v>
      </c>
      <c r="V250" s="3">
        <v>9681864</v>
      </c>
    </row>
    <row r="251" spans="1:22" x14ac:dyDescent="0.25">
      <c r="A251" s="3" t="s">
        <v>58</v>
      </c>
      <c r="C251" s="3">
        <v>12000</v>
      </c>
      <c r="D251" s="3">
        <v>26904</v>
      </c>
      <c r="E251" s="3">
        <v>44488</v>
      </c>
      <c r="F251" s="3">
        <v>73015</v>
      </c>
      <c r="G251" s="3">
        <v>106037</v>
      </c>
      <c r="H251" s="3">
        <v>142639</v>
      </c>
      <c r="I251" s="3">
        <v>181840</v>
      </c>
      <c r="J251" s="3">
        <v>223117</v>
      </c>
      <c r="K251" s="3">
        <v>268682</v>
      </c>
      <c r="L251" s="3">
        <v>312557</v>
      </c>
      <c r="M251" s="3">
        <v>354558</v>
      </c>
      <c r="N251" s="3">
        <v>396331</v>
      </c>
      <c r="O251" s="3">
        <v>435965</v>
      </c>
      <c r="P251" s="3">
        <v>476069</v>
      </c>
      <c r="Q251" s="3">
        <v>512123</v>
      </c>
      <c r="R251" s="3">
        <v>545512</v>
      </c>
      <c r="S251" s="3">
        <v>576121</v>
      </c>
      <c r="T251" s="3">
        <v>608125</v>
      </c>
      <c r="U251" s="3">
        <v>635003</v>
      </c>
      <c r="V251" s="3">
        <v>663097</v>
      </c>
    </row>
    <row r="252" spans="1:22" x14ac:dyDescent="0.25">
      <c r="A252" s="3" t="s">
        <v>59</v>
      </c>
      <c r="C252" s="3">
        <v>44204</v>
      </c>
      <c r="D252" s="3">
        <v>82779</v>
      </c>
      <c r="E252" s="3">
        <v>136203</v>
      </c>
      <c r="F252" s="3">
        <v>212612</v>
      </c>
      <c r="G252" s="3">
        <v>297144</v>
      </c>
      <c r="H252" s="3">
        <v>387491</v>
      </c>
      <c r="I252" s="3">
        <v>483470</v>
      </c>
      <c r="J252" s="3">
        <v>586678</v>
      </c>
      <c r="K252" s="3">
        <v>701938</v>
      </c>
      <c r="L252" s="3">
        <v>800126</v>
      </c>
      <c r="M252" s="3">
        <v>887816</v>
      </c>
      <c r="N252" s="3">
        <v>971629</v>
      </c>
      <c r="O252" s="3">
        <v>1048760</v>
      </c>
      <c r="P252" s="3">
        <v>1128617</v>
      </c>
      <c r="Q252" s="3">
        <v>1199192</v>
      </c>
      <c r="R252" s="3">
        <v>1261723</v>
      </c>
      <c r="S252" s="3">
        <v>1318485</v>
      </c>
      <c r="T252" s="3">
        <v>1381477</v>
      </c>
      <c r="U252" s="3">
        <v>1430342</v>
      </c>
      <c r="V252" s="3">
        <v>1487441</v>
      </c>
    </row>
    <row r="254" spans="1:22" x14ac:dyDescent="0.25">
      <c r="A254" s="3" t="s">
        <v>60</v>
      </c>
      <c r="C254" s="3">
        <v>543132</v>
      </c>
      <c r="D254" s="3">
        <v>1095168</v>
      </c>
      <c r="E254" s="3">
        <v>1667288</v>
      </c>
      <c r="F254" s="3">
        <v>2413042</v>
      </c>
      <c r="G254" s="3">
        <v>3246193</v>
      </c>
      <c r="H254" s="3">
        <v>4143905</v>
      </c>
      <c r="I254" s="3">
        <v>5097808</v>
      </c>
      <c r="J254" s="3">
        <v>6096810</v>
      </c>
      <c r="K254" s="3">
        <v>7230683</v>
      </c>
      <c r="L254" s="3">
        <v>8231866</v>
      </c>
      <c r="M254" s="3">
        <v>9174970</v>
      </c>
      <c r="N254" s="3">
        <v>10109051</v>
      </c>
      <c r="O254" s="3">
        <v>10993661</v>
      </c>
      <c r="P254" s="3">
        <v>11903551</v>
      </c>
      <c r="Q254" s="3">
        <v>12766546</v>
      </c>
      <c r="R254" s="3">
        <v>13529860</v>
      </c>
      <c r="S254" s="3">
        <v>14256193</v>
      </c>
      <c r="T254" s="3">
        <v>15043050</v>
      </c>
      <c r="U254" s="3">
        <v>15697913</v>
      </c>
      <c r="V254" s="3">
        <v>16428662</v>
      </c>
    </row>
    <row r="257" spans="1:22" x14ac:dyDescent="0.25">
      <c r="A257" s="3" t="s">
        <v>32</v>
      </c>
    </row>
    <row r="258" spans="1:22" x14ac:dyDescent="0.25">
      <c r="A258" s="3" t="s">
        <v>51</v>
      </c>
    </row>
    <row r="259" spans="1:22" x14ac:dyDescent="0.25">
      <c r="A259" s="3" t="s">
        <v>52</v>
      </c>
    </row>
    <row r="260" spans="1:22" x14ac:dyDescent="0.25">
      <c r="A260" s="3" t="s">
        <v>53</v>
      </c>
      <c r="C260" s="3">
        <v>2023</v>
      </c>
      <c r="D260" s="3">
        <v>2024</v>
      </c>
      <c r="E260" s="3">
        <v>2025</v>
      </c>
      <c r="F260" s="3">
        <v>2026</v>
      </c>
      <c r="G260" s="3">
        <v>2027</v>
      </c>
      <c r="H260" s="3">
        <v>2028</v>
      </c>
      <c r="I260" s="3">
        <v>2029</v>
      </c>
      <c r="J260" s="3">
        <v>2030</v>
      </c>
      <c r="K260" s="3">
        <v>2031</v>
      </c>
      <c r="L260" s="3">
        <v>2032</v>
      </c>
      <c r="M260" s="3">
        <v>2033</v>
      </c>
      <c r="N260" s="3">
        <v>2034</v>
      </c>
      <c r="O260" s="3">
        <v>2035</v>
      </c>
      <c r="P260" s="3">
        <v>2036</v>
      </c>
      <c r="Q260" s="3">
        <v>2037</v>
      </c>
      <c r="R260" s="3">
        <v>2038</v>
      </c>
      <c r="S260" s="3">
        <v>2039</v>
      </c>
      <c r="T260" s="3">
        <v>2040</v>
      </c>
      <c r="U260" s="3">
        <v>2041</v>
      </c>
      <c r="V260" s="3">
        <v>2042</v>
      </c>
    </row>
    <row r="261" spans="1:22" x14ac:dyDescent="0.25">
      <c r="A261" s="3" t="s">
        <v>54</v>
      </c>
      <c r="C261" s="3">
        <v>2425</v>
      </c>
      <c r="D261" s="3">
        <v>5133</v>
      </c>
      <c r="E261" s="3">
        <v>8230</v>
      </c>
      <c r="F261" s="3">
        <v>11950</v>
      </c>
      <c r="G261" s="3">
        <v>16241</v>
      </c>
      <c r="H261" s="3">
        <v>21119</v>
      </c>
      <c r="I261" s="3">
        <v>25863</v>
      </c>
      <c r="J261" s="3">
        <v>29746</v>
      </c>
      <c r="K261" s="3">
        <v>34049</v>
      </c>
      <c r="L261" s="3">
        <v>37657</v>
      </c>
      <c r="M261" s="3">
        <v>40743</v>
      </c>
      <c r="N261" s="3">
        <v>43828</v>
      </c>
      <c r="O261" s="3">
        <v>46619</v>
      </c>
      <c r="P261" s="3">
        <v>51494</v>
      </c>
      <c r="Q261" s="3">
        <v>55937</v>
      </c>
      <c r="R261" s="3">
        <v>60279</v>
      </c>
      <c r="S261" s="3">
        <v>64163</v>
      </c>
      <c r="T261" s="3">
        <v>67225</v>
      </c>
      <c r="U261" s="3">
        <v>68125</v>
      </c>
      <c r="V261" s="3">
        <v>68851</v>
      </c>
    </row>
    <row r="262" spans="1:22" x14ac:dyDescent="0.25">
      <c r="A262" s="3" t="s">
        <v>55</v>
      </c>
      <c r="C262" s="3">
        <v>164891</v>
      </c>
      <c r="D262" s="3">
        <v>353829</v>
      </c>
      <c r="E262" s="3">
        <v>554093</v>
      </c>
      <c r="F262" s="3">
        <v>718490</v>
      </c>
      <c r="G262" s="3">
        <v>884712</v>
      </c>
      <c r="H262" s="3">
        <v>1049968</v>
      </c>
      <c r="I262" s="3">
        <v>1193317</v>
      </c>
      <c r="J262" s="3">
        <v>1336694</v>
      </c>
      <c r="K262" s="3">
        <v>1484539</v>
      </c>
      <c r="L262" s="3">
        <v>1599999</v>
      </c>
      <c r="M262" s="3">
        <v>1709682</v>
      </c>
      <c r="N262" s="3">
        <v>1828196</v>
      </c>
      <c r="O262" s="3">
        <v>1932389</v>
      </c>
      <c r="P262" s="3">
        <v>2033607</v>
      </c>
      <c r="Q262" s="3">
        <v>2130095</v>
      </c>
      <c r="R262" s="3">
        <v>2215474</v>
      </c>
      <c r="S262" s="3">
        <v>2298014</v>
      </c>
      <c r="T262" s="3">
        <v>2387815</v>
      </c>
      <c r="U262" s="3">
        <v>2435920</v>
      </c>
      <c r="V262" s="3">
        <v>2501205</v>
      </c>
    </row>
    <row r="263" spans="1:22" x14ac:dyDescent="0.25">
      <c r="A263" s="3" t="s">
        <v>56</v>
      </c>
      <c r="C263" s="3">
        <v>53112</v>
      </c>
      <c r="D263" s="3">
        <v>92825</v>
      </c>
      <c r="E263" s="3">
        <v>139678</v>
      </c>
      <c r="F263" s="3">
        <v>176285</v>
      </c>
      <c r="G263" s="3">
        <v>217245</v>
      </c>
      <c r="H263" s="3">
        <v>263078</v>
      </c>
      <c r="I263" s="3">
        <v>307593</v>
      </c>
      <c r="J263" s="3">
        <v>352688</v>
      </c>
      <c r="K263" s="3">
        <v>391869</v>
      </c>
      <c r="L263" s="3">
        <v>438353</v>
      </c>
      <c r="M263" s="3">
        <v>481166</v>
      </c>
      <c r="N263" s="3">
        <v>523072</v>
      </c>
      <c r="O263" s="3">
        <v>562857</v>
      </c>
      <c r="P263" s="3">
        <v>601436</v>
      </c>
      <c r="Q263" s="3">
        <v>634690</v>
      </c>
      <c r="R263" s="3">
        <v>667807</v>
      </c>
      <c r="S263" s="3">
        <v>696675</v>
      </c>
      <c r="T263" s="3">
        <v>724608</v>
      </c>
      <c r="U263" s="3">
        <v>740934</v>
      </c>
      <c r="V263" s="3">
        <v>750607</v>
      </c>
    </row>
    <row r="264" spans="1:22" x14ac:dyDescent="0.25">
      <c r="A264" s="3" t="s">
        <v>57</v>
      </c>
      <c r="C264" s="3">
        <v>266500</v>
      </c>
      <c r="D264" s="3">
        <v>533698</v>
      </c>
      <c r="E264" s="3">
        <v>784596</v>
      </c>
      <c r="F264" s="3">
        <v>1104475</v>
      </c>
      <c r="G264" s="3">
        <v>1465324</v>
      </c>
      <c r="H264" s="3">
        <v>1863964</v>
      </c>
      <c r="I264" s="3">
        <v>2293908</v>
      </c>
      <c r="J264" s="3">
        <v>2729834</v>
      </c>
      <c r="K264" s="3">
        <v>3222474</v>
      </c>
      <c r="L264" s="3">
        <v>3683967</v>
      </c>
      <c r="M264" s="3">
        <v>4136697</v>
      </c>
      <c r="N264" s="3">
        <v>4594146</v>
      </c>
      <c r="O264" s="3">
        <v>5036490</v>
      </c>
      <c r="P264" s="3">
        <v>5500751</v>
      </c>
      <c r="Q264" s="3">
        <v>5982526</v>
      </c>
      <c r="R264" s="3">
        <v>6394484</v>
      </c>
      <c r="S264" s="3">
        <v>6788840</v>
      </c>
      <c r="T264" s="3">
        <v>7232255</v>
      </c>
      <c r="U264" s="3">
        <v>7543238</v>
      </c>
      <c r="V264" s="3">
        <v>7572248</v>
      </c>
    </row>
    <row r="265" spans="1:22" x14ac:dyDescent="0.25">
      <c r="A265" s="3" t="s">
        <v>58</v>
      </c>
      <c r="C265" s="3">
        <v>12000</v>
      </c>
      <c r="D265" s="3">
        <v>26904</v>
      </c>
      <c r="E265" s="3">
        <v>44488</v>
      </c>
      <c r="F265" s="3">
        <v>67589</v>
      </c>
      <c r="G265" s="3">
        <v>93874</v>
      </c>
      <c r="H265" s="3">
        <v>122627</v>
      </c>
      <c r="I265" s="3">
        <v>152904</v>
      </c>
      <c r="J265" s="3">
        <v>183153</v>
      </c>
      <c r="K265" s="3">
        <v>215350</v>
      </c>
      <c r="L265" s="3">
        <v>246305</v>
      </c>
      <c r="M265" s="3">
        <v>276616</v>
      </c>
      <c r="N265" s="3">
        <v>307597</v>
      </c>
      <c r="O265" s="3">
        <v>337181</v>
      </c>
      <c r="P265" s="3">
        <v>367670</v>
      </c>
      <c r="Q265" s="3">
        <v>395935</v>
      </c>
      <c r="R265" s="3">
        <v>422404</v>
      </c>
      <c r="S265" s="3">
        <v>445889</v>
      </c>
      <c r="T265" s="3">
        <v>470511</v>
      </c>
      <c r="U265" s="3">
        <v>489381</v>
      </c>
      <c r="V265" s="3">
        <v>499673</v>
      </c>
    </row>
    <row r="266" spans="1:22" x14ac:dyDescent="0.25">
      <c r="A266" s="3" t="s">
        <v>59</v>
      </c>
      <c r="C266" s="3">
        <v>44204</v>
      </c>
      <c r="D266" s="3">
        <v>82779</v>
      </c>
      <c r="E266" s="3">
        <v>136203</v>
      </c>
      <c r="F266" s="3">
        <v>193306</v>
      </c>
      <c r="G266" s="3">
        <v>254854</v>
      </c>
      <c r="H266" s="3">
        <v>323039</v>
      </c>
      <c r="I266" s="3">
        <v>392795</v>
      </c>
      <c r="J266" s="3">
        <v>463866</v>
      </c>
      <c r="K266" s="3">
        <v>536134</v>
      </c>
      <c r="L266" s="3">
        <v>609312</v>
      </c>
      <c r="M266" s="3">
        <v>677181</v>
      </c>
      <c r="N266" s="3">
        <v>744975</v>
      </c>
      <c r="O266" s="3">
        <v>809670</v>
      </c>
      <c r="P266" s="3">
        <v>881135</v>
      </c>
      <c r="Q266" s="3">
        <v>947588</v>
      </c>
      <c r="R266" s="3">
        <v>1004063</v>
      </c>
      <c r="S266" s="3">
        <v>1055407</v>
      </c>
      <c r="T266" s="3">
        <v>1113621</v>
      </c>
      <c r="U266" s="3">
        <v>1149399</v>
      </c>
      <c r="V266" s="3">
        <v>1182359</v>
      </c>
    </row>
    <row r="268" spans="1:22" x14ac:dyDescent="0.25">
      <c r="A268" s="3" t="s">
        <v>60</v>
      </c>
      <c r="C268" s="3">
        <v>543132</v>
      </c>
      <c r="D268" s="3">
        <v>1095168</v>
      </c>
      <c r="E268" s="3">
        <v>1667288</v>
      </c>
      <c r="F268" s="3">
        <v>2272095</v>
      </c>
      <c r="G268" s="3">
        <v>2932250</v>
      </c>
      <c r="H268" s="3">
        <v>3643795</v>
      </c>
      <c r="I268" s="3">
        <v>4366380</v>
      </c>
      <c r="J268" s="3">
        <v>5095981</v>
      </c>
      <c r="K268" s="3">
        <v>5884415</v>
      </c>
      <c r="L268" s="3">
        <v>6615593</v>
      </c>
      <c r="M268" s="3">
        <v>7322085</v>
      </c>
      <c r="N268" s="3">
        <v>8041814</v>
      </c>
      <c r="O268" s="3">
        <v>8725206</v>
      </c>
      <c r="P268" s="3">
        <v>9436093</v>
      </c>
      <c r="Q268" s="3">
        <v>10146771</v>
      </c>
      <c r="R268" s="3">
        <v>10764511</v>
      </c>
      <c r="S268" s="3">
        <v>11348988</v>
      </c>
      <c r="T268" s="3">
        <v>11996035</v>
      </c>
      <c r="U268" s="3">
        <v>12426997</v>
      </c>
      <c r="V268" s="3">
        <v>12574943</v>
      </c>
    </row>
    <row r="271" spans="1:22" x14ac:dyDescent="0.25">
      <c r="A271" s="3" t="s">
        <v>33</v>
      </c>
    </row>
    <row r="272" spans="1:22" x14ac:dyDescent="0.25">
      <c r="A272" s="3" t="s">
        <v>51</v>
      </c>
    </row>
    <row r="273" spans="1:22" x14ac:dyDescent="0.25">
      <c r="A273" s="3" t="s">
        <v>52</v>
      </c>
    </row>
    <row r="274" spans="1:22" x14ac:dyDescent="0.25">
      <c r="A274" s="3" t="s">
        <v>53</v>
      </c>
      <c r="C274" s="3">
        <v>2023</v>
      </c>
      <c r="D274" s="3">
        <v>2024</v>
      </c>
      <c r="E274" s="3">
        <v>2025</v>
      </c>
      <c r="F274" s="3">
        <v>2026</v>
      </c>
      <c r="G274" s="3">
        <v>2027</v>
      </c>
      <c r="H274" s="3">
        <v>2028</v>
      </c>
      <c r="I274" s="3">
        <v>2029</v>
      </c>
      <c r="J274" s="3">
        <v>2030</v>
      </c>
      <c r="K274" s="3">
        <v>2031</v>
      </c>
      <c r="L274" s="3">
        <v>2032</v>
      </c>
      <c r="M274" s="3">
        <v>2033</v>
      </c>
      <c r="N274" s="3">
        <v>2034</v>
      </c>
      <c r="O274" s="3">
        <v>2035</v>
      </c>
      <c r="P274" s="3">
        <v>2036</v>
      </c>
      <c r="Q274" s="3">
        <v>2037</v>
      </c>
      <c r="R274" s="3">
        <v>2038</v>
      </c>
      <c r="S274" s="3">
        <v>2039</v>
      </c>
      <c r="T274" s="3">
        <v>2040</v>
      </c>
      <c r="U274" s="3">
        <v>2041</v>
      </c>
      <c r="V274" s="3">
        <v>2042</v>
      </c>
    </row>
    <row r="275" spans="1:22" x14ac:dyDescent="0.25">
      <c r="A275" s="3" t="s">
        <v>54</v>
      </c>
      <c r="C275" s="3">
        <v>2425</v>
      </c>
      <c r="D275" s="3">
        <v>5133</v>
      </c>
      <c r="E275" s="3">
        <v>8230</v>
      </c>
      <c r="F275" s="3">
        <v>12458</v>
      </c>
      <c r="G275" s="3">
        <v>16749</v>
      </c>
      <c r="H275" s="3">
        <v>21643</v>
      </c>
      <c r="I275" s="3">
        <v>26387</v>
      </c>
      <c r="J275" s="3">
        <v>30279</v>
      </c>
      <c r="K275" s="3">
        <v>34579</v>
      </c>
      <c r="L275" s="3">
        <v>38195</v>
      </c>
      <c r="M275" s="3">
        <v>41282</v>
      </c>
      <c r="N275" s="3">
        <v>44369</v>
      </c>
      <c r="O275" s="3">
        <v>47159</v>
      </c>
      <c r="P275" s="3">
        <v>52043</v>
      </c>
      <c r="Q275" s="3">
        <v>56477</v>
      </c>
      <c r="R275" s="3">
        <v>60822</v>
      </c>
      <c r="S275" s="3">
        <v>64708</v>
      </c>
      <c r="T275" s="3">
        <v>67768</v>
      </c>
      <c r="U275" s="3">
        <v>68671</v>
      </c>
      <c r="V275" s="3">
        <v>69385</v>
      </c>
    </row>
    <row r="276" spans="1:22" x14ac:dyDescent="0.25">
      <c r="A276" s="3" t="s">
        <v>55</v>
      </c>
      <c r="C276" s="3">
        <v>164891</v>
      </c>
      <c r="D276" s="3">
        <v>353829</v>
      </c>
      <c r="E276" s="3">
        <v>554093</v>
      </c>
      <c r="F276" s="3">
        <v>718676</v>
      </c>
      <c r="G276" s="3">
        <v>884895</v>
      </c>
      <c r="H276" s="3">
        <v>1050150</v>
      </c>
      <c r="I276" s="3">
        <v>1193500</v>
      </c>
      <c r="J276" s="3">
        <v>1336876</v>
      </c>
      <c r="K276" s="3">
        <v>1484716</v>
      </c>
      <c r="L276" s="3">
        <v>1600179</v>
      </c>
      <c r="M276" s="3">
        <v>1709861</v>
      </c>
      <c r="N276" s="3">
        <v>1828375</v>
      </c>
      <c r="O276" s="3">
        <v>1932570</v>
      </c>
      <c r="P276" s="3">
        <v>2033788</v>
      </c>
      <c r="Q276" s="3">
        <v>2130271</v>
      </c>
      <c r="R276" s="3">
        <v>2215649</v>
      </c>
      <c r="S276" s="3">
        <v>2298189</v>
      </c>
      <c r="T276" s="3">
        <v>2387992</v>
      </c>
      <c r="U276" s="3">
        <v>2436096</v>
      </c>
      <c r="V276" s="3">
        <v>2501376</v>
      </c>
    </row>
    <row r="277" spans="1:22" x14ac:dyDescent="0.25">
      <c r="A277" s="3" t="s">
        <v>56</v>
      </c>
      <c r="C277" s="3">
        <v>53112</v>
      </c>
      <c r="D277" s="3">
        <v>92825</v>
      </c>
      <c r="E277" s="3">
        <v>139678</v>
      </c>
      <c r="F277" s="3">
        <v>176285</v>
      </c>
      <c r="G277" s="3">
        <v>217245</v>
      </c>
      <c r="H277" s="3">
        <v>263078</v>
      </c>
      <c r="I277" s="3">
        <v>307593</v>
      </c>
      <c r="J277" s="3">
        <v>352688</v>
      </c>
      <c r="K277" s="3">
        <v>391869</v>
      </c>
      <c r="L277" s="3">
        <v>438353</v>
      </c>
      <c r="M277" s="3">
        <v>481166</v>
      </c>
      <c r="N277" s="3">
        <v>523072</v>
      </c>
      <c r="O277" s="3">
        <v>562857</v>
      </c>
      <c r="P277" s="3">
        <v>601436</v>
      </c>
      <c r="Q277" s="3">
        <v>634690</v>
      </c>
      <c r="R277" s="3">
        <v>667807</v>
      </c>
      <c r="S277" s="3">
        <v>696675</v>
      </c>
      <c r="T277" s="3">
        <v>724608</v>
      </c>
      <c r="U277" s="3">
        <v>740934</v>
      </c>
      <c r="V277" s="3">
        <v>750607</v>
      </c>
    </row>
    <row r="278" spans="1:22" x14ac:dyDescent="0.25">
      <c r="A278" s="3" t="s">
        <v>57</v>
      </c>
      <c r="C278" s="3">
        <v>266500</v>
      </c>
      <c r="D278" s="3">
        <v>533698</v>
      </c>
      <c r="E278" s="3">
        <v>784596</v>
      </c>
      <c r="F278" s="3">
        <v>1104783</v>
      </c>
      <c r="G278" s="3">
        <v>1465642</v>
      </c>
      <c r="H278" s="3">
        <v>1864293</v>
      </c>
      <c r="I278" s="3">
        <v>2294239</v>
      </c>
      <c r="J278" s="3">
        <v>2730164</v>
      </c>
      <c r="K278" s="3">
        <v>3222783</v>
      </c>
      <c r="L278" s="3">
        <v>3684285</v>
      </c>
      <c r="M278" s="3">
        <v>4137018</v>
      </c>
      <c r="N278" s="3">
        <v>4594470</v>
      </c>
      <c r="O278" s="3">
        <v>5036817</v>
      </c>
      <c r="P278" s="3">
        <v>5501077</v>
      </c>
      <c r="Q278" s="3">
        <v>5982843</v>
      </c>
      <c r="R278" s="3">
        <v>6394803</v>
      </c>
      <c r="S278" s="3">
        <v>6789162</v>
      </c>
      <c r="T278" s="3">
        <v>7232577</v>
      </c>
      <c r="U278" s="3">
        <v>7543560</v>
      </c>
      <c r="V278" s="3">
        <v>7572558</v>
      </c>
    </row>
    <row r="279" spans="1:22" x14ac:dyDescent="0.25">
      <c r="A279" s="3" t="s">
        <v>58</v>
      </c>
      <c r="C279" s="3">
        <v>12000</v>
      </c>
      <c r="D279" s="3">
        <v>26904</v>
      </c>
      <c r="E279" s="3">
        <v>44488</v>
      </c>
      <c r="F279" s="3">
        <v>68017</v>
      </c>
      <c r="G279" s="3">
        <v>94309</v>
      </c>
      <c r="H279" s="3">
        <v>123070</v>
      </c>
      <c r="I279" s="3">
        <v>153348</v>
      </c>
      <c r="J279" s="3">
        <v>183598</v>
      </c>
      <c r="K279" s="3">
        <v>215784</v>
      </c>
      <c r="L279" s="3">
        <v>246743</v>
      </c>
      <c r="M279" s="3">
        <v>277055</v>
      </c>
      <c r="N279" s="3">
        <v>308036</v>
      </c>
      <c r="O279" s="3">
        <v>337618</v>
      </c>
      <c r="P279" s="3">
        <v>368105</v>
      </c>
      <c r="Q279" s="3">
        <v>396367</v>
      </c>
      <c r="R279" s="3">
        <v>422836</v>
      </c>
      <c r="S279" s="3">
        <v>446321</v>
      </c>
      <c r="T279" s="3">
        <v>470943</v>
      </c>
      <c r="U279" s="3">
        <v>489809</v>
      </c>
      <c r="V279" s="3">
        <v>500094</v>
      </c>
    </row>
    <row r="280" spans="1:22" x14ac:dyDescent="0.25">
      <c r="A280" s="3" t="s">
        <v>59</v>
      </c>
      <c r="C280" s="3">
        <v>44204</v>
      </c>
      <c r="D280" s="3">
        <v>82779</v>
      </c>
      <c r="E280" s="3">
        <v>136203</v>
      </c>
      <c r="F280" s="3">
        <v>193866</v>
      </c>
      <c r="G280" s="3">
        <v>255420</v>
      </c>
      <c r="H280" s="3">
        <v>323617</v>
      </c>
      <c r="I280" s="3">
        <v>393379</v>
      </c>
      <c r="J280" s="3">
        <v>464453</v>
      </c>
      <c r="K280" s="3">
        <v>536707</v>
      </c>
      <c r="L280" s="3">
        <v>609893</v>
      </c>
      <c r="M280" s="3">
        <v>677767</v>
      </c>
      <c r="N280" s="3">
        <v>745566</v>
      </c>
      <c r="O280" s="3">
        <v>810265</v>
      </c>
      <c r="P280" s="3">
        <v>881732</v>
      </c>
      <c r="Q280" s="3">
        <v>948182</v>
      </c>
      <c r="R280" s="3">
        <v>1004659</v>
      </c>
      <c r="S280" s="3">
        <v>1056004</v>
      </c>
      <c r="T280" s="3">
        <v>1114219</v>
      </c>
      <c r="U280" s="3">
        <v>1149997</v>
      </c>
      <c r="V280" s="3">
        <v>1182952</v>
      </c>
    </row>
    <row r="282" spans="1:22" x14ac:dyDescent="0.25">
      <c r="A282" s="3" t="s">
        <v>60</v>
      </c>
      <c r="C282" s="3">
        <v>543132</v>
      </c>
      <c r="D282" s="3">
        <v>1095168</v>
      </c>
      <c r="E282" s="3">
        <v>1667288</v>
      </c>
      <c r="F282" s="3">
        <v>2274085</v>
      </c>
      <c r="G282" s="3">
        <v>2934260</v>
      </c>
      <c r="H282" s="3">
        <v>3645851</v>
      </c>
      <c r="I282" s="3">
        <v>4368446</v>
      </c>
      <c r="J282" s="3">
        <v>5098058</v>
      </c>
      <c r="K282" s="3">
        <v>5886438</v>
      </c>
      <c r="L282" s="3">
        <v>6617648</v>
      </c>
      <c r="M282" s="3">
        <v>7324149</v>
      </c>
      <c r="N282" s="3">
        <v>8043888</v>
      </c>
      <c r="O282" s="3">
        <v>8727286</v>
      </c>
      <c r="P282" s="3">
        <v>9438181</v>
      </c>
      <c r="Q282" s="3">
        <v>10148830</v>
      </c>
      <c r="R282" s="3">
        <v>10766576</v>
      </c>
      <c r="S282" s="3">
        <v>11351059</v>
      </c>
      <c r="T282" s="3">
        <v>11998107</v>
      </c>
      <c r="U282" s="3">
        <v>12429067</v>
      </c>
      <c r="V282" s="3">
        <v>12576972</v>
      </c>
    </row>
    <row r="285" spans="1:22" x14ac:dyDescent="0.25">
      <c r="A285" s="3" t="s">
        <v>34</v>
      </c>
    </row>
    <row r="286" spans="1:22" x14ac:dyDescent="0.25">
      <c r="A286" s="3" t="s">
        <v>51</v>
      </c>
    </row>
    <row r="287" spans="1:22" x14ac:dyDescent="0.25">
      <c r="A287" s="3" t="s">
        <v>52</v>
      </c>
    </row>
    <row r="288" spans="1:22" x14ac:dyDescent="0.25">
      <c r="A288" s="3" t="s">
        <v>53</v>
      </c>
      <c r="C288" s="3">
        <v>2023</v>
      </c>
      <c r="D288" s="3">
        <v>2024</v>
      </c>
      <c r="E288" s="3">
        <v>2025</v>
      </c>
      <c r="F288" s="3">
        <v>2026</v>
      </c>
      <c r="G288" s="3">
        <v>2027</v>
      </c>
      <c r="H288" s="3">
        <v>2028</v>
      </c>
      <c r="I288" s="3">
        <v>2029</v>
      </c>
      <c r="J288" s="3">
        <v>2030</v>
      </c>
      <c r="K288" s="3">
        <v>2031</v>
      </c>
      <c r="L288" s="3">
        <v>2032</v>
      </c>
      <c r="M288" s="3">
        <v>2033</v>
      </c>
      <c r="N288" s="3">
        <v>2034</v>
      </c>
      <c r="O288" s="3">
        <v>2035</v>
      </c>
      <c r="P288" s="3">
        <v>2036</v>
      </c>
      <c r="Q288" s="3">
        <v>2037</v>
      </c>
      <c r="R288" s="3">
        <v>2038</v>
      </c>
      <c r="S288" s="3">
        <v>2039</v>
      </c>
      <c r="T288" s="3">
        <v>2040</v>
      </c>
      <c r="U288" s="3">
        <v>2041</v>
      </c>
      <c r="V288" s="3">
        <v>2042</v>
      </c>
    </row>
    <row r="289" spans="1:22" x14ac:dyDescent="0.25">
      <c r="A289" s="3" t="s">
        <v>54</v>
      </c>
      <c r="C289" s="3">
        <v>2425</v>
      </c>
      <c r="D289" s="3">
        <v>5133</v>
      </c>
      <c r="E289" s="3">
        <v>8230</v>
      </c>
      <c r="F289" s="3">
        <v>11950</v>
      </c>
      <c r="G289" s="3">
        <v>16241</v>
      </c>
      <c r="H289" s="3">
        <v>21119</v>
      </c>
      <c r="I289" s="3">
        <v>25863</v>
      </c>
      <c r="J289" s="3">
        <v>29746</v>
      </c>
      <c r="K289" s="3">
        <v>34049</v>
      </c>
      <c r="L289" s="3">
        <v>37657</v>
      </c>
      <c r="M289" s="3">
        <v>40743</v>
      </c>
      <c r="N289" s="3">
        <v>43828</v>
      </c>
      <c r="O289" s="3">
        <v>46619</v>
      </c>
      <c r="P289" s="3">
        <v>51494</v>
      </c>
      <c r="Q289" s="3">
        <v>55937</v>
      </c>
      <c r="R289" s="3">
        <v>60279</v>
      </c>
      <c r="S289" s="3">
        <v>64163</v>
      </c>
      <c r="T289" s="3">
        <v>67225</v>
      </c>
      <c r="U289" s="3">
        <v>68125</v>
      </c>
      <c r="V289" s="3">
        <v>68851</v>
      </c>
    </row>
    <row r="290" spans="1:22" x14ac:dyDescent="0.25">
      <c r="A290" s="3" t="s">
        <v>55</v>
      </c>
      <c r="C290" s="3">
        <v>164891</v>
      </c>
      <c r="D290" s="3">
        <v>353829</v>
      </c>
      <c r="E290" s="3">
        <v>554093</v>
      </c>
      <c r="F290" s="3">
        <v>718490</v>
      </c>
      <c r="G290" s="3">
        <v>884712</v>
      </c>
      <c r="H290" s="3">
        <v>1049968</v>
      </c>
      <c r="I290" s="3">
        <v>1193317</v>
      </c>
      <c r="J290" s="3">
        <v>1336694</v>
      </c>
      <c r="K290" s="3">
        <v>1484539</v>
      </c>
      <c r="L290" s="3">
        <v>1599999</v>
      </c>
      <c r="M290" s="3">
        <v>1709682</v>
      </c>
      <c r="N290" s="3">
        <v>1828196</v>
      </c>
      <c r="O290" s="3">
        <v>1932389</v>
      </c>
      <c r="P290" s="3">
        <v>2033607</v>
      </c>
      <c r="Q290" s="3">
        <v>2130095</v>
      </c>
      <c r="R290" s="3">
        <v>2215474</v>
      </c>
      <c r="S290" s="3">
        <v>2298014</v>
      </c>
      <c r="T290" s="3">
        <v>2387815</v>
      </c>
      <c r="U290" s="3">
        <v>2435920</v>
      </c>
      <c r="V290" s="3">
        <v>2501205</v>
      </c>
    </row>
    <row r="291" spans="1:22" x14ac:dyDescent="0.25">
      <c r="A291" s="3" t="s">
        <v>56</v>
      </c>
      <c r="C291" s="3">
        <v>53112</v>
      </c>
      <c r="D291" s="3">
        <v>92825</v>
      </c>
      <c r="E291" s="3">
        <v>139678</v>
      </c>
      <c r="F291" s="3">
        <v>176285</v>
      </c>
      <c r="G291" s="3">
        <v>217245</v>
      </c>
      <c r="H291" s="3">
        <v>263078</v>
      </c>
      <c r="I291" s="3">
        <v>307593</v>
      </c>
      <c r="J291" s="3">
        <v>352688</v>
      </c>
      <c r="K291" s="3">
        <v>391869</v>
      </c>
      <c r="L291" s="3">
        <v>438353</v>
      </c>
      <c r="M291" s="3">
        <v>481166</v>
      </c>
      <c r="N291" s="3">
        <v>523072</v>
      </c>
      <c r="O291" s="3">
        <v>562857</v>
      </c>
      <c r="P291" s="3">
        <v>601436</v>
      </c>
      <c r="Q291" s="3">
        <v>634690</v>
      </c>
      <c r="R291" s="3">
        <v>667807</v>
      </c>
      <c r="S291" s="3">
        <v>696675</v>
      </c>
      <c r="T291" s="3">
        <v>724608</v>
      </c>
      <c r="U291" s="3">
        <v>740934</v>
      </c>
      <c r="V291" s="3">
        <v>750607</v>
      </c>
    </row>
    <row r="292" spans="1:22" x14ac:dyDescent="0.25">
      <c r="A292" s="3" t="s">
        <v>57</v>
      </c>
      <c r="C292" s="3">
        <v>266500</v>
      </c>
      <c r="D292" s="3">
        <v>533698</v>
      </c>
      <c r="E292" s="3">
        <v>784596</v>
      </c>
      <c r="F292" s="3">
        <v>1104475</v>
      </c>
      <c r="G292" s="3">
        <v>1465324</v>
      </c>
      <c r="H292" s="3">
        <v>1863964</v>
      </c>
      <c r="I292" s="3">
        <v>2293908</v>
      </c>
      <c r="J292" s="3">
        <v>2729834</v>
      </c>
      <c r="K292" s="3">
        <v>3222474</v>
      </c>
      <c r="L292" s="3">
        <v>3683967</v>
      </c>
      <c r="M292" s="3">
        <v>4136697</v>
      </c>
      <c r="N292" s="3">
        <v>4594146</v>
      </c>
      <c r="O292" s="3">
        <v>5036490</v>
      </c>
      <c r="P292" s="3">
        <v>5500751</v>
      </c>
      <c r="Q292" s="3">
        <v>5982526</v>
      </c>
      <c r="R292" s="3">
        <v>6394484</v>
      </c>
      <c r="S292" s="3">
        <v>6788840</v>
      </c>
      <c r="T292" s="3">
        <v>7232255</v>
      </c>
      <c r="U292" s="3">
        <v>7543238</v>
      </c>
      <c r="V292" s="3">
        <v>7572248</v>
      </c>
    </row>
    <row r="293" spans="1:22" x14ac:dyDescent="0.25">
      <c r="A293" s="3" t="s">
        <v>58</v>
      </c>
      <c r="C293" s="3">
        <v>12000</v>
      </c>
      <c r="D293" s="3">
        <v>26904</v>
      </c>
      <c r="E293" s="3">
        <v>44488</v>
      </c>
      <c r="F293" s="3">
        <v>67589</v>
      </c>
      <c r="G293" s="3">
        <v>93874</v>
      </c>
      <c r="H293" s="3">
        <v>122627</v>
      </c>
      <c r="I293" s="3">
        <v>152904</v>
      </c>
      <c r="J293" s="3">
        <v>183153</v>
      </c>
      <c r="K293" s="3">
        <v>215350</v>
      </c>
      <c r="L293" s="3">
        <v>246305</v>
      </c>
      <c r="M293" s="3">
        <v>276616</v>
      </c>
      <c r="N293" s="3">
        <v>307597</v>
      </c>
      <c r="O293" s="3">
        <v>337181</v>
      </c>
      <c r="P293" s="3">
        <v>367670</v>
      </c>
      <c r="Q293" s="3">
        <v>395935</v>
      </c>
      <c r="R293" s="3">
        <v>422404</v>
      </c>
      <c r="S293" s="3">
        <v>445889</v>
      </c>
      <c r="T293" s="3">
        <v>470511</v>
      </c>
      <c r="U293" s="3">
        <v>489381</v>
      </c>
      <c r="V293" s="3">
        <v>499673</v>
      </c>
    </row>
    <row r="294" spans="1:22" x14ac:dyDescent="0.25">
      <c r="A294" s="3" t="s">
        <v>59</v>
      </c>
      <c r="C294" s="3">
        <v>44204</v>
      </c>
      <c r="D294" s="3">
        <v>82779</v>
      </c>
      <c r="E294" s="3">
        <v>136203</v>
      </c>
      <c r="F294" s="3">
        <v>193306</v>
      </c>
      <c r="G294" s="3">
        <v>254854</v>
      </c>
      <c r="H294" s="3">
        <v>323039</v>
      </c>
      <c r="I294" s="3">
        <v>392795</v>
      </c>
      <c r="J294" s="3">
        <v>463866</v>
      </c>
      <c r="K294" s="3">
        <v>536134</v>
      </c>
      <c r="L294" s="3">
        <v>609312</v>
      </c>
      <c r="M294" s="3">
        <v>677181</v>
      </c>
      <c r="N294" s="3">
        <v>744975</v>
      </c>
      <c r="O294" s="3">
        <v>809670</v>
      </c>
      <c r="P294" s="3">
        <v>881135</v>
      </c>
      <c r="Q294" s="3">
        <v>947588</v>
      </c>
      <c r="R294" s="3">
        <v>1004063</v>
      </c>
      <c r="S294" s="3">
        <v>1055407</v>
      </c>
      <c r="T294" s="3">
        <v>1113621</v>
      </c>
      <c r="U294" s="3">
        <v>1149399</v>
      </c>
      <c r="V294" s="3">
        <v>1182359</v>
      </c>
    </row>
    <row r="296" spans="1:22" x14ac:dyDescent="0.25">
      <c r="A296" s="3" t="s">
        <v>60</v>
      </c>
      <c r="C296" s="3">
        <v>543132</v>
      </c>
      <c r="D296" s="3">
        <v>1095168</v>
      </c>
      <c r="E296" s="3">
        <v>1667288</v>
      </c>
      <c r="F296" s="3">
        <v>2272095</v>
      </c>
      <c r="G296" s="3">
        <v>2932250</v>
      </c>
      <c r="H296" s="3">
        <v>3643795</v>
      </c>
      <c r="I296" s="3">
        <v>4366380</v>
      </c>
      <c r="J296" s="3">
        <v>5095981</v>
      </c>
      <c r="K296" s="3">
        <v>5884415</v>
      </c>
      <c r="L296" s="3">
        <v>6615593</v>
      </c>
      <c r="M296" s="3">
        <v>7322085</v>
      </c>
      <c r="N296" s="3">
        <v>8041814</v>
      </c>
      <c r="O296" s="3">
        <v>8725206</v>
      </c>
      <c r="P296" s="3">
        <v>9436093</v>
      </c>
      <c r="Q296" s="3">
        <v>10146771</v>
      </c>
      <c r="R296" s="3">
        <v>10764511</v>
      </c>
      <c r="S296" s="3">
        <v>11348988</v>
      </c>
      <c r="T296" s="3">
        <v>11996035</v>
      </c>
      <c r="U296" s="3">
        <v>12426997</v>
      </c>
      <c r="V296" s="3">
        <v>12574943</v>
      </c>
    </row>
    <row r="299" spans="1:22" x14ac:dyDescent="0.25">
      <c r="A299" s="3" t="s">
        <v>43</v>
      </c>
    </row>
    <row r="300" spans="1:22" x14ac:dyDescent="0.25">
      <c r="A300" s="3" t="s">
        <v>51</v>
      </c>
    </row>
    <row r="301" spans="1:22" x14ac:dyDescent="0.25">
      <c r="A301" s="3" t="s">
        <v>52</v>
      </c>
    </row>
    <row r="302" spans="1:22" x14ac:dyDescent="0.25">
      <c r="A302" s="3" t="s">
        <v>53</v>
      </c>
      <c r="C302" s="3">
        <v>2023</v>
      </c>
      <c r="D302" s="3">
        <v>2024</v>
      </c>
      <c r="E302" s="3">
        <v>2025</v>
      </c>
      <c r="F302" s="3">
        <v>2026</v>
      </c>
      <c r="G302" s="3">
        <v>2027</v>
      </c>
      <c r="H302" s="3">
        <v>2028</v>
      </c>
      <c r="I302" s="3">
        <v>2029</v>
      </c>
      <c r="J302" s="3">
        <v>2030</v>
      </c>
      <c r="K302" s="3">
        <v>2031</v>
      </c>
      <c r="L302" s="3">
        <v>2032</v>
      </c>
      <c r="M302" s="3">
        <v>2033</v>
      </c>
      <c r="N302" s="3">
        <v>2034</v>
      </c>
      <c r="O302" s="3">
        <v>2035</v>
      </c>
      <c r="P302" s="3">
        <v>2036</v>
      </c>
      <c r="Q302" s="3">
        <v>2037</v>
      </c>
      <c r="R302" s="3">
        <v>2038</v>
      </c>
      <c r="S302" s="3">
        <v>2039</v>
      </c>
      <c r="T302" s="3">
        <v>2040</v>
      </c>
      <c r="U302" s="3">
        <v>2041</v>
      </c>
      <c r="V302" s="3">
        <v>2042</v>
      </c>
    </row>
    <row r="303" spans="1:22" x14ac:dyDescent="0.25">
      <c r="A303" s="3" t="s">
        <v>54</v>
      </c>
      <c r="C303" s="3">
        <v>2425</v>
      </c>
      <c r="D303" s="3">
        <v>5133</v>
      </c>
      <c r="E303" s="3">
        <v>8230</v>
      </c>
      <c r="F303" s="3">
        <v>11950</v>
      </c>
      <c r="G303" s="3">
        <v>16241</v>
      </c>
      <c r="H303" s="3">
        <v>21119</v>
      </c>
      <c r="I303" s="3">
        <v>25863</v>
      </c>
      <c r="J303" s="3">
        <v>29746</v>
      </c>
      <c r="K303" s="3">
        <v>34049</v>
      </c>
      <c r="L303" s="3">
        <v>37657</v>
      </c>
      <c r="M303" s="3">
        <v>40743</v>
      </c>
      <c r="N303" s="3">
        <v>43828</v>
      </c>
      <c r="O303" s="3">
        <v>46619</v>
      </c>
      <c r="P303" s="3">
        <v>51494</v>
      </c>
      <c r="Q303" s="3">
        <v>55937</v>
      </c>
      <c r="R303" s="3">
        <v>60279</v>
      </c>
      <c r="S303" s="3">
        <v>64163</v>
      </c>
      <c r="T303" s="3">
        <v>67225</v>
      </c>
      <c r="U303" s="3">
        <v>68125</v>
      </c>
      <c r="V303" s="3">
        <v>68894</v>
      </c>
    </row>
    <row r="304" spans="1:22" x14ac:dyDescent="0.25">
      <c r="A304" s="3" t="s">
        <v>55</v>
      </c>
      <c r="C304" s="3">
        <v>164891</v>
      </c>
      <c r="D304" s="3">
        <v>353829</v>
      </c>
      <c r="E304" s="3">
        <v>554093</v>
      </c>
      <c r="F304" s="3">
        <v>718490</v>
      </c>
      <c r="G304" s="3">
        <v>884712</v>
      </c>
      <c r="H304" s="3">
        <v>1049968</v>
      </c>
      <c r="I304" s="3">
        <v>1193317</v>
      </c>
      <c r="J304" s="3">
        <v>1336694</v>
      </c>
      <c r="K304" s="3">
        <v>1484539</v>
      </c>
      <c r="L304" s="3">
        <v>1599999</v>
      </c>
      <c r="M304" s="3">
        <v>1709682</v>
      </c>
      <c r="N304" s="3">
        <v>1828196</v>
      </c>
      <c r="O304" s="3">
        <v>1932389</v>
      </c>
      <c r="P304" s="3">
        <v>2033607</v>
      </c>
      <c r="Q304" s="3">
        <v>2130095</v>
      </c>
      <c r="R304" s="3">
        <v>2215474</v>
      </c>
      <c r="S304" s="3">
        <v>2298014</v>
      </c>
      <c r="T304" s="3">
        <v>2387815</v>
      </c>
      <c r="U304" s="3">
        <v>2435920</v>
      </c>
      <c r="V304" s="3">
        <v>2501977</v>
      </c>
    </row>
    <row r="305" spans="1:22" x14ac:dyDescent="0.25">
      <c r="A305" s="3" t="s">
        <v>56</v>
      </c>
      <c r="C305" s="3">
        <v>53112</v>
      </c>
      <c r="D305" s="3">
        <v>92825</v>
      </c>
      <c r="E305" s="3">
        <v>139678</v>
      </c>
      <c r="F305" s="3">
        <v>176285</v>
      </c>
      <c r="G305" s="3">
        <v>217245</v>
      </c>
      <c r="H305" s="3">
        <v>263078</v>
      </c>
      <c r="I305" s="3">
        <v>307593</v>
      </c>
      <c r="J305" s="3">
        <v>352688</v>
      </c>
      <c r="K305" s="3">
        <v>391869</v>
      </c>
      <c r="L305" s="3">
        <v>438353</v>
      </c>
      <c r="M305" s="3">
        <v>481166</v>
      </c>
      <c r="N305" s="3">
        <v>523072</v>
      </c>
      <c r="O305" s="3">
        <v>562857</v>
      </c>
      <c r="P305" s="3">
        <v>601436</v>
      </c>
      <c r="Q305" s="3">
        <v>634690</v>
      </c>
      <c r="R305" s="3">
        <v>667807</v>
      </c>
      <c r="S305" s="3">
        <v>696675</v>
      </c>
      <c r="T305" s="3">
        <v>724608</v>
      </c>
      <c r="U305" s="3">
        <v>740934</v>
      </c>
      <c r="V305" s="3">
        <v>750998</v>
      </c>
    </row>
    <row r="306" spans="1:22" x14ac:dyDescent="0.25">
      <c r="A306" s="3" t="s">
        <v>57</v>
      </c>
      <c r="C306" s="3">
        <v>266500</v>
      </c>
      <c r="D306" s="3">
        <v>533698</v>
      </c>
      <c r="E306" s="3">
        <v>784596</v>
      </c>
      <c r="F306" s="3">
        <v>1104475</v>
      </c>
      <c r="G306" s="3">
        <v>1465324</v>
      </c>
      <c r="H306" s="3">
        <v>1863964</v>
      </c>
      <c r="I306" s="3">
        <v>2293908</v>
      </c>
      <c r="J306" s="3">
        <v>2729834</v>
      </c>
      <c r="K306" s="3">
        <v>3222474</v>
      </c>
      <c r="L306" s="3">
        <v>3683967</v>
      </c>
      <c r="M306" s="3">
        <v>4136697</v>
      </c>
      <c r="N306" s="3">
        <v>4594146</v>
      </c>
      <c r="O306" s="3">
        <v>5036490</v>
      </c>
      <c r="P306" s="3">
        <v>5500751</v>
      </c>
      <c r="Q306" s="3">
        <v>5982526</v>
      </c>
      <c r="R306" s="3">
        <v>6394484</v>
      </c>
      <c r="S306" s="3">
        <v>6788840</v>
      </c>
      <c r="T306" s="3">
        <v>7232255</v>
      </c>
      <c r="U306" s="3">
        <v>7543238</v>
      </c>
      <c r="V306" s="3">
        <v>7574529</v>
      </c>
    </row>
    <row r="307" spans="1:22" x14ac:dyDescent="0.25">
      <c r="A307" s="3" t="s">
        <v>58</v>
      </c>
      <c r="C307" s="3">
        <v>12000</v>
      </c>
      <c r="D307" s="3">
        <v>26904</v>
      </c>
      <c r="E307" s="3">
        <v>44488</v>
      </c>
      <c r="F307" s="3">
        <v>67589</v>
      </c>
      <c r="G307" s="3">
        <v>93874</v>
      </c>
      <c r="H307" s="3">
        <v>122627</v>
      </c>
      <c r="I307" s="3">
        <v>152904</v>
      </c>
      <c r="J307" s="3">
        <v>183153</v>
      </c>
      <c r="K307" s="3">
        <v>215350</v>
      </c>
      <c r="L307" s="3">
        <v>246305</v>
      </c>
      <c r="M307" s="3">
        <v>276616</v>
      </c>
      <c r="N307" s="3">
        <v>307597</v>
      </c>
      <c r="O307" s="3">
        <v>337181</v>
      </c>
      <c r="P307" s="3">
        <v>367670</v>
      </c>
      <c r="Q307" s="3">
        <v>395935</v>
      </c>
      <c r="R307" s="3">
        <v>422404</v>
      </c>
      <c r="S307" s="3">
        <v>445889</v>
      </c>
      <c r="T307" s="3">
        <v>470511</v>
      </c>
      <c r="U307" s="3">
        <v>489381</v>
      </c>
      <c r="V307" s="3">
        <v>499899</v>
      </c>
    </row>
    <row r="308" spans="1:22" x14ac:dyDescent="0.25">
      <c r="A308" s="3" t="s">
        <v>59</v>
      </c>
      <c r="C308" s="3">
        <v>44204</v>
      </c>
      <c r="D308" s="3">
        <v>82779</v>
      </c>
      <c r="E308" s="3">
        <v>136203</v>
      </c>
      <c r="F308" s="3">
        <v>193306</v>
      </c>
      <c r="G308" s="3">
        <v>254854</v>
      </c>
      <c r="H308" s="3">
        <v>323039</v>
      </c>
      <c r="I308" s="3">
        <v>392795</v>
      </c>
      <c r="J308" s="3">
        <v>463866</v>
      </c>
      <c r="K308" s="3">
        <v>536134</v>
      </c>
      <c r="L308" s="3">
        <v>609312</v>
      </c>
      <c r="M308" s="3">
        <v>677181</v>
      </c>
      <c r="N308" s="3">
        <v>744975</v>
      </c>
      <c r="O308" s="3">
        <v>809670</v>
      </c>
      <c r="P308" s="3">
        <v>881135</v>
      </c>
      <c r="Q308" s="3">
        <v>947588</v>
      </c>
      <c r="R308" s="3">
        <v>1004063</v>
      </c>
      <c r="S308" s="3">
        <v>1055407</v>
      </c>
      <c r="T308" s="3">
        <v>1113621</v>
      </c>
      <c r="U308" s="3">
        <v>1149399</v>
      </c>
      <c r="V308" s="3">
        <v>1182690</v>
      </c>
    </row>
    <row r="310" spans="1:22" x14ac:dyDescent="0.25">
      <c r="A310" s="3" t="s">
        <v>60</v>
      </c>
      <c r="C310" s="3">
        <v>543132</v>
      </c>
      <c r="D310" s="3">
        <v>1095168</v>
      </c>
      <c r="E310" s="3">
        <v>1667288</v>
      </c>
      <c r="F310" s="3">
        <v>2272095</v>
      </c>
      <c r="G310" s="3">
        <v>2932250</v>
      </c>
      <c r="H310" s="3">
        <v>3643795</v>
      </c>
      <c r="I310" s="3">
        <v>4366380</v>
      </c>
      <c r="J310" s="3">
        <v>5095981</v>
      </c>
      <c r="K310" s="3">
        <v>5884415</v>
      </c>
      <c r="L310" s="3">
        <v>6615593</v>
      </c>
      <c r="M310" s="3">
        <v>7322085</v>
      </c>
      <c r="N310" s="3">
        <v>8041814</v>
      </c>
      <c r="O310" s="3">
        <v>8725206</v>
      </c>
      <c r="P310" s="3">
        <v>9436093</v>
      </c>
      <c r="Q310" s="3">
        <v>10146771</v>
      </c>
      <c r="R310" s="3">
        <v>10764511</v>
      </c>
      <c r="S310" s="3">
        <v>11348988</v>
      </c>
      <c r="T310" s="3">
        <v>11996035</v>
      </c>
      <c r="U310" s="3">
        <v>12426997</v>
      </c>
      <c r="V310" s="3">
        <v>12578987</v>
      </c>
    </row>
    <row r="313" spans="1:22" x14ac:dyDescent="0.25">
      <c r="A313" s="3" t="s">
        <v>35</v>
      </c>
    </row>
    <row r="314" spans="1:22" x14ac:dyDescent="0.25">
      <c r="A314" s="3" t="s">
        <v>51</v>
      </c>
    </row>
    <row r="315" spans="1:22" x14ac:dyDescent="0.25">
      <c r="A315" s="3" t="s">
        <v>52</v>
      </c>
    </row>
    <row r="316" spans="1:22" x14ac:dyDescent="0.25">
      <c r="A316" s="3" t="s">
        <v>53</v>
      </c>
      <c r="C316" s="3">
        <v>2023</v>
      </c>
      <c r="D316" s="3">
        <v>2024</v>
      </c>
      <c r="E316" s="3">
        <v>2025</v>
      </c>
      <c r="F316" s="3">
        <v>2026</v>
      </c>
      <c r="G316" s="3">
        <v>2027</v>
      </c>
      <c r="H316" s="3">
        <v>2028</v>
      </c>
      <c r="I316" s="3">
        <v>2029</v>
      </c>
      <c r="J316" s="3">
        <v>2030</v>
      </c>
      <c r="K316" s="3">
        <v>2031</v>
      </c>
      <c r="L316" s="3">
        <v>2032</v>
      </c>
      <c r="M316" s="3">
        <v>2033</v>
      </c>
      <c r="N316" s="3">
        <v>2034</v>
      </c>
      <c r="O316" s="3">
        <v>2035</v>
      </c>
      <c r="P316" s="3">
        <v>2036</v>
      </c>
      <c r="Q316" s="3">
        <v>2037</v>
      </c>
      <c r="R316" s="3">
        <v>2038</v>
      </c>
      <c r="S316" s="3">
        <v>2039</v>
      </c>
      <c r="T316" s="3">
        <v>2040</v>
      </c>
      <c r="U316" s="3">
        <v>2041</v>
      </c>
      <c r="V316" s="3">
        <v>2042</v>
      </c>
    </row>
    <row r="317" spans="1:22" x14ac:dyDescent="0.25">
      <c r="A317" s="3" t="s">
        <v>54</v>
      </c>
      <c r="C317" s="3">
        <v>2425</v>
      </c>
      <c r="D317" s="3">
        <v>5133</v>
      </c>
      <c r="E317" s="3">
        <v>8230</v>
      </c>
      <c r="F317" s="3">
        <v>11950</v>
      </c>
      <c r="G317" s="3">
        <v>16241</v>
      </c>
      <c r="H317" s="3">
        <v>21119</v>
      </c>
      <c r="I317" s="3">
        <v>25863</v>
      </c>
      <c r="J317" s="3">
        <v>29746</v>
      </c>
      <c r="K317" s="3">
        <v>34049</v>
      </c>
      <c r="L317" s="3">
        <v>37657</v>
      </c>
      <c r="M317" s="3">
        <v>40743</v>
      </c>
      <c r="N317" s="3">
        <v>43828</v>
      </c>
      <c r="O317" s="3">
        <v>46619</v>
      </c>
      <c r="P317" s="3">
        <v>51494</v>
      </c>
      <c r="Q317" s="3">
        <v>55937</v>
      </c>
      <c r="R317" s="3">
        <v>60279</v>
      </c>
      <c r="S317" s="3">
        <v>64163</v>
      </c>
      <c r="T317" s="3">
        <v>67225</v>
      </c>
      <c r="U317" s="3">
        <v>68125</v>
      </c>
      <c r="V317" s="3">
        <v>68851</v>
      </c>
    </row>
    <row r="318" spans="1:22" x14ac:dyDescent="0.25">
      <c r="A318" s="3" t="s">
        <v>55</v>
      </c>
      <c r="C318" s="3">
        <v>164891</v>
      </c>
      <c r="D318" s="3">
        <v>353829</v>
      </c>
      <c r="E318" s="3">
        <v>554093</v>
      </c>
      <c r="F318" s="3">
        <v>718490</v>
      </c>
      <c r="G318" s="3">
        <v>884712</v>
      </c>
      <c r="H318" s="3">
        <v>1049968</v>
      </c>
      <c r="I318" s="3">
        <v>1193317</v>
      </c>
      <c r="J318" s="3">
        <v>1336694</v>
      </c>
      <c r="K318" s="3">
        <v>1484539</v>
      </c>
      <c r="L318" s="3">
        <v>1599999</v>
      </c>
      <c r="M318" s="3">
        <v>1709682</v>
      </c>
      <c r="N318" s="3">
        <v>1828196</v>
      </c>
      <c r="O318" s="3">
        <v>1932389</v>
      </c>
      <c r="P318" s="3">
        <v>2033607</v>
      </c>
      <c r="Q318" s="3">
        <v>2130095</v>
      </c>
      <c r="R318" s="3">
        <v>2215474</v>
      </c>
      <c r="S318" s="3">
        <v>2298014</v>
      </c>
      <c r="T318" s="3">
        <v>2387815</v>
      </c>
      <c r="U318" s="3">
        <v>2435920</v>
      </c>
      <c r="V318" s="3">
        <v>2501205</v>
      </c>
    </row>
    <row r="319" spans="1:22" x14ac:dyDescent="0.25">
      <c r="A319" s="3" t="s">
        <v>56</v>
      </c>
      <c r="C319" s="3">
        <v>53112</v>
      </c>
      <c r="D319" s="3">
        <v>92825</v>
      </c>
      <c r="E319" s="3">
        <v>139678</v>
      </c>
      <c r="F319" s="3">
        <v>176285</v>
      </c>
      <c r="G319" s="3">
        <v>217245</v>
      </c>
      <c r="H319" s="3">
        <v>263078</v>
      </c>
      <c r="I319" s="3">
        <v>307593</v>
      </c>
      <c r="J319" s="3">
        <v>352688</v>
      </c>
      <c r="K319" s="3">
        <v>391869</v>
      </c>
      <c r="L319" s="3">
        <v>438353</v>
      </c>
      <c r="M319" s="3">
        <v>481166</v>
      </c>
      <c r="N319" s="3">
        <v>523072</v>
      </c>
      <c r="O319" s="3">
        <v>562857</v>
      </c>
      <c r="P319" s="3">
        <v>601436</v>
      </c>
      <c r="Q319" s="3">
        <v>634690</v>
      </c>
      <c r="R319" s="3">
        <v>667807</v>
      </c>
      <c r="S319" s="3">
        <v>696675</v>
      </c>
      <c r="T319" s="3">
        <v>724608</v>
      </c>
      <c r="U319" s="3">
        <v>740934</v>
      </c>
      <c r="V319" s="3">
        <v>750607</v>
      </c>
    </row>
    <row r="320" spans="1:22" x14ac:dyDescent="0.25">
      <c r="A320" s="3" t="s">
        <v>57</v>
      </c>
      <c r="C320" s="3">
        <v>266500</v>
      </c>
      <c r="D320" s="3">
        <v>533698</v>
      </c>
      <c r="E320" s="3">
        <v>784596</v>
      </c>
      <c r="F320" s="3">
        <v>1104475</v>
      </c>
      <c r="G320" s="3">
        <v>1465324</v>
      </c>
      <c r="H320" s="3">
        <v>1863964</v>
      </c>
      <c r="I320" s="3">
        <v>2293908</v>
      </c>
      <c r="J320" s="3">
        <v>2729834</v>
      </c>
      <c r="K320" s="3">
        <v>3222474</v>
      </c>
      <c r="L320" s="3">
        <v>3683967</v>
      </c>
      <c r="M320" s="3">
        <v>4136697</v>
      </c>
      <c r="N320" s="3">
        <v>4594146</v>
      </c>
      <c r="O320" s="3">
        <v>5036490</v>
      </c>
      <c r="P320" s="3">
        <v>5500751</v>
      </c>
      <c r="Q320" s="3">
        <v>5982526</v>
      </c>
      <c r="R320" s="3">
        <v>6394484</v>
      </c>
      <c r="S320" s="3">
        <v>6788840</v>
      </c>
      <c r="T320" s="3">
        <v>7232255</v>
      </c>
      <c r="U320" s="3">
        <v>7543238</v>
      </c>
      <c r="V320" s="3">
        <v>7572248</v>
      </c>
    </row>
    <row r="321" spans="1:22" x14ac:dyDescent="0.25">
      <c r="A321" s="3" t="s">
        <v>58</v>
      </c>
      <c r="C321" s="3">
        <v>12000</v>
      </c>
      <c r="D321" s="3">
        <v>26904</v>
      </c>
      <c r="E321" s="3">
        <v>44488</v>
      </c>
      <c r="F321" s="3">
        <v>67589</v>
      </c>
      <c r="G321" s="3">
        <v>93874</v>
      </c>
      <c r="H321" s="3">
        <v>122627</v>
      </c>
      <c r="I321" s="3">
        <v>152904</v>
      </c>
      <c r="J321" s="3">
        <v>183153</v>
      </c>
      <c r="K321" s="3">
        <v>215350</v>
      </c>
      <c r="L321" s="3">
        <v>246305</v>
      </c>
      <c r="M321" s="3">
        <v>276616</v>
      </c>
      <c r="N321" s="3">
        <v>307597</v>
      </c>
      <c r="O321" s="3">
        <v>337181</v>
      </c>
      <c r="P321" s="3">
        <v>367670</v>
      </c>
      <c r="Q321" s="3">
        <v>395935</v>
      </c>
      <c r="R321" s="3">
        <v>422404</v>
      </c>
      <c r="S321" s="3">
        <v>445889</v>
      </c>
      <c r="T321" s="3">
        <v>470511</v>
      </c>
      <c r="U321" s="3">
        <v>489381</v>
      </c>
      <c r="V321" s="3">
        <v>499673</v>
      </c>
    </row>
    <row r="322" spans="1:22" x14ac:dyDescent="0.25">
      <c r="A322" s="3" t="s">
        <v>59</v>
      </c>
      <c r="C322" s="3">
        <v>44204</v>
      </c>
      <c r="D322" s="3">
        <v>82779</v>
      </c>
      <c r="E322" s="3">
        <v>136203</v>
      </c>
      <c r="F322" s="3">
        <v>193306</v>
      </c>
      <c r="G322" s="3">
        <v>254854</v>
      </c>
      <c r="H322" s="3">
        <v>323039</v>
      </c>
      <c r="I322" s="3">
        <v>392795</v>
      </c>
      <c r="J322" s="3">
        <v>463866</v>
      </c>
      <c r="K322" s="3">
        <v>536134</v>
      </c>
      <c r="L322" s="3">
        <v>609312</v>
      </c>
      <c r="M322" s="3">
        <v>677181</v>
      </c>
      <c r="N322" s="3">
        <v>744975</v>
      </c>
      <c r="O322" s="3">
        <v>809670</v>
      </c>
      <c r="P322" s="3">
        <v>881135</v>
      </c>
      <c r="Q322" s="3">
        <v>947588</v>
      </c>
      <c r="R322" s="3">
        <v>1004063</v>
      </c>
      <c r="S322" s="3">
        <v>1055407</v>
      </c>
      <c r="T322" s="3">
        <v>1113621</v>
      </c>
      <c r="U322" s="3">
        <v>1149399</v>
      </c>
      <c r="V322" s="3">
        <v>1182359</v>
      </c>
    </row>
    <row r="324" spans="1:22" x14ac:dyDescent="0.25">
      <c r="A324" s="3" t="s">
        <v>60</v>
      </c>
      <c r="C324" s="3">
        <v>543132</v>
      </c>
      <c r="D324" s="3">
        <v>1095168</v>
      </c>
      <c r="E324" s="3">
        <v>1667288</v>
      </c>
      <c r="F324" s="3">
        <v>2272095</v>
      </c>
      <c r="G324" s="3">
        <v>2932250</v>
      </c>
      <c r="H324" s="3">
        <v>3643795</v>
      </c>
      <c r="I324" s="3">
        <v>4366380</v>
      </c>
      <c r="J324" s="3">
        <v>5095981</v>
      </c>
      <c r="K324" s="3">
        <v>5884415</v>
      </c>
      <c r="L324" s="3">
        <v>6615593</v>
      </c>
      <c r="M324" s="3">
        <v>7322085</v>
      </c>
      <c r="N324" s="3">
        <v>8041814</v>
      </c>
      <c r="O324" s="3">
        <v>8725206</v>
      </c>
      <c r="P324" s="3">
        <v>9436093</v>
      </c>
      <c r="Q324" s="3">
        <v>10146771</v>
      </c>
      <c r="R324" s="3">
        <v>10764511</v>
      </c>
      <c r="S324" s="3">
        <v>11348988</v>
      </c>
      <c r="T324" s="3">
        <v>11996035</v>
      </c>
      <c r="U324" s="3">
        <v>12426997</v>
      </c>
      <c r="V324" s="3">
        <v>12574943</v>
      </c>
    </row>
    <row r="327" spans="1:22" x14ac:dyDescent="0.25">
      <c r="A327" s="3" t="s">
        <v>42</v>
      </c>
    </row>
    <row r="328" spans="1:22" x14ac:dyDescent="0.25">
      <c r="A328" s="3" t="s">
        <v>51</v>
      </c>
    </row>
    <row r="329" spans="1:22" x14ac:dyDescent="0.25">
      <c r="A329" s="3" t="s">
        <v>52</v>
      </c>
    </row>
    <row r="330" spans="1:22" x14ac:dyDescent="0.25">
      <c r="A330" s="3" t="s">
        <v>53</v>
      </c>
      <c r="C330" s="3">
        <v>2023</v>
      </c>
      <c r="D330" s="3">
        <v>2024</v>
      </c>
      <c r="E330" s="3">
        <v>2025</v>
      </c>
      <c r="F330" s="3">
        <v>2026</v>
      </c>
      <c r="G330" s="3">
        <v>2027</v>
      </c>
      <c r="H330" s="3">
        <v>2028</v>
      </c>
      <c r="I330" s="3">
        <v>2029</v>
      </c>
      <c r="J330" s="3">
        <v>2030</v>
      </c>
      <c r="K330" s="3">
        <v>2031</v>
      </c>
      <c r="L330" s="3">
        <v>2032</v>
      </c>
      <c r="M330" s="3">
        <v>2033</v>
      </c>
      <c r="N330" s="3">
        <v>2034</v>
      </c>
      <c r="O330" s="3">
        <v>2035</v>
      </c>
      <c r="P330" s="3">
        <v>2036</v>
      </c>
      <c r="Q330" s="3">
        <v>2037</v>
      </c>
      <c r="R330" s="3">
        <v>2038</v>
      </c>
      <c r="S330" s="3">
        <v>2039</v>
      </c>
      <c r="T330" s="3">
        <v>2040</v>
      </c>
      <c r="U330" s="3">
        <v>2041</v>
      </c>
      <c r="V330" s="3">
        <v>2042</v>
      </c>
    </row>
    <row r="331" spans="1:22" x14ac:dyDescent="0.25">
      <c r="A331" s="3" t="s">
        <v>54</v>
      </c>
      <c r="C331" s="3">
        <v>2425</v>
      </c>
      <c r="D331" s="3">
        <v>5133</v>
      </c>
      <c r="E331" s="3">
        <v>8230</v>
      </c>
      <c r="F331" s="3">
        <v>11950</v>
      </c>
      <c r="G331" s="3">
        <v>16241</v>
      </c>
      <c r="H331" s="3">
        <v>21119</v>
      </c>
      <c r="I331" s="3">
        <v>25863</v>
      </c>
      <c r="J331" s="3">
        <v>29746</v>
      </c>
      <c r="K331" s="3">
        <v>34049</v>
      </c>
      <c r="L331" s="3">
        <v>37657</v>
      </c>
      <c r="M331" s="3">
        <v>40743</v>
      </c>
      <c r="N331" s="3">
        <v>43828</v>
      </c>
      <c r="O331" s="3">
        <v>46619</v>
      </c>
      <c r="P331" s="3">
        <v>51494</v>
      </c>
      <c r="Q331" s="3">
        <v>55937</v>
      </c>
      <c r="R331" s="3">
        <v>60279</v>
      </c>
      <c r="S331" s="3">
        <v>64163</v>
      </c>
      <c r="T331" s="3">
        <v>67225</v>
      </c>
      <c r="U331" s="3">
        <v>68125</v>
      </c>
      <c r="V331" s="3">
        <v>68894</v>
      </c>
    </row>
    <row r="332" spans="1:22" x14ac:dyDescent="0.25">
      <c r="A332" s="3" t="s">
        <v>55</v>
      </c>
      <c r="C332" s="3">
        <v>164891</v>
      </c>
      <c r="D332" s="3">
        <v>353829</v>
      </c>
      <c r="E332" s="3">
        <v>554093</v>
      </c>
      <c r="F332" s="3">
        <v>718490</v>
      </c>
      <c r="G332" s="3">
        <v>884712</v>
      </c>
      <c r="H332" s="3">
        <v>1049968</v>
      </c>
      <c r="I332" s="3">
        <v>1193317</v>
      </c>
      <c r="J332" s="3">
        <v>1336694</v>
      </c>
      <c r="K332" s="3">
        <v>1484539</v>
      </c>
      <c r="L332" s="3">
        <v>1599999</v>
      </c>
      <c r="M332" s="3">
        <v>1709682</v>
      </c>
      <c r="N332" s="3">
        <v>1828196</v>
      </c>
      <c r="O332" s="3">
        <v>1932389</v>
      </c>
      <c r="P332" s="3">
        <v>2033607</v>
      </c>
      <c r="Q332" s="3">
        <v>2130095</v>
      </c>
      <c r="R332" s="3">
        <v>2215474</v>
      </c>
      <c r="S332" s="3">
        <v>2298014</v>
      </c>
      <c r="T332" s="3">
        <v>2387815</v>
      </c>
      <c r="U332" s="3">
        <v>2435920</v>
      </c>
      <c r="V332" s="3">
        <v>2501977</v>
      </c>
    </row>
    <row r="333" spans="1:22" x14ac:dyDescent="0.25">
      <c r="A333" s="3" t="s">
        <v>56</v>
      </c>
      <c r="C333" s="3">
        <v>53112</v>
      </c>
      <c r="D333" s="3">
        <v>92825</v>
      </c>
      <c r="E333" s="3">
        <v>139678</v>
      </c>
      <c r="F333" s="3">
        <v>176285</v>
      </c>
      <c r="G333" s="3">
        <v>217245</v>
      </c>
      <c r="H333" s="3">
        <v>263078</v>
      </c>
      <c r="I333" s="3">
        <v>307593</v>
      </c>
      <c r="J333" s="3">
        <v>352688</v>
      </c>
      <c r="K333" s="3">
        <v>391869</v>
      </c>
      <c r="L333" s="3">
        <v>438353</v>
      </c>
      <c r="M333" s="3">
        <v>481166</v>
      </c>
      <c r="N333" s="3">
        <v>523072</v>
      </c>
      <c r="O333" s="3">
        <v>562857</v>
      </c>
      <c r="P333" s="3">
        <v>601436</v>
      </c>
      <c r="Q333" s="3">
        <v>634690</v>
      </c>
      <c r="R333" s="3">
        <v>667807</v>
      </c>
      <c r="S333" s="3">
        <v>696675</v>
      </c>
      <c r="T333" s="3">
        <v>724608</v>
      </c>
      <c r="U333" s="3">
        <v>740934</v>
      </c>
      <c r="V333" s="3">
        <v>750998</v>
      </c>
    </row>
    <row r="334" spans="1:22" x14ac:dyDescent="0.25">
      <c r="A334" s="3" t="s">
        <v>57</v>
      </c>
      <c r="C334" s="3">
        <v>266500</v>
      </c>
      <c r="D334" s="3">
        <v>533698</v>
      </c>
      <c r="E334" s="3">
        <v>784596</v>
      </c>
      <c r="F334" s="3">
        <v>1104475</v>
      </c>
      <c r="G334" s="3">
        <v>1465324</v>
      </c>
      <c r="H334" s="3">
        <v>1863964</v>
      </c>
      <c r="I334" s="3">
        <v>2293908</v>
      </c>
      <c r="J334" s="3">
        <v>2729834</v>
      </c>
      <c r="K334" s="3">
        <v>3222474</v>
      </c>
      <c r="L334" s="3">
        <v>3683967</v>
      </c>
      <c r="M334" s="3">
        <v>4136697</v>
      </c>
      <c r="N334" s="3">
        <v>4594146</v>
      </c>
      <c r="O334" s="3">
        <v>5036490</v>
      </c>
      <c r="P334" s="3">
        <v>5500751</v>
      </c>
      <c r="Q334" s="3">
        <v>5982526</v>
      </c>
      <c r="R334" s="3">
        <v>6394484</v>
      </c>
      <c r="S334" s="3">
        <v>6788840</v>
      </c>
      <c r="T334" s="3">
        <v>7232255</v>
      </c>
      <c r="U334" s="3">
        <v>7543238</v>
      </c>
      <c r="V334" s="3">
        <v>7574529</v>
      </c>
    </row>
    <row r="335" spans="1:22" x14ac:dyDescent="0.25">
      <c r="A335" s="3" t="s">
        <v>58</v>
      </c>
      <c r="C335" s="3">
        <v>12000</v>
      </c>
      <c r="D335" s="3">
        <v>26904</v>
      </c>
      <c r="E335" s="3">
        <v>44488</v>
      </c>
      <c r="F335" s="3">
        <v>67589</v>
      </c>
      <c r="G335" s="3">
        <v>93874</v>
      </c>
      <c r="H335" s="3">
        <v>122627</v>
      </c>
      <c r="I335" s="3">
        <v>152904</v>
      </c>
      <c r="J335" s="3">
        <v>183153</v>
      </c>
      <c r="K335" s="3">
        <v>215350</v>
      </c>
      <c r="L335" s="3">
        <v>246305</v>
      </c>
      <c r="M335" s="3">
        <v>276616</v>
      </c>
      <c r="N335" s="3">
        <v>307597</v>
      </c>
      <c r="O335" s="3">
        <v>337181</v>
      </c>
      <c r="P335" s="3">
        <v>367670</v>
      </c>
      <c r="Q335" s="3">
        <v>395935</v>
      </c>
      <c r="R335" s="3">
        <v>422404</v>
      </c>
      <c r="S335" s="3">
        <v>445889</v>
      </c>
      <c r="T335" s="3">
        <v>470511</v>
      </c>
      <c r="U335" s="3">
        <v>489381</v>
      </c>
      <c r="V335" s="3">
        <v>499899</v>
      </c>
    </row>
    <row r="336" spans="1:22" x14ac:dyDescent="0.25">
      <c r="A336" s="3" t="s">
        <v>59</v>
      </c>
      <c r="C336" s="3">
        <v>44204</v>
      </c>
      <c r="D336" s="3">
        <v>82779</v>
      </c>
      <c r="E336" s="3">
        <v>136203</v>
      </c>
      <c r="F336" s="3">
        <v>193306</v>
      </c>
      <c r="G336" s="3">
        <v>254854</v>
      </c>
      <c r="H336" s="3">
        <v>323039</v>
      </c>
      <c r="I336" s="3">
        <v>392795</v>
      </c>
      <c r="J336" s="3">
        <v>463866</v>
      </c>
      <c r="K336" s="3">
        <v>536134</v>
      </c>
      <c r="L336" s="3">
        <v>609312</v>
      </c>
      <c r="M336" s="3">
        <v>677181</v>
      </c>
      <c r="N336" s="3">
        <v>744975</v>
      </c>
      <c r="O336" s="3">
        <v>809670</v>
      </c>
      <c r="P336" s="3">
        <v>881135</v>
      </c>
      <c r="Q336" s="3">
        <v>947588</v>
      </c>
      <c r="R336" s="3">
        <v>1004063</v>
      </c>
      <c r="S336" s="3">
        <v>1055407</v>
      </c>
      <c r="T336" s="3">
        <v>1113621</v>
      </c>
      <c r="U336" s="3">
        <v>1149399</v>
      </c>
      <c r="V336" s="3">
        <v>1182690</v>
      </c>
    </row>
    <row r="338" spans="1:22" x14ac:dyDescent="0.25">
      <c r="A338" s="3" t="s">
        <v>60</v>
      </c>
      <c r="C338" s="3">
        <v>543132</v>
      </c>
      <c r="D338" s="3">
        <v>1095168</v>
      </c>
      <c r="E338" s="3">
        <v>1667288</v>
      </c>
      <c r="F338" s="3">
        <v>2272095</v>
      </c>
      <c r="G338" s="3">
        <v>2932250</v>
      </c>
      <c r="H338" s="3">
        <v>3643795</v>
      </c>
      <c r="I338" s="3">
        <v>4366380</v>
      </c>
      <c r="J338" s="3">
        <v>5095981</v>
      </c>
      <c r="K338" s="3">
        <v>5884415</v>
      </c>
      <c r="L338" s="3">
        <v>6615593</v>
      </c>
      <c r="M338" s="3">
        <v>7322085</v>
      </c>
      <c r="N338" s="3">
        <v>8041814</v>
      </c>
      <c r="O338" s="3">
        <v>8725206</v>
      </c>
      <c r="P338" s="3">
        <v>9436093</v>
      </c>
      <c r="Q338" s="3">
        <v>10146771</v>
      </c>
      <c r="R338" s="3">
        <v>10764511</v>
      </c>
      <c r="S338" s="3">
        <v>11348988</v>
      </c>
      <c r="T338" s="3">
        <v>11996035</v>
      </c>
      <c r="U338" s="3">
        <v>12426997</v>
      </c>
      <c r="V338" s="3">
        <v>12578987</v>
      </c>
    </row>
    <row r="341" spans="1:22" x14ac:dyDescent="0.25">
      <c r="A341" s="3" t="s">
        <v>47</v>
      </c>
    </row>
    <row r="342" spans="1:22" x14ac:dyDescent="0.25">
      <c r="A342" s="3" t="s">
        <v>51</v>
      </c>
    </row>
    <row r="343" spans="1:22" x14ac:dyDescent="0.25">
      <c r="A343" s="3" t="s">
        <v>52</v>
      </c>
    </row>
    <row r="344" spans="1:22" x14ac:dyDescent="0.25">
      <c r="A344" s="3" t="s">
        <v>53</v>
      </c>
      <c r="C344" s="3">
        <v>2023</v>
      </c>
      <c r="D344" s="3">
        <v>2024</v>
      </c>
      <c r="E344" s="3">
        <v>2025</v>
      </c>
      <c r="F344" s="3">
        <v>2026</v>
      </c>
      <c r="G344" s="3">
        <v>2027</v>
      </c>
      <c r="H344" s="3">
        <v>2028</v>
      </c>
      <c r="I344" s="3">
        <v>2029</v>
      </c>
      <c r="J344" s="3">
        <v>2030</v>
      </c>
      <c r="K344" s="3">
        <v>2031</v>
      </c>
      <c r="L344" s="3">
        <v>2032</v>
      </c>
      <c r="M344" s="3">
        <v>2033</v>
      </c>
      <c r="N344" s="3">
        <v>2034</v>
      </c>
      <c r="O344" s="3">
        <v>2035</v>
      </c>
      <c r="P344" s="3">
        <v>2036</v>
      </c>
      <c r="Q344" s="3">
        <v>2037</v>
      </c>
      <c r="R344" s="3">
        <v>2038</v>
      </c>
      <c r="S344" s="3">
        <v>2039</v>
      </c>
      <c r="T344" s="3">
        <v>2040</v>
      </c>
      <c r="U344" s="3">
        <v>2041</v>
      </c>
      <c r="V344" s="3">
        <v>2042</v>
      </c>
    </row>
    <row r="345" spans="1:22" x14ac:dyDescent="0.25">
      <c r="A345" s="3" t="s">
        <v>54</v>
      </c>
      <c r="C345" s="3">
        <v>2425</v>
      </c>
      <c r="D345" s="3">
        <v>5133</v>
      </c>
      <c r="E345" s="3">
        <v>8230</v>
      </c>
      <c r="F345" s="3">
        <v>11950</v>
      </c>
      <c r="G345" s="3">
        <v>16241</v>
      </c>
      <c r="H345" s="3">
        <v>21119</v>
      </c>
      <c r="I345" s="3">
        <v>25863</v>
      </c>
      <c r="J345" s="3">
        <v>29746</v>
      </c>
      <c r="K345" s="3">
        <v>34049</v>
      </c>
      <c r="L345" s="3">
        <v>37657</v>
      </c>
      <c r="M345" s="3">
        <v>40743</v>
      </c>
      <c r="N345" s="3">
        <v>43828</v>
      </c>
      <c r="O345" s="3">
        <v>46619</v>
      </c>
      <c r="P345" s="3">
        <v>51494</v>
      </c>
      <c r="Q345" s="3">
        <v>55937</v>
      </c>
      <c r="R345" s="3">
        <v>60279</v>
      </c>
      <c r="S345" s="3">
        <v>64163</v>
      </c>
      <c r="T345" s="3">
        <v>67225</v>
      </c>
      <c r="U345" s="3">
        <v>68125</v>
      </c>
      <c r="V345" s="3">
        <v>68894</v>
      </c>
    </row>
    <row r="346" spans="1:22" x14ac:dyDescent="0.25">
      <c r="A346" s="3" t="s">
        <v>55</v>
      </c>
      <c r="C346" s="3">
        <v>164891</v>
      </c>
      <c r="D346" s="3">
        <v>353829</v>
      </c>
      <c r="E346" s="3">
        <v>554093</v>
      </c>
      <c r="F346" s="3">
        <v>718490</v>
      </c>
      <c r="G346" s="3">
        <v>884712</v>
      </c>
      <c r="H346" s="3">
        <v>1049968</v>
      </c>
      <c r="I346" s="3">
        <v>1193317</v>
      </c>
      <c r="J346" s="3">
        <v>1336694</v>
      </c>
      <c r="K346" s="3">
        <v>1484539</v>
      </c>
      <c r="L346" s="3">
        <v>1599999</v>
      </c>
      <c r="M346" s="3">
        <v>1709682</v>
      </c>
      <c r="N346" s="3">
        <v>1828196</v>
      </c>
      <c r="O346" s="3">
        <v>1932389</v>
      </c>
      <c r="P346" s="3">
        <v>2033607</v>
      </c>
      <c r="Q346" s="3">
        <v>2130095</v>
      </c>
      <c r="R346" s="3">
        <v>2215474</v>
      </c>
      <c r="S346" s="3">
        <v>2298014</v>
      </c>
      <c r="T346" s="3">
        <v>2387815</v>
      </c>
      <c r="U346" s="3">
        <v>2435920</v>
      </c>
      <c r="V346" s="3">
        <v>2501977</v>
      </c>
    </row>
    <row r="347" spans="1:22" x14ac:dyDescent="0.25">
      <c r="A347" s="3" t="s">
        <v>56</v>
      </c>
      <c r="C347" s="3">
        <v>53112</v>
      </c>
      <c r="D347" s="3">
        <v>92825</v>
      </c>
      <c r="E347" s="3">
        <v>139678</v>
      </c>
      <c r="F347" s="3">
        <v>176285</v>
      </c>
      <c r="G347" s="3">
        <v>217245</v>
      </c>
      <c r="H347" s="3">
        <v>263078</v>
      </c>
      <c r="I347" s="3">
        <v>307593</v>
      </c>
      <c r="J347" s="3">
        <v>352688</v>
      </c>
      <c r="K347" s="3">
        <v>391869</v>
      </c>
      <c r="L347" s="3">
        <v>438353</v>
      </c>
      <c r="M347" s="3">
        <v>481166</v>
      </c>
      <c r="N347" s="3">
        <v>523072</v>
      </c>
      <c r="O347" s="3">
        <v>562857</v>
      </c>
      <c r="P347" s="3">
        <v>601436</v>
      </c>
      <c r="Q347" s="3">
        <v>634690</v>
      </c>
      <c r="R347" s="3">
        <v>667807</v>
      </c>
      <c r="S347" s="3">
        <v>696675</v>
      </c>
      <c r="T347" s="3">
        <v>724608</v>
      </c>
      <c r="U347" s="3">
        <v>740934</v>
      </c>
      <c r="V347" s="3">
        <v>750998</v>
      </c>
    </row>
    <row r="348" spans="1:22" x14ac:dyDescent="0.25">
      <c r="A348" s="3" t="s">
        <v>57</v>
      </c>
      <c r="C348" s="3">
        <v>266500</v>
      </c>
      <c r="D348" s="3">
        <v>533698</v>
      </c>
      <c r="E348" s="3">
        <v>784596</v>
      </c>
      <c r="F348" s="3">
        <v>1104475</v>
      </c>
      <c r="G348" s="3">
        <v>1465324</v>
      </c>
      <c r="H348" s="3">
        <v>1863964</v>
      </c>
      <c r="I348" s="3">
        <v>2293908</v>
      </c>
      <c r="J348" s="3">
        <v>2729834</v>
      </c>
      <c r="K348" s="3">
        <v>3222474</v>
      </c>
      <c r="L348" s="3">
        <v>3683967</v>
      </c>
      <c r="M348" s="3">
        <v>4136697</v>
      </c>
      <c r="N348" s="3">
        <v>4594146</v>
      </c>
      <c r="O348" s="3">
        <v>5036490</v>
      </c>
      <c r="P348" s="3">
        <v>5500751</v>
      </c>
      <c r="Q348" s="3">
        <v>5982526</v>
      </c>
      <c r="R348" s="3">
        <v>6394484</v>
      </c>
      <c r="S348" s="3">
        <v>6788840</v>
      </c>
      <c r="T348" s="3">
        <v>7232255</v>
      </c>
      <c r="U348" s="3">
        <v>7543238</v>
      </c>
      <c r="V348" s="3">
        <v>7574529</v>
      </c>
    </row>
    <row r="349" spans="1:22" x14ac:dyDescent="0.25">
      <c r="A349" s="3" t="s">
        <v>58</v>
      </c>
      <c r="C349" s="3">
        <v>12000</v>
      </c>
      <c r="D349" s="3">
        <v>26904</v>
      </c>
      <c r="E349" s="3">
        <v>44488</v>
      </c>
      <c r="F349" s="3">
        <v>67589</v>
      </c>
      <c r="G349" s="3">
        <v>93874</v>
      </c>
      <c r="H349" s="3">
        <v>122627</v>
      </c>
      <c r="I349" s="3">
        <v>152904</v>
      </c>
      <c r="J349" s="3">
        <v>183153</v>
      </c>
      <c r="K349" s="3">
        <v>215350</v>
      </c>
      <c r="L349" s="3">
        <v>246305</v>
      </c>
      <c r="M349" s="3">
        <v>276616</v>
      </c>
      <c r="N349" s="3">
        <v>307597</v>
      </c>
      <c r="O349" s="3">
        <v>337181</v>
      </c>
      <c r="P349" s="3">
        <v>367670</v>
      </c>
      <c r="Q349" s="3">
        <v>395935</v>
      </c>
      <c r="R349" s="3">
        <v>422404</v>
      </c>
      <c r="S349" s="3">
        <v>445889</v>
      </c>
      <c r="T349" s="3">
        <v>470511</v>
      </c>
      <c r="U349" s="3">
        <v>489381</v>
      </c>
      <c r="V349" s="3">
        <v>499899</v>
      </c>
    </row>
    <row r="350" spans="1:22" x14ac:dyDescent="0.25">
      <c r="A350" s="3" t="s">
        <v>59</v>
      </c>
      <c r="C350" s="3">
        <v>44204</v>
      </c>
      <c r="D350" s="3">
        <v>82779</v>
      </c>
      <c r="E350" s="3">
        <v>136203</v>
      </c>
      <c r="F350" s="3">
        <v>193306</v>
      </c>
      <c r="G350" s="3">
        <v>254854</v>
      </c>
      <c r="H350" s="3">
        <v>323039</v>
      </c>
      <c r="I350" s="3">
        <v>392795</v>
      </c>
      <c r="J350" s="3">
        <v>463866</v>
      </c>
      <c r="K350" s="3">
        <v>536134</v>
      </c>
      <c r="L350" s="3">
        <v>609312</v>
      </c>
      <c r="M350" s="3">
        <v>677181</v>
      </c>
      <c r="N350" s="3">
        <v>744975</v>
      </c>
      <c r="O350" s="3">
        <v>809670</v>
      </c>
      <c r="P350" s="3">
        <v>881135</v>
      </c>
      <c r="Q350" s="3">
        <v>947588</v>
      </c>
      <c r="R350" s="3">
        <v>1004063</v>
      </c>
      <c r="S350" s="3">
        <v>1055407</v>
      </c>
      <c r="T350" s="3">
        <v>1113621</v>
      </c>
      <c r="U350" s="3">
        <v>1149399</v>
      </c>
      <c r="V350" s="3">
        <v>1182690</v>
      </c>
    </row>
    <row r="352" spans="1:22" x14ac:dyDescent="0.25">
      <c r="A352" s="3" t="s">
        <v>60</v>
      </c>
      <c r="C352" s="3">
        <v>543132</v>
      </c>
      <c r="D352" s="3">
        <v>1095168</v>
      </c>
      <c r="E352" s="3">
        <v>1667288</v>
      </c>
      <c r="F352" s="3">
        <v>2272095</v>
      </c>
      <c r="G352" s="3">
        <v>2932250</v>
      </c>
      <c r="H352" s="3">
        <v>3643795</v>
      </c>
      <c r="I352" s="3">
        <v>4366380</v>
      </c>
      <c r="J352" s="3">
        <v>5095981</v>
      </c>
      <c r="K352" s="3">
        <v>5884415</v>
      </c>
      <c r="L352" s="3">
        <v>6615593</v>
      </c>
      <c r="M352" s="3">
        <v>7322085</v>
      </c>
      <c r="N352" s="3">
        <v>8041814</v>
      </c>
      <c r="O352" s="3">
        <v>8725206</v>
      </c>
      <c r="P352" s="3">
        <v>9436093</v>
      </c>
      <c r="Q352" s="3">
        <v>10146771</v>
      </c>
      <c r="R352" s="3">
        <v>10764511</v>
      </c>
      <c r="S352" s="3">
        <v>11348988</v>
      </c>
      <c r="T352" s="3">
        <v>11996035</v>
      </c>
      <c r="U352" s="3">
        <v>12426997</v>
      </c>
      <c r="V352" s="3">
        <v>12578987</v>
      </c>
    </row>
    <row r="355" spans="1:22" x14ac:dyDescent="0.25">
      <c r="A355" s="3" t="s">
        <v>49</v>
      </c>
    </row>
    <row r="356" spans="1:22" x14ac:dyDescent="0.25">
      <c r="A356" s="3" t="s">
        <v>51</v>
      </c>
    </row>
    <row r="357" spans="1:22" x14ac:dyDescent="0.25">
      <c r="A357" s="3" t="s">
        <v>52</v>
      </c>
    </row>
    <row r="358" spans="1:22" x14ac:dyDescent="0.25">
      <c r="A358" s="3" t="s">
        <v>53</v>
      </c>
      <c r="C358" s="3">
        <v>2023</v>
      </c>
      <c r="D358" s="3">
        <v>2024</v>
      </c>
      <c r="E358" s="3">
        <v>2025</v>
      </c>
      <c r="F358" s="3">
        <v>2026</v>
      </c>
      <c r="G358" s="3">
        <v>2027</v>
      </c>
      <c r="H358" s="3">
        <v>2028</v>
      </c>
      <c r="I358" s="3">
        <v>2029</v>
      </c>
      <c r="J358" s="3">
        <v>2030</v>
      </c>
      <c r="K358" s="3">
        <v>2031</v>
      </c>
      <c r="L358" s="3">
        <v>2032</v>
      </c>
      <c r="M358" s="3">
        <v>2033</v>
      </c>
      <c r="N358" s="3">
        <v>2034</v>
      </c>
      <c r="O358" s="3">
        <v>2035</v>
      </c>
      <c r="P358" s="3">
        <v>2036</v>
      </c>
      <c r="Q358" s="3">
        <v>2037</v>
      </c>
      <c r="R358" s="3">
        <v>2038</v>
      </c>
      <c r="S358" s="3">
        <v>2039</v>
      </c>
      <c r="T358" s="3">
        <v>2040</v>
      </c>
      <c r="U358" s="3">
        <v>2041</v>
      </c>
      <c r="V358" s="3">
        <v>2042</v>
      </c>
    </row>
    <row r="359" spans="1:22" x14ac:dyDescent="0.25">
      <c r="A359" s="3" t="s">
        <v>54</v>
      </c>
      <c r="C359" s="3">
        <v>2425</v>
      </c>
      <c r="D359" s="3">
        <v>5133</v>
      </c>
      <c r="E359" s="3">
        <v>8230</v>
      </c>
      <c r="F359" s="3">
        <v>11950</v>
      </c>
      <c r="G359" s="3">
        <v>16241</v>
      </c>
      <c r="H359" s="3">
        <v>21119</v>
      </c>
      <c r="I359" s="3">
        <v>25863</v>
      </c>
      <c r="J359" s="3">
        <v>29746</v>
      </c>
      <c r="K359" s="3">
        <v>34049</v>
      </c>
      <c r="L359" s="3">
        <v>37657</v>
      </c>
      <c r="M359" s="3">
        <v>40743</v>
      </c>
      <c r="N359" s="3">
        <v>43828</v>
      </c>
      <c r="O359" s="3">
        <v>46619</v>
      </c>
      <c r="P359" s="3">
        <v>51494</v>
      </c>
      <c r="Q359" s="3">
        <v>55937</v>
      </c>
      <c r="R359" s="3">
        <v>60279</v>
      </c>
      <c r="S359" s="3">
        <v>64163</v>
      </c>
      <c r="T359" s="3">
        <v>67225</v>
      </c>
      <c r="U359" s="3">
        <v>68125</v>
      </c>
      <c r="V359" s="3">
        <v>68894</v>
      </c>
    </row>
    <row r="360" spans="1:22" x14ac:dyDescent="0.25">
      <c r="A360" s="3" t="s">
        <v>55</v>
      </c>
      <c r="C360" s="3">
        <v>164891</v>
      </c>
      <c r="D360" s="3">
        <v>353829</v>
      </c>
      <c r="E360" s="3">
        <v>554093</v>
      </c>
      <c r="F360" s="3">
        <v>718490</v>
      </c>
      <c r="G360" s="3">
        <v>884712</v>
      </c>
      <c r="H360" s="3">
        <v>1049968</v>
      </c>
      <c r="I360" s="3">
        <v>1193317</v>
      </c>
      <c r="J360" s="3">
        <v>1336694</v>
      </c>
      <c r="K360" s="3">
        <v>1484539</v>
      </c>
      <c r="L360" s="3">
        <v>1599999</v>
      </c>
      <c r="M360" s="3">
        <v>1709682</v>
      </c>
      <c r="N360" s="3">
        <v>1828196</v>
      </c>
      <c r="O360" s="3">
        <v>1932389</v>
      </c>
      <c r="P360" s="3">
        <v>2033607</v>
      </c>
      <c r="Q360" s="3">
        <v>2130095</v>
      </c>
      <c r="R360" s="3">
        <v>2215474</v>
      </c>
      <c r="S360" s="3">
        <v>2298014</v>
      </c>
      <c r="T360" s="3">
        <v>2387815</v>
      </c>
      <c r="U360" s="3">
        <v>2435920</v>
      </c>
      <c r="V360" s="3">
        <v>2501977</v>
      </c>
    </row>
    <row r="361" spans="1:22" x14ac:dyDescent="0.25">
      <c r="A361" s="3" t="s">
        <v>56</v>
      </c>
      <c r="C361" s="3">
        <v>53112</v>
      </c>
      <c r="D361" s="3">
        <v>92825</v>
      </c>
      <c r="E361" s="3">
        <v>139678</v>
      </c>
      <c r="F361" s="3">
        <v>176285</v>
      </c>
      <c r="G361" s="3">
        <v>217245</v>
      </c>
      <c r="H361" s="3">
        <v>263078</v>
      </c>
      <c r="I361" s="3">
        <v>307593</v>
      </c>
      <c r="J361" s="3">
        <v>352688</v>
      </c>
      <c r="K361" s="3">
        <v>391869</v>
      </c>
      <c r="L361" s="3">
        <v>438353</v>
      </c>
      <c r="M361" s="3">
        <v>481166</v>
      </c>
      <c r="N361" s="3">
        <v>523072</v>
      </c>
      <c r="O361" s="3">
        <v>562857</v>
      </c>
      <c r="P361" s="3">
        <v>601436</v>
      </c>
      <c r="Q361" s="3">
        <v>634690</v>
      </c>
      <c r="R361" s="3">
        <v>667807</v>
      </c>
      <c r="S361" s="3">
        <v>696675</v>
      </c>
      <c r="T361" s="3">
        <v>724608</v>
      </c>
      <c r="U361" s="3">
        <v>740934</v>
      </c>
      <c r="V361" s="3">
        <v>750998</v>
      </c>
    </row>
    <row r="362" spans="1:22" x14ac:dyDescent="0.25">
      <c r="A362" s="3" t="s">
        <v>57</v>
      </c>
      <c r="C362" s="3">
        <v>266500</v>
      </c>
      <c r="D362" s="3">
        <v>533698</v>
      </c>
      <c r="E362" s="3">
        <v>784596</v>
      </c>
      <c r="F362" s="3">
        <v>1104475</v>
      </c>
      <c r="G362" s="3">
        <v>1465324</v>
      </c>
      <c r="H362" s="3">
        <v>1863964</v>
      </c>
      <c r="I362" s="3">
        <v>2293908</v>
      </c>
      <c r="J362" s="3">
        <v>2729834</v>
      </c>
      <c r="K362" s="3">
        <v>3222474</v>
      </c>
      <c r="L362" s="3">
        <v>3683967</v>
      </c>
      <c r="M362" s="3">
        <v>4136697</v>
      </c>
      <c r="N362" s="3">
        <v>4594146</v>
      </c>
      <c r="O362" s="3">
        <v>5036490</v>
      </c>
      <c r="P362" s="3">
        <v>5500751</v>
      </c>
      <c r="Q362" s="3">
        <v>5982526</v>
      </c>
      <c r="R362" s="3">
        <v>6394484</v>
      </c>
      <c r="S362" s="3">
        <v>6788840</v>
      </c>
      <c r="T362" s="3">
        <v>7232255</v>
      </c>
      <c r="U362" s="3">
        <v>7543238</v>
      </c>
      <c r="V362" s="3">
        <v>7574529</v>
      </c>
    </row>
    <row r="363" spans="1:22" x14ac:dyDescent="0.25">
      <c r="A363" s="3" t="s">
        <v>58</v>
      </c>
      <c r="C363" s="3">
        <v>12000</v>
      </c>
      <c r="D363" s="3">
        <v>26904</v>
      </c>
      <c r="E363" s="3">
        <v>44488</v>
      </c>
      <c r="F363" s="3">
        <v>67589</v>
      </c>
      <c r="G363" s="3">
        <v>93874</v>
      </c>
      <c r="H363" s="3">
        <v>122627</v>
      </c>
      <c r="I363" s="3">
        <v>152904</v>
      </c>
      <c r="J363" s="3">
        <v>183153</v>
      </c>
      <c r="K363" s="3">
        <v>215350</v>
      </c>
      <c r="L363" s="3">
        <v>246305</v>
      </c>
      <c r="M363" s="3">
        <v>276616</v>
      </c>
      <c r="N363" s="3">
        <v>307597</v>
      </c>
      <c r="O363" s="3">
        <v>337181</v>
      </c>
      <c r="P363" s="3">
        <v>367670</v>
      </c>
      <c r="Q363" s="3">
        <v>395935</v>
      </c>
      <c r="R363" s="3">
        <v>422404</v>
      </c>
      <c r="S363" s="3">
        <v>445889</v>
      </c>
      <c r="T363" s="3">
        <v>470511</v>
      </c>
      <c r="U363" s="3">
        <v>489381</v>
      </c>
      <c r="V363" s="3">
        <v>499899</v>
      </c>
    </row>
    <row r="364" spans="1:22" x14ac:dyDescent="0.25">
      <c r="A364" s="3" t="s">
        <v>59</v>
      </c>
      <c r="C364" s="3">
        <v>44204</v>
      </c>
      <c r="D364" s="3">
        <v>82779</v>
      </c>
      <c r="E364" s="3">
        <v>136203</v>
      </c>
      <c r="F364" s="3">
        <v>193306</v>
      </c>
      <c r="G364" s="3">
        <v>254854</v>
      </c>
      <c r="H364" s="3">
        <v>323039</v>
      </c>
      <c r="I364" s="3">
        <v>392795</v>
      </c>
      <c r="J364" s="3">
        <v>463866</v>
      </c>
      <c r="K364" s="3">
        <v>536134</v>
      </c>
      <c r="L364" s="3">
        <v>609312</v>
      </c>
      <c r="M364" s="3">
        <v>677181</v>
      </c>
      <c r="N364" s="3">
        <v>744975</v>
      </c>
      <c r="O364" s="3">
        <v>809670</v>
      </c>
      <c r="P364" s="3">
        <v>881135</v>
      </c>
      <c r="Q364" s="3">
        <v>947588</v>
      </c>
      <c r="R364" s="3">
        <v>1004063</v>
      </c>
      <c r="S364" s="3">
        <v>1055407</v>
      </c>
      <c r="T364" s="3">
        <v>1113621</v>
      </c>
      <c r="U364" s="3">
        <v>1149399</v>
      </c>
      <c r="V364" s="3">
        <v>1182690</v>
      </c>
    </row>
    <row r="366" spans="1:22" x14ac:dyDescent="0.25">
      <c r="A366" s="3" t="s">
        <v>60</v>
      </c>
      <c r="C366" s="3">
        <v>543132</v>
      </c>
      <c r="D366" s="3">
        <v>1095168</v>
      </c>
      <c r="E366" s="3">
        <v>1667288</v>
      </c>
      <c r="F366" s="3">
        <v>2272095</v>
      </c>
      <c r="G366" s="3">
        <v>2932250</v>
      </c>
      <c r="H366" s="3">
        <v>3643795</v>
      </c>
      <c r="I366" s="3">
        <v>4366380</v>
      </c>
      <c r="J366" s="3">
        <v>5095981</v>
      </c>
      <c r="K366" s="3">
        <v>5884415</v>
      </c>
      <c r="L366" s="3">
        <v>6615593</v>
      </c>
      <c r="M366" s="3">
        <v>7322085</v>
      </c>
      <c r="N366" s="3">
        <v>8041814</v>
      </c>
      <c r="O366" s="3">
        <v>8725206</v>
      </c>
      <c r="P366" s="3">
        <v>9436093</v>
      </c>
      <c r="Q366" s="3">
        <v>10146771</v>
      </c>
      <c r="R366" s="3">
        <v>10764511</v>
      </c>
      <c r="S366" s="3">
        <v>11348988</v>
      </c>
      <c r="T366" s="3">
        <v>11996035</v>
      </c>
      <c r="U366" s="3">
        <v>12426997</v>
      </c>
      <c r="V366" s="3">
        <v>12578987</v>
      </c>
    </row>
    <row r="369" spans="1:22" x14ac:dyDescent="0.25">
      <c r="A369" s="3" t="s">
        <v>48</v>
      </c>
    </row>
    <row r="370" spans="1:22" x14ac:dyDescent="0.25">
      <c r="A370" s="3" t="s">
        <v>51</v>
      </c>
    </row>
    <row r="371" spans="1:22" x14ac:dyDescent="0.25">
      <c r="A371" s="3" t="s">
        <v>52</v>
      </c>
    </row>
    <row r="372" spans="1:22" x14ac:dyDescent="0.25">
      <c r="A372" s="3" t="s">
        <v>53</v>
      </c>
      <c r="C372" s="3">
        <v>2023</v>
      </c>
      <c r="D372" s="3">
        <v>2024</v>
      </c>
      <c r="E372" s="3">
        <v>2025</v>
      </c>
      <c r="F372" s="3">
        <v>2026</v>
      </c>
      <c r="G372" s="3">
        <v>2027</v>
      </c>
      <c r="H372" s="3">
        <v>2028</v>
      </c>
      <c r="I372" s="3">
        <v>2029</v>
      </c>
      <c r="J372" s="3">
        <v>2030</v>
      </c>
      <c r="K372" s="3">
        <v>2031</v>
      </c>
      <c r="L372" s="3">
        <v>2032</v>
      </c>
      <c r="M372" s="3">
        <v>2033</v>
      </c>
      <c r="N372" s="3">
        <v>2034</v>
      </c>
      <c r="O372" s="3">
        <v>2035</v>
      </c>
      <c r="P372" s="3">
        <v>2036</v>
      </c>
      <c r="Q372" s="3">
        <v>2037</v>
      </c>
      <c r="R372" s="3">
        <v>2038</v>
      </c>
      <c r="S372" s="3">
        <v>2039</v>
      </c>
      <c r="T372" s="3">
        <v>2040</v>
      </c>
      <c r="U372" s="3">
        <v>2041</v>
      </c>
      <c r="V372" s="3">
        <v>2042</v>
      </c>
    </row>
    <row r="373" spans="1:22" x14ac:dyDescent="0.25">
      <c r="A373" s="3" t="s">
        <v>54</v>
      </c>
      <c r="C373" s="3">
        <v>2425</v>
      </c>
      <c r="D373" s="3">
        <v>5133</v>
      </c>
      <c r="E373" s="3">
        <v>8230</v>
      </c>
      <c r="F373" s="3">
        <v>11950</v>
      </c>
      <c r="G373" s="3">
        <v>16241</v>
      </c>
      <c r="H373" s="3">
        <v>21119</v>
      </c>
      <c r="I373" s="3">
        <v>25863</v>
      </c>
      <c r="J373" s="3">
        <v>29746</v>
      </c>
      <c r="K373" s="3">
        <v>34049</v>
      </c>
      <c r="L373" s="3">
        <v>37657</v>
      </c>
      <c r="M373" s="3">
        <v>40743</v>
      </c>
      <c r="N373" s="3">
        <v>43828</v>
      </c>
      <c r="O373" s="3">
        <v>46619</v>
      </c>
      <c r="P373" s="3">
        <v>51494</v>
      </c>
      <c r="Q373" s="3">
        <v>55937</v>
      </c>
      <c r="R373" s="3">
        <v>60279</v>
      </c>
      <c r="S373" s="3">
        <v>64163</v>
      </c>
      <c r="T373" s="3">
        <v>67225</v>
      </c>
      <c r="U373" s="3">
        <v>68125</v>
      </c>
      <c r="V373" s="3">
        <v>68894</v>
      </c>
    </row>
    <row r="374" spans="1:22" x14ac:dyDescent="0.25">
      <c r="A374" s="3" t="s">
        <v>55</v>
      </c>
      <c r="C374" s="3">
        <v>164891</v>
      </c>
      <c r="D374" s="3">
        <v>353829</v>
      </c>
      <c r="E374" s="3">
        <v>554093</v>
      </c>
      <c r="F374" s="3">
        <v>718490</v>
      </c>
      <c r="G374" s="3">
        <v>884712</v>
      </c>
      <c r="H374" s="3">
        <v>1049968</v>
      </c>
      <c r="I374" s="3">
        <v>1193317</v>
      </c>
      <c r="J374" s="3">
        <v>1336694</v>
      </c>
      <c r="K374" s="3">
        <v>1484539</v>
      </c>
      <c r="L374" s="3">
        <v>1599999</v>
      </c>
      <c r="M374" s="3">
        <v>1709682</v>
      </c>
      <c r="N374" s="3">
        <v>1828196</v>
      </c>
      <c r="O374" s="3">
        <v>1932389</v>
      </c>
      <c r="P374" s="3">
        <v>2033607</v>
      </c>
      <c r="Q374" s="3">
        <v>2130095</v>
      </c>
      <c r="R374" s="3">
        <v>2215474</v>
      </c>
      <c r="S374" s="3">
        <v>2298014</v>
      </c>
      <c r="T374" s="3">
        <v>2387815</v>
      </c>
      <c r="U374" s="3">
        <v>2435920</v>
      </c>
      <c r="V374" s="3">
        <v>2501977</v>
      </c>
    </row>
    <row r="375" spans="1:22" x14ac:dyDescent="0.25">
      <c r="A375" s="3" t="s">
        <v>56</v>
      </c>
      <c r="C375" s="3">
        <v>53112</v>
      </c>
      <c r="D375" s="3">
        <v>92825</v>
      </c>
      <c r="E375" s="3">
        <v>139678</v>
      </c>
      <c r="F375" s="3">
        <v>176285</v>
      </c>
      <c r="G375" s="3">
        <v>217245</v>
      </c>
      <c r="H375" s="3">
        <v>263078</v>
      </c>
      <c r="I375" s="3">
        <v>307593</v>
      </c>
      <c r="J375" s="3">
        <v>352688</v>
      </c>
      <c r="K375" s="3">
        <v>391869</v>
      </c>
      <c r="L375" s="3">
        <v>438353</v>
      </c>
      <c r="M375" s="3">
        <v>481166</v>
      </c>
      <c r="N375" s="3">
        <v>523072</v>
      </c>
      <c r="O375" s="3">
        <v>562857</v>
      </c>
      <c r="P375" s="3">
        <v>601436</v>
      </c>
      <c r="Q375" s="3">
        <v>634690</v>
      </c>
      <c r="R375" s="3">
        <v>667807</v>
      </c>
      <c r="S375" s="3">
        <v>696675</v>
      </c>
      <c r="T375" s="3">
        <v>724608</v>
      </c>
      <c r="U375" s="3">
        <v>740934</v>
      </c>
      <c r="V375" s="3">
        <v>750998</v>
      </c>
    </row>
    <row r="376" spans="1:22" x14ac:dyDescent="0.25">
      <c r="A376" s="3" t="s">
        <v>57</v>
      </c>
      <c r="C376" s="3">
        <v>266500</v>
      </c>
      <c r="D376" s="3">
        <v>533698</v>
      </c>
      <c r="E376" s="3">
        <v>784596</v>
      </c>
      <c r="F376" s="3">
        <v>1104475</v>
      </c>
      <c r="G376" s="3">
        <v>1465324</v>
      </c>
      <c r="H376" s="3">
        <v>1863964</v>
      </c>
      <c r="I376" s="3">
        <v>2293908</v>
      </c>
      <c r="J376" s="3">
        <v>2729834</v>
      </c>
      <c r="K376" s="3">
        <v>3222474</v>
      </c>
      <c r="L376" s="3">
        <v>3683967</v>
      </c>
      <c r="M376" s="3">
        <v>4136697</v>
      </c>
      <c r="N376" s="3">
        <v>4594146</v>
      </c>
      <c r="O376" s="3">
        <v>5036490</v>
      </c>
      <c r="P376" s="3">
        <v>5500751</v>
      </c>
      <c r="Q376" s="3">
        <v>5982526</v>
      </c>
      <c r="R376" s="3">
        <v>6394484</v>
      </c>
      <c r="S376" s="3">
        <v>6788840</v>
      </c>
      <c r="T376" s="3">
        <v>7232255</v>
      </c>
      <c r="U376" s="3">
        <v>7543238</v>
      </c>
      <c r="V376" s="3">
        <v>7574529</v>
      </c>
    </row>
    <row r="377" spans="1:22" x14ac:dyDescent="0.25">
      <c r="A377" s="3" t="s">
        <v>58</v>
      </c>
      <c r="C377" s="3">
        <v>12000</v>
      </c>
      <c r="D377" s="3">
        <v>26904</v>
      </c>
      <c r="E377" s="3">
        <v>44488</v>
      </c>
      <c r="F377" s="3">
        <v>67589</v>
      </c>
      <c r="G377" s="3">
        <v>93874</v>
      </c>
      <c r="H377" s="3">
        <v>122627</v>
      </c>
      <c r="I377" s="3">
        <v>152904</v>
      </c>
      <c r="J377" s="3">
        <v>183153</v>
      </c>
      <c r="K377" s="3">
        <v>215350</v>
      </c>
      <c r="L377" s="3">
        <v>246305</v>
      </c>
      <c r="M377" s="3">
        <v>276616</v>
      </c>
      <c r="N377" s="3">
        <v>307597</v>
      </c>
      <c r="O377" s="3">
        <v>337181</v>
      </c>
      <c r="P377" s="3">
        <v>367670</v>
      </c>
      <c r="Q377" s="3">
        <v>395935</v>
      </c>
      <c r="R377" s="3">
        <v>422404</v>
      </c>
      <c r="S377" s="3">
        <v>445889</v>
      </c>
      <c r="T377" s="3">
        <v>470511</v>
      </c>
      <c r="U377" s="3">
        <v>489381</v>
      </c>
      <c r="V377" s="3">
        <v>499899</v>
      </c>
    </row>
    <row r="378" spans="1:22" x14ac:dyDescent="0.25">
      <c r="A378" s="3" t="s">
        <v>59</v>
      </c>
      <c r="C378" s="3">
        <v>44204</v>
      </c>
      <c r="D378" s="3">
        <v>82779</v>
      </c>
      <c r="E378" s="3">
        <v>136203</v>
      </c>
      <c r="F378" s="3">
        <v>193306</v>
      </c>
      <c r="G378" s="3">
        <v>254854</v>
      </c>
      <c r="H378" s="3">
        <v>323039</v>
      </c>
      <c r="I378" s="3">
        <v>392795</v>
      </c>
      <c r="J378" s="3">
        <v>463866</v>
      </c>
      <c r="K378" s="3">
        <v>536134</v>
      </c>
      <c r="L378" s="3">
        <v>609312</v>
      </c>
      <c r="M378" s="3">
        <v>677181</v>
      </c>
      <c r="N378" s="3">
        <v>744975</v>
      </c>
      <c r="O378" s="3">
        <v>809670</v>
      </c>
      <c r="P378" s="3">
        <v>881135</v>
      </c>
      <c r="Q378" s="3">
        <v>947588</v>
      </c>
      <c r="R378" s="3">
        <v>1004063</v>
      </c>
      <c r="S378" s="3">
        <v>1055407</v>
      </c>
      <c r="T378" s="3">
        <v>1113621</v>
      </c>
      <c r="U378" s="3">
        <v>1149399</v>
      </c>
      <c r="V378" s="3">
        <v>1182690</v>
      </c>
    </row>
    <row r="380" spans="1:22" x14ac:dyDescent="0.25">
      <c r="A380" s="3" t="s">
        <v>60</v>
      </c>
      <c r="C380" s="3">
        <v>543132</v>
      </c>
      <c r="D380" s="3">
        <v>1095168</v>
      </c>
      <c r="E380" s="3">
        <v>1667288</v>
      </c>
      <c r="F380" s="3">
        <v>2272095</v>
      </c>
      <c r="G380" s="3">
        <v>2932250</v>
      </c>
      <c r="H380" s="3">
        <v>3643795</v>
      </c>
      <c r="I380" s="3">
        <v>4366380</v>
      </c>
      <c r="J380" s="3">
        <v>5095981</v>
      </c>
      <c r="K380" s="3">
        <v>5884415</v>
      </c>
      <c r="L380" s="3">
        <v>6615593</v>
      </c>
      <c r="M380" s="3">
        <v>7322085</v>
      </c>
      <c r="N380" s="3">
        <v>8041814</v>
      </c>
      <c r="O380" s="3">
        <v>8725206</v>
      </c>
      <c r="P380" s="3">
        <v>9436093</v>
      </c>
      <c r="Q380" s="3">
        <v>10146771</v>
      </c>
      <c r="R380" s="3">
        <v>10764511</v>
      </c>
      <c r="S380" s="3">
        <v>11348988</v>
      </c>
      <c r="T380" s="3">
        <v>11996035</v>
      </c>
      <c r="U380" s="3">
        <v>12426997</v>
      </c>
      <c r="V380" s="3">
        <v>12578987</v>
      </c>
    </row>
    <row r="383" spans="1:22" x14ac:dyDescent="0.25">
      <c r="A383" s="3" t="s">
        <v>41</v>
      </c>
    </row>
    <row r="384" spans="1:22" x14ac:dyDescent="0.25">
      <c r="A384" s="3" t="s">
        <v>51</v>
      </c>
    </row>
    <row r="385" spans="1:22" x14ac:dyDescent="0.25">
      <c r="A385" s="3" t="s">
        <v>52</v>
      </c>
    </row>
    <row r="386" spans="1:22" x14ac:dyDescent="0.25">
      <c r="A386" s="3" t="s">
        <v>53</v>
      </c>
      <c r="C386" s="3">
        <v>2023</v>
      </c>
      <c r="D386" s="3">
        <v>2024</v>
      </c>
      <c r="E386" s="3">
        <v>2025</v>
      </c>
      <c r="F386" s="3">
        <v>2026</v>
      </c>
      <c r="G386" s="3">
        <v>2027</v>
      </c>
      <c r="H386" s="3">
        <v>2028</v>
      </c>
      <c r="I386" s="3">
        <v>2029</v>
      </c>
      <c r="J386" s="3">
        <v>2030</v>
      </c>
      <c r="K386" s="3">
        <v>2031</v>
      </c>
      <c r="L386" s="3">
        <v>2032</v>
      </c>
      <c r="M386" s="3">
        <v>2033</v>
      </c>
      <c r="N386" s="3">
        <v>2034</v>
      </c>
      <c r="O386" s="3">
        <v>2035</v>
      </c>
      <c r="P386" s="3">
        <v>2036</v>
      </c>
      <c r="Q386" s="3">
        <v>2037</v>
      </c>
      <c r="R386" s="3">
        <v>2038</v>
      </c>
      <c r="S386" s="3">
        <v>2039</v>
      </c>
      <c r="T386" s="3">
        <v>2040</v>
      </c>
      <c r="U386" s="3">
        <v>2041</v>
      </c>
      <c r="V386" s="3">
        <v>2042</v>
      </c>
    </row>
    <row r="387" spans="1:22" x14ac:dyDescent="0.25">
      <c r="A387" s="3" t="s">
        <v>54</v>
      </c>
      <c r="C387" s="3">
        <v>2425</v>
      </c>
      <c r="D387" s="3">
        <v>5133</v>
      </c>
      <c r="E387" s="3">
        <v>8230</v>
      </c>
      <c r="F387" s="3">
        <v>11950</v>
      </c>
      <c r="G387" s="3">
        <v>16241</v>
      </c>
      <c r="H387" s="3">
        <v>21119</v>
      </c>
      <c r="I387" s="3">
        <v>25863</v>
      </c>
      <c r="J387" s="3">
        <v>29746</v>
      </c>
      <c r="K387" s="3">
        <v>34049</v>
      </c>
      <c r="L387" s="3">
        <v>37657</v>
      </c>
      <c r="M387" s="3">
        <v>40743</v>
      </c>
      <c r="N387" s="3">
        <v>43828</v>
      </c>
      <c r="O387" s="3">
        <v>46619</v>
      </c>
      <c r="P387" s="3">
        <v>51494</v>
      </c>
      <c r="Q387" s="3">
        <v>55937</v>
      </c>
      <c r="R387" s="3">
        <v>60279</v>
      </c>
      <c r="S387" s="3">
        <v>64163</v>
      </c>
      <c r="T387" s="3">
        <v>67225</v>
      </c>
      <c r="U387" s="3">
        <v>68125</v>
      </c>
      <c r="V387" s="3">
        <v>68894</v>
      </c>
    </row>
    <row r="388" spans="1:22" x14ac:dyDescent="0.25">
      <c r="A388" s="3" t="s">
        <v>55</v>
      </c>
      <c r="C388" s="3">
        <v>164891</v>
      </c>
      <c r="D388" s="3">
        <v>353829</v>
      </c>
      <c r="E388" s="3">
        <v>554093</v>
      </c>
      <c r="F388" s="3">
        <v>718490</v>
      </c>
      <c r="G388" s="3">
        <v>884712</v>
      </c>
      <c r="H388" s="3">
        <v>1049968</v>
      </c>
      <c r="I388" s="3">
        <v>1193317</v>
      </c>
      <c r="J388" s="3">
        <v>1336694</v>
      </c>
      <c r="K388" s="3">
        <v>1484539</v>
      </c>
      <c r="L388" s="3">
        <v>1599999</v>
      </c>
      <c r="M388" s="3">
        <v>1709682</v>
      </c>
      <c r="N388" s="3">
        <v>1828196</v>
      </c>
      <c r="O388" s="3">
        <v>1932389</v>
      </c>
      <c r="P388" s="3">
        <v>2033607</v>
      </c>
      <c r="Q388" s="3">
        <v>2130095</v>
      </c>
      <c r="R388" s="3">
        <v>2215474</v>
      </c>
      <c r="S388" s="3">
        <v>2298014</v>
      </c>
      <c r="T388" s="3">
        <v>2387815</v>
      </c>
      <c r="U388" s="3">
        <v>2435920</v>
      </c>
      <c r="V388" s="3">
        <v>2501977</v>
      </c>
    </row>
    <row r="389" spans="1:22" x14ac:dyDescent="0.25">
      <c r="A389" s="3" t="s">
        <v>56</v>
      </c>
      <c r="C389" s="3">
        <v>53112</v>
      </c>
      <c r="D389" s="3">
        <v>92825</v>
      </c>
      <c r="E389" s="3">
        <v>139678</v>
      </c>
      <c r="F389" s="3">
        <v>176285</v>
      </c>
      <c r="G389" s="3">
        <v>217245</v>
      </c>
      <c r="H389" s="3">
        <v>263078</v>
      </c>
      <c r="I389" s="3">
        <v>307593</v>
      </c>
      <c r="J389" s="3">
        <v>352688</v>
      </c>
      <c r="K389" s="3">
        <v>391869</v>
      </c>
      <c r="L389" s="3">
        <v>438353</v>
      </c>
      <c r="M389" s="3">
        <v>481166</v>
      </c>
      <c r="N389" s="3">
        <v>523072</v>
      </c>
      <c r="O389" s="3">
        <v>562857</v>
      </c>
      <c r="P389" s="3">
        <v>601436</v>
      </c>
      <c r="Q389" s="3">
        <v>634690</v>
      </c>
      <c r="R389" s="3">
        <v>667807</v>
      </c>
      <c r="S389" s="3">
        <v>696675</v>
      </c>
      <c r="T389" s="3">
        <v>724608</v>
      </c>
      <c r="U389" s="3">
        <v>740934</v>
      </c>
      <c r="V389" s="3">
        <v>750998</v>
      </c>
    </row>
    <row r="390" spans="1:22" x14ac:dyDescent="0.25">
      <c r="A390" s="3" t="s">
        <v>57</v>
      </c>
      <c r="C390" s="3">
        <v>266500</v>
      </c>
      <c r="D390" s="3">
        <v>533698</v>
      </c>
      <c r="E390" s="3">
        <v>784596</v>
      </c>
      <c r="F390" s="3">
        <v>1104475</v>
      </c>
      <c r="G390" s="3">
        <v>1465324</v>
      </c>
      <c r="H390" s="3">
        <v>1863964</v>
      </c>
      <c r="I390" s="3">
        <v>2293908</v>
      </c>
      <c r="J390" s="3">
        <v>2729834</v>
      </c>
      <c r="K390" s="3">
        <v>3222474</v>
      </c>
      <c r="L390" s="3">
        <v>3683967</v>
      </c>
      <c r="M390" s="3">
        <v>4136697</v>
      </c>
      <c r="N390" s="3">
        <v>4594146</v>
      </c>
      <c r="O390" s="3">
        <v>5036490</v>
      </c>
      <c r="P390" s="3">
        <v>5500751</v>
      </c>
      <c r="Q390" s="3">
        <v>5982526</v>
      </c>
      <c r="R390" s="3">
        <v>6394484</v>
      </c>
      <c r="S390" s="3">
        <v>6788840</v>
      </c>
      <c r="T390" s="3">
        <v>7232255</v>
      </c>
      <c r="U390" s="3">
        <v>7543238</v>
      </c>
      <c r="V390" s="3">
        <v>7574529</v>
      </c>
    </row>
    <row r="391" spans="1:22" x14ac:dyDescent="0.25">
      <c r="A391" s="3" t="s">
        <v>58</v>
      </c>
      <c r="C391" s="3">
        <v>12000</v>
      </c>
      <c r="D391" s="3">
        <v>26904</v>
      </c>
      <c r="E391" s="3">
        <v>44488</v>
      </c>
      <c r="F391" s="3">
        <v>67589</v>
      </c>
      <c r="G391" s="3">
        <v>93874</v>
      </c>
      <c r="H391" s="3">
        <v>122627</v>
      </c>
      <c r="I391" s="3">
        <v>152904</v>
      </c>
      <c r="J391" s="3">
        <v>183153</v>
      </c>
      <c r="K391" s="3">
        <v>215350</v>
      </c>
      <c r="L391" s="3">
        <v>246305</v>
      </c>
      <c r="M391" s="3">
        <v>276616</v>
      </c>
      <c r="N391" s="3">
        <v>307597</v>
      </c>
      <c r="O391" s="3">
        <v>337181</v>
      </c>
      <c r="P391" s="3">
        <v>367670</v>
      </c>
      <c r="Q391" s="3">
        <v>395935</v>
      </c>
      <c r="R391" s="3">
        <v>422404</v>
      </c>
      <c r="S391" s="3">
        <v>445889</v>
      </c>
      <c r="T391" s="3">
        <v>470511</v>
      </c>
      <c r="U391" s="3">
        <v>489381</v>
      </c>
      <c r="V391" s="3">
        <v>499899</v>
      </c>
    </row>
    <row r="392" spans="1:22" x14ac:dyDescent="0.25">
      <c r="A392" s="3" t="s">
        <v>59</v>
      </c>
      <c r="C392" s="3">
        <v>44204</v>
      </c>
      <c r="D392" s="3">
        <v>82779</v>
      </c>
      <c r="E392" s="3">
        <v>136203</v>
      </c>
      <c r="F392" s="3">
        <v>193306</v>
      </c>
      <c r="G392" s="3">
        <v>254854</v>
      </c>
      <c r="H392" s="3">
        <v>323039</v>
      </c>
      <c r="I392" s="3">
        <v>392795</v>
      </c>
      <c r="J392" s="3">
        <v>463866</v>
      </c>
      <c r="K392" s="3">
        <v>536134</v>
      </c>
      <c r="L392" s="3">
        <v>609312</v>
      </c>
      <c r="M392" s="3">
        <v>677181</v>
      </c>
      <c r="N392" s="3">
        <v>744975</v>
      </c>
      <c r="O392" s="3">
        <v>809670</v>
      </c>
      <c r="P392" s="3">
        <v>881135</v>
      </c>
      <c r="Q392" s="3">
        <v>947588</v>
      </c>
      <c r="R392" s="3">
        <v>1004063</v>
      </c>
      <c r="S392" s="3">
        <v>1055407</v>
      </c>
      <c r="T392" s="3">
        <v>1113621</v>
      </c>
      <c r="U392" s="3">
        <v>1149399</v>
      </c>
      <c r="V392" s="3">
        <v>1182690</v>
      </c>
    </row>
    <row r="394" spans="1:22" x14ac:dyDescent="0.25">
      <c r="A394" s="3" t="s">
        <v>60</v>
      </c>
      <c r="C394" s="3">
        <v>543132</v>
      </c>
      <c r="D394" s="3">
        <v>1095168</v>
      </c>
      <c r="E394" s="3">
        <v>1667288</v>
      </c>
      <c r="F394" s="3">
        <v>2272095</v>
      </c>
      <c r="G394" s="3">
        <v>2932250</v>
      </c>
      <c r="H394" s="3">
        <v>3643795</v>
      </c>
      <c r="I394" s="3">
        <v>4366380</v>
      </c>
      <c r="J394" s="3">
        <v>5095981</v>
      </c>
      <c r="K394" s="3">
        <v>5884415</v>
      </c>
      <c r="L394" s="3">
        <v>6615593</v>
      </c>
      <c r="M394" s="3">
        <v>7322085</v>
      </c>
      <c r="N394" s="3">
        <v>8041814</v>
      </c>
      <c r="O394" s="3">
        <v>8725206</v>
      </c>
      <c r="P394" s="3">
        <v>9436093</v>
      </c>
      <c r="Q394" s="3">
        <v>10146771</v>
      </c>
      <c r="R394" s="3">
        <v>10764511</v>
      </c>
      <c r="S394" s="3">
        <v>11348988</v>
      </c>
      <c r="T394" s="3">
        <v>11996035</v>
      </c>
      <c r="U394" s="3">
        <v>12426997</v>
      </c>
      <c r="V394" s="3">
        <v>12578987</v>
      </c>
    </row>
    <row r="397" spans="1:22" x14ac:dyDescent="0.25">
      <c r="A397" s="3" t="s">
        <v>50</v>
      </c>
    </row>
    <row r="398" spans="1:22" x14ac:dyDescent="0.25">
      <c r="A398" s="3" t="s">
        <v>51</v>
      </c>
    </row>
    <row r="399" spans="1:22" x14ac:dyDescent="0.25">
      <c r="A399" s="3" t="s">
        <v>52</v>
      </c>
    </row>
    <row r="400" spans="1:22" x14ac:dyDescent="0.25">
      <c r="A400" s="3" t="s">
        <v>53</v>
      </c>
      <c r="C400" s="3">
        <v>2023</v>
      </c>
      <c r="D400" s="3">
        <v>2024</v>
      </c>
      <c r="E400" s="3">
        <v>2025</v>
      </c>
      <c r="F400" s="3">
        <v>2026</v>
      </c>
      <c r="G400" s="3">
        <v>2027</v>
      </c>
      <c r="H400" s="3">
        <v>2028</v>
      </c>
      <c r="I400" s="3">
        <v>2029</v>
      </c>
      <c r="J400" s="3">
        <v>2030</v>
      </c>
      <c r="K400" s="3">
        <v>2031</v>
      </c>
      <c r="L400" s="3">
        <v>2032</v>
      </c>
      <c r="M400" s="3">
        <v>2033</v>
      </c>
      <c r="N400" s="3">
        <v>2034</v>
      </c>
      <c r="O400" s="3">
        <v>2035</v>
      </c>
      <c r="P400" s="3">
        <v>2036</v>
      </c>
      <c r="Q400" s="3">
        <v>2037</v>
      </c>
      <c r="R400" s="3">
        <v>2038</v>
      </c>
      <c r="S400" s="3">
        <v>2039</v>
      </c>
      <c r="T400" s="3">
        <v>2040</v>
      </c>
      <c r="U400" s="3">
        <v>2041</v>
      </c>
      <c r="V400" s="3">
        <v>2042</v>
      </c>
    </row>
    <row r="401" spans="1:22" x14ac:dyDescent="0.25">
      <c r="A401" s="3" t="s">
        <v>54</v>
      </c>
      <c r="C401" s="3">
        <v>2425</v>
      </c>
      <c r="D401" s="3">
        <v>5097</v>
      </c>
      <c r="E401" s="3">
        <v>8105</v>
      </c>
      <c r="F401" s="3">
        <v>11766</v>
      </c>
      <c r="G401" s="3">
        <v>16049</v>
      </c>
      <c r="H401" s="3">
        <v>20450</v>
      </c>
      <c r="I401" s="3">
        <v>25183</v>
      </c>
      <c r="J401" s="3">
        <v>29069</v>
      </c>
      <c r="K401" s="3">
        <v>34024</v>
      </c>
      <c r="L401" s="3">
        <v>38264</v>
      </c>
      <c r="M401" s="3">
        <v>42070</v>
      </c>
      <c r="N401" s="3">
        <v>46313</v>
      </c>
      <c r="O401" s="3">
        <v>49397</v>
      </c>
      <c r="P401" s="3">
        <v>54345</v>
      </c>
      <c r="Q401" s="3">
        <v>59072</v>
      </c>
      <c r="R401" s="3">
        <v>63414</v>
      </c>
      <c r="S401" s="3">
        <v>67261</v>
      </c>
      <c r="T401" s="3">
        <v>70872</v>
      </c>
      <c r="U401" s="3">
        <v>71769</v>
      </c>
      <c r="V401" s="3">
        <v>72506</v>
      </c>
    </row>
    <row r="402" spans="1:22" x14ac:dyDescent="0.25">
      <c r="A402" s="3" t="s">
        <v>55</v>
      </c>
      <c r="C402" s="3">
        <v>164891</v>
      </c>
      <c r="D402" s="3">
        <v>353829</v>
      </c>
      <c r="E402" s="3">
        <v>554093</v>
      </c>
      <c r="F402" s="3">
        <v>718490</v>
      </c>
      <c r="G402" s="3">
        <v>884712</v>
      </c>
      <c r="H402" s="3">
        <v>1044451</v>
      </c>
      <c r="I402" s="3">
        <v>1189440</v>
      </c>
      <c r="J402" s="3">
        <v>1333658</v>
      </c>
      <c r="K402" s="3">
        <v>1480755</v>
      </c>
      <c r="L402" s="3">
        <v>1623081</v>
      </c>
      <c r="M402" s="3">
        <v>1741968</v>
      </c>
      <c r="N402" s="3">
        <v>1862439</v>
      </c>
      <c r="O402" s="3">
        <v>1968168</v>
      </c>
      <c r="P402" s="3">
        <v>2080184</v>
      </c>
      <c r="Q402" s="3">
        <v>2174541</v>
      </c>
      <c r="R402" s="3">
        <v>2264677</v>
      </c>
      <c r="S402" s="3">
        <v>2351879</v>
      </c>
      <c r="T402" s="3">
        <v>2445499</v>
      </c>
      <c r="U402" s="3">
        <v>2494885</v>
      </c>
      <c r="V402" s="3">
        <v>2559025</v>
      </c>
    </row>
    <row r="403" spans="1:22" x14ac:dyDescent="0.25">
      <c r="A403" s="3" t="s">
        <v>56</v>
      </c>
      <c r="C403" s="3">
        <v>53112</v>
      </c>
      <c r="D403" s="3">
        <v>92825</v>
      </c>
      <c r="E403" s="3">
        <v>139678</v>
      </c>
      <c r="F403" s="3">
        <v>176285</v>
      </c>
      <c r="G403" s="3">
        <v>217245</v>
      </c>
      <c r="H403" s="3">
        <v>263078</v>
      </c>
      <c r="I403" s="3">
        <v>307593</v>
      </c>
      <c r="J403" s="3">
        <v>352688</v>
      </c>
      <c r="K403" s="3">
        <v>391869</v>
      </c>
      <c r="L403" s="3">
        <v>438353</v>
      </c>
      <c r="M403" s="3">
        <v>481166</v>
      </c>
      <c r="N403" s="3">
        <v>523072</v>
      </c>
      <c r="O403" s="3">
        <v>562857</v>
      </c>
      <c r="P403" s="3">
        <v>601436</v>
      </c>
      <c r="Q403" s="3">
        <v>634690</v>
      </c>
      <c r="R403" s="3">
        <v>667807</v>
      </c>
      <c r="S403" s="3">
        <v>696675</v>
      </c>
      <c r="T403" s="3">
        <v>724608</v>
      </c>
      <c r="U403" s="3">
        <v>740934</v>
      </c>
      <c r="V403" s="3">
        <v>750998</v>
      </c>
    </row>
    <row r="404" spans="1:22" x14ac:dyDescent="0.25">
      <c r="A404" s="3" t="s">
        <v>57</v>
      </c>
      <c r="C404" s="3">
        <v>266500</v>
      </c>
      <c r="D404" s="3">
        <v>533698</v>
      </c>
      <c r="E404" s="3">
        <v>784596</v>
      </c>
      <c r="F404" s="3">
        <v>1086653</v>
      </c>
      <c r="G404" s="3">
        <v>1427037</v>
      </c>
      <c r="H404" s="3">
        <v>1801228</v>
      </c>
      <c r="I404" s="3">
        <v>2210838</v>
      </c>
      <c r="J404" s="3">
        <v>2622396</v>
      </c>
      <c r="K404" s="3">
        <v>3108836</v>
      </c>
      <c r="L404" s="3">
        <v>3551843</v>
      </c>
      <c r="M404" s="3">
        <v>3986354</v>
      </c>
      <c r="N404" s="3">
        <v>4439772</v>
      </c>
      <c r="O404" s="3">
        <v>4879331</v>
      </c>
      <c r="P404" s="3">
        <v>5345853</v>
      </c>
      <c r="Q404" s="3">
        <v>5836945</v>
      </c>
      <c r="R404" s="3">
        <v>6245699</v>
      </c>
      <c r="S404" s="3">
        <v>6636284</v>
      </c>
      <c r="T404" s="3">
        <v>7077471</v>
      </c>
      <c r="U404" s="3">
        <v>7356269</v>
      </c>
      <c r="V404" s="3">
        <v>7319430</v>
      </c>
    </row>
    <row r="405" spans="1:22" x14ac:dyDescent="0.25">
      <c r="A405" s="3" t="s">
        <v>58</v>
      </c>
      <c r="C405" s="3">
        <v>12000</v>
      </c>
      <c r="D405" s="3">
        <v>26904</v>
      </c>
      <c r="E405" s="3">
        <v>44488</v>
      </c>
      <c r="F405" s="3">
        <v>66662</v>
      </c>
      <c r="G405" s="3">
        <v>91875</v>
      </c>
      <c r="H405" s="3">
        <v>119420</v>
      </c>
      <c r="I405" s="3">
        <v>148356</v>
      </c>
      <c r="J405" s="3">
        <v>177118</v>
      </c>
      <c r="K405" s="3">
        <v>207772</v>
      </c>
      <c r="L405" s="3">
        <v>238198</v>
      </c>
      <c r="M405" s="3">
        <v>268140</v>
      </c>
      <c r="N405" s="3">
        <v>297522</v>
      </c>
      <c r="O405" s="3">
        <v>327082</v>
      </c>
      <c r="P405" s="3">
        <v>357482</v>
      </c>
      <c r="Q405" s="3">
        <v>386560</v>
      </c>
      <c r="R405" s="3">
        <v>411850</v>
      </c>
      <c r="S405" s="3">
        <v>434894</v>
      </c>
      <c r="T405" s="3">
        <v>459306</v>
      </c>
      <c r="U405" s="3">
        <v>476688</v>
      </c>
      <c r="V405" s="3">
        <v>487123</v>
      </c>
    </row>
    <row r="406" spans="1:22" x14ac:dyDescent="0.25">
      <c r="A406" s="3" t="s">
        <v>59</v>
      </c>
      <c r="C406" s="3">
        <v>44204</v>
      </c>
      <c r="D406" s="3">
        <v>82779</v>
      </c>
      <c r="E406" s="3">
        <v>136203</v>
      </c>
      <c r="F406" s="3">
        <v>190998</v>
      </c>
      <c r="G406" s="3">
        <v>251072</v>
      </c>
      <c r="H406" s="3">
        <v>317191</v>
      </c>
      <c r="I406" s="3">
        <v>385029</v>
      </c>
      <c r="J406" s="3">
        <v>456197</v>
      </c>
      <c r="K406" s="3">
        <v>528990</v>
      </c>
      <c r="L406" s="3">
        <v>603022</v>
      </c>
      <c r="M406" s="3">
        <v>670790</v>
      </c>
      <c r="N406" s="3">
        <v>738502</v>
      </c>
      <c r="O406" s="3">
        <v>804350</v>
      </c>
      <c r="P406" s="3">
        <v>875968</v>
      </c>
      <c r="Q406" s="3">
        <v>942504</v>
      </c>
      <c r="R406" s="3">
        <v>998929</v>
      </c>
      <c r="S406" s="3">
        <v>1050226</v>
      </c>
      <c r="T406" s="3">
        <v>1108405</v>
      </c>
      <c r="U406" s="3">
        <v>1141689</v>
      </c>
      <c r="V406" s="3">
        <v>1171965</v>
      </c>
    </row>
    <row r="408" spans="1:22" x14ac:dyDescent="0.25">
      <c r="A408" s="3" t="s">
        <v>60</v>
      </c>
      <c r="C408" s="3">
        <v>543132</v>
      </c>
      <c r="D408" s="3">
        <v>1095132</v>
      </c>
      <c r="E408" s="3">
        <v>1667163</v>
      </c>
      <c r="F408" s="3">
        <v>2250854</v>
      </c>
      <c r="G408" s="3">
        <v>2887990</v>
      </c>
      <c r="H408" s="3">
        <v>3565818</v>
      </c>
      <c r="I408" s="3">
        <v>4266439</v>
      </c>
      <c r="J408" s="3">
        <v>4971126</v>
      </c>
      <c r="K408" s="3">
        <v>5752246</v>
      </c>
      <c r="L408" s="3">
        <v>6492761</v>
      </c>
      <c r="M408" s="3">
        <v>7190488</v>
      </c>
      <c r="N408" s="3">
        <v>7907620</v>
      </c>
      <c r="O408" s="3">
        <v>8591185</v>
      </c>
      <c r="P408" s="3">
        <v>9315268</v>
      </c>
      <c r="Q408" s="3">
        <v>10034312</v>
      </c>
      <c r="R408" s="3">
        <v>10652376</v>
      </c>
      <c r="S408" s="3">
        <v>11237219</v>
      </c>
      <c r="T408" s="3">
        <v>11886161</v>
      </c>
      <c r="U408" s="3">
        <v>12282234</v>
      </c>
      <c r="V408" s="3">
        <v>12361047</v>
      </c>
    </row>
  </sheetData>
  <autoFilter ref="A33:A408" xr:uid="{2895CE8E-14E8-4E33-9E2C-6280AF32110C}">
    <filterColumn colId="0">
      <filters>
        <filter val="LT_10304_23I.LT.RP.20.PA1_.EP.MM.PP Gas Only replacement"/>
        <filter val="LT_11951_23I.LT.RP.20.PA1_.EP.MM.PP Offshore WD"/>
        <filter val="LT_11953_23I.LT.RP.20.PA1_.EP.MM.PP No Coal No Gas 2040"/>
        <filter val="LT_13338_23I.LT.RP.20.PA1_.EP.MM.PP-D3 29  v109.9"/>
        <filter val="LT_15442_23I.LT.RP.20.PA1_.EP.MM.JB3&amp;4_CCUS Delayed Wind  v114.3"/>
        <filter val="LT_20547_23I.LT.RP.20.PA1_.EP.MM.PP-V6 No Future Tech  v120.6"/>
        <filter val="LT_23368_23I.LT.RP.20.PA1_.EP.MM.PP-V19 West Cluster  v122.6"/>
        <filter val="LT_23369_23I.LT.RP.20.PC1_.EP.MM.PP No Coal 2030  v122.6"/>
        <filter val="LT_23922_23I.LT.RP.20.PA1_.EP.MM.PP-D3 32  v123.2"/>
        <filter val="LT_24049_23I.LT.RP.20.PG1_.EP.MM.PP Gas 40 yr Life  v123.7"/>
        <filter val="LT_24410_23I.LT.RP.20.PA1_.EP.MM.DJ4_CCUS+BAT  v124.0"/>
        <filter val="LT_24412_23I.LT.RP.20.PA1_.EP.MM.DJ2_CCUS  v124.2"/>
        <filter val="LT_7364_23I.LT.RP.20.PA1_.EP.MM.PP-V1 BG 26 GC"/>
        <filter val="LT_7365_23I.LT.RP.20.PA1_.EP.MM.PP-V18 East Cluster"/>
        <filter val="LT_7367_23I.LT.RP.20.PA1_.EP.MM.PP-V2 BG Coal"/>
        <filter val="LT_7369_23I.LT.RP.20.PA1_.EP.MM.PP-V4 Huntington 28"/>
        <filter val="LT_7370_23I.LT.RP.20.PA1_.EP.MM.PP-V5 No Nuc-NonE"/>
        <filter val="LT_8385_23I.LT.RP.20.PA1_.EP.MM.PP-V3 Hunter 3 SCR"/>
        <filter val="LT_8387_23I.LT.RP.20.PA1_.EP.MM.PP No D3"/>
        <filter val="LT_8847_23I.LT.RP.20.PA1_.EP.MM.PP Max DSM"/>
        <filter val="LT_8848_23I.LT.RP.20.PA1_.EP.MM.PP All Gateway"/>
        <filter val="LT_9557_23I.LT.RP.20.PH0_.EP.HH.Base"/>
        <filter val="LT_9558_23I.LT.RP.20.PS0_.EP.SC.Base"/>
        <filter val="LT_9646_23I.LT.RP.20.PM0_.EP.MN.Base"/>
        <filter val="LT_9647_23I.LT.RP.20.PA1_.EP.MM.No B2H"/>
        <filter val="LT_9648_23I.LT.RP.20.PA1_.EP.MM.No GWS"/>
      </filters>
    </filterColumn>
  </autoFilter>
  <sortState xmlns:xlrd2="http://schemas.microsoft.com/office/spreadsheetml/2017/richdata2" ref="B3:C30">
    <sortCondition ref="B2:B30"/>
  </sortState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B0E68A2304554DB22ED73F3E9DF72E" ma:contentTypeVersion="14" ma:contentTypeDescription="Create a new document." ma:contentTypeScope="" ma:versionID="cfbf3a89c2052f3f3ee4727773ad6c84">
  <xsd:schema xmlns:xsd="http://www.w3.org/2001/XMLSchema" xmlns:xs="http://www.w3.org/2001/XMLSchema" xmlns:p="http://schemas.microsoft.com/office/2006/metadata/properties" xmlns:ns2="a6bdf0c3-ccba-4ad4-a261-da85c323314a" xmlns:ns3="ec465538-51ad-4a49-97bb-3af484439683" targetNamespace="http://schemas.microsoft.com/office/2006/metadata/properties" ma:root="true" ma:fieldsID="0f9bf883113bd89cd6930e5db8eb0e17" ns2:_="" ns3:_="">
    <xsd:import namespace="a6bdf0c3-ccba-4ad4-a261-da85c323314a"/>
    <xsd:import namespace="ec465538-51ad-4a49-97bb-3af4844396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df0c3-ccba-4ad4-a261-da85c32331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cc82ffe-21c7-449b-a18d-914de92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65538-51ad-4a49-97bb-3af48443968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bd2e307-14b6-447a-b10e-cf44e78cfea1}" ma:internalName="TaxCatchAll" ma:showField="CatchAllData" ma:web="ec465538-51ad-4a49-97bb-3af484439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bdf0c3-ccba-4ad4-a261-da85c323314a">
      <Terms xmlns="http://schemas.microsoft.com/office/infopath/2007/PartnerControls"/>
    </lcf76f155ced4ddcb4097134ff3c332f>
    <TaxCatchAll xmlns="ec465538-51ad-4a49-97bb-3af484439683" xsi:nil="true"/>
    <SharedWithUsers xmlns="ec465538-51ad-4a49-97bb-3af484439683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722345B-E3AB-4448-8CBD-F1EDDAC4AB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D6BCCD-E906-4EDB-B381-F5576F526F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bdf0c3-ccba-4ad4-a261-da85c323314a"/>
    <ds:schemaRef ds:uri="ec465538-51ad-4a49-97bb-3af4844396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A4961F-2709-464B-8E31-E30616FE539B}">
  <ds:schemaRefs>
    <ds:schemaRef ds:uri="ec465538-51ad-4a49-97bb-3af484439683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a6bdf0c3-ccba-4ad4-a261-da85c323314a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of Contents</vt:lpstr>
      <vt:lpstr>Tbl 9.16-9.32 Portfolio Tables</vt:lpstr>
      <vt:lpstr>Portfolio Summary Data</vt:lpstr>
      <vt:lpstr>DSM-EE (GWh)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2023-03-31T09:42:06Z</dcterms:created>
  <dcterms:modified xsi:type="dcterms:W3CDTF">2025-04-09T17:34:11Z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0x010100F6B0E68A2304554DB22ED73F3E9DF72E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