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T06\"/>
    </mc:Choice>
  </mc:AlternateContent>
  <xr:revisionPtr revIDLastSave="0" documentId="8_{2F0A0EAB-3DCB-4A88-822D-4C30E8BB7C56}" xr6:coauthVersionLast="47" xr6:coauthVersionMax="47" xr10:uidLastSave="{00000000-0000-0000-0000-000000000000}"/>
  <bookViews>
    <workbookView xWindow="3180" yWindow="0" windowWidth="22560" windowHeight="19875" xr2:uid="{00000000-000D-0000-FFFF-FFFF00000000}"/>
  </bookViews>
  <sheets>
    <sheet name="EXHIBIT 1" sheetId="3" r:id="rId1"/>
    <sheet name="EXHIBIT 2" sheetId="1" r:id="rId2"/>
  </sheets>
  <definedNames>
    <definedName name="_xlnm._FilterDatabase" localSheetId="1" hidden="1">'EXHIBIT 2'!$A$3:$E$3</definedName>
  </definedNames>
  <calcPr calcId="191029" iterate="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3" l="1"/>
  <c r="E200" i="1"/>
  <c r="E257" i="1"/>
  <c r="D19" i="3"/>
  <c r="D37" i="3"/>
  <c r="E4" i="1" l="1"/>
  <c r="D63" i="3"/>
  <c r="E44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</calcChain>
</file>

<file path=xl/sharedStrings.xml><?xml version="1.0" encoding="utf-8"?>
<sst xmlns="http://schemas.openxmlformats.org/spreadsheetml/2006/main" count="1027" uniqueCount="453">
  <si>
    <t>Sales of Electricity by Rate Schedule for FERC FORM NO. 1 Page 304</t>
  </si>
  <si>
    <t>Revenue Class Description</t>
  </si>
  <si>
    <t>Rate Description</t>
  </si>
  <si>
    <t>Revenue</t>
  </si>
  <si>
    <t>kWh</t>
  </si>
  <si>
    <t>Schedule</t>
  </si>
  <si>
    <t xml:space="preserve">RESIDENTIAL SALES                       </t>
  </si>
  <si>
    <t xml:space="preserve">08BLSKY01R-BLUESKY ENERGY               </t>
  </si>
  <si>
    <t xml:space="preserve">08CFR00001-MTH FACILITY S               </t>
  </si>
  <si>
    <t>08CGENR136-UT RES TRANSITION GENERATION</t>
  </si>
  <si>
    <t>08CGNSL136-UT RES TRANSITION GEN-SOLEIL</t>
  </si>
  <si>
    <t>08CGR01136-UTAH RESIDENTIAL TRANS GEN</t>
  </si>
  <si>
    <t>08CGR01137-UT RES CUST GENERATION 137</t>
  </si>
  <si>
    <t>08CGR02136-UT RES TOU TRANSITION GEN</t>
  </si>
  <si>
    <t>08CGR02137-UT RES TOU CUST GEN 137</t>
  </si>
  <si>
    <t>08CGR03136-UTAH LOW INC RES TRANS GEN</t>
  </si>
  <si>
    <t>08CGR03137-UT LOW INC RES CUST GEN 137</t>
  </si>
  <si>
    <t>08CGR06136-RES USE, GEN SVC RATE, MANUAL</t>
  </si>
  <si>
    <t>08CGR23136-RESIDENTIAL SMALL GEN SVC</t>
  </si>
  <si>
    <t>08CGR23137-RES SM GEN SVC - CUST GEN 137</t>
  </si>
  <si>
    <t>08CGR2E136-UT RES EV TOU PILOT-TRAN GEN</t>
  </si>
  <si>
    <t>08CGR2E137-UT RES EV TOU PILOT CUST GEN</t>
  </si>
  <si>
    <t>08CGRA1137-UT RES CUST GEN AGGEGATED</t>
  </si>
  <si>
    <t>08CGRW1136-UT RES TRANS GEN-WATTSMART</t>
  </si>
  <si>
    <t>08CGRW1137-UT RES CUST GEN 137-WATTSMART</t>
  </si>
  <si>
    <t>08CGS23136-RES SMALL GEN SVC MANUAL</t>
  </si>
  <si>
    <t>08CGW2E137-RES EV TOU PILOT-CUST GEN 137</t>
  </si>
  <si>
    <t xml:space="preserve">08CHCK000R-UT RES CHECK M               </t>
  </si>
  <si>
    <t>08COOLKPRR - Utah Cool Keeper Program</t>
  </si>
  <si>
    <t>08CRA23137-UT RES SML GEN SVC 137 AGGREG</t>
  </si>
  <si>
    <t xml:space="preserve">08LNX00001-MTHLY 80% GUAR               </t>
  </si>
  <si>
    <t xml:space="preserve">08LNX00013-80% MNTHLY MIN               </t>
  </si>
  <si>
    <t xml:space="preserve">08LNX00108-ANN COST MTHLY               </t>
  </si>
  <si>
    <t>08MHTP0006-MOBILE HOME &amp; TRAILER</t>
  </si>
  <si>
    <t>08MHTP0023-MOBILE HOME &amp; TRAILER</t>
  </si>
  <si>
    <t>08NETAGFEE-&gt; 6 NET METER AGGREGATION FEE</t>
  </si>
  <si>
    <t>08NETMT135 - Net Metering</t>
  </si>
  <si>
    <t>08NETMW135-UT RES NET METER-WATTSMART</t>
  </si>
  <si>
    <t>08NMT03135-LOW INCOME RES NET METERING</t>
  </si>
  <si>
    <t xml:space="preserve">08OALT007R-SECURITY AR LG               </t>
  </si>
  <si>
    <t xml:space="preserve">08PTLD000R-POST TOP LIGHT               </t>
  </si>
  <si>
    <t>08RCG23136-RES NET METER, SMALL GEN SVC</t>
  </si>
  <si>
    <t xml:space="preserve">08RESD0001-RES SRVC                     </t>
  </si>
  <si>
    <t xml:space="preserve">08RESD0002-RES SRVC-OPTIO               </t>
  </si>
  <si>
    <t xml:space="preserve">08RESD0003-LIFELINE PRGRM               </t>
  </si>
  <si>
    <t>08RESD002E-RES ELCTRC VEHICLE TOU PILOT</t>
  </si>
  <si>
    <t>08RESD003E-UT RES LOW INC ELEC V TOU PLT</t>
  </si>
  <si>
    <t>08RGNSV006-GEN SRVC-RES</t>
  </si>
  <si>
    <t>08RGNSV008-UT RESIDENTIAL GENERAL SVC</t>
  </si>
  <si>
    <t>08RGNSV023-GEN SRVC-RES</t>
  </si>
  <si>
    <t>08RGNSV06A-UT SMALL GENERAL SVC-RES-TOU</t>
  </si>
  <si>
    <t>08RNM06135 - UT NET MTR, GEN SVC-RES</t>
  </si>
  <si>
    <t>08RNM23135 - UT NET MTR, GEN SVC-RES</t>
  </si>
  <si>
    <t>08RNM6A135-RES GEN SVC NET METERING</t>
  </si>
  <si>
    <t>08RTCVLNGA-TCV LNX GAR</t>
  </si>
  <si>
    <t>08SSLR0001 - RESIDENTIAL SUBSCRB SOLAR</t>
  </si>
  <si>
    <t>08SSLR0003-RES LOW INC SUBSCR SOLAR</t>
  </si>
  <si>
    <t>08SSLRRG23-RES SMALL GEN SV SUBSCR SOLAR</t>
  </si>
  <si>
    <t xml:space="preserve">08UPPL000R-BASE SCH FALL                </t>
  </si>
  <si>
    <t>DSM REVENUE-RESIDENTIAL</t>
  </si>
  <si>
    <t>BLUE SKY REVENUE-RESIDENTIAL</t>
  </si>
  <si>
    <t>OTHER CUSTOMER RETAIL REVENUE</t>
  </si>
  <si>
    <t xml:space="preserve">CUSTOMER COUNT - REGULAR                </t>
  </si>
  <si>
    <t>REVENUE_ACCOUNTING ADJUSTMENTS</t>
  </si>
  <si>
    <t>REVENUE ADJUSTMENT - DEFERRED NPC</t>
  </si>
  <si>
    <t xml:space="preserve">UNBILLED REVENUE                        </t>
  </si>
  <si>
    <t xml:space="preserve">COMMERCIAL SALES                        </t>
  </si>
  <si>
    <t>08ABTCLXGN-LINE EXT 80% CONTRACT MIN</t>
  </si>
  <si>
    <t xml:space="preserve">08CFR00051-MTH FAC SRVCHG               </t>
  </si>
  <si>
    <t xml:space="preserve">08CFR00052-ANN FAC SVCCHG               </t>
  </si>
  <si>
    <t>08CGA06137-UT GEN SVC CUST GEN 137</t>
  </si>
  <si>
    <t>08CGA23137-UT NET MTR SMALL GEN SVC</t>
  </si>
  <si>
    <t>08CGM06136-UT NET METERING GENERAL SVC</t>
  </si>
  <si>
    <t>08CGM23136-UTAH NET METER SM GEN SVC</t>
  </si>
  <si>
    <t>08CGM6A136-UTAH GEN SVC TRANS GEN TOU</t>
  </si>
  <si>
    <t>08CGM6A137-UT GEN SVC TRANS TOU MAN 137</t>
  </si>
  <si>
    <t>08CGN06136-UT GEN SVC TRANSITION GEN</t>
  </si>
  <si>
    <t>08CGN06137-UT GEN SVC CUST GEN 137</t>
  </si>
  <si>
    <t>08CGN08136-UT NET MTR GEN SVC &gt; 1000 KW</t>
  </si>
  <si>
    <t>08CGN23136-UTAH NET METER SMALL GEN SVC</t>
  </si>
  <si>
    <t>08CGN23137-UT NET MTR SMALL GEN SVC</t>
  </si>
  <si>
    <t xml:space="preserve">08GNSV0006-GEN SRVC-DISTR               </t>
  </si>
  <si>
    <t>08GNSV0008 - UT GEN SVC TOU &gt; 1000KW</t>
  </si>
  <si>
    <t xml:space="preserve">08GNSV0009-GEN SRVC-HI VO               </t>
  </si>
  <si>
    <t xml:space="preserve">08GNSV0023-GEN SRVC-DISTR               </t>
  </si>
  <si>
    <t xml:space="preserve">08GNSV006A-GEN SRVC-ENERG               </t>
  </si>
  <si>
    <t xml:space="preserve">08GNSV006M-MNL DIST VOLTG               </t>
  </si>
  <si>
    <t>08GNSV008M - UT GEN SVC TOU &gt; 1000KW</t>
  </si>
  <si>
    <t xml:space="preserve">08GNSV009A-GEN SRVC HI VO               </t>
  </si>
  <si>
    <t xml:space="preserve">08GNSV009M-MANL HIGH VOLT               </t>
  </si>
  <si>
    <t xml:space="preserve">08GNSV023F-GEN SRVC FIXED               </t>
  </si>
  <si>
    <t xml:space="preserve">08GNSV06AM-MNL ENERGY TOD               </t>
  </si>
  <si>
    <t xml:space="preserve">08GNSV06MN-GNSV DIST VOLT               </t>
  </si>
  <si>
    <t xml:space="preserve">08LNX00002-MTHLY 80% GUAR               </t>
  </si>
  <si>
    <t xml:space="preserve">08LNX00004-ANNUAL 80%GUAR               </t>
  </si>
  <si>
    <t xml:space="preserve">08LNX00006-FIXD MTHLY MIN               </t>
  </si>
  <si>
    <t xml:space="preserve">08LNX00014-80% MIN MNTHLY               </t>
  </si>
  <si>
    <t xml:space="preserve">08LNX00017-ADV/REF&amp;80%ANN               </t>
  </si>
  <si>
    <t xml:space="preserve">08LNX00158-ANNUALCOST MTH               </t>
  </si>
  <si>
    <t>08LNX00300 - LINE EXT 80% PLUS MONTHLY</t>
  </si>
  <si>
    <t>08LNX00310 - IRR, 80% ANNUAL MIN + 80% ?</t>
  </si>
  <si>
    <t>08LNX00311 - LINE EXT 80% GUARANTEE</t>
  </si>
  <si>
    <t>08LNX00312 UT IRG LINE EXT</t>
  </si>
  <si>
    <t>08MONL0015-MTR OUTDONIGHT</t>
  </si>
  <si>
    <t>08NMT06135-UT NET METERING GEN SVC</t>
  </si>
  <si>
    <t>08NMT08135 - NET METERING GEN SVC</t>
  </si>
  <si>
    <t>08NMT23135 - UT NET MTR, GEN, &lt; 25 KW</t>
  </si>
  <si>
    <t>08NMT6A135-NET METERING GEN SVC TOU</t>
  </si>
  <si>
    <t>08NMT8135M - NET METERING GEN SVC MANUAL</t>
  </si>
  <si>
    <t xml:space="preserve">08OALT007N-SECURITY AR LG               </t>
  </si>
  <si>
    <t xml:space="preserve">08PRSV031M-BKUP MNT&amp;SUPPL               </t>
  </si>
  <si>
    <t xml:space="preserve">08PTLD000N-POST TOP LIGHT               </t>
  </si>
  <si>
    <t>08REFP034M-RENEWABLE QUAL CUST &gt; 5000 KW</t>
  </si>
  <si>
    <t>08REFS032M-UT RENEWABLE FAC &amp; SUPP PWR</t>
  </si>
  <si>
    <t>08SSLR0006-GENERAL SVC SUBSCR SOLAR</t>
  </si>
  <si>
    <t>08SSLR0023-SMALL GEN SVC SUBSCR SOLAR</t>
  </si>
  <si>
    <t>08SSLR06AM-GEN SVC TOU SOLAR SUBSCR MAN</t>
  </si>
  <si>
    <t>08TCVLNAGN-UTAH LNX ANNUAL GAR NON RES</t>
  </si>
  <si>
    <t>08TCVLNXGN-TCV LNX - 80% GAR - NON RES</t>
  </si>
  <si>
    <t>08TCVLXACN-GAR ADDED CAPACITY NON RES</t>
  </si>
  <si>
    <t>08TOSS0015-TRAF &amp; OTHER S</t>
  </si>
  <si>
    <t>08TOSS015F-TRAFFIC SIG NM</t>
  </si>
  <si>
    <t>DSM REVENUE-COMMERCIAL</t>
  </si>
  <si>
    <t>BLUE SKY REVENUE-COMMERCIAL</t>
  </si>
  <si>
    <t xml:space="preserve">INDUSTRIAL SALES                        </t>
  </si>
  <si>
    <t xml:space="preserve">08SPCL0001                              </t>
  </si>
  <si>
    <t xml:space="preserve">08SPCL0002                              </t>
  </si>
  <si>
    <t xml:space="preserve">08SPCL0003                              </t>
  </si>
  <si>
    <t>DSM REVENUE-INDUSTRIAL</t>
  </si>
  <si>
    <t>BLUE SKY REVENUE-INDUSTRIAL</t>
  </si>
  <si>
    <t xml:space="preserve">IRRIGATION SALES                        </t>
  </si>
  <si>
    <t xml:space="preserve">08APSV0010-IRR &amp; SOIL DRA               </t>
  </si>
  <si>
    <t>08APSV10NS- Irg Soil Drain Pump Non Seas</t>
  </si>
  <si>
    <t>08CGM10136-UT IRG NET METER MANUAL</t>
  </si>
  <si>
    <t>08CGN10136-UT IRG AND SOIL DRAIN NET MTR</t>
  </si>
  <si>
    <t>08CGN10137-UT IRRIGATION - NET METER 137</t>
  </si>
  <si>
    <t>08CNS10137-UT IRG NON-SEASONAL NET MTR</t>
  </si>
  <si>
    <t>08NMT010NS-IRR &amp; SOIL DRAIN NON SEASONAL</t>
  </si>
  <si>
    <t>08NMT10135-UT IRR_SOIL DRNG NET MTR SVC</t>
  </si>
  <si>
    <t>08TCVLAACN-UTAH TCV LNX ANNUAL GAR</t>
  </si>
  <si>
    <t>DSM REVENUE-IRRIGATION</t>
  </si>
  <si>
    <t>BLUE SKY REVENUE-IRRIGATION</t>
  </si>
  <si>
    <t xml:space="preserve">CUSTOMER CNT - IRRIGATION               </t>
  </si>
  <si>
    <t xml:space="preserve">UNBILLED REV - IRRIGATION               </t>
  </si>
  <si>
    <t xml:space="preserve">PUBLIC STREET&amp;HIGHWAY LIGHTING          </t>
  </si>
  <si>
    <t xml:space="preserve">08CFR00012-STR LGTS (CONV               </t>
  </si>
  <si>
    <t xml:space="preserve">08CFR00062-STREET LIGHTS                </t>
  </si>
  <si>
    <t xml:space="preserve">08SLCO0011-STR LGT CO-OWN               </t>
  </si>
  <si>
    <t>08SLCU012E-DECOR CUST-OWN</t>
  </si>
  <si>
    <t>08SLCU012F-STR LGT CUST-O</t>
  </si>
  <si>
    <t>08SLCU012P-STR LGT CUST-O</t>
  </si>
  <si>
    <t>DSM REVENUE-PSHL</t>
  </si>
  <si>
    <t xml:space="preserve">MISCELLANEOUS SERVICE REV               </t>
  </si>
  <si>
    <t xml:space="preserve">08CFR00053-MTHLY MAINTFEE               </t>
  </si>
  <si>
    <t>08CFR00054-NRES EMERGENCY STNDBY SVC CHG</t>
  </si>
  <si>
    <t>08CFR00055-NON RES INTERMINTENT SVC CHG</t>
  </si>
  <si>
    <t xml:space="preserve">08CFR00063-MTH MISC CHARG               </t>
  </si>
  <si>
    <t xml:space="preserve">08CFR00064-ANN MISC CHARG               </t>
  </si>
  <si>
    <t>08CGENFEEN-NRES CSTMR GENERATION APP FEE</t>
  </si>
  <si>
    <t>08CGENFEER-RES CSTMR GENERATION APP FEE</t>
  </si>
  <si>
    <t xml:space="preserve">08CONN0300-RECONN&amp;DISCONN               </t>
  </si>
  <si>
    <t>08CONNMMDV-UT CONNECT MTR MOUNTED DEVICE</t>
  </si>
  <si>
    <t>08CONTSERV-3RD PARTY O/S BILL CONT SVCS</t>
  </si>
  <si>
    <t xml:space="preserve">08FCBUYOUT-FAC CHG BUYOUT               </t>
  </si>
  <si>
    <t xml:space="preserve">08NCON0300-UT FEE NRES RE               </t>
  </si>
  <si>
    <t>08NSMTR300-UT NON STANDARD METER ACCOM</t>
  </si>
  <si>
    <t xml:space="preserve">08RCHK0300-UT RET CHK CHR               </t>
  </si>
  <si>
    <t xml:space="preserve">08RCON0001-CONNECT FEE                  </t>
  </si>
  <si>
    <t>08SOLRXFEE-SUBSCRI SOLAR BLCK CANCEL FEE</t>
  </si>
  <si>
    <t xml:space="preserve">08TAMP0300-TAMPERING&amp;UNAU               </t>
  </si>
  <si>
    <t xml:space="preserve">08TEMP0014-TEMP SRVC CONN               </t>
  </si>
  <si>
    <t>08VISIT300 - UT Visit, Service Call, RES</t>
  </si>
  <si>
    <t>MISC SVC REV-NON FLT</t>
  </si>
  <si>
    <t>M&amp;S INVENTORY REVENUE</t>
  </si>
  <si>
    <t>Other</t>
  </si>
  <si>
    <t xml:space="preserve">RENT FROM ELEC PROPERTIES               </t>
  </si>
  <si>
    <t xml:space="preserve">08CFR00056-MTH EQUIP RENT               </t>
  </si>
  <si>
    <t xml:space="preserve">08CFR00058-MTH EQUIP LEAS               </t>
  </si>
  <si>
    <t xml:space="preserve">08INVCHG0N-INVEST MNT CHG               </t>
  </si>
  <si>
    <t xml:space="preserve">08INVCHG0R-INVEST MNT CHG               </t>
  </si>
  <si>
    <t>RENTS - COMMON</t>
  </si>
  <si>
    <t xml:space="preserve">JNT USE POLE               </t>
  </si>
  <si>
    <t>RENT REV-TRANSMISS</t>
  </si>
  <si>
    <t xml:space="preserve">RENT REV-DISTRIBUT               </t>
  </si>
  <si>
    <t xml:space="preserve">RENT REV-GEN(COMM)               </t>
  </si>
  <si>
    <t xml:space="preserve">RENT REV-NON-UTILI               </t>
  </si>
  <si>
    <t>Joint Use Contr Reim</t>
  </si>
  <si>
    <t>Joint Use Reim</t>
  </si>
  <si>
    <t>Joint Use Sanctions/Fines Rent</t>
  </si>
  <si>
    <t>Uncollectible Revenue Joint Use</t>
  </si>
  <si>
    <t xml:space="preserve">OTHER ELECTRIC REVENUE                  </t>
  </si>
  <si>
    <t xml:space="preserve">ELEC INC-OTHR               </t>
  </si>
  <si>
    <t>SVC PRVD OTHERS-REV</t>
  </si>
  <si>
    <t xml:space="preserve">FLYASH SALES                     </t>
  </si>
  <si>
    <t>Revenue Sales Emissions Rights</t>
  </si>
  <si>
    <t>3RD PARTY TRANS O&amp;M-REVENUE</t>
  </si>
  <si>
    <t xml:space="preserve">FORFEITED DISCOUNTS-REVENUE             </t>
  </si>
  <si>
    <t>08LPAY0300-Other-LATEFEE</t>
  </si>
  <si>
    <t>Schedule 10</t>
  </si>
  <si>
    <t>Schedule 6</t>
  </si>
  <si>
    <t>Schedule 6A</t>
  </si>
  <si>
    <t>Schedule 8</t>
  </si>
  <si>
    <t>Schedule Not Used</t>
  </si>
  <si>
    <t>Grand Total</t>
  </si>
  <si>
    <t>Sum of Revenue</t>
  </si>
  <si>
    <t>Sum of kWh</t>
  </si>
  <si>
    <t>08ABTCLXGN-LINE EXT 80% CONTRACT MIN Sum</t>
  </si>
  <si>
    <t>08APSV0010-IRR &amp; SOIL DRA                Sum</t>
  </si>
  <si>
    <t>08APSV10NS- Irg Soil Drain Pump Non Seas Sum</t>
  </si>
  <si>
    <t>08BLSKY01R-BLUESKY ENERGY                Sum</t>
  </si>
  <si>
    <t>08CFR00001-MTH FACILITY S                Sum</t>
  </si>
  <si>
    <t>08CFR00012-STR LGTS (CONV                Sum</t>
  </si>
  <si>
    <t>08CFR00051-MTH FAC SRVCHG                Sum</t>
  </si>
  <si>
    <t>08CFR00052-ANN FAC SVCCHG                Sum</t>
  </si>
  <si>
    <t>08CFR00053-MTHLY MAINTFEE                Sum</t>
  </si>
  <si>
    <t>08CFR00054-NRES EMERGENCY STNDBY SVC CHG Sum</t>
  </si>
  <si>
    <t>08CFR00055-NON RES INTERMINTENT SVC CHG Sum</t>
  </si>
  <si>
    <t>08CFR00062-STREET LIGHTS                 Sum</t>
  </si>
  <si>
    <t>08CFR00063-MTH MISC CHARG                Sum</t>
  </si>
  <si>
    <t>08CFR00064-ANN MISC CHARG                Sum</t>
  </si>
  <si>
    <t>08CGA06137-UT GEN SVC CUST GEN 137 Sum</t>
  </si>
  <si>
    <t>08CGA23137-UT NET MTR SMALL GEN SVC Sum</t>
  </si>
  <si>
    <t>08CGENFEEN-NRES CSTMR GENERATION APP FEE Sum</t>
  </si>
  <si>
    <t>08CGENFEER-RES CSTMR GENERATION APP FEE Sum</t>
  </si>
  <si>
    <t>08CGENR136-UT RES TRANSITION GENERATION Sum</t>
  </si>
  <si>
    <t>08CGM06136-UT NET METERING GENERAL SVC Sum</t>
  </si>
  <si>
    <t>08CGM10136-UT IRG NET METER MANUAL Sum</t>
  </si>
  <si>
    <t>08CGM23136-UTAH NET METER SM GEN SVC Sum</t>
  </si>
  <si>
    <t>08CGM6A136-UTAH GEN SVC TRANS GEN TOU Sum</t>
  </si>
  <si>
    <t>08CGM6A137-UT GEN SVC TRANS TOU MAN 137 Sum</t>
  </si>
  <si>
    <t>08CGN06136-UT GEN SVC TRANSITION GEN Sum</t>
  </si>
  <si>
    <t>08CGN06137-UT GEN SVC CUST GEN 137 Sum</t>
  </si>
  <si>
    <t>08CGN08136-UT NET MTR GEN SVC &gt; 1000 KW Sum</t>
  </si>
  <si>
    <t>08CGN10136-UT IRG AND SOIL DRAIN NET MTR Sum</t>
  </si>
  <si>
    <t>08CGN10137-UT IRRIGATION - NET METER 137 Sum</t>
  </si>
  <si>
    <t>08CGN23136-UTAH NET METER SMALL GEN SVC Sum</t>
  </si>
  <si>
    <t>08CGN23137-UT NET MTR SMALL GEN SVC Sum</t>
  </si>
  <si>
    <t>08CGNSL136-UT RES TRANSITION GEN-SOLEIL Sum</t>
  </si>
  <si>
    <t>08CGR01136-UTAH RESIDENTIAL TRANS GEN Sum</t>
  </si>
  <si>
    <t>08CGR01137-UT RES CUST GENERATION 137 Sum</t>
  </si>
  <si>
    <t>08CGR02136-UT RES TOU TRANSITION GEN Sum</t>
  </si>
  <si>
    <t>08CGR02137-UT RES TOU CUST GEN 137 Sum</t>
  </si>
  <si>
    <t>08CGR03136-UTAH LOW INC RES TRANS GEN Sum</t>
  </si>
  <si>
    <t>08CGR03137-UT LOW INC RES CUST GEN 137 Sum</t>
  </si>
  <si>
    <t>08CGR06136-RES USE, GEN SVC RATE, MANUAL Sum</t>
  </si>
  <si>
    <t>08CGR23136-RESIDENTIAL SMALL GEN SVC Sum</t>
  </si>
  <si>
    <t>08CGR23137-RES SM GEN SVC - CUST GEN 137 Sum</t>
  </si>
  <si>
    <t>08CGR2E136-UT RES EV TOU PILOT-TRAN GEN Sum</t>
  </si>
  <si>
    <t>08CGR2E137-UT RES EV TOU PILOT CUST GEN Sum</t>
  </si>
  <si>
    <t>08CGRA1137-UT RES CUST GEN AGGEGATED Sum</t>
  </si>
  <si>
    <t>08CGRW1136-UT RES TRANS GEN-WATTSMART Sum</t>
  </si>
  <si>
    <t>08CGRW1137-UT RES CUST GEN 137-WATTSMART Sum</t>
  </si>
  <si>
    <t>08CGS23136-RES SMALL GEN SVC MANUAL Sum</t>
  </si>
  <si>
    <t>08CGW2E137-RES EV TOU PILOT-CUST GEN 137 Sum</t>
  </si>
  <si>
    <t>08CHCK000R-UT RES CHECK M                Sum</t>
  </si>
  <si>
    <t>08CNS10137-UT IRG NON-SEASONAL NET MTR Sum</t>
  </si>
  <si>
    <t>08CONN0300-RECONN&amp;DISCONN                Sum</t>
  </si>
  <si>
    <t>08CONNMMDV-UT CONNECT MTR MOUNTED DEVICE Sum</t>
  </si>
  <si>
    <t>08CONTSERV-3RD PARTY O/S BILL CONT SVCS Sum</t>
  </si>
  <si>
    <t>08COOLKPRR - Utah Cool Keeper Program Sum</t>
  </si>
  <si>
    <t>08CRA23137-UT RES SML GEN SVC 137 AGGREG Sum</t>
  </si>
  <si>
    <t>08FCBUYOUT-FAC CHG BUYOUT                Sum</t>
  </si>
  <si>
    <t>08GNSV0006-GEN SRVC-DISTR                Sum</t>
  </si>
  <si>
    <t>08GNSV0008 - UT GEN SVC TOU &gt; 1000KW Sum</t>
  </si>
  <si>
    <t>08GNSV0009-GEN SRVC-HI VO                Sum</t>
  </si>
  <si>
    <t>08GNSV0023-GEN SRVC-DISTR                Sum</t>
  </si>
  <si>
    <t>08GNSV006A-GEN SRVC-ENERG                Sum</t>
  </si>
  <si>
    <t>08GNSV006M-MNL DIST VOLTG                Sum</t>
  </si>
  <si>
    <t>08GNSV008M - UT GEN SVC TOU &gt; 1000KW Sum</t>
  </si>
  <si>
    <t>08GNSV009A-GEN SRVC HI VO                Sum</t>
  </si>
  <si>
    <t>08GNSV009M-MANL HIGH VOLT                Sum</t>
  </si>
  <si>
    <t>08GNSV023F-GEN SRVC FIXED                Sum</t>
  </si>
  <si>
    <t>08GNSV06AM-MNL ENERGY TOD                Sum</t>
  </si>
  <si>
    <t>08GNSV06MN-GNSV DIST VOLT                Sum</t>
  </si>
  <si>
    <t>08LNX00001-MTHLY 80% GUAR                Sum</t>
  </si>
  <si>
    <t>08LNX00002-MTHLY 80% GUAR                Sum</t>
  </si>
  <si>
    <t>08LNX00004-ANNUAL 80%GUAR                Sum</t>
  </si>
  <si>
    <t>08LNX00006-FIXD MTHLY MIN                Sum</t>
  </si>
  <si>
    <t>08LNX00013-80% MNTHLY MIN                Sum</t>
  </si>
  <si>
    <t>08LNX00014-80% MIN MNTHLY                Sum</t>
  </si>
  <si>
    <t>08LNX00017-ADV/REF&amp;80%ANN                Sum</t>
  </si>
  <si>
    <t>08LNX00108-ANN COST MTHLY                Sum</t>
  </si>
  <si>
    <t>08LNX00158-ANNUALCOST MTH                Sum</t>
  </si>
  <si>
    <t>08LNX00300 - LINE EXT 80% PLUS MONTHLY Sum</t>
  </si>
  <si>
    <t>08LNX00310 - IRR, 80% ANNUAL MIN + 80% ? Sum</t>
  </si>
  <si>
    <t>08LNX00311 - LINE EXT 80% GUARANTEE Sum</t>
  </si>
  <si>
    <t>08LNX00312 UT IRG LINE EXT Sum</t>
  </si>
  <si>
    <t>08MHTP0006-MOBILE HOME &amp; TRAILER Sum</t>
  </si>
  <si>
    <t>08MHTP0023-MOBILE HOME &amp; TRAILER Sum</t>
  </si>
  <si>
    <t>08MONL0015-MTR OUTDONIGHT Sum</t>
  </si>
  <si>
    <t>08NCON0300-UT FEE NRES RE                Sum</t>
  </si>
  <si>
    <t>08NETAGFEE-&gt; 6 NET METER AGGREGATION FEE Sum</t>
  </si>
  <si>
    <t>08NETMT135 - Net Metering Sum</t>
  </si>
  <si>
    <t>08NETMW135-UT RES NET METER-WATTSMART Sum</t>
  </si>
  <si>
    <t>08NMT010NS-IRR &amp; SOIL DRAIN NON SEASONAL Sum</t>
  </si>
  <si>
    <t>08NMT03135-LOW INCOME RES NET METERING Sum</t>
  </si>
  <si>
    <t>08NMT06135-UT NET METERING GEN SVC Sum</t>
  </si>
  <si>
    <t>08NMT08135 - NET METERING GEN SVC Sum</t>
  </si>
  <si>
    <t>08NMT10135-UT IRR_SOIL DRNG NET MTR SVC Sum</t>
  </si>
  <si>
    <t>08NMT23135 - UT NET MTR, GEN, &lt; 25 KW Sum</t>
  </si>
  <si>
    <t>08NMT6A135-NET METERING GEN SVC TOU Sum</t>
  </si>
  <si>
    <t>08NMT8135M - NET METERING GEN SVC MANUAL Sum</t>
  </si>
  <si>
    <t>08NSMTR300-UT NON STANDARD METER ACCOM Sum</t>
  </si>
  <si>
    <t>08OALT007N-SECURITY AR LG                Sum</t>
  </si>
  <si>
    <t>08OALT007R-SECURITY AR LG                Sum</t>
  </si>
  <si>
    <t>08PRSV031M-BKUP MNT&amp;SUPPL                Sum</t>
  </si>
  <si>
    <t>08PTLD000N-POST TOP LIGHT                Sum</t>
  </si>
  <si>
    <t>08PTLD000R-POST TOP LIGHT                Sum</t>
  </si>
  <si>
    <t>08RCG23136-RES NET METER, SMALL GEN SVC Sum</t>
  </si>
  <si>
    <t>08RCHK0300-UT RET CHK CHR                Sum</t>
  </si>
  <si>
    <t>08RCON0001-CONNECT FEE                   Sum</t>
  </si>
  <si>
    <t>08REFP034M-RENEWABLE QUAL CUST &gt; 5000 KW Sum</t>
  </si>
  <si>
    <t>08REFS032M-UT RENEWABLE FAC &amp; SUPP PWR Sum</t>
  </si>
  <si>
    <t>08RESD0001-RES SRVC                      Sum</t>
  </si>
  <si>
    <t>08RESD0002-RES SRVC-OPTIO                Sum</t>
  </si>
  <si>
    <t>08RESD0003-LIFELINE PRGRM                Sum</t>
  </si>
  <si>
    <t>08RESD002E-RES ELCTRC VEHICLE TOU PILOT Sum</t>
  </si>
  <si>
    <t>08RESD003E-UT RES LOW INC ELEC V TOU PLT Sum</t>
  </si>
  <si>
    <t>08RGNSV006-GEN SRVC-RES Sum</t>
  </si>
  <si>
    <t>08RGNSV008-UT RESIDENTIAL GENERAL SVC Sum</t>
  </si>
  <si>
    <t>08RGNSV023-GEN SRVC-RES Sum</t>
  </si>
  <si>
    <t>08RGNSV06A-UT SMALL GENERAL SVC-RES-TOU Sum</t>
  </si>
  <si>
    <t>08RNM06135 - UT NET MTR, GEN SVC-RES Sum</t>
  </si>
  <si>
    <t>08RNM23135 - UT NET MTR, GEN SVC-RES Sum</t>
  </si>
  <si>
    <t>08RNM6A135-RES GEN SVC NET METERING Sum</t>
  </si>
  <si>
    <t>08RTCVLNGA-TCV LNX GAR Sum</t>
  </si>
  <si>
    <t>08SLCO0011-STR LGT CO-OWN                Sum</t>
  </si>
  <si>
    <t>08SLCU012E-DECOR CUST-OWN Sum</t>
  </si>
  <si>
    <t>08SLCU012F-STR LGT CUST-O Sum</t>
  </si>
  <si>
    <t>08SLCU012P-STR LGT CUST-O Sum</t>
  </si>
  <si>
    <t>08SPCL0001                               Sum</t>
  </si>
  <si>
    <t>08SPCL0002                               Sum</t>
  </si>
  <si>
    <t>08SPCL0003                               Sum</t>
  </si>
  <si>
    <t>08SSLR0001 - RESIDENTIAL SUBSCRB SOLAR Sum</t>
  </si>
  <si>
    <t>08SSLR0003-RES LOW INC SUBSCR SOLAR Sum</t>
  </si>
  <si>
    <t>08SSLR0006-GENERAL SVC SUBSCR SOLAR Sum</t>
  </si>
  <si>
    <t>08SSLR0023-SMALL GEN SVC SUBSCR SOLAR Sum</t>
  </si>
  <si>
    <t>08SSLR06AM-GEN SVC TOU SOLAR SUBSCR MAN Sum</t>
  </si>
  <si>
    <t>08SSLRRG23-RES SMALL GEN SV SUBSCR SOLAR Sum</t>
  </si>
  <si>
    <t>08TCVLAACN-UTAH TCV LNX ANNUAL GAR Sum</t>
  </si>
  <si>
    <t>08TCVLNAGN-UTAH LNX ANNUAL GAR NON RES Sum</t>
  </si>
  <si>
    <t>08TCVLNXGN-TCV LNX - 80% GAR - NON RES Sum</t>
  </si>
  <si>
    <t>08TCVLXACN-GAR ADDED CAPACITY NON RES Sum</t>
  </si>
  <si>
    <t>08TOSS0015-TRAF &amp; OTHER S Sum</t>
  </si>
  <si>
    <t>08TOSS015F-TRAFFIC SIG NM Sum</t>
  </si>
  <si>
    <t>08UPPL000R-BASE SCH FALL                 Sum</t>
  </si>
  <si>
    <t>BLUE SKY REVENUE-COMMERCIAL Sum</t>
  </si>
  <si>
    <t>BLUE SKY REVENUE-INDUSTRIAL Sum</t>
  </si>
  <si>
    <t>BLUE SKY REVENUE-IRRIGATION Sum</t>
  </si>
  <si>
    <t>BLUE SKY REVENUE-RESIDENTIAL Sum</t>
  </si>
  <si>
    <t>CUSTOMER CNT - IRRIGATION                Sum</t>
  </si>
  <si>
    <t>CUSTOMER COUNT - REGULAR                 Sum</t>
  </si>
  <si>
    <t>DSM REVENUE-COMMERCIAL Sum</t>
  </si>
  <si>
    <t>DSM REVENUE-INDUSTRIAL Sum</t>
  </si>
  <si>
    <t>DSM REVENUE-IRRIGATION Sum</t>
  </si>
  <si>
    <t>DSM REVENUE-PSHL Sum</t>
  </si>
  <si>
    <t>DSM REVENUE-RESIDENTIAL Sum</t>
  </si>
  <si>
    <t>OTHER CUSTOMER RETAIL REVENUE Sum</t>
  </si>
  <si>
    <t>REVENUE ADJUSTMENT - DEFERRED NPC Sum</t>
  </si>
  <si>
    <t>REVENUE_ACCOUNTING ADJUSTMENTS Sum</t>
  </si>
  <si>
    <t>UNBILLED REV - IRRIGATION                Sum</t>
  </si>
  <si>
    <t>UNBILLED REVENUE                         Sum</t>
  </si>
  <si>
    <t>Schedule 10 Total</t>
  </si>
  <si>
    <t>Schedule 6 Total</t>
  </si>
  <si>
    <t>Schedule 6A Total</t>
  </si>
  <si>
    <t>Schedule 8 Total</t>
  </si>
  <si>
    <t>Schedule Not Used Total</t>
  </si>
  <si>
    <t>STATE OF UTAH</t>
  </si>
  <si>
    <t>LARGE NON-RESIDENTIAL NET METERING CREDIT PRICES</t>
  </si>
  <si>
    <t>FERC FORM 1 DATA</t>
  </si>
  <si>
    <t>¢/kWh</t>
  </si>
  <si>
    <t xml:space="preserve">08ACTSETUP-NEW SRVC SETUP               </t>
  </si>
  <si>
    <t>08CGRW2137-RES TOU CUS GEN 137 WATTSMART</t>
  </si>
  <si>
    <t>08CGW03137-LOW INC CUST GEN 137 WTTSMRT</t>
  </si>
  <si>
    <t>08CGW2E136-RES EV TOU PLT TRAN GEN-WTSMT</t>
  </si>
  <si>
    <t>08CR341136-RES TRANSITION GEN SCH 34</t>
  </si>
  <si>
    <t>08RESD3401-RESIDENTIAL SCH 34</t>
  </si>
  <si>
    <t>08RGNSV346-RES USE GEN SVC SCH 34</t>
  </si>
  <si>
    <t>08C3423136-NET MTR SM GEN SVC SCH 34</t>
  </si>
  <si>
    <t>08C346A136-GEN SVC TRANS TOU MAN SCH 34</t>
  </si>
  <si>
    <t>08C346A137-GEN SVC TRANS TOU MAN SCH 34</t>
  </si>
  <si>
    <t>08CGA6A137-GEN SVC TOU ENRGY 137 AGRGTD</t>
  </si>
  <si>
    <t>08CGN6B136-UT GEN SVC TRAN TOU - DEMAND</t>
  </si>
  <si>
    <t>08CGW06136-GEN SVC TRANS GEN WATTSMART</t>
  </si>
  <si>
    <t>08CMW6A136-GEN SVC TRANS TOU MAN-WTTSMRT</t>
  </si>
  <si>
    <t>08CN346136-GEN SVC TRANSITION GEN SCH 34</t>
  </si>
  <si>
    <t>08COOLKPRN - A/C DIRECT LOAD CONTROL</t>
  </si>
  <si>
    <t>08FEE01034-SCH 34 ELEKTRON FEE-DEER VLY</t>
  </si>
  <si>
    <t>08FEE02034-SCH 34 ELEKTRON FEE-PARK CITY</t>
  </si>
  <si>
    <t>08FEE03034-SCH 34 ELEKTRON FEE-SLC CORP</t>
  </si>
  <si>
    <t>08FEE04034-SCH 34 ELEKTRON FEE-SUMMIT</t>
  </si>
  <si>
    <t>08FEE05034-SCH 34 ELEKTRON FEE-UVU</t>
  </si>
  <si>
    <t>08FEE06034-SCH 34 ELEKTRON FEE-VRCPC</t>
  </si>
  <si>
    <t>08GNSV3406-GENERAL SERVICE SCH 34</t>
  </si>
  <si>
    <t>08GNSV3408-TOU GEN SVC &gt; 1000 KW SCH 34</t>
  </si>
  <si>
    <t>08GNSV3409-TOU GEN SVC TRANS DEL SCH 34</t>
  </si>
  <si>
    <t>08GNSV3423-SMALL GEN SVC SCH 34</t>
  </si>
  <si>
    <t>08GNSV346A-GEN SVC TOU ENERGY SCH 34</t>
  </si>
  <si>
    <t>08MONL3415-MTR OUTDOOR NIGHT LIGHT SCH 3</t>
  </si>
  <si>
    <t>08N3423135-SMALL GENERAL SERVICE SCH 34</t>
  </si>
  <si>
    <t>08N346A135-NT MTR GEN SVC TOU ENGY SCH34</t>
  </si>
  <si>
    <t>08NM346135-NET MTR GEN SVC SCH 34</t>
  </si>
  <si>
    <t>08NM348135-NET MTR GEN SVC &gt; 1000 KW SCH</t>
  </si>
  <si>
    <t xml:space="preserve">08TOSS3415-TRAFFIC OTHER SIGNAL MTR SCH </t>
  </si>
  <si>
    <t>08CGN08137-UT NET MTR FEN SVC&gt;1000 KW</t>
  </si>
  <si>
    <t>08AP3410NS-IRG NON-SEASONAL, SCH 34</t>
  </si>
  <si>
    <t>08APSV3410-IRG &amp; SOIL DRAIN PUMP SCH 34</t>
  </si>
  <si>
    <t>08CGA10137-IRG &amp; SOIL DRNG 137 AGGRGTD</t>
  </si>
  <si>
    <t>Joint Use Back Rent</t>
  </si>
  <si>
    <t>Fish, Wildlife, Recr</t>
  </si>
  <si>
    <t>08LPAY0300-RES-LATEFEE</t>
  </si>
  <si>
    <t>08LPAY0300-COM-LATEFEE</t>
  </si>
  <si>
    <t>08LPAY0300-IND-LATEFEE</t>
  </si>
  <si>
    <t>08ACTSETUP-NEW SRVC SETUP                Sum</t>
  </si>
  <si>
    <t>08CGRW2137-RES TOU CUS GEN 137 WATTSMART Sum</t>
  </si>
  <si>
    <t>08CGW03137-LOW INC CUST GEN 137 WTTSMRT Sum</t>
  </si>
  <si>
    <t>08CGW2E136-RES EV TOU PLT TRAN GEN-WTSMT Sum</t>
  </si>
  <si>
    <t>08CR341136-RES TRANSITION GEN SCH 34 Sum</t>
  </si>
  <si>
    <t>08RESD3401-RESIDENTIAL SCH 34 Sum</t>
  </si>
  <si>
    <t>08RGNSV346-RES USE GEN SVC SCH 34 Sum</t>
  </si>
  <si>
    <t>08C3423136-NET MTR SM GEN SVC SCH 34 Sum</t>
  </si>
  <si>
    <t>08C346A136-GEN SVC TRANS TOU MAN SCH 34 Sum</t>
  </si>
  <si>
    <t>08C346A137-GEN SVC TRANS TOU MAN SCH 34 Sum</t>
  </si>
  <si>
    <t>08CGA6A137-GEN SVC TOU ENRGY 137 AGRGTD Sum</t>
  </si>
  <si>
    <t>08CGN6B136-UT GEN SVC TRAN TOU - DEMAND Sum</t>
  </si>
  <si>
    <t>08CGW06136-GEN SVC TRANS GEN WATTSMART Sum</t>
  </si>
  <si>
    <t>08CMW6A136-GEN SVC TRANS TOU MAN-WTTSMRT Sum</t>
  </si>
  <si>
    <t>08CN346136-GEN SVC TRANSITION GEN SCH 34 Sum</t>
  </si>
  <si>
    <t>08COOLKPRN - A/C DIRECT LOAD CONTROL Sum</t>
  </si>
  <si>
    <t>08FEE01034-SCH 34 ELEKTRON FEE-DEER VLY Sum</t>
  </si>
  <si>
    <t>08FEE02034-SCH 34 ELEKTRON FEE-PARK CITY Sum</t>
  </si>
  <si>
    <t>08FEE03034-SCH 34 ELEKTRON FEE-SLC CORP Sum</t>
  </si>
  <si>
    <t>08FEE04034-SCH 34 ELEKTRON FEE-SUMMIT Sum</t>
  </si>
  <si>
    <t>08FEE05034-SCH 34 ELEKTRON FEE-UVU Sum</t>
  </si>
  <si>
    <t>08FEE06034-SCH 34 ELEKTRON FEE-VRCPC Sum</t>
  </si>
  <si>
    <t>08GNSV3406-GENERAL SERVICE SCH 34 Sum</t>
  </si>
  <si>
    <t>08GNSV3408-TOU GEN SVC &gt; 1000 KW SCH 34 Sum</t>
  </si>
  <si>
    <t>08GNSV3409-TOU GEN SVC TRANS DEL SCH 34 Sum</t>
  </si>
  <si>
    <t>08GNSV3423-SMALL GEN SVC SCH 34 Sum</t>
  </si>
  <si>
    <t>08GNSV346A-GEN SVC TOU ENERGY SCH 34 Sum</t>
  </si>
  <si>
    <t>08MONL3415-MTR OUTDOOR NIGHT LIGHT SCH 3 Sum</t>
  </si>
  <si>
    <t>08N3423135-SMALL GENERAL SERVICE SCH 34 Sum</t>
  </si>
  <si>
    <t>08N346A135-NT MTR GEN SVC TOU ENGY SCH34 Sum</t>
  </si>
  <si>
    <t>08NM346135-NET MTR GEN SVC SCH 34 Sum</t>
  </si>
  <si>
    <t>08NM348135-NET MTR GEN SVC &gt; 1000 KW SCH Sum</t>
  </si>
  <si>
    <t>08TOSS3415-TRAFFIC OTHER SIGNAL MTR SCH  Sum</t>
  </si>
  <si>
    <t>08CGN08137-UT NET MTR FEN SVC&gt;1000 KW Sum</t>
  </si>
  <si>
    <t>08AP3410NS-IRG NON-SEASONAL, SCH 34 Sum</t>
  </si>
  <si>
    <t>08APSV3410-IRG &amp; SOIL DRAIN PUMP SCH 34 Sum</t>
  </si>
  <si>
    <t>08CGA10137-IRG &amp; SOIL DRNG 137 AGGRGTD Sum</t>
  </si>
  <si>
    <t>Calendar Year 2024, State of Utah</t>
  </si>
  <si>
    <t>12 MONTHS ENDED DECEMBER 31, 2024</t>
  </si>
  <si>
    <t>PRICES EFFECTIVE ON OR AFTER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</si>
</sst>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331ED2"/>
      <name val="Arial"/>
      <family val="2"/>
    </font>
    <font>
      <sz val="10"/>
      <color rgb="FF331ED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164" fontId="6" fillId="0" borderId="0" xfId="1" applyNumberFormat="1" applyFont="1" applyAlignment="1">
      <alignment horizontal="centerContinuous"/>
    </xf>
    <xf numFmtId="164" fontId="7" fillId="0" borderId="0" xfId="1" applyNumberFormat="1" applyFont="1" applyAlignment="1">
      <alignment horizontal="centerContinuous"/>
    </xf>
    <xf numFmtId="165" fontId="7" fillId="0" borderId="0" xfId="1" applyNumberFormat="1" applyFont="1"/>
    <xf numFmtId="164" fontId="7" fillId="0" borderId="0" xfId="1" applyNumberFormat="1" applyFont="1"/>
    <xf numFmtId="165" fontId="8" fillId="2" borderId="2" xfId="1" applyNumberFormat="1" applyFont="1" applyFill="1" applyBorder="1"/>
    <xf numFmtId="165" fontId="8" fillId="0" borderId="3" xfId="1" applyNumberFormat="1" applyFont="1" applyBorder="1"/>
    <xf numFmtId="164" fontId="7" fillId="0" borderId="0" xfId="0" pivotButton="1" applyNumberFormat="1" applyFont="1"/>
    <xf numFmtId="164" fontId="7" fillId="0" borderId="0" xfId="0" applyNumberFormat="1" applyFont="1"/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indent="1"/>
    </xf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165" fontId="8" fillId="0" borderId="0" xfId="1" applyNumberFormat="1" applyFont="1" applyBorder="1"/>
  </cellXfs>
  <cellStyles count="2">
    <cellStyle name="Comma" xfId="1" builtinId="3"/>
    <cellStyle name="Normal" xfId="0" builtinId="0"/>
  </cellStyles>
  <dxfs count="57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colors>
    <mruColors>
      <color rgb="FF331ED2"/>
      <color rgb="FF0893E8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rrow, Zachary (PacifiCorp)" refreshedDate="45791.563778819444" createdVersion="8" refreshedVersion="8" minRefreshableVersion="3" recordCount="270" xr:uid="{BE31D72B-64A1-4075-B8D5-9CAE7FC7D2B3}">
  <cacheSource type="worksheet">
    <worksheetSource ref="A3:E273" sheet="EXHIBIT 2"/>
  </cacheSource>
  <cacheFields count="5">
    <cacheField name="Revenue Class Description" numFmtId="0">
      <sharedItems/>
    </cacheField>
    <cacheField name="Rate Description" numFmtId="0">
      <sharedItems count="233">
        <s v="08ACTSETUP-NEW SRVC SETUP               "/>
        <s v="08BLSKY01R-BLUESKY ENERGY               "/>
        <s v="08CFR00001-MTH FACILITY S               "/>
        <s v="08CGENR136-UT RES TRANSITION GENERATION"/>
        <s v="08CGNSL136-UT RES TRANSITION GEN-SOLEIL"/>
        <s v="08CGR01136-UTAH RESIDENTIAL TRANS GEN"/>
        <s v="08CGR01137-UT RES CUST GENERATION 137"/>
        <s v="08CGR02136-UT RES TOU TRANSITION GEN"/>
        <s v="08CGR02137-UT RES TOU CUST GEN 137"/>
        <s v="08CGR03136-UTAH LOW INC RES TRANS GEN"/>
        <s v="08CGR03137-UT LOW INC RES CUST GEN 137"/>
        <s v="08CGR06136-RES USE, GEN SVC RATE, MANUAL"/>
        <s v="08CGR23136-RESIDENTIAL SMALL GEN SVC"/>
        <s v="08CGR23137-RES SM GEN SVC - CUST GEN 137"/>
        <s v="08CGR2E136-UT RES EV TOU PILOT-TRAN GEN"/>
        <s v="08CGR2E137-UT RES EV TOU PILOT CUST GEN"/>
        <s v="08CGRA1137-UT RES CUST GEN AGGEGATED"/>
        <s v="08CGRW1136-UT RES TRANS GEN-WATTSMART"/>
        <s v="08CGRW1137-UT RES CUST GEN 137-WATTSMART"/>
        <s v="08CGRW2137-RES TOU CUS GEN 137 WATTSMART"/>
        <s v="08CGS23136-RES SMALL GEN SVC MANUAL"/>
        <s v="08CGW03137-LOW INC CUST GEN 137 WTTSMRT"/>
        <s v="08CGW2E136-RES EV TOU PLT TRAN GEN-WTSMT"/>
        <s v="08CGW2E137-RES EV TOU PILOT-CUST GEN 137"/>
        <s v="08CHCK000R-UT RES CHECK M               "/>
        <s v="08COOLKPRR - Utah Cool Keeper Program"/>
        <s v="08CR341136-RES TRANSITION GEN SCH 34"/>
        <s v="08CRA23137-UT RES SML GEN SVC 137 AGGREG"/>
        <s v="08LNX00001-MTHLY 80% GUAR               "/>
        <s v="08LNX00013-80% MNTHLY MIN               "/>
        <s v="08LNX00108-ANN COST MTHLY               "/>
        <s v="08MHTP0006-MOBILE HOME &amp; TRAILER"/>
        <s v="08MHTP0023-MOBILE HOME &amp; TRAILER"/>
        <s v="08NETAGFEE-&gt; 6 NET METER AGGREGATION FEE"/>
        <s v="08NETMT135 - Net Metering"/>
        <s v="08NETMW135-UT RES NET METER-WATTSMART"/>
        <s v="08NMT03135-LOW INCOME RES NET METERING"/>
        <s v="08OALT007R-SECURITY AR LG               "/>
        <s v="08PTLD000R-POST TOP LIGHT               "/>
        <s v="08RCG23136-RES NET METER, SMALL GEN SVC"/>
        <s v="08RESD0001-RES SRVC                     "/>
        <s v="08RESD0002-RES SRVC-OPTIO               "/>
        <s v="08RESD0003-LIFELINE PRGRM               "/>
        <s v="08RESD002E-RES ELCTRC VEHICLE TOU PILOT"/>
        <s v="08RESD003E-UT RES LOW INC ELEC V TOU PLT"/>
        <s v="08RESD3401-RESIDENTIAL SCH 34"/>
        <s v="08RGNSV006-GEN SRVC-RES"/>
        <s v="08RGNSV008-UT RESIDENTIAL GENERAL SVC"/>
        <s v="08RGNSV023-GEN SRVC-RES"/>
        <s v="08RGNSV06A-UT SMALL GENERAL SVC-RES-TOU"/>
        <s v="08RGNSV346-RES USE GEN SVC SCH 34"/>
        <s v="08RNM06135 - UT NET MTR, GEN SVC-RES"/>
        <s v="08RNM23135 - UT NET MTR, GEN SVC-RES"/>
        <s v="08RNM6A135-RES GEN SVC NET METERING"/>
        <s v="08RTCVLNGA-TCV LNX GAR"/>
        <s v="08SSLR0001 - RESIDENTIAL SUBSCRB SOLAR"/>
        <s v="08SSLR0003-RES LOW INC SUBSCR SOLAR"/>
        <s v="08SSLRRG23-RES SMALL GEN SV SUBSCR SOLAR"/>
        <s v="08UPPL000R-BASE SCH FALL                "/>
        <s v="DSM REVENUE-RESIDENTIAL"/>
        <s v="BLUE SKY REVENUE-RESIDENTIAL"/>
        <s v="OTHER CUSTOMER RETAIL REVENUE"/>
        <s v="CUSTOMER COUNT - REGULAR                "/>
        <s v="REVENUE_ACCOUNTING ADJUSTMENTS"/>
        <s v="REVENUE ADJUSTMENT - DEFERRED NPC"/>
        <s v="UNBILLED REVENUE                        "/>
        <s v="08ABTCLXGN-LINE EXT 80% CONTRACT MIN"/>
        <s v="08C3423136-NET MTR SM GEN SVC SCH 34"/>
        <s v="08C346A136-GEN SVC TRANS TOU MAN SCH 34"/>
        <s v="08C346A137-GEN SVC TRANS TOU MAN SCH 34"/>
        <s v="08CFR00051-MTH FAC SRVCHG               "/>
        <s v="08CGA06137-UT GEN SVC CUST GEN 137"/>
        <s v="08CGA23137-UT NET MTR SMALL GEN SVC"/>
        <s v="08CGA6A137-GEN SVC TOU ENRGY 137 AGRGTD"/>
        <s v="08CGM06136-UT NET METERING GENERAL SVC"/>
        <s v="08CGM23136-UTAH NET METER SM GEN SVC"/>
        <s v="08CGM6A136-UTAH GEN SVC TRANS GEN TOU"/>
        <s v="08CGM6A137-UT GEN SVC TRANS TOU MAN 137"/>
        <s v="08CGN06136-UT GEN SVC TRANSITION GEN"/>
        <s v="08CGN06137-UT GEN SVC CUST GEN 137"/>
        <s v="08CGN08136-UT NET MTR GEN SVC &gt; 1000 KW"/>
        <s v="08CGN23136-UTAH NET METER SMALL GEN SVC"/>
        <s v="08CGN23137-UT NET MTR SMALL GEN SVC"/>
        <s v="08CGN6B136-UT GEN SVC TRAN TOU - DEMAND"/>
        <s v="08CGW06136-GEN SVC TRANS GEN WATTSMART"/>
        <s v="08CMW6A136-GEN SVC TRANS TOU MAN-WTTSMRT"/>
        <s v="08CN346136-GEN SVC TRANSITION GEN SCH 34"/>
        <s v="08COOLKPRN - A/C DIRECT LOAD CONTROL"/>
        <s v="08FEE01034-SCH 34 ELEKTRON FEE-DEER VLY"/>
        <s v="08FEE02034-SCH 34 ELEKTRON FEE-PARK CITY"/>
        <s v="08FEE03034-SCH 34 ELEKTRON FEE-SLC CORP"/>
        <s v="08FEE04034-SCH 34 ELEKTRON FEE-SUMMIT"/>
        <s v="08FEE05034-SCH 34 ELEKTRON FEE-UVU"/>
        <s v="08FEE06034-SCH 34 ELEKTRON FEE-VRCPC"/>
        <s v="08GNSV0006-GEN SRVC-DISTR               "/>
        <s v="08GNSV0008 - UT GEN SVC TOU &gt; 1000KW"/>
        <s v="08GNSV0009-GEN SRVC-HI VO               "/>
        <s v="08GNSV0023-GEN SRVC-DISTR               "/>
        <s v="08GNSV006A-GEN SRVC-ENERG               "/>
        <s v="08GNSV006M-MNL DIST VOLTG               "/>
        <s v="08GNSV008M - UT GEN SVC TOU &gt; 1000KW"/>
        <s v="08GNSV009A-GEN SRVC HI VO               "/>
        <s v="08GNSV009M-MANL HIGH VOLT               "/>
        <s v="08GNSV023F-GEN SRVC FIXED               "/>
        <s v="08GNSV06AM-MNL ENERGY TOD               "/>
        <s v="08GNSV06MN-GNSV DIST VOLT               "/>
        <s v="08GNSV3406-GENERAL SERVICE SCH 34"/>
        <s v="08GNSV3408-TOU GEN SVC &gt; 1000 KW SCH 34"/>
        <s v="08GNSV3409-TOU GEN SVC TRANS DEL SCH 34"/>
        <s v="08GNSV3423-SMALL GEN SVC SCH 34"/>
        <s v="08GNSV346A-GEN SVC TOU ENERGY SCH 34"/>
        <s v="08LNX00002-MTHLY 80% GUAR               "/>
        <s v="08LNX00004-ANNUAL 80%GUAR               "/>
        <s v="08LNX00006-FIXD MTHLY MIN               "/>
        <s v="08LNX00014-80% MIN MNTHLY               "/>
        <s v="08LNX00017-ADV/REF&amp;80%ANN               "/>
        <s v="08LNX00158-ANNUALCOST MTH               "/>
        <s v="08LNX00300 - LINE EXT 80% PLUS MONTHLY"/>
        <s v="08LNX00310 - IRR, 80% ANNUAL MIN + 80% ?"/>
        <s v="08LNX00311 - LINE EXT 80% GUARANTEE"/>
        <s v="08LNX00312 UT IRG LINE EXT"/>
        <s v="08MONL0015-MTR OUTDONIGHT"/>
        <s v="08MONL3415-MTR OUTDOOR NIGHT LIGHT SCH 3"/>
        <s v="08N3423135-SMALL GENERAL SERVICE SCH 34"/>
        <s v="08N346A135-NT MTR GEN SVC TOU ENGY SCH34"/>
        <s v="08NM346135-NET MTR GEN SVC SCH 34"/>
        <s v="08NM348135-NET MTR GEN SVC &gt; 1000 KW SCH"/>
        <s v="08NMT06135-UT NET METERING GEN SVC"/>
        <s v="08NMT08135 - NET METERING GEN SVC"/>
        <s v="08NMT23135 - UT NET MTR, GEN, &lt; 25 KW"/>
        <s v="08NMT6A135-NET METERING GEN SVC TOU"/>
        <s v="08NMT8135M - NET METERING GEN SVC MANUAL"/>
        <s v="08OALT007N-SECURITY AR LG               "/>
        <s v="08PRSV031M-BKUP MNT&amp;SUPPL               "/>
        <s v="08PTLD000N-POST TOP LIGHT               "/>
        <s v="08REFP034M-RENEWABLE QUAL CUST &gt; 5000 KW"/>
        <s v="08REFS032M-UT RENEWABLE FAC &amp; SUPP PWR"/>
        <s v="08SSLR0006-GENERAL SVC SUBSCR SOLAR"/>
        <s v="08SSLR0023-SMALL GEN SVC SUBSCR SOLAR"/>
        <s v="08SSLR06AM-GEN SVC TOU SOLAR SUBSCR MAN"/>
        <s v="08TCVLNAGN-UTAH LNX ANNUAL GAR NON RES"/>
        <s v="08TCVLNXGN-TCV LNX - 80% GAR - NON RES"/>
        <s v="08TCVLXACN-GAR ADDED CAPACITY NON RES"/>
        <s v="08TOSS0015-TRAF &amp; OTHER S"/>
        <s v="08TOSS015F-TRAFFIC SIG NM"/>
        <s v="08TOSS3415-TRAFFIC OTHER SIGNAL MTR SCH "/>
        <s v="DSM REVENUE-COMMERCIAL"/>
        <s v="BLUE SKY REVENUE-COMMERCIAL"/>
        <s v="08CGN08137-UT NET MTR FEN SVC&gt;1000 KW"/>
        <s v="08SPCL0001                              "/>
        <s v="08SPCL0002                              "/>
        <s v="08SPCL0003                              "/>
        <s v="DSM REVENUE-INDUSTRIAL"/>
        <s v="BLUE SKY REVENUE-INDUSTRIAL"/>
        <s v="08AP3410NS-IRG NON-SEASONAL, SCH 34"/>
        <s v="08APSV0010-IRR &amp; SOIL DRA               "/>
        <s v="08APSV10NS- Irg Soil Drain Pump Non Seas"/>
        <s v="08APSV3410-IRG &amp; SOIL DRAIN PUMP SCH 34"/>
        <s v="08CGA10137-IRG &amp; SOIL DRNG 137 AGGRGTD"/>
        <s v="08CGM10136-UT IRG NET METER MANUAL"/>
        <s v="08CGN10136-UT IRG AND SOIL DRAIN NET MTR"/>
        <s v="08CGN10137-UT IRRIGATION - NET METER 137"/>
        <s v="08CNS10137-UT IRG NON-SEASONAL NET MTR"/>
        <s v="08NMT010NS-IRR &amp; SOIL DRAIN NON SEASONAL"/>
        <s v="08NMT10135-UT IRR_SOIL DRNG NET MTR SVC"/>
        <s v="08TCVLAACN-UTAH TCV LNX ANNUAL GAR"/>
        <s v="DSM REVENUE-IRRIGATION"/>
        <s v="BLUE SKY REVENUE-IRRIGATION"/>
        <s v="CUSTOMER CNT - IRRIGATION               "/>
        <s v="UNBILLED REV - IRRIGATION               "/>
        <s v="08CFR00012-STR LGTS (CONV               "/>
        <s v="08CFR00062-STREET LIGHTS                "/>
        <s v="08SLCO0011-STR LGT CO-OWN               "/>
        <s v="08SLCU012E-DECOR CUST-OWN"/>
        <s v="08SLCU012F-STR LGT CUST-O"/>
        <s v="08SLCU012P-STR LGT CUST-O"/>
        <s v="DSM REVENUE-PSHL"/>
        <s v="08CFR00052-ANN FAC SVCCHG               "/>
        <s v="08CFR00053-MTHLY MAINTFEE               "/>
        <s v="08CFR00054-NRES EMERGENCY STNDBY SVC CHG"/>
        <s v="08CFR00055-NON RES INTERMINTENT SVC CHG"/>
        <s v="08CFR00063-MTH MISC CHARG               "/>
        <s v="08CFR00064-ANN MISC CHARG               "/>
        <s v="08CGENFEEN-NRES CSTMR GENERATION APP FEE"/>
        <s v="08CGENFEER-RES CSTMR GENERATION APP FEE"/>
        <s v="08CONN0300-RECONN&amp;DISCONN               "/>
        <s v="08CONNMMDV-UT CONNECT MTR MOUNTED DEVICE"/>
        <s v="08CONTSERV-3RD PARTY O/S BILL CONT SVCS"/>
        <s v="08FCBUYOUT-FAC CHG BUYOUT               "/>
        <s v="08NCON0300-UT FEE NRES RE               "/>
        <s v="08NSMTR300-UT NON STANDARD METER ACCOM"/>
        <s v="08RCHK0300-UT RET CHK CHR               "/>
        <s v="08RCON0001-CONNECT FEE                  "/>
        <s v="08LPAY0300-RES-LATEFEE" u="1"/>
        <s v="08LPAY0300-COM-LATEFEE" u="1"/>
        <s v="08LPAY0300-IND-LATEFEE" u="1"/>
        <s v="08LPAY0300-Other-LATEFEE" u="1"/>
        <s v="Other" u="1"/>
        <s v="Late Fees" u="1"/>
        <s v="SOLAR FEED-IN REVENUE" u="1"/>
        <s v="08ABL-NRES - APPLICANT BUILT LINE" u="1"/>
        <s v="08GNSVDWY6-UT GEN SVC W WYO DEDUCT MTR" u="1"/>
        <s v="08SOLRXFEE-SUBSCRI SOLAR BLCK CANCEL FEE" u="1"/>
        <s v="08TAMP0300-TAMPERING&amp;UNAU               " u="1"/>
        <s v="08TEMP0014-TEMP SRVC CONN               " u="1"/>
        <s v="08VISIT300 - UT Visit, Service Call, RES" u="1"/>
        <s v="08XTRN0011-SALE ORDERS (I               " u="1"/>
        <s v="MISC SVC REV-NON FLT" u="1"/>
        <s v="M&amp;S INVENTORY REVENUE" u="1"/>
        <s v="08CFR00056-MTH EQUIP RENT               " u="1"/>
        <s v="08CFR00058-MTH EQUIP LEAS               " u="1"/>
        <s v="08INVCHG0N-INVEST MNT CHG               " u="1"/>
        <s v="08INVCHG0R-INVEST MNT CHG               " u="1"/>
        <s v="RENTS - COMMON" u="1"/>
        <s v="JNT USE POLE               " u="1"/>
        <s v="RENT REVENUE-STEAM               " u="1"/>
        <s v="RENT REV-TRANSMISS" u="1"/>
        <s v="RENT REV-DISTRIBUT               " u="1"/>
        <s v="RENT REV-GEN(COMM)               " u="1"/>
        <s v="RENT REV-NON-UTILI               " u="1"/>
        <s v="Joint Use Contr Reim" u="1"/>
        <s v="Joint Use Reim" u="1"/>
        <s v="Joint Use Sanctions/Fines Rent" u="1"/>
        <s v="Uncollectible Revenue Joint Use" u="1"/>
        <s v="ELEC INC-OTHR               " u="1"/>
        <s v="SVC PRVD OTHERS-REV" u="1"/>
        <s v="FLYASH SALES                     " u="1"/>
        <s v="Revenue Sales Emissions Rights" u="1"/>
        <s v="3RD PARTY TRANS O&amp;M-REVENUE" u="1"/>
        <s v="08LPAY0300--RES-LATEFEE" u="1"/>
        <s v="08LPAY0300--COM-LATEFEE" u="1"/>
        <s v="08LPAY0300--IND-LATEFEE" u="1"/>
        <s v="301823 - Other" u="1"/>
      </sharedItems>
    </cacheField>
    <cacheField name="Revenue" numFmtId="3">
      <sharedItems containsString="0" containsBlank="1" containsNumber="1" minValue="-2904442.08" maxValue="835675767.48000002"/>
    </cacheField>
    <cacheField name="kWh" numFmtId="3">
      <sharedItems containsString="0" containsBlank="1" containsNumber="1" containsInteger="1" minValue="-11469000" maxValue="7640788275"/>
    </cacheField>
    <cacheField name="Schedule" numFmtId="0">
      <sharedItems count="5">
        <s v="Schedule Not Used"/>
        <s v="Schedule 6"/>
        <s v="Schedule 8"/>
        <s v="Schedule 6A"/>
        <s v="Schedule 1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RESIDENTIAL SALES                       "/>
    <x v="0"/>
    <m/>
    <m/>
    <x v="0"/>
  </r>
  <r>
    <s v="RESIDENTIAL SALES                       "/>
    <x v="1"/>
    <n v="-4.75"/>
    <n v="0"/>
    <x v="0"/>
  </r>
  <r>
    <s v="RESIDENTIAL SALES                       "/>
    <x v="2"/>
    <n v="734.76"/>
    <n v="0"/>
    <x v="0"/>
  </r>
  <r>
    <s v="RESIDENTIAL SALES                       "/>
    <x v="3"/>
    <n v="81151.25"/>
    <n v="714894"/>
    <x v="0"/>
  </r>
  <r>
    <s v="RESIDENTIAL SALES                       "/>
    <x v="4"/>
    <n v="259690.75"/>
    <n v="2483903"/>
    <x v="0"/>
  </r>
  <r>
    <s v="RESIDENTIAL SALES                       "/>
    <x v="5"/>
    <n v="16678773.73"/>
    <n v="152455657"/>
    <x v="0"/>
  </r>
  <r>
    <s v="RESIDENTIAL SALES                       "/>
    <x v="6"/>
    <n v="18667380.649999999"/>
    <n v="170399566"/>
    <x v="0"/>
  </r>
  <r>
    <s v="RESIDENTIAL SALES                       "/>
    <x v="7"/>
    <n v="27468.03"/>
    <n v="255977"/>
    <x v="0"/>
  </r>
  <r>
    <s v="RESIDENTIAL SALES                       "/>
    <x v="8"/>
    <n v="38292.839999999997"/>
    <n v="358139"/>
    <x v="0"/>
  </r>
  <r>
    <s v="RESIDENTIAL SALES                       "/>
    <x v="9"/>
    <n v="138191.96"/>
    <n v="1266414"/>
    <x v="0"/>
  </r>
  <r>
    <s v="RESIDENTIAL SALES                       "/>
    <x v="10"/>
    <n v="122881.03"/>
    <n v="1121505"/>
    <x v="0"/>
  </r>
  <r>
    <s v="RESIDENTIAL SALES                       "/>
    <x v="11"/>
    <n v="24971.16"/>
    <n v="261660"/>
    <x v="1"/>
  </r>
  <r>
    <s v="RESIDENTIAL SALES                       "/>
    <x v="12"/>
    <n v="56462.1"/>
    <n v="639424"/>
    <x v="0"/>
  </r>
  <r>
    <s v="RESIDENTIAL SALES                       "/>
    <x v="13"/>
    <n v="58526.67"/>
    <n v="590344"/>
    <x v="0"/>
  </r>
  <r>
    <s v="RESIDENTIAL SALES                       "/>
    <x v="14"/>
    <n v="78564.27"/>
    <n v="993788"/>
    <x v="0"/>
  </r>
  <r>
    <s v="RESIDENTIAL SALES                       "/>
    <x v="15"/>
    <n v="166931.60999999999"/>
    <n v="2078594"/>
    <x v="0"/>
  </r>
  <r>
    <s v="RESIDENTIAL SALES                       "/>
    <x v="16"/>
    <n v="332806.13"/>
    <n v="2942270"/>
    <x v="0"/>
  </r>
  <r>
    <s v="RESIDENTIAL SALES                       "/>
    <x v="17"/>
    <n v="46283.33"/>
    <n v="414606"/>
    <x v="0"/>
  </r>
  <r>
    <s v="RESIDENTIAL SALES                       "/>
    <x v="18"/>
    <n v="1517972.1"/>
    <n v="13531099"/>
    <x v="0"/>
  </r>
  <r>
    <s v="RESIDENTIAL SALES                       "/>
    <x v="19"/>
    <n v="311.16000000000003"/>
    <n v="2666"/>
    <x v="0"/>
  </r>
  <r>
    <s v="RESIDENTIAL SALES                       "/>
    <x v="20"/>
    <n v="67097.62"/>
    <n v="629971"/>
    <x v="0"/>
  </r>
  <r>
    <s v="RESIDENTIAL SALES                       "/>
    <x v="21"/>
    <n v="5333.23"/>
    <n v="47927"/>
    <x v="0"/>
  </r>
  <r>
    <s v="RESIDENTIAL SALES                       "/>
    <x v="22"/>
    <n v="1488.45"/>
    <n v="21020"/>
    <x v="0"/>
  </r>
  <r>
    <s v="RESIDENTIAL SALES                       "/>
    <x v="23"/>
    <n v="8925.67"/>
    <n v="108925"/>
    <x v="0"/>
  </r>
  <r>
    <s v="RESIDENTIAL SALES                       "/>
    <x v="24"/>
    <m/>
    <m/>
    <x v="0"/>
  </r>
  <r>
    <s v="RESIDENTIAL SALES                       "/>
    <x v="25"/>
    <n v="-25.79"/>
    <n v="0"/>
    <x v="0"/>
  </r>
  <r>
    <s v="RESIDENTIAL SALES                       "/>
    <x v="26"/>
    <n v="517.66999999999996"/>
    <n v="4839"/>
    <x v="0"/>
  </r>
  <r>
    <s v="RESIDENTIAL SALES                       "/>
    <x v="27"/>
    <n v="2824.3"/>
    <n v="22059"/>
    <x v="0"/>
  </r>
  <r>
    <s v="RESIDENTIAL SALES                       "/>
    <x v="28"/>
    <n v="6901.96"/>
    <n v="0"/>
    <x v="0"/>
  </r>
  <r>
    <s v="RESIDENTIAL SALES                       "/>
    <x v="29"/>
    <n v="21748.21"/>
    <n v="0"/>
    <x v="0"/>
  </r>
  <r>
    <s v="RESIDENTIAL SALES                       "/>
    <x v="30"/>
    <n v="1224.48"/>
    <n v="0"/>
    <x v="0"/>
  </r>
  <r>
    <s v="RESIDENTIAL SALES                       "/>
    <x v="31"/>
    <n v="864777.57"/>
    <n v="11395999"/>
    <x v="1"/>
  </r>
  <r>
    <s v="RESIDENTIAL SALES                       "/>
    <x v="32"/>
    <n v="10809.56"/>
    <n v="139240"/>
    <x v="0"/>
  </r>
  <r>
    <s v="RESIDENTIAL SALES                       "/>
    <x v="33"/>
    <n v="2350"/>
    <n v="0"/>
    <x v="0"/>
  </r>
  <r>
    <s v="RESIDENTIAL SALES                       "/>
    <x v="34"/>
    <n v="18925002.41"/>
    <n v="159803955"/>
    <x v="0"/>
  </r>
  <r>
    <s v="RESIDENTIAL SALES                       "/>
    <x v="35"/>
    <n v="22902.9"/>
    <n v="191026"/>
    <x v="0"/>
  </r>
  <r>
    <s v="RESIDENTIAL SALES                       "/>
    <x v="36"/>
    <n v="190114.48"/>
    <n v="1735072"/>
    <x v="0"/>
  </r>
  <r>
    <s v="RESIDENTIAL SALES                       "/>
    <x v="37"/>
    <n v="339928.6"/>
    <n v="1957533"/>
    <x v="0"/>
  </r>
  <r>
    <s v="RESIDENTIAL SALES                       "/>
    <x v="38"/>
    <m/>
    <m/>
    <x v="0"/>
  </r>
  <r>
    <s v="RESIDENTIAL SALES                       "/>
    <x v="39"/>
    <n v="19623.939999999999"/>
    <n v="208182"/>
    <x v="0"/>
  </r>
  <r>
    <s v="RESIDENTIAL SALES                       "/>
    <x v="40"/>
    <n v="835675767.48000002"/>
    <n v="7640788275"/>
    <x v="0"/>
  </r>
  <r>
    <s v="RESIDENTIAL SALES                       "/>
    <x v="41"/>
    <n v="474033.08"/>
    <n v="4376583"/>
    <x v="0"/>
  </r>
  <r>
    <s v="RESIDENTIAL SALES                       "/>
    <x v="42"/>
    <n v="17626318.579999998"/>
    <n v="163464920"/>
    <x v="0"/>
  </r>
  <r>
    <s v="RESIDENTIAL SALES                       "/>
    <x v="43"/>
    <n v="1750024.7"/>
    <n v="19373040"/>
    <x v="0"/>
  </r>
  <r>
    <s v="RESIDENTIAL SALES                       "/>
    <x v="44"/>
    <n v="5875.46"/>
    <n v="57613"/>
    <x v="0"/>
  </r>
  <r>
    <s v="RESIDENTIAL SALES                       "/>
    <x v="45"/>
    <n v="6453.23"/>
    <n v="49802"/>
    <x v="0"/>
  </r>
  <r>
    <s v="RESIDENTIAL SALES                       "/>
    <x v="46"/>
    <n v="9406838.5600000005"/>
    <n v="124873264"/>
    <x v="1"/>
  </r>
  <r>
    <s v="RESIDENTIAL SALES                       "/>
    <x v="47"/>
    <n v="53730.18"/>
    <n v="762560"/>
    <x v="2"/>
  </r>
  <r>
    <s v="RESIDENTIAL SALES                       "/>
    <x v="48"/>
    <n v="11165241.550000001"/>
    <n v="103951174"/>
    <x v="0"/>
  </r>
  <r>
    <s v="RESIDENTIAL SALES                       "/>
    <x v="49"/>
    <n v="639466.30000000005"/>
    <n v="8024385"/>
    <x v="3"/>
  </r>
  <r>
    <s v="RESIDENTIAL SALES                       "/>
    <x v="50"/>
    <n v="88668.37"/>
    <n v="1002241"/>
    <x v="0"/>
  </r>
  <r>
    <s v="RESIDENTIAL SALES                       "/>
    <x v="51"/>
    <n v="299256.83"/>
    <n v="3553576"/>
    <x v="1"/>
  </r>
  <r>
    <s v="RESIDENTIAL SALES                       "/>
    <x v="52"/>
    <n v="167934.69"/>
    <n v="1313561"/>
    <x v="0"/>
  </r>
  <r>
    <s v="RESIDENTIAL SALES                       "/>
    <x v="53"/>
    <n v="21359.23"/>
    <n v="231934"/>
    <x v="3"/>
  </r>
  <r>
    <s v="RESIDENTIAL SALES                       "/>
    <x v="54"/>
    <n v="2543.64"/>
    <n v="0"/>
    <x v="0"/>
  </r>
  <r>
    <s v="RESIDENTIAL SALES                       "/>
    <x v="55"/>
    <n v="3147548.87"/>
    <n v="26368328"/>
    <x v="0"/>
  </r>
  <r>
    <s v="RESIDENTIAL SALES                       "/>
    <x v="56"/>
    <n v="21326.560000000001"/>
    <n v="179921"/>
    <x v="0"/>
  </r>
  <r>
    <s v="RESIDENTIAL SALES                       "/>
    <x v="57"/>
    <n v="8011.96"/>
    <n v="56074"/>
    <x v="0"/>
  </r>
  <r>
    <s v="RESIDENTIAL SALES                       "/>
    <x v="58"/>
    <m/>
    <m/>
    <x v="0"/>
  </r>
  <r>
    <s v="RESIDENTIAL SALES                       "/>
    <x v="59"/>
    <n v="14794714.51"/>
    <n v="0"/>
    <x v="0"/>
  </r>
  <r>
    <s v="RESIDENTIAL SALES                       "/>
    <x v="60"/>
    <n v="2017775.09"/>
    <n v="0"/>
    <x v="0"/>
  </r>
  <r>
    <s v="RESIDENTIAL SALES                       "/>
    <x v="61"/>
    <n v="858070.95"/>
    <n v="0"/>
    <x v="0"/>
  </r>
  <r>
    <s v="RESIDENTIAL SALES                       "/>
    <x v="62"/>
    <m/>
    <m/>
    <x v="0"/>
  </r>
  <r>
    <s v="RESIDENTIAL SALES                       "/>
    <x v="63"/>
    <n v="-1692413.62"/>
    <n v="0"/>
    <x v="0"/>
  </r>
  <r>
    <s v="RESIDENTIAL SALES                       "/>
    <x v="64"/>
    <n v="101883888.64"/>
    <n v="0"/>
    <x v="0"/>
  </r>
  <r>
    <s v="RESIDENTIAL SALES                       "/>
    <x v="65"/>
    <n v="-1300000"/>
    <n v="-11469000"/>
    <x v="0"/>
  </r>
  <r>
    <s v="COMMERCIAL SALES                        "/>
    <x v="66"/>
    <n v="49135.28"/>
    <n v="0"/>
    <x v="0"/>
  </r>
  <r>
    <s v="COMMERCIAL SALES                        "/>
    <x v="67"/>
    <n v="1405.52"/>
    <n v="11771"/>
    <x v="0"/>
  </r>
  <r>
    <s v="COMMERCIAL SALES                        "/>
    <x v="68"/>
    <n v="14809.63"/>
    <n v="158543"/>
    <x v="3"/>
  </r>
  <r>
    <s v="COMMERCIAL SALES                        "/>
    <x v="69"/>
    <n v="7904.7"/>
    <n v="86960"/>
    <x v="3"/>
  </r>
  <r>
    <s v="COMMERCIAL SALES                        "/>
    <x v="70"/>
    <n v="23706.65"/>
    <n v="0"/>
    <x v="0"/>
  </r>
  <r>
    <s v="COMMERCIAL SALES                        "/>
    <x v="71"/>
    <n v="31652.89"/>
    <n v="156040"/>
    <x v="1"/>
  </r>
  <r>
    <s v="COMMERCIAL SALES                        "/>
    <x v="72"/>
    <n v="49684.59"/>
    <n v="490972"/>
    <x v="0"/>
  </r>
  <r>
    <s v="COMMERCIAL SALES                        "/>
    <x v="73"/>
    <m/>
    <m/>
    <x v="3"/>
  </r>
  <r>
    <s v="COMMERCIAL SALES                        "/>
    <x v="74"/>
    <n v="646308.48"/>
    <n v="7040146"/>
    <x v="1"/>
  </r>
  <r>
    <s v="COMMERCIAL SALES                        "/>
    <x v="75"/>
    <n v="98520.639999999999"/>
    <n v="926700"/>
    <x v="0"/>
  </r>
  <r>
    <s v="COMMERCIAL SALES                        "/>
    <x v="76"/>
    <n v="475069.41"/>
    <n v="4839434"/>
    <x v="3"/>
  </r>
  <r>
    <s v="COMMERCIAL SALES                        "/>
    <x v="77"/>
    <n v="202741.79"/>
    <n v="2083137"/>
    <x v="3"/>
  </r>
  <r>
    <s v="COMMERCIAL SALES                        "/>
    <x v="78"/>
    <n v="3936636.59"/>
    <n v="43572033"/>
    <x v="1"/>
  </r>
  <r>
    <s v="COMMERCIAL SALES                        "/>
    <x v="79"/>
    <n v="2242852.7000000002"/>
    <n v="21800762"/>
    <x v="1"/>
  </r>
  <r>
    <s v="COMMERCIAL SALES                        "/>
    <x v="80"/>
    <n v="1085174.52"/>
    <n v="13890000"/>
    <x v="2"/>
  </r>
  <r>
    <s v="COMMERCIAL SALES                        "/>
    <x v="81"/>
    <n v="278283.74"/>
    <n v="2739519"/>
    <x v="0"/>
  </r>
  <r>
    <s v="COMMERCIAL SALES                        "/>
    <x v="82"/>
    <n v="298201.21999999997"/>
    <n v="3070010"/>
    <x v="0"/>
  </r>
  <r>
    <s v="COMMERCIAL SALES                        "/>
    <x v="83"/>
    <n v="3875176.37"/>
    <n v="97606000"/>
    <x v="0"/>
  </r>
  <r>
    <s v="COMMERCIAL SALES                        "/>
    <x v="84"/>
    <n v="13679.57"/>
    <n v="163480"/>
    <x v="1"/>
  </r>
  <r>
    <s v="COMMERCIAL SALES                        "/>
    <x v="85"/>
    <n v="30968.89"/>
    <n v="387108"/>
    <x v="3"/>
  </r>
  <r>
    <s v="COMMERCIAL SALES                        "/>
    <x v="86"/>
    <n v="63765.89"/>
    <n v="642915"/>
    <x v="1"/>
  </r>
  <r>
    <s v="COMMERCIAL SALES                        "/>
    <x v="87"/>
    <n v="-42"/>
    <n v="0"/>
    <x v="0"/>
  </r>
  <r>
    <s v="COMMERCIAL SALES                        "/>
    <x v="88"/>
    <n v="4500"/>
    <n v="0"/>
    <x v="0"/>
  </r>
  <r>
    <s v="COMMERCIAL SALES                        "/>
    <x v="89"/>
    <n v="4500"/>
    <n v="0"/>
    <x v="0"/>
  </r>
  <r>
    <s v="COMMERCIAL SALES                        "/>
    <x v="90"/>
    <n v="4000"/>
    <n v="0"/>
    <x v="0"/>
  </r>
  <r>
    <s v="COMMERCIAL SALES                        "/>
    <x v="91"/>
    <n v="4385"/>
    <n v="0"/>
    <x v="0"/>
  </r>
  <r>
    <s v="COMMERCIAL SALES                        "/>
    <x v="92"/>
    <n v="4000"/>
    <n v="0"/>
    <x v="0"/>
  </r>
  <r>
    <s v="COMMERCIAL SALES                        "/>
    <x v="93"/>
    <n v="4500"/>
    <n v="0"/>
    <x v="0"/>
  </r>
  <r>
    <s v="COMMERCIAL SALES                        "/>
    <x v="94"/>
    <n v="431669563.77999997"/>
    <n v="5150756666"/>
    <x v="1"/>
  </r>
  <r>
    <s v="COMMERCIAL SALES                        "/>
    <x v="95"/>
    <n v="65754805.57"/>
    <n v="906576400"/>
    <x v="2"/>
  </r>
  <r>
    <s v="COMMERCIAL SALES                        "/>
    <x v="96"/>
    <n v="62359369.280000001"/>
    <n v="1116380110"/>
    <x v="0"/>
  </r>
  <r>
    <s v="COMMERCIAL SALES                        "/>
    <x v="97"/>
    <n v="133723732.53"/>
    <n v="1379426105"/>
    <x v="0"/>
  </r>
  <r>
    <s v="COMMERCIAL SALES                        "/>
    <x v="98"/>
    <n v="35600606.020000003"/>
    <n v="305508259"/>
    <x v="3"/>
  </r>
  <r>
    <s v="COMMERCIAL SALES                        "/>
    <x v="99"/>
    <m/>
    <m/>
    <x v="1"/>
  </r>
  <r>
    <s v="COMMERCIAL SALES                        "/>
    <x v="100"/>
    <n v="477764.97"/>
    <n v="7274250"/>
    <x v="2"/>
  </r>
  <r>
    <s v="COMMERCIAL SALES                        "/>
    <x v="101"/>
    <n v="1305059.47"/>
    <n v="26637906"/>
    <x v="0"/>
  </r>
  <r>
    <s v="COMMERCIAL SALES                        "/>
    <x v="102"/>
    <n v="13055213.789999999"/>
    <n v="230287764"/>
    <x v="0"/>
  </r>
  <r>
    <s v="COMMERCIAL SALES                        "/>
    <x v="103"/>
    <n v="179417.18"/>
    <n v="1266823"/>
    <x v="0"/>
  </r>
  <r>
    <s v="COMMERCIAL SALES                        "/>
    <x v="104"/>
    <n v="17424.080000000002"/>
    <n v="183120"/>
    <x v="3"/>
  </r>
  <r>
    <s v="COMMERCIAL SALES                        "/>
    <x v="105"/>
    <n v="2186983.0099999998"/>
    <n v="27574662"/>
    <x v="1"/>
  </r>
  <r>
    <s v="COMMERCIAL SALES                        "/>
    <x v="106"/>
    <n v="4466105.54"/>
    <n v="53760671"/>
    <x v="0"/>
  </r>
  <r>
    <s v="COMMERCIAL SALES                        "/>
    <x v="107"/>
    <n v="2248788.25"/>
    <n v="26693000"/>
    <x v="0"/>
  </r>
  <r>
    <s v="COMMERCIAL SALES                        "/>
    <x v="108"/>
    <n v="2336641.4700000002"/>
    <n v="39184400"/>
    <x v="0"/>
  </r>
  <r>
    <s v="COMMERCIAL SALES                        "/>
    <x v="109"/>
    <n v="544928.34"/>
    <n v="5490641"/>
    <x v="0"/>
  </r>
  <r>
    <s v="COMMERCIAL SALES                        "/>
    <x v="110"/>
    <n v="1447252.19"/>
    <n v="13340534"/>
    <x v="3"/>
  </r>
  <r>
    <s v="COMMERCIAL SALES                        "/>
    <x v="111"/>
    <n v="2774599.4"/>
    <n v="0"/>
    <x v="0"/>
  </r>
  <r>
    <s v="COMMERCIAL SALES                        "/>
    <x v="112"/>
    <n v="111312.37"/>
    <n v="0"/>
    <x v="0"/>
  </r>
  <r>
    <s v="COMMERCIAL SALES                        "/>
    <x v="113"/>
    <n v="1035.6300000000001"/>
    <n v="0"/>
    <x v="0"/>
  </r>
  <r>
    <s v="COMMERCIAL SALES                        "/>
    <x v="114"/>
    <n v="2475679.25"/>
    <n v="0"/>
    <x v="0"/>
  </r>
  <r>
    <s v="COMMERCIAL SALES                        "/>
    <x v="115"/>
    <n v="200128.64000000001"/>
    <n v="0"/>
    <x v="0"/>
  </r>
  <r>
    <s v="COMMERCIAL SALES                        "/>
    <x v="116"/>
    <n v="29298.36"/>
    <n v="0"/>
    <x v="0"/>
  </r>
  <r>
    <s v="COMMERCIAL SALES                        "/>
    <x v="117"/>
    <n v="224209.62"/>
    <n v="0"/>
    <x v="0"/>
  </r>
  <r>
    <s v="COMMERCIAL SALES                        "/>
    <x v="118"/>
    <n v="37770.6"/>
    <n v="0"/>
    <x v="0"/>
  </r>
  <r>
    <s v="COMMERCIAL SALES                        "/>
    <x v="119"/>
    <n v="279301.56"/>
    <n v="0"/>
    <x v="0"/>
  </r>
  <r>
    <s v="COMMERCIAL SALES                        "/>
    <x v="120"/>
    <n v="8167.56"/>
    <n v="0"/>
    <x v="0"/>
  </r>
  <r>
    <s v="COMMERCIAL SALES                        "/>
    <x v="121"/>
    <n v="634318.9"/>
    <n v="12557187"/>
    <x v="0"/>
  </r>
  <r>
    <s v="COMMERCIAL SALES                        "/>
    <x v="122"/>
    <n v="83073.14"/>
    <n v="1922332"/>
    <x v="0"/>
  </r>
  <r>
    <s v="COMMERCIAL SALES                        "/>
    <x v="123"/>
    <n v="19315.63"/>
    <n v="188802"/>
    <x v="0"/>
  </r>
  <r>
    <s v="COMMERCIAL SALES                        "/>
    <x v="124"/>
    <n v="66245.119999999995"/>
    <n v="480507"/>
    <x v="3"/>
  </r>
  <r>
    <s v="COMMERCIAL SALES                        "/>
    <x v="125"/>
    <n v="697474.34"/>
    <n v="7725137"/>
    <x v="1"/>
  </r>
  <r>
    <s v="COMMERCIAL SALES                        "/>
    <x v="126"/>
    <n v="313174.53999999998"/>
    <n v="4235700"/>
    <x v="2"/>
  </r>
  <r>
    <s v="COMMERCIAL SALES                        "/>
    <x v="127"/>
    <n v="9771992.1099999994"/>
    <n v="112468766"/>
    <x v="1"/>
  </r>
  <r>
    <s v="COMMERCIAL SALES                        "/>
    <x v="128"/>
    <n v="3309755.02"/>
    <n v="43718220"/>
    <x v="2"/>
  </r>
  <r>
    <s v="COMMERCIAL SALES                        "/>
    <x v="129"/>
    <n v="1000747.43"/>
    <n v="9528855"/>
    <x v="0"/>
  </r>
  <r>
    <s v="COMMERCIAL SALES                        "/>
    <x v="130"/>
    <n v="1330179.25"/>
    <n v="13432392"/>
    <x v="3"/>
  </r>
  <r>
    <s v="COMMERCIAL SALES                        "/>
    <x v="131"/>
    <n v="981585.86"/>
    <n v="11961500"/>
    <x v="2"/>
  </r>
  <r>
    <s v="COMMERCIAL SALES                        "/>
    <x v="132"/>
    <n v="915104.82"/>
    <n v="6912317"/>
    <x v="0"/>
  </r>
  <r>
    <s v="COMMERCIAL SALES                        "/>
    <x v="133"/>
    <n v="10975521.24"/>
    <n v="190775204"/>
    <x v="0"/>
  </r>
  <r>
    <s v="COMMERCIAL SALES                        "/>
    <x v="134"/>
    <n v="438.98"/>
    <n v="5823"/>
    <x v="0"/>
  </r>
  <r>
    <s v="COMMERCIAL SALES                        "/>
    <x v="135"/>
    <n v="41900253.710000001"/>
    <n v="1002527000"/>
    <x v="0"/>
  </r>
  <r>
    <s v="COMMERCIAL SALES                        "/>
    <x v="136"/>
    <n v="17762109.84"/>
    <n v="267117518"/>
    <x v="0"/>
  </r>
  <r>
    <s v="COMMERCIAL SALES                        "/>
    <x v="137"/>
    <n v="265229.86"/>
    <n v="3749852"/>
    <x v="1"/>
  </r>
  <r>
    <s v="COMMERCIAL SALES                        "/>
    <x v="138"/>
    <n v="366528.21"/>
    <n v="4271050"/>
    <x v="0"/>
  </r>
  <r>
    <s v="COMMERCIAL SALES                        "/>
    <x v="139"/>
    <n v="4738928.66"/>
    <n v="43676635"/>
    <x v="3"/>
  </r>
  <r>
    <s v="COMMERCIAL SALES                        "/>
    <x v="140"/>
    <n v="13815.22"/>
    <n v="0"/>
    <x v="0"/>
  </r>
  <r>
    <s v="COMMERCIAL SALES                        "/>
    <x v="141"/>
    <n v="610162.86"/>
    <n v="0"/>
    <x v="0"/>
  </r>
  <r>
    <s v="COMMERCIAL SALES                        "/>
    <x v="142"/>
    <n v="16638.18"/>
    <n v="0"/>
    <x v="0"/>
  </r>
  <r>
    <s v="COMMERCIAL SALES                        "/>
    <x v="143"/>
    <n v="377820.73"/>
    <n v="3772294"/>
    <x v="0"/>
  </r>
  <r>
    <s v="COMMERCIAL SALES                        "/>
    <x v="144"/>
    <n v="15150.86"/>
    <n v="170250"/>
    <x v="0"/>
  </r>
  <r>
    <s v="COMMERCIAL SALES                        "/>
    <x v="145"/>
    <n v="11352.25"/>
    <n v="94214"/>
    <x v="0"/>
  </r>
  <r>
    <s v="COMMERCIAL SALES                        "/>
    <x v="146"/>
    <n v="18903578.379999999"/>
    <n v="0"/>
    <x v="0"/>
  </r>
  <r>
    <s v="COMMERCIAL SALES                        "/>
    <x v="147"/>
    <n v="904572.02"/>
    <n v="0"/>
    <x v="0"/>
  </r>
  <r>
    <s v="COMMERCIAL SALES                        "/>
    <x v="61"/>
    <n v="1096710.56"/>
    <n v="0"/>
    <x v="0"/>
  </r>
  <r>
    <s v="COMMERCIAL SALES                        "/>
    <x v="62"/>
    <m/>
    <m/>
    <x v="0"/>
  </r>
  <r>
    <s v="COMMERCIAL SALES                        "/>
    <x v="63"/>
    <n v="-2904442.08"/>
    <n v="0"/>
    <x v="0"/>
  </r>
  <r>
    <s v="COMMERCIAL SALES                        "/>
    <x v="64"/>
    <n v="130218992.3"/>
    <n v="0"/>
    <x v="0"/>
  </r>
  <r>
    <s v="COMMERCIAL SALES                        "/>
    <x v="65"/>
    <n v="500000"/>
    <n v="18690000"/>
    <x v="0"/>
  </r>
  <r>
    <s v="INDUSTRIAL SALES                        "/>
    <x v="70"/>
    <n v="15064.92"/>
    <n v="0"/>
    <x v="0"/>
  </r>
  <r>
    <s v="INDUSTRIAL SALES                        "/>
    <x v="72"/>
    <n v="118.44"/>
    <n v="0"/>
    <x v="0"/>
  </r>
  <r>
    <s v="INDUSTRIAL SALES                        "/>
    <x v="75"/>
    <n v="1472.38"/>
    <n v="12373"/>
    <x v="0"/>
  </r>
  <r>
    <s v="INDUSTRIAL SALES                        "/>
    <x v="77"/>
    <n v="15167.74"/>
    <n v="99160"/>
    <x v="3"/>
  </r>
  <r>
    <s v="INDUSTRIAL SALES                        "/>
    <x v="78"/>
    <n v="127691.26"/>
    <n v="1369104"/>
    <x v="1"/>
  </r>
  <r>
    <s v="INDUSTRIAL SALES                        "/>
    <x v="79"/>
    <n v="133263.15"/>
    <n v="1492101"/>
    <x v="1"/>
  </r>
  <r>
    <s v="INDUSTRIAL SALES                        "/>
    <x v="148"/>
    <n v="850312.56"/>
    <n v="10105800"/>
    <x v="2"/>
  </r>
  <r>
    <s v="INDUSTRIAL SALES                        "/>
    <x v="81"/>
    <n v="3757.84"/>
    <n v="40823"/>
    <x v="0"/>
  </r>
  <r>
    <s v="INDUSTRIAL SALES                        "/>
    <x v="82"/>
    <n v="6592.69"/>
    <n v="69063"/>
    <x v="0"/>
  </r>
  <r>
    <s v="INDUSTRIAL SALES                        "/>
    <x v="94"/>
    <n v="43791113.119999997"/>
    <n v="504836010"/>
    <x v="1"/>
  </r>
  <r>
    <s v="INDUSTRIAL SALES                        "/>
    <x v="95"/>
    <n v="66243623.950000003"/>
    <n v="906121546"/>
    <x v="2"/>
  </r>
  <r>
    <s v="INDUSTRIAL SALES                        "/>
    <x v="96"/>
    <n v="148270391.71000001"/>
    <n v="2663323389"/>
    <x v="0"/>
  </r>
  <r>
    <s v="INDUSTRIAL SALES                        "/>
    <x v="97"/>
    <n v="4760771.76"/>
    <n v="48685033"/>
    <x v="0"/>
  </r>
  <r>
    <s v="INDUSTRIAL SALES                        "/>
    <x v="98"/>
    <n v="6195134.9900000002"/>
    <n v="55223192"/>
    <x v="3"/>
  </r>
  <r>
    <s v="INDUSTRIAL SALES                        "/>
    <x v="100"/>
    <n v="1735678.16"/>
    <n v="22974000"/>
    <x v="2"/>
  </r>
  <r>
    <s v="INDUSTRIAL SALES                        "/>
    <x v="101"/>
    <n v="1465007.23"/>
    <n v="15176662"/>
    <x v="0"/>
  </r>
  <r>
    <s v="INDUSTRIAL SALES                        "/>
    <x v="102"/>
    <n v="43940638.159999996"/>
    <n v="830783314"/>
    <x v="0"/>
  </r>
  <r>
    <s v="INDUSTRIAL SALES                        "/>
    <x v="105"/>
    <n v="45588.9"/>
    <n v="471630"/>
    <x v="1"/>
  </r>
  <r>
    <s v="INDUSTRIAL SALES                        "/>
    <x v="106"/>
    <n v="606167.99"/>
    <n v="6897814"/>
    <x v="0"/>
  </r>
  <r>
    <s v="INDUSTRIAL SALES                        "/>
    <x v="108"/>
    <n v="116602.82"/>
    <n v="1902400"/>
    <x v="0"/>
  </r>
  <r>
    <s v="INDUSTRIAL SALES                        "/>
    <x v="109"/>
    <n v="29591.21"/>
    <n v="263748"/>
    <x v="0"/>
  </r>
  <r>
    <s v="INDUSTRIAL SALES                        "/>
    <x v="110"/>
    <n v="155349.91"/>
    <n v="1472033"/>
    <x v="3"/>
  </r>
  <r>
    <s v="INDUSTRIAL SALES                        "/>
    <x v="111"/>
    <n v="711706.43"/>
    <n v="0"/>
    <x v="0"/>
  </r>
  <r>
    <s v="INDUSTRIAL SALES                        "/>
    <x v="114"/>
    <n v="94565.38"/>
    <n v="0"/>
    <x v="0"/>
  </r>
  <r>
    <s v="INDUSTRIAL SALES                        "/>
    <x v="115"/>
    <n v="639.57000000000005"/>
    <n v="0"/>
    <x v="0"/>
  </r>
  <r>
    <s v="INDUSTRIAL SALES                        "/>
    <x v="117"/>
    <n v="21525.72"/>
    <n v="0"/>
    <x v="0"/>
  </r>
  <r>
    <s v="INDUSTRIAL SALES                        "/>
    <x v="121"/>
    <n v="714.81"/>
    <n v="4494"/>
    <x v="0"/>
  </r>
  <r>
    <s v="INDUSTRIAL SALES                        "/>
    <x v="127"/>
    <n v="457868.72"/>
    <n v="2095537"/>
    <x v="1"/>
  </r>
  <r>
    <s v="INDUSTRIAL SALES                        "/>
    <x v="128"/>
    <n v="197401.69"/>
    <n v="0"/>
    <x v="2"/>
  </r>
  <r>
    <s v="INDUSTRIAL SALES                        "/>
    <x v="129"/>
    <n v="27350.99"/>
    <n v="182236"/>
    <x v="0"/>
  </r>
  <r>
    <s v="INDUSTRIAL SALES                        "/>
    <x v="130"/>
    <n v="589100.55000000005"/>
    <n v="5117901"/>
    <x v="3"/>
  </r>
  <r>
    <s v="INDUSTRIAL SALES                        "/>
    <x v="132"/>
    <n v="86027.29"/>
    <n v="757757"/>
    <x v="0"/>
  </r>
  <r>
    <s v="INDUSTRIAL SALES                        "/>
    <x v="133"/>
    <n v="5186521.5199999996"/>
    <n v="75841643"/>
    <x v="0"/>
  </r>
  <r>
    <s v="INDUSTRIAL SALES                        "/>
    <x v="149"/>
    <n v="34483395.329999998"/>
    <n v="568988000"/>
    <x v="0"/>
  </r>
  <r>
    <s v="INDUSTRIAL SALES                        "/>
    <x v="150"/>
    <n v="1173408.6299999999"/>
    <n v="21556680"/>
    <x v="0"/>
  </r>
  <r>
    <s v="INDUSTRIAL SALES                        "/>
    <x v="151"/>
    <n v="81046991.450000003"/>
    <n v="1195506043"/>
    <x v="0"/>
  </r>
  <r>
    <s v="INDUSTRIAL SALES                        "/>
    <x v="137"/>
    <n v="27194.87"/>
    <n v="275280"/>
    <x v="1"/>
  </r>
  <r>
    <s v="INDUSTRIAL SALES                        "/>
    <x v="138"/>
    <n v="21451.41"/>
    <n v="204628"/>
    <x v="0"/>
  </r>
  <r>
    <s v="INDUSTRIAL SALES                        "/>
    <x v="139"/>
    <n v="1015067.94"/>
    <n v="11148227"/>
    <x v="3"/>
  </r>
  <r>
    <s v="INDUSTRIAL SALES                        "/>
    <x v="141"/>
    <n v="20161.36"/>
    <n v="0"/>
    <x v="0"/>
  </r>
  <r>
    <s v="INDUSTRIAL SALES                        "/>
    <x v="143"/>
    <n v="2157.9499999999998"/>
    <n v="22656"/>
    <x v="0"/>
  </r>
  <r>
    <s v="INDUSTRIAL SALES                        "/>
    <x v="152"/>
    <n v="12602385.550000001"/>
    <n v="0"/>
    <x v="0"/>
  </r>
  <r>
    <s v="INDUSTRIAL SALES                        "/>
    <x v="153"/>
    <n v="152519.81"/>
    <n v="0"/>
    <x v="0"/>
  </r>
  <r>
    <s v="INDUSTRIAL SALES                        "/>
    <x v="61"/>
    <n v="730886.53"/>
    <n v="0"/>
    <x v="0"/>
  </r>
  <r>
    <s v="INDUSTRIAL SALES                        "/>
    <x v="62"/>
    <m/>
    <m/>
    <x v="0"/>
  </r>
  <r>
    <s v="INDUSTRIAL SALES                        "/>
    <x v="63"/>
    <n v="-1388753.87"/>
    <n v="0"/>
    <x v="0"/>
  </r>
  <r>
    <s v="INDUSTRIAL SALES                        "/>
    <x v="64"/>
    <n v="86782520.769999996"/>
    <n v="0"/>
    <x v="0"/>
  </r>
  <r>
    <s v="INDUSTRIAL SALES                        "/>
    <x v="65"/>
    <n v="205000"/>
    <n v="21824000"/>
    <x v="0"/>
  </r>
  <r>
    <s v="IRRIGATION SALES                        "/>
    <x v="154"/>
    <n v="41076.36"/>
    <n v="467004"/>
    <x v="4"/>
  </r>
  <r>
    <s v="IRRIGATION SALES                        "/>
    <x v="155"/>
    <n v="14671991.689999999"/>
    <n v="194056475"/>
    <x v="4"/>
  </r>
  <r>
    <s v="IRRIGATION SALES                        "/>
    <x v="156"/>
    <n v="2879129.91"/>
    <n v="40429443"/>
    <x v="4"/>
  </r>
  <r>
    <s v="IRRIGATION SALES                        "/>
    <x v="157"/>
    <n v="4760.74"/>
    <n v="38436"/>
    <x v="0"/>
  </r>
  <r>
    <s v="IRRIGATION SALES                        "/>
    <x v="158"/>
    <n v="6618.47"/>
    <n v="71054"/>
    <x v="4"/>
  </r>
  <r>
    <s v="IRRIGATION SALES                        "/>
    <x v="159"/>
    <n v="45715.37"/>
    <n v="642959"/>
    <x v="4"/>
  </r>
  <r>
    <s v="IRRIGATION SALES                        "/>
    <x v="160"/>
    <n v="707.93"/>
    <n v="5230"/>
    <x v="4"/>
  </r>
  <r>
    <s v="IRRIGATION SALES                        "/>
    <x v="161"/>
    <n v="29558.29"/>
    <n v="369937"/>
    <x v="4"/>
  </r>
  <r>
    <s v="IRRIGATION SALES                        "/>
    <x v="162"/>
    <n v="709.22"/>
    <n v="7786"/>
    <x v="4"/>
  </r>
  <r>
    <s v="IRRIGATION SALES                        "/>
    <x v="111"/>
    <n v="406.23"/>
    <n v="0"/>
    <x v="0"/>
  </r>
  <r>
    <s v="IRRIGATION SALES                        "/>
    <x v="112"/>
    <n v="16062.81"/>
    <n v="0"/>
    <x v="0"/>
  </r>
  <r>
    <s v="IRRIGATION SALES                        "/>
    <x v="114"/>
    <n v="1379.31"/>
    <n v="0"/>
    <x v="0"/>
  </r>
  <r>
    <s v="IRRIGATION SALES                        "/>
    <x v="115"/>
    <n v="104466"/>
    <n v="0"/>
    <x v="0"/>
  </r>
  <r>
    <s v="IRRIGATION SALES                        "/>
    <x v="117"/>
    <n v="1435.68"/>
    <n v="0"/>
    <x v="0"/>
  </r>
  <r>
    <s v="IRRIGATION SALES                        "/>
    <x v="118"/>
    <n v="8905.4599999999991"/>
    <n v="0"/>
    <x v="0"/>
  </r>
  <r>
    <s v="IRRIGATION SALES                        "/>
    <x v="119"/>
    <n v="1538.6"/>
    <n v="0"/>
    <x v="0"/>
  </r>
  <r>
    <s v="IRRIGATION SALES                        "/>
    <x v="120"/>
    <n v="11781.8"/>
    <n v="0"/>
    <x v="0"/>
  </r>
  <r>
    <s v="IRRIGATION SALES                        "/>
    <x v="163"/>
    <n v="32894.370000000003"/>
    <n v="274313"/>
    <x v="4"/>
  </r>
  <r>
    <s v="IRRIGATION SALES                        "/>
    <x v="164"/>
    <n v="662401.52"/>
    <n v="7923786"/>
    <x v="4"/>
  </r>
  <r>
    <s v="IRRIGATION SALES                        "/>
    <x v="165"/>
    <n v="2662.59"/>
    <n v="0"/>
    <x v="0"/>
  </r>
  <r>
    <s v="IRRIGATION SALES                        "/>
    <x v="140"/>
    <n v="12423.33"/>
    <n v="0"/>
    <x v="0"/>
  </r>
  <r>
    <s v="IRRIGATION SALES                        "/>
    <x v="141"/>
    <n v="120.79"/>
    <n v="0"/>
    <x v="0"/>
  </r>
  <r>
    <s v="IRRIGATION SALES                        "/>
    <x v="166"/>
    <n v="341236.7"/>
    <n v="0"/>
    <x v="0"/>
  </r>
  <r>
    <s v="IRRIGATION SALES                        "/>
    <x v="167"/>
    <n v="93.57"/>
    <n v="0"/>
    <x v="0"/>
  </r>
  <r>
    <s v="IRRIGATION SALES                        "/>
    <x v="61"/>
    <n v="19834.509999999998"/>
    <n v="0"/>
    <x v="0"/>
  </r>
  <r>
    <s v="IRRIGATION SALES                        "/>
    <x v="168"/>
    <m/>
    <m/>
    <x v="0"/>
  </r>
  <r>
    <s v="IRRIGATION SALES                        "/>
    <x v="63"/>
    <n v="-36953.300000000003"/>
    <n v="0"/>
    <x v="0"/>
  </r>
  <r>
    <s v="IRRIGATION SALES                        "/>
    <x v="64"/>
    <n v="2355070.9300000002"/>
    <n v="0"/>
    <x v="0"/>
  </r>
  <r>
    <s v="IRRIGATION SALES                        "/>
    <x v="169"/>
    <n v="0"/>
    <n v="-20000"/>
    <x v="0"/>
  </r>
  <r>
    <s v="PUBLIC STREET&amp;HIGHWAY LIGHTING          "/>
    <x v="170"/>
    <n v="53.88"/>
    <n v="0"/>
    <x v="0"/>
  </r>
  <r>
    <s v="PUBLIC STREET&amp;HIGHWAY LIGHTING          "/>
    <x v="70"/>
    <n v="4528.5600000000004"/>
    <n v="0"/>
    <x v="0"/>
  </r>
  <r>
    <s v="PUBLIC STREET&amp;HIGHWAY LIGHTING          "/>
    <x v="171"/>
    <n v="79.2"/>
    <n v="0"/>
    <x v="0"/>
  </r>
  <r>
    <s v="PUBLIC STREET&amp;HIGHWAY LIGHTING          "/>
    <x v="121"/>
    <n v="51029.79"/>
    <n v="962505"/>
    <x v="0"/>
  </r>
  <r>
    <s v="PUBLIC STREET&amp;HIGHWAY LIGHTING          "/>
    <x v="122"/>
    <n v="3647.05"/>
    <n v="57613"/>
    <x v="0"/>
  </r>
  <r>
    <s v="PUBLIC STREET&amp;HIGHWAY LIGHTING          "/>
    <x v="172"/>
    <n v="3269317.26"/>
    <n v="11000298"/>
    <x v="0"/>
  </r>
  <r>
    <s v="PUBLIC STREET&amp;HIGHWAY LIGHTING          "/>
    <x v="173"/>
    <n v="1676119.89"/>
    <n v="36283265"/>
    <x v="0"/>
  </r>
  <r>
    <s v="PUBLIC STREET&amp;HIGHWAY LIGHTING          "/>
    <x v="174"/>
    <n v="57260.42"/>
    <n v="568946"/>
    <x v="0"/>
  </r>
  <r>
    <s v="PUBLIC STREET&amp;HIGHWAY LIGHTING          "/>
    <x v="175"/>
    <n v="124261.96"/>
    <n v="1427162"/>
    <x v="0"/>
  </r>
  <r>
    <s v="PUBLIC STREET&amp;HIGHWAY LIGHTING          "/>
    <x v="143"/>
    <n v="339645.3"/>
    <n v="3228010"/>
    <x v="0"/>
  </r>
  <r>
    <s v="PUBLIC STREET&amp;HIGHWAY LIGHTING          "/>
    <x v="144"/>
    <n v="100008.73"/>
    <n v="1142868"/>
    <x v="0"/>
  </r>
  <r>
    <s v="PUBLIC STREET&amp;HIGHWAY LIGHTING          "/>
    <x v="145"/>
    <n v="28074.6"/>
    <n v="231078"/>
    <x v="0"/>
  </r>
  <r>
    <s v="PUBLIC STREET&amp;HIGHWAY LIGHTING          "/>
    <x v="176"/>
    <n v="102838.46"/>
    <n v="0"/>
    <x v="0"/>
  </r>
  <r>
    <s v="PUBLIC STREET&amp;HIGHWAY LIGHTING          "/>
    <x v="61"/>
    <n v="5853.55"/>
    <n v="0"/>
    <x v="0"/>
  </r>
  <r>
    <s v="PUBLIC STREET&amp;HIGHWAY LIGHTING          "/>
    <x v="62"/>
    <m/>
    <m/>
    <x v="0"/>
  </r>
  <r>
    <s v="PUBLIC STREET&amp;HIGHWAY LIGHTING          "/>
    <x v="63"/>
    <n v="-11060.49"/>
    <n v="0"/>
    <x v="0"/>
  </r>
  <r>
    <s v="PUBLIC STREET&amp;HIGHWAY LIGHTING          "/>
    <x v="64"/>
    <n v="695025.28"/>
    <n v="0"/>
    <x v="0"/>
  </r>
  <r>
    <s v="PUBLIC STREET&amp;HIGHWAY LIGHTING          "/>
    <x v="65"/>
    <n v="37000"/>
    <n v="355000"/>
    <x v="0"/>
  </r>
  <r>
    <s v="MISCELLANEOUS SERVICE REV               "/>
    <x v="155"/>
    <n v="198"/>
    <n v="0"/>
    <x v="4"/>
  </r>
  <r>
    <s v="MISCELLANEOUS SERVICE REV               "/>
    <x v="70"/>
    <n v="83618.16"/>
    <n v="0"/>
    <x v="0"/>
  </r>
  <r>
    <s v="MISCELLANEOUS SERVICE REV               "/>
    <x v="177"/>
    <n v="425.6"/>
    <n v="0"/>
    <x v="0"/>
  </r>
  <r>
    <s v="MISCELLANEOUS SERVICE REV               "/>
    <x v="178"/>
    <n v="18851.52"/>
    <n v="0"/>
    <x v="0"/>
  </r>
  <r>
    <s v="MISCELLANEOUS SERVICE REV               "/>
    <x v="179"/>
    <n v="4975.68"/>
    <n v="0"/>
    <x v="0"/>
  </r>
  <r>
    <s v="MISCELLANEOUS SERVICE REV               "/>
    <x v="180"/>
    <n v="76453.45"/>
    <n v="0"/>
    <x v="0"/>
  </r>
  <r>
    <s v="MISCELLANEOUS SERVICE REV               "/>
    <x v="181"/>
    <n v="2342.56"/>
    <n v="0"/>
    <x v="0"/>
  </r>
  <r>
    <s v="MISCELLANEOUS SERVICE REV               "/>
    <x v="182"/>
    <n v="6660"/>
    <n v="0"/>
    <x v="0"/>
  </r>
  <r>
    <s v="MISCELLANEOUS SERVICE REV               "/>
    <x v="183"/>
    <n v="29759.72"/>
    <n v="0"/>
    <x v="0"/>
  </r>
  <r>
    <s v="MISCELLANEOUS SERVICE REV               "/>
    <x v="184"/>
    <n v="315064.96000000002"/>
    <n v="0"/>
    <x v="0"/>
  </r>
  <r>
    <s v="MISCELLANEOUS SERVICE REV               "/>
    <x v="6"/>
    <n v="1958"/>
    <n v="0"/>
    <x v="0"/>
  </r>
  <r>
    <s v="MISCELLANEOUS SERVICE REV               "/>
    <x v="185"/>
    <n v="307836.25"/>
    <n v="0"/>
    <x v="0"/>
  </r>
  <r>
    <s v="MISCELLANEOUS SERVICE REV               "/>
    <x v="186"/>
    <n v="23490"/>
    <n v="0"/>
    <x v="0"/>
  </r>
  <r>
    <s v="MISCELLANEOUS SERVICE REV               "/>
    <x v="187"/>
    <n v="257000"/>
    <n v="0"/>
    <x v="0"/>
  </r>
  <r>
    <s v="MISCELLANEOUS SERVICE REV               "/>
    <x v="188"/>
    <n v="3137570.17"/>
    <n v="0"/>
    <x v="0"/>
  </r>
  <r>
    <s v="MISCELLANEOUS SERVICE REV               "/>
    <x v="97"/>
    <n v="814"/>
    <n v="0"/>
    <x v="0"/>
  </r>
  <r>
    <s v="MISCELLANEOUS SERVICE REV               "/>
    <x v="189"/>
    <n v="1170"/>
    <n v="0"/>
    <x v="0"/>
  </r>
  <r>
    <s v="MISCELLANEOUS SERVICE REV               "/>
    <x v="34"/>
    <n v="1056"/>
    <n v="0"/>
    <x v="0"/>
  </r>
  <r>
    <s v="MISCELLANEOUS SERVICE REV               "/>
    <x v="190"/>
    <n v="1132"/>
    <n v="0"/>
    <x v="0"/>
  </r>
  <r>
    <s v="MISCELLANEOUS SERVICE REV               "/>
    <x v="191"/>
    <n v="613004"/>
    <n v="0"/>
    <x v="0"/>
  </r>
  <r>
    <s v="MISCELLANEOUS SERVICE REV               "/>
    <x v="192"/>
    <n v="1857940"/>
    <n v="0"/>
    <x v="0"/>
  </r>
  <r>
    <s v="MISCELLANEOUS SERVICE REV               "/>
    <x v="40"/>
    <n v="10736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5B0AC1-809F-45FE-A303-CF89C0C013C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chedule">
  <location ref="A7:C404" firstHeaderRow="0" firstDataRow="1" firstDataCol="1"/>
  <pivotFields count="5">
    <pivotField showAll="0"/>
    <pivotField axis="axisRow" showAll="0" sumSubtotal="1">
      <items count="234">
        <item m="1" x="200"/>
        <item x="66"/>
        <item x="155"/>
        <item x="156"/>
        <item x="1"/>
        <item x="2"/>
        <item x="170"/>
        <item x="70"/>
        <item x="177"/>
        <item x="178"/>
        <item x="179"/>
        <item x="180"/>
        <item m="1" x="209"/>
        <item m="1" x="210"/>
        <item x="171"/>
        <item x="181"/>
        <item x="182"/>
        <item x="71"/>
        <item x="72"/>
        <item x="183"/>
        <item x="184"/>
        <item x="3"/>
        <item x="74"/>
        <item x="159"/>
        <item x="75"/>
        <item x="76"/>
        <item x="77"/>
        <item x="78"/>
        <item x="79"/>
        <item x="80"/>
        <item x="160"/>
        <item x="161"/>
        <item x="81"/>
        <item x="8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23"/>
        <item x="24"/>
        <item x="162"/>
        <item x="185"/>
        <item x="186"/>
        <item x="187"/>
        <item x="25"/>
        <item x="27"/>
        <item x="188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m="1" x="201"/>
        <item m="1" x="211"/>
        <item m="1" x="212"/>
        <item x="28"/>
        <item x="111"/>
        <item x="112"/>
        <item x="113"/>
        <item x="29"/>
        <item x="114"/>
        <item x="115"/>
        <item x="30"/>
        <item x="116"/>
        <item x="117"/>
        <item x="118"/>
        <item x="119"/>
        <item x="120"/>
        <item m="1" x="230"/>
        <item m="1" x="231"/>
        <item m="1" x="196"/>
        <item m="1" x="229"/>
        <item x="31"/>
        <item x="32"/>
        <item x="121"/>
        <item x="189"/>
        <item x="33"/>
        <item x="34"/>
        <item x="35"/>
        <item x="163"/>
        <item x="36"/>
        <item x="127"/>
        <item x="128"/>
        <item x="164"/>
        <item x="129"/>
        <item x="130"/>
        <item x="131"/>
        <item x="190"/>
        <item x="132"/>
        <item x="37"/>
        <item x="133"/>
        <item x="134"/>
        <item x="38"/>
        <item x="39"/>
        <item x="191"/>
        <item x="192"/>
        <item x="135"/>
        <item x="136"/>
        <item x="40"/>
        <item x="41"/>
        <item x="42"/>
        <item x="43"/>
        <item x="44"/>
        <item x="46"/>
        <item x="47"/>
        <item x="48"/>
        <item x="49"/>
        <item x="51"/>
        <item x="52"/>
        <item x="53"/>
        <item x="54"/>
        <item x="172"/>
        <item x="173"/>
        <item x="174"/>
        <item x="175"/>
        <item m="1" x="202"/>
        <item x="149"/>
        <item x="150"/>
        <item x="151"/>
        <item x="55"/>
        <item x="56"/>
        <item x="137"/>
        <item x="138"/>
        <item x="139"/>
        <item x="57"/>
        <item m="1" x="203"/>
        <item x="165"/>
        <item x="140"/>
        <item x="141"/>
        <item x="142"/>
        <item m="1" x="204"/>
        <item x="143"/>
        <item x="144"/>
        <item x="58"/>
        <item m="1" x="205"/>
        <item m="1" x="206"/>
        <item m="1" x="232"/>
        <item m="1" x="228"/>
        <item x="147"/>
        <item x="153"/>
        <item x="167"/>
        <item x="60"/>
        <item x="168"/>
        <item x="62"/>
        <item x="146"/>
        <item x="152"/>
        <item x="166"/>
        <item x="176"/>
        <item x="59"/>
        <item m="1" x="224"/>
        <item m="1" x="226"/>
        <item m="1" x="214"/>
        <item m="1" x="220"/>
        <item m="1" x="221"/>
        <item m="1" x="222"/>
        <item m="1" x="208"/>
        <item m="1" x="207"/>
        <item m="1" x="197"/>
        <item x="61"/>
        <item m="1" x="217"/>
        <item m="1" x="215"/>
        <item m="1" x="218"/>
        <item m="1" x="219"/>
        <item m="1" x="216"/>
        <item m="1" x="213"/>
        <item x="64"/>
        <item m="1" x="227"/>
        <item x="63"/>
        <item m="1" x="199"/>
        <item m="1" x="225"/>
        <item x="169"/>
        <item x="65"/>
        <item m="1" x="223"/>
        <item x="0"/>
        <item x="19"/>
        <item x="21"/>
        <item x="22"/>
        <item x="26"/>
        <item x="45"/>
        <item x="50"/>
        <item x="67"/>
        <item x="68"/>
        <item x="69"/>
        <item x="73"/>
        <item x="83"/>
        <item x="84"/>
        <item x="85"/>
        <item x="86"/>
        <item x="87"/>
        <item x="88"/>
        <item x="89"/>
        <item x="90"/>
        <item x="91"/>
        <item x="92"/>
        <item x="93"/>
        <item x="106"/>
        <item x="107"/>
        <item x="108"/>
        <item x="109"/>
        <item x="110"/>
        <item x="122"/>
        <item x="123"/>
        <item x="124"/>
        <item x="125"/>
        <item x="126"/>
        <item x="145"/>
        <item x="148"/>
        <item x="154"/>
        <item x="157"/>
        <item x="158"/>
        <item m="1" x="193"/>
        <item m="1" x="194"/>
        <item m="1" x="195"/>
        <item m="1" x="198"/>
        <item t="sum"/>
      </items>
    </pivotField>
    <pivotField dataField="1" showAll="0"/>
    <pivotField dataField="1" showAll="0"/>
    <pivotField axis="axisRow" subtotalTop="0" showAll="0">
      <items count="6">
        <item x="4"/>
        <item x="1"/>
        <item x="3"/>
        <item x="2"/>
        <item x="0"/>
        <item t="default"/>
      </items>
    </pivotField>
  </pivotFields>
  <rowFields count="2">
    <field x="4"/>
    <field x="1"/>
  </rowFields>
  <rowItems count="397">
    <i>
      <x/>
    </i>
    <i r="1">
      <x v="2"/>
    </i>
    <i r="1">
      <x v="3"/>
    </i>
    <i r="1">
      <x v="23"/>
    </i>
    <i r="1">
      <x v="30"/>
    </i>
    <i r="1">
      <x v="31"/>
    </i>
    <i r="1">
      <x v="52"/>
    </i>
    <i r="1">
      <x v="98"/>
    </i>
    <i r="1">
      <x v="102"/>
    </i>
    <i r="1">
      <x v="226"/>
    </i>
    <i r="1">
      <x v="228"/>
    </i>
    <i t="default">
      <x/>
    </i>
    <i>
      <x v="1"/>
    </i>
    <i r="1">
      <x v="17"/>
    </i>
    <i r="1">
      <x v="22"/>
    </i>
    <i r="1">
      <x v="27"/>
    </i>
    <i r="1">
      <x v="28"/>
    </i>
    <i r="1">
      <x v="41"/>
    </i>
    <i r="1">
      <x v="59"/>
    </i>
    <i r="1">
      <x v="64"/>
    </i>
    <i r="1">
      <x v="70"/>
    </i>
    <i r="1">
      <x v="91"/>
    </i>
    <i r="1">
      <x v="100"/>
    </i>
    <i r="1">
      <x v="122"/>
    </i>
    <i r="1">
      <x v="126"/>
    </i>
    <i r="1">
      <x v="140"/>
    </i>
    <i r="1">
      <x v="204"/>
    </i>
    <i r="1">
      <x v="206"/>
    </i>
    <i r="1">
      <x v="222"/>
    </i>
    <i t="default">
      <x v="1"/>
    </i>
    <i>
      <x v="2"/>
    </i>
    <i r="1">
      <x v="25"/>
    </i>
    <i r="1">
      <x v="26"/>
    </i>
    <i r="1">
      <x v="63"/>
    </i>
    <i r="1">
      <x v="69"/>
    </i>
    <i r="1">
      <x v="104"/>
    </i>
    <i r="1">
      <x v="125"/>
    </i>
    <i r="1">
      <x v="128"/>
    </i>
    <i r="1">
      <x v="142"/>
    </i>
    <i r="1">
      <x v="200"/>
    </i>
    <i r="1">
      <x v="201"/>
    </i>
    <i r="1">
      <x v="202"/>
    </i>
    <i r="1">
      <x v="205"/>
    </i>
    <i r="1">
      <x v="218"/>
    </i>
    <i r="1">
      <x v="221"/>
    </i>
    <i t="default">
      <x v="2"/>
    </i>
    <i>
      <x v="3"/>
    </i>
    <i r="1">
      <x v="29"/>
    </i>
    <i r="1">
      <x v="60"/>
    </i>
    <i r="1">
      <x v="65"/>
    </i>
    <i r="1">
      <x v="101"/>
    </i>
    <i r="1">
      <x v="105"/>
    </i>
    <i r="1">
      <x v="123"/>
    </i>
    <i r="1">
      <x v="223"/>
    </i>
    <i r="1">
      <x v="225"/>
    </i>
    <i t="default">
      <x v="3"/>
    </i>
    <i>
      <x v="4"/>
    </i>
    <i r="1">
      <x v="1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4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1"/>
    </i>
    <i r="1">
      <x v="62"/>
    </i>
    <i r="1">
      <x v="66"/>
    </i>
    <i r="1">
      <x v="67"/>
    </i>
    <i r="1">
      <x v="68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9"/>
    </i>
    <i r="1">
      <x v="103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4"/>
    </i>
    <i r="1">
      <x v="127"/>
    </i>
    <i r="1">
      <x v="129"/>
    </i>
    <i r="1">
      <x v="130"/>
    </i>
    <i r="1">
      <x v="131"/>
    </i>
    <i r="1">
      <x v="132"/>
    </i>
    <i r="1">
      <x v="133"/>
    </i>
    <i r="1">
      <x v="135"/>
    </i>
    <i r="1">
      <x v="136"/>
    </i>
    <i r="1">
      <x v="137"/>
    </i>
    <i r="1">
      <x v="138"/>
    </i>
    <i r="1">
      <x v="139"/>
    </i>
    <i r="1">
      <x v="141"/>
    </i>
    <i r="1">
      <x v="143"/>
    </i>
    <i r="1">
      <x v="145"/>
    </i>
    <i r="1">
      <x v="146"/>
    </i>
    <i r="1">
      <x v="147"/>
    </i>
    <i r="1">
      <x v="148"/>
    </i>
    <i r="1">
      <x v="150"/>
    </i>
    <i r="1">
      <x v="151"/>
    </i>
    <i r="1">
      <x v="152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77"/>
    </i>
    <i r="1">
      <x v="184"/>
    </i>
    <i r="1">
      <x v="186"/>
    </i>
    <i r="1">
      <x v="189"/>
    </i>
    <i r="1">
      <x v="190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3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9"/>
    </i>
    <i r="1">
      <x v="220"/>
    </i>
    <i r="1">
      <x v="224"/>
    </i>
    <i r="1">
      <x v="227"/>
    </i>
    <i t="default">
      <x v="4"/>
    </i>
    <i t="sum">
      <x v="1048832"/>
      <x v="1"/>
    </i>
    <i t="sum" r="1">
      <x v="2"/>
    </i>
    <i t="sum" r="1">
      <x v="3"/>
    </i>
    <i t="sum" r="1">
      <x v="4"/>
    </i>
    <i t="sum" r="1">
      <x v="5"/>
    </i>
    <i t="sum" r="1">
      <x v="6"/>
    </i>
    <i t="sum" r="1">
      <x v="7"/>
    </i>
    <i t="sum" r="1">
      <x v="8"/>
    </i>
    <i t="sum" r="1">
      <x v="9"/>
    </i>
    <i t="sum" r="1">
      <x v="10"/>
    </i>
    <i t="sum" r="1">
      <x v="11"/>
    </i>
    <i t="sum" r="1">
      <x v="14"/>
    </i>
    <i t="sum" r="1">
      <x v="15"/>
    </i>
    <i t="sum" r="1">
      <x v="16"/>
    </i>
    <i t="sum" r="1">
      <x v="17"/>
    </i>
    <i t="sum" r="1">
      <x v="18"/>
    </i>
    <i t="sum" r="1">
      <x v="19"/>
    </i>
    <i t="sum" r="1">
      <x v="20"/>
    </i>
    <i t="sum" r="1">
      <x v="21"/>
    </i>
    <i t="sum" r="1">
      <x v="22"/>
    </i>
    <i t="sum" r="1">
      <x v="23"/>
    </i>
    <i t="sum" r="1">
      <x v="24"/>
    </i>
    <i t="sum" r="1">
      <x v="25"/>
    </i>
    <i t="sum" r="1">
      <x v="26"/>
    </i>
    <i t="sum" r="1">
      <x v="27"/>
    </i>
    <i t="sum" r="1">
      <x v="28"/>
    </i>
    <i t="sum" r="1">
      <x v="29"/>
    </i>
    <i t="sum" r="1">
      <x v="30"/>
    </i>
    <i t="sum" r="1">
      <x v="31"/>
    </i>
    <i t="sum" r="1">
      <x v="32"/>
    </i>
    <i t="sum" r="1">
      <x v="33"/>
    </i>
    <i t="sum" r="1">
      <x v="34"/>
    </i>
    <i t="sum" r="1">
      <x v="35"/>
    </i>
    <i t="sum" r="1">
      <x v="36"/>
    </i>
    <i t="sum" r="1">
      <x v="37"/>
    </i>
    <i t="sum" r="1">
      <x v="38"/>
    </i>
    <i t="sum" r="1">
      <x v="39"/>
    </i>
    <i t="sum" r="1">
      <x v="40"/>
    </i>
    <i t="sum" r="1">
      <x v="41"/>
    </i>
    <i t="sum" r="1">
      <x v="42"/>
    </i>
    <i t="sum" r="1">
      <x v="43"/>
    </i>
    <i t="sum" r="1">
      <x v="44"/>
    </i>
    <i t="sum" r="1">
      <x v="45"/>
    </i>
    <i t="sum" r="1">
      <x v="46"/>
    </i>
    <i t="sum" r="1">
      <x v="47"/>
    </i>
    <i t="sum" r="1">
      <x v="48"/>
    </i>
    <i t="sum" r="1">
      <x v="49"/>
    </i>
    <i t="sum" r="1">
      <x v="50"/>
    </i>
    <i t="sum" r="1">
      <x v="51"/>
    </i>
    <i t="sum" r="1">
      <x v="52"/>
    </i>
    <i t="sum" r="1">
      <x v="53"/>
    </i>
    <i t="sum" r="1">
      <x v="54"/>
    </i>
    <i t="sum" r="1">
      <x v="55"/>
    </i>
    <i t="sum" r="1">
      <x v="56"/>
    </i>
    <i t="sum" r="1">
      <x v="57"/>
    </i>
    <i t="sum" r="1">
      <x v="58"/>
    </i>
    <i t="sum" r="1">
      <x v="59"/>
    </i>
    <i t="sum" r="1">
      <x v="60"/>
    </i>
    <i t="sum" r="1">
      <x v="61"/>
    </i>
    <i t="sum" r="1">
      <x v="62"/>
    </i>
    <i t="sum" r="1">
      <x v="63"/>
    </i>
    <i t="sum" r="1">
      <x v="64"/>
    </i>
    <i t="sum" r="1">
      <x v="65"/>
    </i>
    <i t="sum" r="1">
      <x v="66"/>
    </i>
    <i t="sum" r="1">
      <x v="67"/>
    </i>
    <i t="sum" r="1">
      <x v="68"/>
    </i>
    <i t="sum" r="1">
      <x v="69"/>
    </i>
    <i t="sum" r="1">
      <x v="70"/>
    </i>
    <i t="sum" r="1">
      <x v="74"/>
    </i>
    <i t="sum" r="1">
      <x v="75"/>
    </i>
    <i t="sum" r="1">
      <x v="76"/>
    </i>
    <i t="sum" r="1">
      <x v="77"/>
    </i>
    <i t="sum" r="1">
      <x v="78"/>
    </i>
    <i t="sum" r="1">
      <x v="79"/>
    </i>
    <i t="sum" r="1">
      <x v="80"/>
    </i>
    <i t="sum" r="1">
      <x v="81"/>
    </i>
    <i t="sum" r="1">
      <x v="82"/>
    </i>
    <i t="sum" r="1">
      <x v="83"/>
    </i>
    <i t="sum" r="1">
      <x v="84"/>
    </i>
    <i t="sum" r="1">
      <x v="85"/>
    </i>
    <i t="sum" r="1">
      <x v="86"/>
    </i>
    <i t="sum" r="1">
      <x v="91"/>
    </i>
    <i t="sum" r="1">
      <x v="92"/>
    </i>
    <i t="sum" r="1">
      <x v="93"/>
    </i>
    <i t="sum" r="1">
      <x v="94"/>
    </i>
    <i t="sum" r="1">
      <x v="95"/>
    </i>
    <i t="sum" r="1">
      <x v="96"/>
    </i>
    <i t="sum" r="1">
      <x v="97"/>
    </i>
    <i t="sum" r="1">
      <x v="98"/>
    </i>
    <i t="sum" r="1">
      <x v="99"/>
    </i>
    <i t="sum" r="1">
      <x v="100"/>
    </i>
    <i t="sum" r="1">
      <x v="101"/>
    </i>
    <i t="sum" r="1">
      <x v="102"/>
    </i>
    <i t="sum" r="1">
      <x v="103"/>
    </i>
    <i t="sum" r="1">
      <x v="104"/>
    </i>
    <i t="sum" r="1">
      <x v="105"/>
    </i>
    <i t="sum" r="1">
      <x v="106"/>
    </i>
    <i t="sum" r="1">
      <x v="107"/>
    </i>
    <i t="sum" r="1">
      <x v="108"/>
    </i>
    <i t="sum" r="1">
      <x v="109"/>
    </i>
    <i t="sum" r="1">
      <x v="110"/>
    </i>
    <i t="sum" r="1">
      <x v="111"/>
    </i>
    <i t="sum" r="1">
      <x v="112"/>
    </i>
    <i t="sum" r="1">
      <x v="113"/>
    </i>
    <i t="sum" r="1">
      <x v="114"/>
    </i>
    <i t="sum" r="1">
      <x v="115"/>
    </i>
    <i t="sum" r="1">
      <x v="116"/>
    </i>
    <i t="sum" r="1">
      <x v="117"/>
    </i>
    <i t="sum" r="1">
      <x v="118"/>
    </i>
    <i t="sum" r="1">
      <x v="119"/>
    </i>
    <i t="sum" r="1">
      <x v="120"/>
    </i>
    <i t="sum" r="1">
      <x v="121"/>
    </i>
    <i t="sum" r="1">
      <x v="122"/>
    </i>
    <i t="sum" r="1">
      <x v="123"/>
    </i>
    <i t="sum" r="1">
      <x v="124"/>
    </i>
    <i t="sum" r="1">
      <x v="125"/>
    </i>
    <i t="sum" r="1">
      <x v="126"/>
    </i>
    <i t="sum" r="1">
      <x v="127"/>
    </i>
    <i t="sum" r="1">
      <x v="128"/>
    </i>
    <i t="sum" r="1">
      <x v="129"/>
    </i>
    <i t="sum" r="1">
      <x v="130"/>
    </i>
    <i t="sum" r="1">
      <x v="131"/>
    </i>
    <i t="sum" r="1">
      <x v="132"/>
    </i>
    <i t="sum" r="1">
      <x v="133"/>
    </i>
    <i t="sum" r="1">
      <x v="135"/>
    </i>
    <i t="sum" r="1">
      <x v="136"/>
    </i>
    <i t="sum" r="1">
      <x v="137"/>
    </i>
    <i t="sum" r="1">
      <x v="138"/>
    </i>
    <i t="sum" r="1">
      <x v="139"/>
    </i>
    <i t="sum" r="1">
      <x v="140"/>
    </i>
    <i t="sum" r="1">
      <x v="141"/>
    </i>
    <i t="sum" r="1">
      <x v="142"/>
    </i>
    <i t="sum" r="1">
      <x v="143"/>
    </i>
    <i t="sum" r="1">
      <x v="145"/>
    </i>
    <i t="sum" r="1">
      <x v="146"/>
    </i>
    <i t="sum" r="1">
      <x v="147"/>
    </i>
    <i t="sum" r="1">
      <x v="148"/>
    </i>
    <i t="sum" r="1">
      <x v="150"/>
    </i>
    <i t="sum" r="1">
      <x v="151"/>
    </i>
    <i t="sum" r="1">
      <x v="152"/>
    </i>
    <i t="sum" r="1">
      <x v="157"/>
    </i>
    <i t="sum" r="1">
      <x v="158"/>
    </i>
    <i t="sum" r="1">
      <x v="159"/>
    </i>
    <i t="sum" r="1">
      <x v="160"/>
    </i>
    <i t="sum" r="1">
      <x v="161"/>
    </i>
    <i t="sum" r="1">
      <x v="162"/>
    </i>
    <i t="sum" r="1">
      <x v="163"/>
    </i>
    <i t="sum" r="1">
      <x v="164"/>
    </i>
    <i t="sum" r="1">
      <x v="165"/>
    </i>
    <i t="sum" r="1">
      <x v="166"/>
    </i>
    <i t="sum" r="1">
      <x v="167"/>
    </i>
    <i t="sum" r="1">
      <x v="177"/>
    </i>
    <i t="sum" r="1">
      <x v="184"/>
    </i>
    <i t="sum" r="1">
      <x v="186"/>
    </i>
    <i t="sum" r="1">
      <x v="189"/>
    </i>
    <i t="sum" r="1">
      <x v="190"/>
    </i>
    <i t="sum" r="1">
      <x v="192"/>
    </i>
    <i t="sum" r="1">
      <x v="193"/>
    </i>
    <i t="sum" r="1">
      <x v="194"/>
    </i>
    <i t="sum" r="1">
      <x v="195"/>
    </i>
    <i t="sum" r="1">
      <x v="196"/>
    </i>
    <i t="sum" r="1">
      <x v="197"/>
    </i>
    <i t="sum" r="1">
      <x v="198"/>
    </i>
    <i t="sum" r="1">
      <x v="199"/>
    </i>
    <i t="sum" r="1">
      <x v="200"/>
    </i>
    <i t="sum" r="1">
      <x v="201"/>
    </i>
    <i t="sum" r="1">
      <x v="202"/>
    </i>
    <i t="sum" r="1">
      <x v="203"/>
    </i>
    <i t="sum" r="1">
      <x v="204"/>
    </i>
    <i t="sum" r="1">
      <x v="205"/>
    </i>
    <i t="sum" r="1">
      <x v="206"/>
    </i>
    <i t="sum" r="1">
      <x v="207"/>
    </i>
    <i t="sum" r="1">
      <x v="208"/>
    </i>
    <i t="sum" r="1">
      <x v="209"/>
    </i>
    <i t="sum" r="1">
      <x v="210"/>
    </i>
    <i t="sum" r="1">
      <x v="211"/>
    </i>
    <i t="sum" r="1">
      <x v="212"/>
    </i>
    <i t="sum" r="1">
      <x v="213"/>
    </i>
    <i t="sum" r="1">
      <x v="214"/>
    </i>
    <i t="sum" r="1">
      <x v="215"/>
    </i>
    <i t="sum" r="1">
      <x v="216"/>
    </i>
    <i t="sum" r="1">
      <x v="217"/>
    </i>
    <i t="sum" r="1">
      <x v="218"/>
    </i>
    <i t="sum" r="1">
      <x v="219"/>
    </i>
    <i t="sum" r="1">
      <x v="220"/>
    </i>
    <i t="sum" r="1">
      <x v="221"/>
    </i>
    <i t="sum" r="1">
      <x v="222"/>
    </i>
    <i t="sum" r="1">
      <x v="223"/>
    </i>
    <i t="sum" r="1">
      <x v="224"/>
    </i>
    <i t="sum" r="1">
      <x v="225"/>
    </i>
    <i t="sum" r="1">
      <x v="226"/>
    </i>
    <i t="sum" r="1">
      <x v="227"/>
    </i>
    <i t="sum" r="1">
      <x v="22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venue" fld="2" baseField="0" baseItem="0"/>
    <dataField name="Sum of kWh" fld="3" baseField="0" baseItem="0"/>
  </dataFields>
  <formats count="57"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4" type="button" dataOnly="0" labelOnly="1" outline="0" axis="axisRow" fieldPosition="0"/>
    </format>
    <format dxfId="53">
      <pivotArea dataOnly="0" labelOnly="1" fieldPosition="0">
        <references count="1">
          <reference field="4" count="0"/>
        </references>
      </pivotArea>
    </format>
    <format dxfId="52">
      <pivotArea dataOnly="0" labelOnly="1" fieldPosition="0">
        <references count="1">
          <reference field="4" count="0" defaultSubtotal="1"/>
        </references>
      </pivotArea>
    </format>
    <format dxfId="51">
      <pivotArea dataOnly="0" labelOnly="1" grandRow="1" outline="0" fieldPosition="0"/>
    </format>
    <format dxfId="50">
      <pivotArea dataOnly="0" labelOnly="1" fieldPosition="0">
        <references count="2">
          <reference field="1" count="8">
            <x v="2"/>
            <x v="3"/>
            <x v="23"/>
            <x v="30"/>
            <x v="31"/>
            <x v="52"/>
            <x v="98"/>
            <x v="102"/>
          </reference>
          <reference field="4" count="1" selected="0">
            <x v="0"/>
          </reference>
        </references>
      </pivotArea>
    </format>
    <format dxfId="49">
      <pivotArea dataOnly="0" labelOnly="1" fieldPosition="0">
        <references count="2">
          <reference field="1" count="13">
            <x v="17"/>
            <x v="22"/>
            <x v="27"/>
            <x v="28"/>
            <x v="41"/>
            <x v="59"/>
            <x v="64"/>
            <x v="70"/>
            <x v="91"/>
            <x v="100"/>
            <x v="122"/>
            <x v="126"/>
            <x v="140"/>
          </reference>
          <reference field="4" count="1" selected="0">
            <x v="1"/>
          </reference>
        </references>
      </pivotArea>
    </format>
    <format dxfId="48">
      <pivotArea dataOnly="0" labelOnly="1" fieldPosition="0">
        <references count="2">
          <reference field="1" count="8">
            <x v="25"/>
            <x v="26"/>
            <x v="63"/>
            <x v="69"/>
            <x v="104"/>
            <x v="125"/>
            <x v="128"/>
            <x v="142"/>
          </reference>
          <reference field="4" count="1" selected="0">
            <x v="2"/>
          </reference>
        </references>
      </pivotArea>
    </format>
    <format dxfId="47">
      <pivotArea dataOnly="0" labelOnly="1" fieldPosition="0">
        <references count="2">
          <reference field="1" count="6">
            <x v="29"/>
            <x v="60"/>
            <x v="65"/>
            <x v="101"/>
            <x v="105"/>
            <x v="123"/>
          </reference>
          <reference field="4" count="1" selected="0">
            <x v="3"/>
          </reference>
        </references>
      </pivotArea>
    </format>
    <format dxfId="46">
      <pivotArea dataOnly="0" labelOnly="1" fieldPosition="0">
        <references count="2">
          <reference field="1" count="50">
            <x v="0"/>
            <x v="1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4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0"/>
            <x v="51"/>
            <x v="53"/>
            <x v="54"/>
            <x v="55"/>
            <x v="56"/>
            <x v="57"/>
            <x v="58"/>
            <x v="61"/>
            <x v="62"/>
            <x v="66"/>
            <x v="67"/>
            <x v="68"/>
          </reference>
          <reference field="4" count="1" selected="0">
            <x v="4"/>
          </reference>
        </references>
      </pivotArea>
    </format>
    <format dxfId="45">
      <pivotArea dataOnly="0" labelOnly="1" fieldPosition="0">
        <references count="2">
          <reference field="1" count="50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2"/>
            <x v="93"/>
            <x v="94"/>
            <x v="95"/>
            <x v="96"/>
            <x v="97"/>
            <x v="99"/>
            <x v="103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4"/>
            <x v="127"/>
            <x v="129"/>
            <x v="130"/>
            <x v="131"/>
            <x v="132"/>
          </reference>
          <reference field="4" count="1" selected="0">
            <x v="4"/>
          </reference>
        </references>
      </pivotArea>
    </format>
    <format dxfId="44">
      <pivotArea dataOnly="0" labelOnly="1" fieldPosition="0">
        <references count="2">
          <reference field="1" count="50">
            <x v="133"/>
            <x v="134"/>
            <x v="135"/>
            <x v="136"/>
            <x v="137"/>
            <x v="138"/>
            <x v="139"/>
            <x v="141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</reference>
          <reference field="4" count="1" selected="0">
            <x v="4"/>
          </reference>
        </references>
      </pivotArea>
    </format>
    <format dxfId="43">
      <pivotArea dataOnly="0" labelOnly="1" fieldPosition="0">
        <references count="2">
          <reference field="1" count="7">
            <x v="185"/>
            <x v="186"/>
            <x v="187"/>
            <x v="188"/>
            <x v="189"/>
            <x v="190"/>
            <x v="191"/>
          </reference>
          <reference field="4" count="1" selected="0">
            <x v="4"/>
          </reference>
        </references>
      </pivotArea>
    </format>
    <format dxfId="42">
      <pivotArea dataOnly="0" labelOnly="1" fieldPosition="0">
        <references count="1">
          <reference field="1" count="50" sum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1">
      <pivotArea dataOnly="0" labelOnly="1" fieldPosition="0">
        <references count="1">
          <reference field="1" count="50" sum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0">
      <pivotArea dataOnly="0" labelOnly="1" fieldPosition="0">
        <references count="1">
          <reference field="1" count="50" sumSubtotal="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9">
      <pivotArea dataOnly="0" labelOnly="1" fieldPosition="0">
        <references count="1">
          <reference field="1" count="42" sumSubtotal="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</reference>
        </references>
      </pivotArea>
    </format>
    <format dxfId="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4" type="button" dataOnly="0" labelOnly="1" outline="0" axis="axisRow" fieldPosition="0"/>
    </format>
    <format dxfId="34">
      <pivotArea dataOnly="0" labelOnly="1" fieldPosition="0">
        <references count="1">
          <reference field="4" count="0"/>
        </references>
      </pivotArea>
    </format>
    <format dxfId="33">
      <pivotArea dataOnly="0" labelOnly="1" fieldPosition="0">
        <references count="1">
          <reference field="4" count="0" defaultSubtotal="1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2">
          <reference field="1" count="8">
            <x v="2"/>
            <x v="3"/>
            <x v="23"/>
            <x v="30"/>
            <x v="31"/>
            <x v="52"/>
            <x v="98"/>
            <x v="102"/>
          </reference>
          <reference field="4" count="1" selected="0">
            <x v="0"/>
          </reference>
        </references>
      </pivotArea>
    </format>
    <format dxfId="30">
      <pivotArea dataOnly="0" labelOnly="1" fieldPosition="0">
        <references count="2">
          <reference field="1" count="13">
            <x v="17"/>
            <x v="22"/>
            <x v="27"/>
            <x v="28"/>
            <x v="41"/>
            <x v="59"/>
            <x v="64"/>
            <x v="70"/>
            <x v="91"/>
            <x v="100"/>
            <x v="122"/>
            <x v="126"/>
            <x v="140"/>
          </reference>
          <reference field="4" count="1" selected="0">
            <x v="1"/>
          </reference>
        </references>
      </pivotArea>
    </format>
    <format dxfId="29">
      <pivotArea dataOnly="0" labelOnly="1" fieldPosition="0">
        <references count="2">
          <reference field="1" count="8">
            <x v="25"/>
            <x v="26"/>
            <x v="63"/>
            <x v="69"/>
            <x v="104"/>
            <x v="125"/>
            <x v="128"/>
            <x v="142"/>
          </reference>
          <reference field="4" count="1" selected="0">
            <x v="2"/>
          </reference>
        </references>
      </pivotArea>
    </format>
    <format dxfId="28">
      <pivotArea dataOnly="0" labelOnly="1" fieldPosition="0">
        <references count="2">
          <reference field="1" count="6">
            <x v="29"/>
            <x v="60"/>
            <x v="65"/>
            <x v="101"/>
            <x v="105"/>
            <x v="123"/>
          </reference>
          <reference field="4" count="1" selected="0">
            <x v="3"/>
          </reference>
        </references>
      </pivotArea>
    </format>
    <format dxfId="27">
      <pivotArea dataOnly="0" labelOnly="1" fieldPosition="0">
        <references count="2">
          <reference field="1" count="50">
            <x v="0"/>
            <x v="1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4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0"/>
            <x v="51"/>
            <x v="53"/>
            <x v="54"/>
            <x v="55"/>
            <x v="56"/>
            <x v="57"/>
            <x v="58"/>
            <x v="61"/>
            <x v="62"/>
            <x v="66"/>
            <x v="67"/>
            <x v="68"/>
          </reference>
          <reference field="4" count="1" selected="0">
            <x v="4"/>
          </reference>
        </references>
      </pivotArea>
    </format>
    <format dxfId="26">
      <pivotArea dataOnly="0" labelOnly="1" fieldPosition="0">
        <references count="2">
          <reference field="1" count="50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2"/>
            <x v="93"/>
            <x v="94"/>
            <x v="95"/>
            <x v="96"/>
            <x v="97"/>
            <x v="99"/>
            <x v="103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4"/>
            <x v="127"/>
            <x v="129"/>
            <x v="130"/>
            <x v="131"/>
            <x v="132"/>
          </reference>
          <reference field="4" count="1" selected="0">
            <x v="4"/>
          </reference>
        </references>
      </pivotArea>
    </format>
    <format dxfId="25">
      <pivotArea dataOnly="0" labelOnly="1" fieldPosition="0">
        <references count="2">
          <reference field="1" count="50">
            <x v="133"/>
            <x v="134"/>
            <x v="135"/>
            <x v="136"/>
            <x v="137"/>
            <x v="138"/>
            <x v="139"/>
            <x v="141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</reference>
          <reference field="4" count="1" selected="0">
            <x v="4"/>
          </reference>
        </references>
      </pivotArea>
    </format>
    <format dxfId="24">
      <pivotArea dataOnly="0" labelOnly="1" fieldPosition="0">
        <references count="2">
          <reference field="1" count="7">
            <x v="185"/>
            <x v="186"/>
            <x v="187"/>
            <x v="188"/>
            <x v="189"/>
            <x v="190"/>
            <x v="191"/>
          </reference>
          <reference field="4" count="1" selected="0">
            <x v="4"/>
          </reference>
        </references>
      </pivotArea>
    </format>
    <format dxfId="23">
      <pivotArea dataOnly="0" labelOnly="1" fieldPosition="0">
        <references count="1">
          <reference field="1" count="50" sum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2">
      <pivotArea dataOnly="0" labelOnly="1" fieldPosition="0">
        <references count="1">
          <reference field="1" count="50" sum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1">
      <pivotArea dataOnly="0" labelOnly="1" fieldPosition="0">
        <references count="1">
          <reference field="1" count="50" sumSubtotal="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0">
      <pivotArea dataOnly="0" labelOnly="1" fieldPosition="0">
        <references count="1">
          <reference field="1" count="42" sumSubtotal="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</reference>
        </references>
      </pivotArea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4" type="button" dataOnly="0" labelOnly="1" outline="0" axis="axisRow" fieldPosition="0"/>
    </format>
    <format dxfId="15">
      <pivotArea dataOnly="0" labelOnly="1" fieldPosition="0">
        <references count="1">
          <reference field="4" count="0"/>
        </references>
      </pivotArea>
    </format>
    <format dxfId="14">
      <pivotArea dataOnly="0" labelOnly="1" fieldPosition="0">
        <references count="1">
          <reference field="4" count="0" defaultSubtotal="1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1" count="8">
            <x v="2"/>
            <x v="3"/>
            <x v="23"/>
            <x v="30"/>
            <x v="31"/>
            <x v="52"/>
            <x v="98"/>
            <x v="102"/>
          </reference>
          <reference field="4" count="1" selected="0">
            <x v="0"/>
          </reference>
        </references>
      </pivotArea>
    </format>
    <format dxfId="11">
      <pivotArea dataOnly="0" labelOnly="1" fieldPosition="0">
        <references count="2">
          <reference field="1" count="13">
            <x v="17"/>
            <x v="22"/>
            <x v="27"/>
            <x v="28"/>
            <x v="41"/>
            <x v="59"/>
            <x v="64"/>
            <x v="70"/>
            <x v="91"/>
            <x v="100"/>
            <x v="122"/>
            <x v="126"/>
            <x v="140"/>
          </reference>
          <reference field="4" count="1" selected="0">
            <x v="1"/>
          </reference>
        </references>
      </pivotArea>
    </format>
    <format dxfId="10">
      <pivotArea dataOnly="0" labelOnly="1" fieldPosition="0">
        <references count="2">
          <reference field="1" count="8">
            <x v="25"/>
            <x v="26"/>
            <x v="63"/>
            <x v="69"/>
            <x v="104"/>
            <x v="125"/>
            <x v="128"/>
            <x v="142"/>
          </reference>
          <reference field="4" count="1" selected="0">
            <x v="2"/>
          </reference>
        </references>
      </pivotArea>
    </format>
    <format dxfId="9">
      <pivotArea dataOnly="0" labelOnly="1" fieldPosition="0">
        <references count="2">
          <reference field="1" count="6">
            <x v="29"/>
            <x v="60"/>
            <x v="65"/>
            <x v="101"/>
            <x v="105"/>
            <x v="123"/>
          </reference>
          <reference field="4" count="1" selected="0">
            <x v="3"/>
          </reference>
        </references>
      </pivotArea>
    </format>
    <format dxfId="8">
      <pivotArea dataOnly="0" labelOnly="1" fieldPosition="0">
        <references count="2">
          <reference field="1" count="50">
            <x v="0"/>
            <x v="1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4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0"/>
            <x v="51"/>
            <x v="53"/>
            <x v="54"/>
            <x v="55"/>
            <x v="56"/>
            <x v="57"/>
            <x v="58"/>
            <x v="61"/>
            <x v="62"/>
            <x v="66"/>
            <x v="67"/>
            <x v="68"/>
          </reference>
          <reference field="4" count="1" selected="0">
            <x v="4"/>
          </reference>
        </references>
      </pivotArea>
    </format>
    <format dxfId="7">
      <pivotArea dataOnly="0" labelOnly="1" fieldPosition="0">
        <references count="2">
          <reference field="1" count="50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2"/>
            <x v="93"/>
            <x v="94"/>
            <x v="95"/>
            <x v="96"/>
            <x v="97"/>
            <x v="99"/>
            <x v="103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4"/>
            <x v="127"/>
            <x v="129"/>
            <x v="130"/>
            <x v="131"/>
            <x v="132"/>
          </reference>
          <reference field="4" count="1" selected="0">
            <x v="4"/>
          </reference>
        </references>
      </pivotArea>
    </format>
    <format dxfId="6">
      <pivotArea dataOnly="0" labelOnly="1" fieldPosition="0">
        <references count="2">
          <reference field="1" count="50">
            <x v="133"/>
            <x v="134"/>
            <x v="135"/>
            <x v="136"/>
            <x v="137"/>
            <x v="138"/>
            <x v="139"/>
            <x v="141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</reference>
          <reference field="4" count="1" selected="0">
            <x v="4"/>
          </reference>
        </references>
      </pivotArea>
    </format>
    <format dxfId="5">
      <pivotArea dataOnly="0" labelOnly="1" fieldPosition="0">
        <references count="2">
          <reference field="1" count="7">
            <x v="185"/>
            <x v="186"/>
            <x v="187"/>
            <x v="188"/>
            <x v="189"/>
            <x v="190"/>
            <x v="191"/>
          </reference>
          <reference field="4" count="1" selected="0">
            <x v="4"/>
          </reference>
        </references>
      </pivotArea>
    </format>
    <format dxfId="4">
      <pivotArea dataOnly="0" labelOnly="1" fieldPosition="0">
        <references count="1">
          <reference field="1" count="50" sum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">
      <pivotArea dataOnly="0" labelOnly="1" fieldPosition="0">
        <references count="1">
          <reference field="1" count="50" sum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">
      <pivotArea dataOnly="0" labelOnly="1" fieldPosition="0">
        <references count="1">
          <reference field="1" count="50" sumSubtotal="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">
      <pivotArea dataOnly="0" labelOnly="1" fieldPosition="0">
        <references count="1">
          <reference field="1" count="42" sumSubtotal="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71243-1547-461F-9052-25873DF0A4B5}">
  <dimension ref="A1:D408"/>
  <sheetViews>
    <sheetView tabSelected="1" view="pageBreakPreview" zoomScale="80" zoomScaleNormal="100" zoomScaleSheetLayoutView="80" workbookViewId="0">
      <selection activeCell="G23" sqref="G23"/>
    </sheetView>
  </sheetViews>
  <sheetFormatPr defaultRowHeight="15.75" x14ac:dyDescent="0.25"/>
  <cols>
    <col min="1" max="1" width="67" style="11" bestFit="1" customWidth="1"/>
    <col min="2" max="2" width="18.42578125" style="11" bestFit="1" customWidth="1"/>
    <col min="3" max="3" width="18.140625" style="11" bestFit="1" customWidth="1"/>
    <col min="4" max="4" width="14" style="10" bestFit="1" customWidth="1"/>
    <col min="5" max="16384" width="9.140625" style="11"/>
  </cols>
  <sheetData>
    <row r="1" spans="1:4" x14ac:dyDescent="0.25">
      <c r="A1" s="8" t="s">
        <v>367</v>
      </c>
      <c r="B1" s="9"/>
      <c r="C1" s="9"/>
    </row>
    <row r="2" spans="1:4" x14ac:dyDescent="0.25">
      <c r="A2" s="8" t="s">
        <v>368</v>
      </c>
      <c r="B2" s="9"/>
      <c r="C2" s="9"/>
    </row>
    <row r="3" spans="1:4" x14ac:dyDescent="0.25">
      <c r="A3" s="8" t="s">
        <v>369</v>
      </c>
      <c r="B3" s="9"/>
      <c r="C3" s="9"/>
    </row>
    <row r="4" spans="1:4" x14ac:dyDescent="0.25">
      <c r="A4" s="8" t="s">
        <v>451</v>
      </c>
      <c r="B4" s="9"/>
      <c r="C4" s="9"/>
    </row>
    <row r="5" spans="1:4" x14ac:dyDescent="0.25">
      <c r="A5" s="8" t="s">
        <v>452</v>
      </c>
      <c r="B5" s="9"/>
      <c r="C5" s="9"/>
    </row>
    <row r="7" spans="1:4" x14ac:dyDescent="0.25">
      <c r="A7" s="14" t="s">
        <v>5</v>
      </c>
      <c r="B7" s="15" t="s">
        <v>204</v>
      </c>
      <c r="C7" s="15" t="s">
        <v>205</v>
      </c>
      <c r="D7" s="12" t="s">
        <v>370</v>
      </c>
    </row>
    <row r="8" spans="1:4" x14ac:dyDescent="0.25">
      <c r="A8" s="16" t="s">
        <v>198</v>
      </c>
      <c r="B8" s="15"/>
      <c r="C8" s="15"/>
    </row>
    <row r="9" spans="1:4" x14ac:dyDescent="0.25">
      <c r="A9" s="17" t="s">
        <v>131</v>
      </c>
      <c r="B9" s="15">
        <v>14672189.689999999</v>
      </c>
      <c r="C9" s="15">
        <v>194056475</v>
      </c>
    </row>
    <row r="10" spans="1:4" x14ac:dyDescent="0.25">
      <c r="A10" s="17" t="s">
        <v>132</v>
      </c>
      <c r="B10" s="15">
        <v>2879129.91</v>
      </c>
      <c r="C10" s="15">
        <v>40429443</v>
      </c>
    </row>
    <row r="11" spans="1:4" x14ac:dyDescent="0.25">
      <c r="A11" s="17" t="s">
        <v>133</v>
      </c>
      <c r="B11" s="15">
        <v>45715.37</v>
      </c>
      <c r="C11" s="15">
        <v>642959</v>
      </c>
    </row>
    <row r="12" spans="1:4" x14ac:dyDescent="0.25">
      <c r="A12" s="17" t="s">
        <v>134</v>
      </c>
      <c r="B12" s="15">
        <v>707.93</v>
      </c>
      <c r="C12" s="15">
        <v>5230</v>
      </c>
    </row>
    <row r="13" spans="1:4" x14ac:dyDescent="0.25">
      <c r="A13" s="17" t="s">
        <v>135</v>
      </c>
      <c r="B13" s="15">
        <v>29558.29</v>
      </c>
      <c r="C13" s="15">
        <v>369937</v>
      </c>
    </row>
    <row r="14" spans="1:4" x14ac:dyDescent="0.25">
      <c r="A14" s="17" t="s">
        <v>136</v>
      </c>
      <c r="B14" s="15">
        <v>709.22</v>
      </c>
      <c r="C14" s="15">
        <v>7786</v>
      </c>
    </row>
    <row r="15" spans="1:4" x14ac:dyDescent="0.25">
      <c r="A15" s="17" t="s">
        <v>137</v>
      </c>
      <c r="B15" s="15">
        <v>32894.370000000003</v>
      </c>
      <c r="C15" s="15">
        <v>274313</v>
      </c>
    </row>
    <row r="16" spans="1:4" x14ac:dyDescent="0.25">
      <c r="A16" s="17" t="s">
        <v>138</v>
      </c>
      <c r="B16" s="15">
        <v>662401.52</v>
      </c>
      <c r="C16" s="15">
        <v>7923786</v>
      </c>
    </row>
    <row r="17" spans="1:4" x14ac:dyDescent="0.25">
      <c r="A17" s="17" t="s">
        <v>405</v>
      </c>
      <c r="B17" s="15">
        <v>41076.36</v>
      </c>
      <c r="C17" s="15">
        <v>467004</v>
      </c>
      <c r="D17" s="21"/>
    </row>
    <row r="18" spans="1:4" x14ac:dyDescent="0.25">
      <c r="A18" s="17" t="s">
        <v>407</v>
      </c>
      <c r="B18" s="15">
        <v>6618.47</v>
      </c>
      <c r="C18" s="15">
        <v>71054</v>
      </c>
    </row>
    <row r="19" spans="1:4" x14ac:dyDescent="0.25">
      <c r="A19" s="16" t="s">
        <v>362</v>
      </c>
      <c r="B19" s="15">
        <v>18371001.129999999</v>
      </c>
      <c r="C19" s="15">
        <v>244247987</v>
      </c>
      <c r="D19" s="13">
        <f>ROUND(B19/C19*100,4)</f>
        <v>7.5214999999999996</v>
      </c>
    </row>
    <row r="20" spans="1:4" x14ac:dyDescent="0.25">
      <c r="A20" s="16" t="s">
        <v>199</v>
      </c>
      <c r="B20" s="15"/>
      <c r="C20" s="15"/>
    </row>
    <row r="21" spans="1:4" x14ac:dyDescent="0.25">
      <c r="A21" s="17" t="s">
        <v>70</v>
      </c>
      <c r="B21" s="15">
        <v>31652.89</v>
      </c>
      <c r="C21" s="15">
        <v>156040</v>
      </c>
    </row>
    <row r="22" spans="1:4" x14ac:dyDescent="0.25">
      <c r="A22" s="17" t="s">
        <v>72</v>
      </c>
      <c r="B22" s="15">
        <v>646308.48</v>
      </c>
      <c r="C22" s="15">
        <v>7040146</v>
      </c>
    </row>
    <row r="23" spans="1:4" x14ac:dyDescent="0.25">
      <c r="A23" s="17" t="s">
        <v>76</v>
      </c>
      <c r="B23" s="15">
        <v>4064327.8499999996</v>
      </c>
      <c r="C23" s="15">
        <v>44941137</v>
      </c>
    </row>
    <row r="24" spans="1:4" x14ac:dyDescent="0.25">
      <c r="A24" s="17" t="s">
        <v>77</v>
      </c>
      <c r="B24" s="15">
        <v>2376115.85</v>
      </c>
      <c r="C24" s="15">
        <v>23292863</v>
      </c>
    </row>
    <row r="25" spans="1:4" x14ac:dyDescent="0.25">
      <c r="A25" s="17" t="s">
        <v>17</v>
      </c>
      <c r="B25" s="15">
        <v>24971.16</v>
      </c>
      <c r="C25" s="15">
        <v>261660</v>
      </c>
    </row>
    <row r="26" spans="1:4" x14ac:dyDescent="0.25">
      <c r="A26" s="17" t="s">
        <v>81</v>
      </c>
      <c r="B26" s="15">
        <v>475460676.89999998</v>
      </c>
      <c r="C26" s="15">
        <v>5655592676</v>
      </c>
    </row>
    <row r="27" spans="1:4" x14ac:dyDescent="0.25">
      <c r="A27" s="17" t="s">
        <v>86</v>
      </c>
      <c r="B27" s="15"/>
      <c r="C27" s="15"/>
    </row>
    <row r="28" spans="1:4" x14ac:dyDescent="0.25">
      <c r="A28" s="17" t="s">
        <v>92</v>
      </c>
      <c r="B28" s="15">
        <v>2232571.9099999997</v>
      </c>
      <c r="C28" s="15">
        <v>28046292</v>
      </c>
    </row>
    <row r="29" spans="1:4" x14ac:dyDescent="0.25">
      <c r="A29" s="17" t="s">
        <v>33</v>
      </c>
      <c r="B29" s="15">
        <v>864777.57</v>
      </c>
      <c r="C29" s="15">
        <v>11395999</v>
      </c>
    </row>
    <row r="30" spans="1:4" x14ac:dyDescent="0.25">
      <c r="A30" s="17" t="s">
        <v>104</v>
      </c>
      <c r="B30" s="15">
        <v>10229860.83</v>
      </c>
      <c r="C30" s="15">
        <v>114564303</v>
      </c>
    </row>
    <row r="31" spans="1:4" x14ac:dyDescent="0.25">
      <c r="A31" s="17" t="s">
        <v>47</v>
      </c>
      <c r="B31" s="15">
        <v>9406838.5600000005</v>
      </c>
      <c r="C31" s="15">
        <v>124873264</v>
      </c>
    </row>
    <row r="32" spans="1:4" x14ac:dyDescent="0.25">
      <c r="A32" s="17" t="s">
        <v>51</v>
      </c>
      <c r="B32" s="15">
        <v>299256.83</v>
      </c>
      <c r="C32" s="15">
        <v>3553576</v>
      </c>
      <c r="D32" s="21"/>
    </row>
    <row r="33" spans="1:4" x14ac:dyDescent="0.25">
      <c r="A33" s="17" t="s">
        <v>114</v>
      </c>
      <c r="B33" s="15">
        <v>292424.73</v>
      </c>
      <c r="C33" s="15">
        <v>4025132</v>
      </c>
    </row>
    <row r="34" spans="1:4" x14ac:dyDescent="0.25">
      <c r="A34" s="17" t="s">
        <v>383</v>
      </c>
      <c r="B34" s="15">
        <v>13679.57</v>
      </c>
      <c r="C34" s="15">
        <v>163480</v>
      </c>
    </row>
    <row r="35" spans="1:4" x14ac:dyDescent="0.25">
      <c r="A35" s="17" t="s">
        <v>385</v>
      </c>
      <c r="B35" s="15">
        <v>63765.89</v>
      </c>
      <c r="C35" s="15">
        <v>642915</v>
      </c>
    </row>
    <row r="36" spans="1:4" x14ac:dyDescent="0.25">
      <c r="A36" s="17" t="s">
        <v>401</v>
      </c>
      <c r="B36" s="15">
        <v>697474.34</v>
      </c>
      <c r="C36" s="15">
        <v>7725137</v>
      </c>
    </row>
    <row r="37" spans="1:4" x14ac:dyDescent="0.25">
      <c r="A37" s="16" t="s">
        <v>363</v>
      </c>
      <c r="B37" s="15">
        <v>506704703.35999995</v>
      </c>
      <c r="C37" s="15">
        <v>6026274620</v>
      </c>
      <c r="D37" s="13">
        <f>ROUND(B37/C37*100,4)</f>
        <v>8.4083000000000006</v>
      </c>
    </row>
    <row r="38" spans="1:4" x14ac:dyDescent="0.25">
      <c r="A38" s="16" t="s">
        <v>200</v>
      </c>
      <c r="B38" s="15"/>
      <c r="C38" s="15"/>
    </row>
    <row r="39" spans="1:4" x14ac:dyDescent="0.25">
      <c r="A39" s="17" t="s">
        <v>74</v>
      </c>
      <c r="B39" s="15">
        <v>475069.41</v>
      </c>
      <c r="C39" s="15">
        <v>4839434</v>
      </c>
    </row>
    <row r="40" spans="1:4" x14ac:dyDescent="0.25">
      <c r="A40" s="17" t="s">
        <v>75</v>
      </c>
      <c r="B40" s="15">
        <v>217909.53</v>
      </c>
      <c r="C40" s="15">
        <v>2182297</v>
      </c>
    </row>
    <row r="41" spans="1:4" x14ac:dyDescent="0.25">
      <c r="A41" s="17" t="s">
        <v>85</v>
      </c>
      <c r="B41" s="15">
        <v>41795741.010000005</v>
      </c>
      <c r="C41" s="15">
        <v>360731451</v>
      </c>
    </row>
    <row r="42" spans="1:4" x14ac:dyDescent="0.25">
      <c r="A42" s="17" t="s">
        <v>91</v>
      </c>
      <c r="B42" s="15">
        <v>17424.080000000002</v>
      </c>
      <c r="C42" s="15">
        <v>183120</v>
      </c>
      <c r="D42" s="21"/>
    </row>
    <row r="43" spans="1:4" x14ac:dyDescent="0.25">
      <c r="A43" s="17" t="s">
        <v>107</v>
      </c>
      <c r="B43" s="15">
        <v>1919279.8</v>
      </c>
      <c r="C43" s="15">
        <v>18550293</v>
      </c>
    </row>
    <row r="44" spans="1:4" x14ac:dyDescent="0.25">
      <c r="A44" s="17" t="s">
        <v>50</v>
      </c>
      <c r="B44" s="15">
        <v>639466.30000000005</v>
      </c>
      <c r="C44" s="15">
        <v>8024385</v>
      </c>
    </row>
    <row r="45" spans="1:4" x14ac:dyDescent="0.25">
      <c r="A45" s="17" t="s">
        <v>53</v>
      </c>
      <c r="B45" s="15">
        <v>21359.23</v>
      </c>
      <c r="C45" s="15">
        <v>231934</v>
      </c>
    </row>
    <row r="46" spans="1:4" x14ac:dyDescent="0.25">
      <c r="A46" s="17" t="s">
        <v>116</v>
      </c>
      <c r="B46" s="15">
        <v>5753996.5999999996</v>
      </c>
      <c r="C46" s="15">
        <v>54824862</v>
      </c>
    </row>
    <row r="47" spans="1:4" x14ac:dyDescent="0.25">
      <c r="A47" s="17" t="s">
        <v>379</v>
      </c>
      <c r="B47" s="15">
        <v>14809.63</v>
      </c>
      <c r="C47" s="15">
        <v>158543</v>
      </c>
    </row>
    <row r="48" spans="1:4" x14ac:dyDescent="0.25">
      <c r="A48" s="17" t="s">
        <v>380</v>
      </c>
      <c r="B48" s="15">
        <v>7904.7</v>
      </c>
      <c r="C48" s="15">
        <v>86960</v>
      </c>
    </row>
    <row r="49" spans="1:4" x14ac:dyDescent="0.25">
      <c r="A49" s="17" t="s">
        <v>381</v>
      </c>
      <c r="B49" s="15"/>
      <c r="C49" s="15"/>
    </row>
    <row r="50" spans="1:4" x14ac:dyDescent="0.25">
      <c r="A50" s="17" t="s">
        <v>384</v>
      </c>
      <c r="B50" s="15">
        <v>30968.89</v>
      </c>
      <c r="C50" s="15">
        <v>387108</v>
      </c>
      <c r="D50" s="21"/>
    </row>
    <row r="51" spans="1:4" x14ac:dyDescent="0.25">
      <c r="A51" s="17" t="s">
        <v>397</v>
      </c>
      <c r="B51" s="15">
        <v>1602602.0999999999</v>
      </c>
      <c r="C51" s="15">
        <v>14812567</v>
      </c>
    </row>
    <row r="52" spans="1:4" x14ac:dyDescent="0.25">
      <c r="A52" s="17" t="s">
        <v>400</v>
      </c>
      <c r="B52" s="15">
        <v>66245.119999999995</v>
      </c>
      <c r="C52" s="15">
        <v>480507</v>
      </c>
    </row>
    <row r="53" spans="1:4" x14ac:dyDescent="0.25">
      <c r="A53" s="16" t="s">
        <v>364</v>
      </c>
      <c r="B53" s="15">
        <v>52562776.399999991</v>
      </c>
      <c r="C53" s="15">
        <v>465493461</v>
      </c>
      <c r="D53" s="13">
        <f>ROUND(B53/C53*100,4)</f>
        <v>11.2918</v>
      </c>
    </row>
    <row r="54" spans="1:4" x14ac:dyDescent="0.25">
      <c r="A54" s="16" t="s">
        <v>201</v>
      </c>
      <c r="B54" s="15"/>
      <c r="C54" s="15"/>
    </row>
    <row r="55" spans="1:4" x14ac:dyDescent="0.25">
      <c r="A55" s="17" t="s">
        <v>78</v>
      </c>
      <c r="B55" s="15">
        <v>1085174.52</v>
      </c>
      <c r="C55" s="15">
        <v>13890000</v>
      </c>
    </row>
    <row r="56" spans="1:4" x14ac:dyDescent="0.25">
      <c r="A56" s="17" t="s">
        <v>82</v>
      </c>
      <c r="B56" s="15">
        <v>131998429.52000001</v>
      </c>
      <c r="C56" s="15">
        <v>1812697946</v>
      </c>
    </row>
    <row r="57" spans="1:4" x14ac:dyDescent="0.25">
      <c r="A57" s="17" t="s">
        <v>87</v>
      </c>
      <c r="B57" s="15">
        <v>2213443.13</v>
      </c>
      <c r="C57" s="15">
        <v>30248250</v>
      </c>
    </row>
    <row r="58" spans="1:4" x14ac:dyDescent="0.25">
      <c r="A58" s="17" t="s">
        <v>105</v>
      </c>
      <c r="B58" s="15">
        <v>3507156.71</v>
      </c>
      <c r="C58" s="15">
        <v>43718220</v>
      </c>
    </row>
    <row r="59" spans="1:4" x14ac:dyDescent="0.25">
      <c r="A59" s="17" t="s">
        <v>108</v>
      </c>
      <c r="B59" s="15">
        <v>981585.86</v>
      </c>
      <c r="C59" s="15">
        <v>11961500</v>
      </c>
    </row>
    <row r="60" spans="1:4" x14ac:dyDescent="0.25">
      <c r="A60" s="17" t="s">
        <v>48</v>
      </c>
      <c r="B60" s="15">
        <v>53730.18</v>
      </c>
      <c r="C60" s="15">
        <v>762560</v>
      </c>
    </row>
    <row r="61" spans="1:4" x14ac:dyDescent="0.25">
      <c r="A61" s="17" t="s">
        <v>402</v>
      </c>
      <c r="B61" s="15">
        <v>313174.53999999998</v>
      </c>
      <c r="C61" s="15">
        <v>4235700</v>
      </c>
    </row>
    <row r="62" spans="1:4" x14ac:dyDescent="0.25">
      <c r="A62" s="17" t="s">
        <v>404</v>
      </c>
      <c r="B62" s="15">
        <v>850312.56</v>
      </c>
      <c r="C62" s="15">
        <v>10105800</v>
      </c>
    </row>
    <row r="63" spans="1:4" x14ac:dyDescent="0.25">
      <c r="A63" s="16" t="s">
        <v>365</v>
      </c>
      <c r="B63" s="15">
        <v>141003007.02000004</v>
      </c>
      <c r="C63" s="15">
        <v>1927619976</v>
      </c>
      <c r="D63" s="13">
        <f>ROUND(B63/C63*100,4)</f>
        <v>7.3148999999999997</v>
      </c>
    </row>
    <row r="64" spans="1:4" x14ac:dyDescent="0.25">
      <c r="A64" s="16" t="s">
        <v>202</v>
      </c>
      <c r="B64" s="15"/>
      <c r="C64" s="15"/>
    </row>
    <row r="65" spans="1:3" x14ac:dyDescent="0.25">
      <c r="A65" s="17" t="s">
        <v>67</v>
      </c>
      <c r="B65" s="15">
        <v>49135.28</v>
      </c>
      <c r="C65" s="15">
        <v>0</v>
      </c>
    </row>
    <row r="66" spans="1:3" x14ac:dyDescent="0.25">
      <c r="A66" s="17" t="s">
        <v>7</v>
      </c>
      <c r="B66" s="15">
        <v>-4.75</v>
      </c>
      <c r="C66" s="15">
        <v>0</v>
      </c>
    </row>
    <row r="67" spans="1:3" x14ac:dyDescent="0.25">
      <c r="A67" s="17" t="s">
        <v>8</v>
      </c>
      <c r="B67" s="15">
        <v>734.76</v>
      </c>
      <c r="C67" s="15">
        <v>0</v>
      </c>
    </row>
    <row r="68" spans="1:3" x14ac:dyDescent="0.25">
      <c r="A68" s="17" t="s">
        <v>145</v>
      </c>
      <c r="B68" s="15">
        <v>53.88</v>
      </c>
      <c r="C68" s="15">
        <v>0</v>
      </c>
    </row>
    <row r="69" spans="1:3" x14ac:dyDescent="0.25">
      <c r="A69" s="17" t="s">
        <v>68</v>
      </c>
      <c r="B69" s="15">
        <v>126918.29000000001</v>
      </c>
      <c r="C69" s="15">
        <v>0</v>
      </c>
    </row>
    <row r="70" spans="1:3" x14ac:dyDescent="0.25">
      <c r="A70" s="17" t="s">
        <v>69</v>
      </c>
      <c r="B70" s="15">
        <v>425.6</v>
      </c>
      <c r="C70" s="15">
        <v>0</v>
      </c>
    </row>
    <row r="71" spans="1:3" x14ac:dyDescent="0.25">
      <c r="A71" s="17" t="s">
        <v>153</v>
      </c>
      <c r="B71" s="15">
        <v>18851.52</v>
      </c>
      <c r="C71" s="15">
        <v>0</v>
      </c>
    </row>
    <row r="72" spans="1:3" x14ac:dyDescent="0.25">
      <c r="A72" s="17" t="s">
        <v>154</v>
      </c>
      <c r="B72" s="15">
        <v>4975.68</v>
      </c>
      <c r="C72" s="15">
        <v>0</v>
      </c>
    </row>
    <row r="73" spans="1:3" x14ac:dyDescent="0.25">
      <c r="A73" s="17" t="s">
        <v>155</v>
      </c>
      <c r="B73" s="15">
        <v>76453.45</v>
      </c>
      <c r="C73" s="15">
        <v>0</v>
      </c>
    </row>
    <row r="74" spans="1:3" x14ac:dyDescent="0.25">
      <c r="A74" s="17" t="s">
        <v>146</v>
      </c>
      <c r="B74" s="15">
        <v>79.2</v>
      </c>
      <c r="C74" s="15">
        <v>0</v>
      </c>
    </row>
    <row r="75" spans="1:3" x14ac:dyDescent="0.25">
      <c r="A75" s="17" t="s">
        <v>156</v>
      </c>
      <c r="B75" s="15">
        <v>2342.56</v>
      </c>
      <c r="C75" s="15">
        <v>0</v>
      </c>
    </row>
    <row r="76" spans="1:3" x14ac:dyDescent="0.25">
      <c r="A76" s="17" t="s">
        <v>157</v>
      </c>
      <c r="B76" s="15">
        <v>6660</v>
      </c>
      <c r="C76" s="15">
        <v>0</v>
      </c>
    </row>
    <row r="77" spans="1:3" x14ac:dyDescent="0.25">
      <c r="A77" s="17" t="s">
        <v>71</v>
      </c>
      <c r="B77" s="15">
        <v>49803.03</v>
      </c>
      <c r="C77" s="15">
        <v>490972</v>
      </c>
    </row>
    <row r="78" spans="1:3" x14ac:dyDescent="0.25">
      <c r="A78" s="17" t="s">
        <v>158</v>
      </c>
      <c r="B78" s="15">
        <v>29759.72</v>
      </c>
      <c r="C78" s="15">
        <v>0</v>
      </c>
    </row>
    <row r="79" spans="1:3" x14ac:dyDescent="0.25">
      <c r="A79" s="17" t="s">
        <v>159</v>
      </c>
      <c r="B79" s="15">
        <v>315064.96000000002</v>
      </c>
      <c r="C79" s="15">
        <v>0</v>
      </c>
    </row>
    <row r="80" spans="1:3" x14ac:dyDescent="0.25">
      <c r="A80" s="17" t="s">
        <v>9</v>
      </c>
      <c r="B80" s="15">
        <v>81151.25</v>
      </c>
      <c r="C80" s="15">
        <v>714894</v>
      </c>
    </row>
    <row r="81" spans="1:3" x14ac:dyDescent="0.25">
      <c r="A81" s="17" t="s">
        <v>73</v>
      </c>
      <c r="B81" s="15">
        <v>99993.02</v>
      </c>
      <c r="C81" s="15">
        <v>939073</v>
      </c>
    </row>
    <row r="82" spans="1:3" x14ac:dyDescent="0.25">
      <c r="A82" s="17" t="s">
        <v>79</v>
      </c>
      <c r="B82" s="15">
        <v>282041.58</v>
      </c>
      <c r="C82" s="15">
        <v>2780342</v>
      </c>
    </row>
    <row r="83" spans="1:3" x14ac:dyDescent="0.25">
      <c r="A83" s="17" t="s">
        <v>80</v>
      </c>
      <c r="B83" s="15">
        <v>304793.90999999997</v>
      </c>
      <c r="C83" s="15">
        <v>3139073</v>
      </c>
    </row>
    <row r="84" spans="1:3" x14ac:dyDescent="0.25">
      <c r="A84" s="17" t="s">
        <v>10</v>
      </c>
      <c r="B84" s="15">
        <v>259690.75</v>
      </c>
      <c r="C84" s="15">
        <v>2483903</v>
      </c>
    </row>
    <row r="85" spans="1:3" x14ac:dyDescent="0.25">
      <c r="A85" s="17" t="s">
        <v>11</v>
      </c>
      <c r="B85" s="15">
        <v>16678773.73</v>
      </c>
      <c r="C85" s="15">
        <v>152455657</v>
      </c>
    </row>
    <row r="86" spans="1:3" x14ac:dyDescent="0.25">
      <c r="A86" s="17" t="s">
        <v>12</v>
      </c>
      <c r="B86" s="15">
        <v>18669338.649999999</v>
      </c>
      <c r="C86" s="15">
        <v>170399566</v>
      </c>
    </row>
    <row r="87" spans="1:3" x14ac:dyDescent="0.25">
      <c r="A87" s="17" t="s">
        <v>13</v>
      </c>
      <c r="B87" s="15">
        <v>27468.03</v>
      </c>
      <c r="C87" s="15">
        <v>255977</v>
      </c>
    </row>
    <row r="88" spans="1:3" x14ac:dyDescent="0.25">
      <c r="A88" s="17" t="s">
        <v>14</v>
      </c>
      <c r="B88" s="15">
        <v>38292.839999999997</v>
      </c>
      <c r="C88" s="15">
        <v>358139</v>
      </c>
    </row>
    <row r="89" spans="1:3" x14ac:dyDescent="0.25">
      <c r="A89" s="17" t="s">
        <v>15</v>
      </c>
      <c r="B89" s="15">
        <v>138191.96</v>
      </c>
      <c r="C89" s="15">
        <v>1266414</v>
      </c>
    </row>
    <row r="90" spans="1:3" x14ac:dyDescent="0.25">
      <c r="A90" s="17" t="s">
        <v>16</v>
      </c>
      <c r="B90" s="15">
        <v>122881.03</v>
      </c>
      <c r="C90" s="15">
        <v>1121505</v>
      </c>
    </row>
    <row r="91" spans="1:3" x14ac:dyDescent="0.25">
      <c r="A91" s="17" t="s">
        <v>18</v>
      </c>
      <c r="B91" s="15">
        <v>56462.1</v>
      </c>
      <c r="C91" s="15">
        <v>639424</v>
      </c>
    </row>
    <row r="92" spans="1:3" x14ac:dyDescent="0.25">
      <c r="A92" s="17" t="s">
        <v>19</v>
      </c>
      <c r="B92" s="15">
        <v>58526.67</v>
      </c>
      <c r="C92" s="15">
        <v>590344</v>
      </c>
    </row>
    <row r="93" spans="1:3" x14ac:dyDescent="0.25">
      <c r="A93" s="17" t="s">
        <v>20</v>
      </c>
      <c r="B93" s="15">
        <v>78564.27</v>
      </c>
      <c r="C93" s="15">
        <v>993788</v>
      </c>
    </row>
    <row r="94" spans="1:3" x14ac:dyDescent="0.25">
      <c r="A94" s="17" t="s">
        <v>21</v>
      </c>
      <c r="B94" s="15">
        <v>166931.60999999999</v>
      </c>
      <c r="C94" s="15">
        <v>2078594</v>
      </c>
    </row>
    <row r="95" spans="1:3" x14ac:dyDescent="0.25">
      <c r="A95" s="17" t="s">
        <v>22</v>
      </c>
      <c r="B95" s="15">
        <v>332806.13</v>
      </c>
      <c r="C95" s="15">
        <v>2942270</v>
      </c>
    </row>
    <row r="96" spans="1:3" x14ac:dyDescent="0.25">
      <c r="A96" s="17" t="s">
        <v>23</v>
      </c>
      <c r="B96" s="15">
        <v>46283.33</v>
      </c>
      <c r="C96" s="15">
        <v>414606</v>
      </c>
    </row>
    <row r="97" spans="1:3" x14ac:dyDescent="0.25">
      <c r="A97" s="17" t="s">
        <v>24</v>
      </c>
      <c r="B97" s="15">
        <v>1517972.1</v>
      </c>
      <c r="C97" s="15">
        <v>13531099</v>
      </c>
    </row>
    <row r="98" spans="1:3" x14ac:dyDescent="0.25">
      <c r="A98" s="17" t="s">
        <v>25</v>
      </c>
      <c r="B98" s="15">
        <v>67097.62</v>
      </c>
      <c r="C98" s="15">
        <v>629971</v>
      </c>
    </row>
    <row r="99" spans="1:3" x14ac:dyDescent="0.25">
      <c r="A99" s="17" t="s">
        <v>26</v>
      </c>
      <c r="B99" s="15">
        <v>8925.67</v>
      </c>
      <c r="C99" s="15">
        <v>108925</v>
      </c>
    </row>
    <row r="100" spans="1:3" x14ac:dyDescent="0.25">
      <c r="A100" s="17" t="s">
        <v>27</v>
      </c>
      <c r="B100" s="15"/>
      <c r="C100" s="15"/>
    </row>
    <row r="101" spans="1:3" x14ac:dyDescent="0.25">
      <c r="A101" s="17" t="s">
        <v>160</v>
      </c>
      <c r="B101" s="15">
        <v>307836.25</v>
      </c>
      <c r="C101" s="15">
        <v>0</v>
      </c>
    </row>
    <row r="102" spans="1:3" x14ac:dyDescent="0.25">
      <c r="A102" s="17" t="s">
        <v>161</v>
      </c>
      <c r="B102" s="15">
        <v>23490</v>
      </c>
      <c r="C102" s="15">
        <v>0</v>
      </c>
    </row>
    <row r="103" spans="1:3" x14ac:dyDescent="0.25">
      <c r="A103" s="17" t="s">
        <v>162</v>
      </c>
      <c r="B103" s="15">
        <v>257000</v>
      </c>
      <c r="C103" s="15">
        <v>0</v>
      </c>
    </row>
    <row r="104" spans="1:3" x14ac:dyDescent="0.25">
      <c r="A104" s="17" t="s">
        <v>28</v>
      </c>
      <c r="B104" s="15">
        <v>-25.79</v>
      </c>
      <c r="C104" s="15">
        <v>0</v>
      </c>
    </row>
    <row r="105" spans="1:3" x14ac:dyDescent="0.25">
      <c r="A105" s="17" t="s">
        <v>29</v>
      </c>
      <c r="B105" s="15">
        <v>2824.3</v>
      </c>
      <c r="C105" s="15">
        <v>22059</v>
      </c>
    </row>
    <row r="106" spans="1:3" x14ac:dyDescent="0.25">
      <c r="A106" s="17" t="s">
        <v>163</v>
      </c>
      <c r="B106" s="15">
        <v>3137570.17</v>
      </c>
      <c r="C106" s="15">
        <v>0</v>
      </c>
    </row>
    <row r="107" spans="1:3" x14ac:dyDescent="0.25">
      <c r="A107" s="17" t="s">
        <v>83</v>
      </c>
      <c r="B107" s="15">
        <v>210629760.99000001</v>
      </c>
      <c r="C107" s="15">
        <v>3779703499</v>
      </c>
    </row>
    <row r="108" spans="1:3" x14ac:dyDescent="0.25">
      <c r="A108" s="17" t="s">
        <v>84</v>
      </c>
      <c r="B108" s="15">
        <v>138485318.28999999</v>
      </c>
      <c r="C108" s="15">
        <v>1428111138</v>
      </c>
    </row>
    <row r="109" spans="1:3" x14ac:dyDescent="0.25">
      <c r="A109" s="17" t="s">
        <v>88</v>
      </c>
      <c r="B109" s="15">
        <v>2770066.7</v>
      </c>
      <c r="C109" s="15">
        <v>41814568</v>
      </c>
    </row>
    <row r="110" spans="1:3" x14ac:dyDescent="0.25">
      <c r="A110" s="17" t="s">
        <v>89</v>
      </c>
      <c r="B110" s="15">
        <v>56995851.949999996</v>
      </c>
      <c r="C110" s="15">
        <v>1061071078</v>
      </c>
    </row>
    <row r="111" spans="1:3" x14ac:dyDescent="0.25">
      <c r="A111" s="17" t="s">
        <v>90</v>
      </c>
      <c r="B111" s="15">
        <v>179417.18</v>
      </c>
      <c r="C111" s="15">
        <v>1266823</v>
      </c>
    </row>
    <row r="112" spans="1:3" x14ac:dyDescent="0.25">
      <c r="A112" s="17" t="s">
        <v>30</v>
      </c>
      <c r="B112" s="15">
        <v>6901.96</v>
      </c>
      <c r="C112" s="15">
        <v>0</v>
      </c>
    </row>
    <row r="113" spans="1:3" x14ac:dyDescent="0.25">
      <c r="A113" s="17" t="s">
        <v>93</v>
      </c>
      <c r="B113" s="15">
        <v>3486712.06</v>
      </c>
      <c r="C113" s="15">
        <v>0</v>
      </c>
    </row>
    <row r="114" spans="1:3" x14ac:dyDescent="0.25">
      <c r="A114" s="17" t="s">
        <v>94</v>
      </c>
      <c r="B114" s="15">
        <v>127375.18</v>
      </c>
      <c r="C114" s="15">
        <v>0</v>
      </c>
    </row>
    <row r="115" spans="1:3" x14ac:dyDescent="0.25">
      <c r="A115" s="17" t="s">
        <v>95</v>
      </c>
      <c r="B115" s="15">
        <v>1035.6300000000001</v>
      </c>
      <c r="C115" s="15">
        <v>0</v>
      </c>
    </row>
    <row r="116" spans="1:3" x14ac:dyDescent="0.25">
      <c r="A116" s="17" t="s">
        <v>31</v>
      </c>
      <c r="B116" s="15">
        <v>21748.21</v>
      </c>
      <c r="C116" s="15">
        <v>0</v>
      </c>
    </row>
    <row r="117" spans="1:3" x14ac:dyDescent="0.25">
      <c r="A117" s="17" t="s">
        <v>96</v>
      </c>
      <c r="B117" s="15">
        <v>2571623.94</v>
      </c>
      <c r="C117" s="15">
        <v>0</v>
      </c>
    </row>
    <row r="118" spans="1:3" x14ac:dyDescent="0.25">
      <c r="A118" s="17" t="s">
        <v>97</v>
      </c>
      <c r="B118" s="15">
        <v>305234.21000000002</v>
      </c>
      <c r="C118" s="15">
        <v>0</v>
      </c>
    </row>
    <row r="119" spans="1:3" x14ac:dyDescent="0.25">
      <c r="A119" s="17" t="s">
        <v>32</v>
      </c>
      <c r="B119" s="15">
        <v>1224.48</v>
      </c>
      <c r="C119" s="15">
        <v>0</v>
      </c>
    </row>
    <row r="120" spans="1:3" x14ac:dyDescent="0.25">
      <c r="A120" s="17" t="s">
        <v>98</v>
      </c>
      <c r="B120" s="15">
        <v>29298.36</v>
      </c>
      <c r="C120" s="15">
        <v>0</v>
      </c>
    </row>
    <row r="121" spans="1:3" x14ac:dyDescent="0.25">
      <c r="A121" s="17" t="s">
        <v>99</v>
      </c>
      <c r="B121" s="15">
        <v>247171.02</v>
      </c>
      <c r="C121" s="15">
        <v>0</v>
      </c>
    </row>
    <row r="122" spans="1:3" x14ac:dyDescent="0.25">
      <c r="A122" s="17" t="s">
        <v>100</v>
      </c>
      <c r="B122" s="15">
        <v>46676.06</v>
      </c>
      <c r="C122" s="15">
        <v>0</v>
      </c>
    </row>
    <row r="123" spans="1:3" x14ac:dyDescent="0.25">
      <c r="A123" s="17" t="s">
        <v>101</v>
      </c>
      <c r="B123" s="15">
        <v>280840.15999999997</v>
      </c>
      <c r="C123" s="15">
        <v>0</v>
      </c>
    </row>
    <row r="124" spans="1:3" x14ac:dyDescent="0.25">
      <c r="A124" s="17" t="s">
        <v>102</v>
      </c>
      <c r="B124" s="15">
        <v>19949.36</v>
      </c>
      <c r="C124" s="15">
        <v>0</v>
      </c>
    </row>
    <row r="125" spans="1:3" x14ac:dyDescent="0.25">
      <c r="A125" s="17" t="s">
        <v>34</v>
      </c>
      <c r="B125" s="15">
        <v>10809.56</v>
      </c>
      <c r="C125" s="15">
        <v>139240</v>
      </c>
    </row>
    <row r="126" spans="1:3" x14ac:dyDescent="0.25">
      <c r="A126" s="17" t="s">
        <v>103</v>
      </c>
      <c r="B126" s="15">
        <v>686063.50000000012</v>
      </c>
      <c r="C126" s="15">
        <v>13524186</v>
      </c>
    </row>
    <row r="127" spans="1:3" x14ac:dyDescent="0.25">
      <c r="A127" s="17" t="s">
        <v>164</v>
      </c>
      <c r="B127" s="15">
        <v>1170</v>
      </c>
      <c r="C127" s="15">
        <v>0</v>
      </c>
    </row>
    <row r="128" spans="1:3" x14ac:dyDescent="0.25">
      <c r="A128" s="17" t="s">
        <v>35</v>
      </c>
      <c r="B128" s="15">
        <v>2350</v>
      </c>
      <c r="C128" s="15">
        <v>0</v>
      </c>
    </row>
    <row r="129" spans="1:3" x14ac:dyDescent="0.25">
      <c r="A129" s="17" t="s">
        <v>36</v>
      </c>
      <c r="B129" s="15">
        <v>18926058.41</v>
      </c>
      <c r="C129" s="15">
        <v>159803955</v>
      </c>
    </row>
    <row r="130" spans="1:3" x14ac:dyDescent="0.25">
      <c r="A130" s="17" t="s">
        <v>37</v>
      </c>
      <c r="B130" s="15">
        <v>22902.9</v>
      </c>
      <c r="C130" s="15">
        <v>191026</v>
      </c>
    </row>
    <row r="131" spans="1:3" x14ac:dyDescent="0.25">
      <c r="A131" s="17" t="s">
        <v>38</v>
      </c>
      <c r="B131" s="15">
        <v>190114.48</v>
      </c>
      <c r="C131" s="15">
        <v>1735072</v>
      </c>
    </row>
    <row r="132" spans="1:3" x14ac:dyDescent="0.25">
      <c r="A132" s="17" t="s">
        <v>106</v>
      </c>
      <c r="B132" s="15">
        <v>1028098.42</v>
      </c>
      <c r="C132" s="15">
        <v>9711091</v>
      </c>
    </row>
    <row r="133" spans="1:3" x14ac:dyDescent="0.25">
      <c r="A133" s="17" t="s">
        <v>165</v>
      </c>
      <c r="B133" s="15">
        <v>1132</v>
      </c>
      <c r="C133" s="15">
        <v>0</v>
      </c>
    </row>
    <row r="134" spans="1:3" x14ac:dyDescent="0.25">
      <c r="A134" s="17" t="s">
        <v>109</v>
      </c>
      <c r="B134" s="15">
        <v>1001132.11</v>
      </c>
      <c r="C134" s="15">
        <v>7670074</v>
      </c>
    </row>
    <row r="135" spans="1:3" x14ac:dyDescent="0.25">
      <c r="A135" s="17" t="s">
        <v>39</v>
      </c>
      <c r="B135" s="15">
        <v>339928.6</v>
      </c>
      <c r="C135" s="15">
        <v>1957533</v>
      </c>
    </row>
    <row r="136" spans="1:3" x14ac:dyDescent="0.25">
      <c r="A136" s="17" t="s">
        <v>110</v>
      </c>
      <c r="B136" s="15">
        <v>16162042.76</v>
      </c>
      <c r="C136" s="15">
        <v>266616847</v>
      </c>
    </row>
    <row r="137" spans="1:3" x14ac:dyDescent="0.25">
      <c r="A137" s="17" t="s">
        <v>111</v>
      </c>
      <c r="B137" s="15">
        <v>438.98</v>
      </c>
      <c r="C137" s="15">
        <v>5823</v>
      </c>
    </row>
    <row r="138" spans="1:3" x14ac:dyDescent="0.25">
      <c r="A138" s="17" t="s">
        <v>40</v>
      </c>
      <c r="B138" s="15"/>
      <c r="C138" s="15"/>
    </row>
    <row r="139" spans="1:3" x14ac:dyDescent="0.25">
      <c r="A139" s="17" t="s">
        <v>41</v>
      </c>
      <c r="B139" s="15">
        <v>19623.939999999999</v>
      </c>
      <c r="C139" s="15">
        <v>208182</v>
      </c>
    </row>
    <row r="140" spans="1:3" x14ac:dyDescent="0.25">
      <c r="A140" s="17" t="s">
        <v>166</v>
      </c>
      <c r="B140" s="15">
        <v>613004</v>
      </c>
      <c r="C140" s="15">
        <v>0</v>
      </c>
    </row>
    <row r="141" spans="1:3" x14ac:dyDescent="0.25">
      <c r="A141" s="17" t="s">
        <v>167</v>
      </c>
      <c r="B141" s="15">
        <v>1857940</v>
      </c>
      <c r="C141" s="15">
        <v>0</v>
      </c>
    </row>
    <row r="142" spans="1:3" x14ac:dyDescent="0.25">
      <c r="A142" s="17" t="s">
        <v>112</v>
      </c>
      <c r="B142" s="15">
        <v>41900253.710000001</v>
      </c>
      <c r="C142" s="15">
        <v>1002527000</v>
      </c>
    </row>
    <row r="143" spans="1:3" x14ac:dyDescent="0.25">
      <c r="A143" s="17" t="s">
        <v>113</v>
      </c>
      <c r="B143" s="15">
        <v>17762109.84</v>
      </c>
      <c r="C143" s="15">
        <v>267117518</v>
      </c>
    </row>
    <row r="144" spans="1:3" x14ac:dyDescent="0.25">
      <c r="A144" s="17" t="s">
        <v>42</v>
      </c>
      <c r="B144" s="15">
        <v>835686503.48000002</v>
      </c>
      <c r="C144" s="15">
        <v>7640788275</v>
      </c>
    </row>
    <row r="145" spans="1:3" x14ac:dyDescent="0.25">
      <c r="A145" s="17" t="s">
        <v>43</v>
      </c>
      <c r="B145" s="15">
        <v>474033.08</v>
      </c>
      <c r="C145" s="15">
        <v>4376583</v>
      </c>
    </row>
    <row r="146" spans="1:3" x14ac:dyDescent="0.25">
      <c r="A146" s="17" t="s">
        <v>44</v>
      </c>
      <c r="B146" s="15">
        <v>17626318.579999998</v>
      </c>
      <c r="C146" s="15">
        <v>163464920</v>
      </c>
    </row>
    <row r="147" spans="1:3" x14ac:dyDescent="0.25">
      <c r="A147" s="17" t="s">
        <v>45</v>
      </c>
      <c r="B147" s="15">
        <v>1750024.7</v>
      </c>
      <c r="C147" s="15">
        <v>19373040</v>
      </c>
    </row>
    <row r="148" spans="1:3" x14ac:dyDescent="0.25">
      <c r="A148" s="17" t="s">
        <v>46</v>
      </c>
      <c r="B148" s="15">
        <v>5875.46</v>
      </c>
      <c r="C148" s="15">
        <v>57613</v>
      </c>
    </row>
    <row r="149" spans="1:3" x14ac:dyDescent="0.25">
      <c r="A149" s="17" t="s">
        <v>49</v>
      </c>
      <c r="B149" s="15">
        <v>11165241.550000001</v>
      </c>
      <c r="C149" s="15">
        <v>103951174</v>
      </c>
    </row>
    <row r="150" spans="1:3" x14ac:dyDescent="0.25">
      <c r="A150" s="17" t="s">
        <v>52</v>
      </c>
      <c r="B150" s="15">
        <v>167934.69</v>
      </c>
      <c r="C150" s="15">
        <v>1313561</v>
      </c>
    </row>
    <row r="151" spans="1:3" x14ac:dyDescent="0.25">
      <c r="A151" s="17" t="s">
        <v>54</v>
      </c>
      <c r="B151" s="15">
        <v>2543.64</v>
      </c>
      <c r="C151" s="15">
        <v>0</v>
      </c>
    </row>
    <row r="152" spans="1:3" x14ac:dyDescent="0.25">
      <c r="A152" s="17" t="s">
        <v>147</v>
      </c>
      <c r="B152" s="15">
        <v>3269317.26</v>
      </c>
      <c r="C152" s="15">
        <v>11000298</v>
      </c>
    </row>
    <row r="153" spans="1:3" x14ac:dyDescent="0.25">
      <c r="A153" s="17" t="s">
        <v>148</v>
      </c>
      <c r="B153" s="15">
        <v>1676119.89</v>
      </c>
      <c r="C153" s="15">
        <v>36283265</v>
      </c>
    </row>
    <row r="154" spans="1:3" x14ac:dyDescent="0.25">
      <c r="A154" s="17" t="s">
        <v>149</v>
      </c>
      <c r="B154" s="15">
        <v>57260.42</v>
      </c>
      <c r="C154" s="15">
        <v>568946</v>
      </c>
    </row>
    <row r="155" spans="1:3" x14ac:dyDescent="0.25">
      <c r="A155" s="17" t="s">
        <v>150</v>
      </c>
      <c r="B155" s="15">
        <v>124261.96</v>
      </c>
      <c r="C155" s="15">
        <v>1427162</v>
      </c>
    </row>
    <row r="156" spans="1:3" x14ac:dyDescent="0.25">
      <c r="A156" s="17" t="s">
        <v>125</v>
      </c>
      <c r="B156" s="15">
        <v>34483395.329999998</v>
      </c>
      <c r="C156" s="15">
        <v>568988000</v>
      </c>
    </row>
    <row r="157" spans="1:3" x14ac:dyDescent="0.25">
      <c r="A157" s="17" t="s">
        <v>126</v>
      </c>
      <c r="B157" s="15">
        <v>1173408.6299999999</v>
      </c>
      <c r="C157" s="15">
        <v>21556680</v>
      </c>
    </row>
    <row r="158" spans="1:3" x14ac:dyDescent="0.25">
      <c r="A158" s="17" t="s">
        <v>127</v>
      </c>
      <c r="B158" s="15">
        <v>81046991.450000003</v>
      </c>
      <c r="C158" s="15">
        <v>1195506043</v>
      </c>
    </row>
    <row r="159" spans="1:3" x14ac:dyDescent="0.25">
      <c r="A159" s="17" t="s">
        <v>55</v>
      </c>
      <c r="B159" s="15">
        <v>3147548.87</v>
      </c>
      <c r="C159" s="15">
        <v>26368328</v>
      </c>
    </row>
    <row r="160" spans="1:3" x14ac:dyDescent="0.25">
      <c r="A160" s="17" t="s">
        <v>56</v>
      </c>
      <c r="B160" s="15">
        <v>21326.560000000001</v>
      </c>
      <c r="C160" s="15">
        <v>179921</v>
      </c>
    </row>
    <row r="161" spans="1:3" x14ac:dyDescent="0.25">
      <c r="A161" s="17" t="s">
        <v>115</v>
      </c>
      <c r="B161" s="15">
        <v>387979.62</v>
      </c>
      <c r="C161" s="15">
        <v>4475678</v>
      </c>
    </row>
    <row r="162" spans="1:3" x14ac:dyDescent="0.25">
      <c r="A162" s="17" t="s">
        <v>57</v>
      </c>
      <c r="B162" s="15">
        <v>8011.96</v>
      </c>
      <c r="C162" s="15">
        <v>56074</v>
      </c>
    </row>
    <row r="163" spans="1:3" x14ac:dyDescent="0.25">
      <c r="A163" s="17" t="s">
        <v>139</v>
      </c>
      <c r="B163" s="15">
        <v>2662.59</v>
      </c>
      <c r="C163" s="15">
        <v>0</v>
      </c>
    </row>
    <row r="164" spans="1:3" x14ac:dyDescent="0.25">
      <c r="A164" s="17" t="s">
        <v>117</v>
      </c>
      <c r="B164" s="15">
        <v>26238.55</v>
      </c>
      <c r="C164" s="15">
        <v>0</v>
      </c>
    </row>
    <row r="165" spans="1:3" x14ac:dyDescent="0.25">
      <c r="A165" s="17" t="s">
        <v>118</v>
      </c>
      <c r="B165" s="15">
        <v>630445.01</v>
      </c>
      <c r="C165" s="15">
        <v>0</v>
      </c>
    </row>
    <row r="166" spans="1:3" x14ac:dyDescent="0.25">
      <c r="A166" s="17" t="s">
        <v>119</v>
      </c>
      <c r="B166" s="15">
        <v>16638.18</v>
      </c>
      <c r="C166" s="15">
        <v>0</v>
      </c>
    </row>
    <row r="167" spans="1:3" x14ac:dyDescent="0.25">
      <c r="A167" s="17" t="s">
        <v>120</v>
      </c>
      <c r="B167" s="15">
        <v>719623.98</v>
      </c>
      <c r="C167" s="15">
        <v>7022960</v>
      </c>
    </row>
    <row r="168" spans="1:3" x14ac:dyDescent="0.25">
      <c r="A168" s="17" t="s">
        <v>121</v>
      </c>
      <c r="B168" s="15">
        <v>115159.59</v>
      </c>
      <c r="C168" s="15">
        <v>1313118</v>
      </c>
    </row>
    <row r="169" spans="1:3" x14ac:dyDescent="0.25">
      <c r="A169" s="17" t="s">
        <v>58</v>
      </c>
      <c r="B169" s="15"/>
      <c r="C169" s="15"/>
    </row>
    <row r="170" spans="1:3" x14ac:dyDescent="0.25">
      <c r="A170" s="17" t="s">
        <v>123</v>
      </c>
      <c r="B170" s="15">
        <v>904572.02</v>
      </c>
      <c r="C170" s="15">
        <v>0</v>
      </c>
    </row>
    <row r="171" spans="1:3" x14ac:dyDescent="0.25">
      <c r="A171" s="17" t="s">
        <v>129</v>
      </c>
      <c r="B171" s="15">
        <v>152519.81</v>
      </c>
      <c r="C171" s="15">
        <v>0</v>
      </c>
    </row>
    <row r="172" spans="1:3" x14ac:dyDescent="0.25">
      <c r="A172" s="17" t="s">
        <v>141</v>
      </c>
      <c r="B172" s="15">
        <v>93.57</v>
      </c>
      <c r="C172" s="15">
        <v>0</v>
      </c>
    </row>
    <row r="173" spans="1:3" x14ac:dyDescent="0.25">
      <c r="A173" s="17" t="s">
        <v>60</v>
      </c>
      <c r="B173" s="15">
        <v>2017775.09</v>
      </c>
      <c r="C173" s="15">
        <v>0</v>
      </c>
    </row>
    <row r="174" spans="1:3" x14ac:dyDescent="0.25">
      <c r="A174" s="17" t="s">
        <v>142</v>
      </c>
      <c r="B174" s="15"/>
      <c r="C174" s="15"/>
    </row>
    <row r="175" spans="1:3" x14ac:dyDescent="0.25">
      <c r="A175" s="17" t="s">
        <v>62</v>
      </c>
      <c r="B175" s="15"/>
      <c r="C175" s="15"/>
    </row>
    <row r="176" spans="1:3" x14ac:dyDescent="0.25">
      <c r="A176" s="17" t="s">
        <v>122</v>
      </c>
      <c r="B176" s="15">
        <v>18903578.379999999</v>
      </c>
      <c r="C176" s="15">
        <v>0</v>
      </c>
    </row>
    <row r="177" spans="1:3" x14ac:dyDescent="0.25">
      <c r="A177" s="17" t="s">
        <v>128</v>
      </c>
      <c r="B177" s="15">
        <v>12602385.550000001</v>
      </c>
      <c r="C177" s="15">
        <v>0</v>
      </c>
    </row>
    <row r="178" spans="1:3" x14ac:dyDescent="0.25">
      <c r="A178" s="17" t="s">
        <v>140</v>
      </c>
      <c r="B178" s="15">
        <v>341236.7</v>
      </c>
      <c r="C178" s="15">
        <v>0</v>
      </c>
    </row>
    <row r="179" spans="1:3" x14ac:dyDescent="0.25">
      <c r="A179" s="17" t="s">
        <v>151</v>
      </c>
      <c r="B179" s="15">
        <v>102838.46</v>
      </c>
      <c r="C179" s="15">
        <v>0</v>
      </c>
    </row>
    <row r="180" spans="1:3" x14ac:dyDescent="0.25">
      <c r="A180" s="17" t="s">
        <v>59</v>
      </c>
      <c r="B180" s="15">
        <v>14794714.51</v>
      </c>
      <c r="C180" s="15">
        <v>0</v>
      </c>
    </row>
    <row r="181" spans="1:3" x14ac:dyDescent="0.25">
      <c r="A181" s="17" t="s">
        <v>61</v>
      </c>
      <c r="B181" s="15">
        <v>2711356.0999999996</v>
      </c>
      <c r="C181" s="15">
        <v>0</v>
      </c>
    </row>
    <row r="182" spans="1:3" x14ac:dyDescent="0.25">
      <c r="A182" s="17" t="s">
        <v>64</v>
      </c>
      <c r="B182" s="15">
        <v>321935497.91999996</v>
      </c>
      <c r="C182" s="15">
        <v>0</v>
      </c>
    </row>
    <row r="183" spans="1:3" x14ac:dyDescent="0.25">
      <c r="A183" s="17" t="s">
        <v>63</v>
      </c>
      <c r="B183" s="15">
        <v>-6033623.3600000003</v>
      </c>
      <c r="C183" s="15">
        <v>0</v>
      </c>
    </row>
    <row r="184" spans="1:3" x14ac:dyDescent="0.25">
      <c r="A184" s="17" t="s">
        <v>143</v>
      </c>
      <c r="B184" s="15">
        <v>0</v>
      </c>
      <c r="C184" s="15">
        <v>-20000</v>
      </c>
    </row>
    <row r="185" spans="1:3" x14ac:dyDescent="0.25">
      <c r="A185" s="17" t="s">
        <v>65</v>
      </c>
      <c r="B185" s="15">
        <v>-558000</v>
      </c>
      <c r="C185" s="15">
        <v>29400000</v>
      </c>
    </row>
    <row r="186" spans="1:3" x14ac:dyDescent="0.25">
      <c r="A186" s="17" t="s">
        <v>371</v>
      </c>
      <c r="B186" s="15"/>
      <c r="C186" s="15"/>
    </row>
    <row r="187" spans="1:3" x14ac:dyDescent="0.25">
      <c r="A187" s="17" t="s">
        <v>372</v>
      </c>
      <c r="B187" s="15">
        <v>311.16000000000003</v>
      </c>
      <c r="C187" s="15">
        <v>2666</v>
      </c>
    </row>
    <row r="188" spans="1:3" x14ac:dyDescent="0.25">
      <c r="A188" s="17" t="s">
        <v>373</v>
      </c>
      <c r="B188" s="15">
        <v>5333.23</v>
      </c>
      <c r="C188" s="15">
        <v>47927</v>
      </c>
    </row>
    <row r="189" spans="1:3" x14ac:dyDescent="0.25">
      <c r="A189" s="17" t="s">
        <v>374</v>
      </c>
      <c r="B189" s="15">
        <v>1488.45</v>
      </c>
      <c r="C189" s="15">
        <v>21020</v>
      </c>
    </row>
    <row r="190" spans="1:3" x14ac:dyDescent="0.25">
      <c r="A190" s="17" t="s">
        <v>375</v>
      </c>
      <c r="B190" s="15">
        <v>517.66999999999996</v>
      </c>
      <c r="C190" s="15">
        <v>4839</v>
      </c>
    </row>
    <row r="191" spans="1:3" x14ac:dyDescent="0.25">
      <c r="A191" s="17" t="s">
        <v>376</v>
      </c>
      <c r="B191" s="15">
        <v>6453.23</v>
      </c>
      <c r="C191" s="15">
        <v>49802</v>
      </c>
    </row>
    <row r="192" spans="1:3" x14ac:dyDescent="0.25">
      <c r="A192" s="17" t="s">
        <v>377</v>
      </c>
      <c r="B192" s="15">
        <v>88668.37</v>
      </c>
      <c r="C192" s="15">
        <v>1002241</v>
      </c>
    </row>
    <row r="193" spans="1:3" x14ac:dyDescent="0.25">
      <c r="A193" s="17" t="s">
        <v>378</v>
      </c>
      <c r="B193" s="15">
        <v>1405.52</v>
      </c>
      <c r="C193" s="15">
        <v>11771</v>
      </c>
    </row>
    <row r="194" spans="1:3" x14ac:dyDescent="0.25">
      <c r="A194" s="17" t="s">
        <v>382</v>
      </c>
      <c r="B194" s="15">
        <v>3875176.37</v>
      </c>
      <c r="C194" s="15">
        <v>97606000</v>
      </c>
    </row>
    <row r="195" spans="1:3" x14ac:dyDescent="0.25">
      <c r="A195" s="17" t="s">
        <v>386</v>
      </c>
      <c r="B195" s="15">
        <v>-42</v>
      </c>
      <c r="C195" s="15">
        <v>0</v>
      </c>
    </row>
    <row r="196" spans="1:3" x14ac:dyDescent="0.25">
      <c r="A196" s="17" t="s">
        <v>387</v>
      </c>
      <c r="B196" s="15">
        <v>4500</v>
      </c>
      <c r="C196" s="15">
        <v>0</v>
      </c>
    </row>
    <row r="197" spans="1:3" x14ac:dyDescent="0.25">
      <c r="A197" s="17" t="s">
        <v>388</v>
      </c>
      <c r="B197" s="15">
        <v>4500</v>
      </c>
      <c r="C197" s="15">
        <v>0</v>
      </c>
    </row>
    <row r="198" spans="1:3" x14ac:dyDescent="0.25">
      <c r="A198" s="17" t="s">
        <v>389</v>
      </c>
      <c r="B198" s="15">
        <v>4000</v>
      </c>
      <c r="C198" s="15">
        <v>0</v>
      </c>
    </row>
    <row r="199" spans="1:3" x14ac:dyDescent="0.25">
      <c r="A199" s="17" t="s">
        <v>390</v>
      </c>
      <c r="B199" s="15">
        <v>4385</v>
      </c>
      <c r="C199" s="15">
        <v>0</v>
      </c>
    </row>
    <row r="200" spans="1:3" x14ac:dyDescent="0.25">
      <c r="A200" s="17" t="s">
        <v>391</v>
      </c>
      <c r="B200" s="15">
        <v>4000</v>
      </c>
      <c r="C200" s="15">
        <v>0</v>
      </c>
    </row>
    <row r="201" spans="1:3" x14ac:dyDescent="0.25">
      <c r="A201" s="17" t="s">
        <v>392</v>
      </c>
      <c r="B201" s="15">
        <v>4500</v>
      </c>
      <c r="C201" s="15">
        <v>0</v>
      </c>
    </row>
    <row r="202" spans="1:3" x14ac:dyDescent="0.25">
      <c r="A202" s="17" t="s">
        <v>393</v>
      </c>
      <c r="B202" s="15">
        <v>5072273.53</v>
      </c>
      <c r="C202" s="15">
        <v>60658485</v>
      </c>
    </row>
    <row r="203" spans="1:3" x14ac:dyDescent="0.25">
      <c r="A203" s="17" t="s">
        <v>394</v>
      </c>
      <c r="B203" s="15">
        <v>2248788.25</v>
      </c>
      <c r="C203" s="15">
        <v>26693000</v>
      </c>
    </row>
    <row r="204" spans="1:3" x14ac:dyDescent="0.25">
      <c r="A204" s="17" t="s">
        <v>395</v>
      </c>
      <c r="B204" s="15">
        <v>2453244.29</v>
      </c>
      <c r="C204" s="15">
        <v>41086800</v>
      </c>
    </row>
    <row r="205" spans="1:3" x14ac:dyDescent="0.25">
      <c r="A205" s="17" t="s">
        <v>396</v>
      </c>
      <c r="B205" s="15">
        <v>574519.54999999993</v>
      </c>
      <c r="C205" s="15">
        <v>5754389</v>
      </c>
    </row>
    <row r="206" spans="1:3" x14ac:dyDescent="0.25">
      <c r="A206" s="17" t="s">
        <v>398</v>
      </c>
      <c r="B206" s="15">
        <v>86720.19</v>
      </c>
      <c r="C206" s="15">
        <v>1979945</v>
      </c>
    </row>
    <row r="207" spans="1:3" x14ac:dyDescent="0.25">
      <c r="A207" s="17" t="s">
        <v>399</v>
      </c>
      <c r="B207" s="15">
        <v>19315.63</v>
      </c>
      <c r="C207" s="15">
        <v>188802</v>
      </c>
    </row>
    <row r="208" spans="1:3" x14ac:dyDescent="0.25">
      <c r="A208" s="17" t="s">
        <v>403</v>
      </c>
      <c r="B208" s="15">
        <v>39426.85</v>
      </c>
      <c r="C208" s="15">
        <v>325292</v>
      </c>
    </row>
    <row r="209" spans="1:4" x14ac:dyDescent="0.25">
      <c r="A209" s="17" t="s">
        <v>406</v>
      </c>
      <c r="B209" s="15">
        <v>4760.74</v>
      </c>
      <c r="C209" s="15">
        <v>38436</v>
      </c>
    </row>
    <row r="210" spans="1:4" x14ac:dyDescent="0.25">
      <c r="A210" s="16" t="s">
        <v>366</v>
      </c>
      <c r="B210" s="15">
        <v>1936341569.1200006</v>
      </c>
      <c r="C210" s="15">
        <v>18474454302</v>
      </c>
      <c r="D210" s="13"/>
    </row>
    <row r="211" spans="1:4" x14ac:dyDescent="0.25">
      <c r="A211" s="17" t="s">
        <v>206</v>
      </c>
      <c r="B211" s="15">
        <v>49135.28</v>
      </c>
      <c r="C211" s="15">
        <v>0</v>
      </c>
    </row>
    <row r="212" spans="1:4" x14ac:dyDescent="0.25">
      <c r="A212" s="17" t="s">
        <v>207</v>
      </c>
      <c r="B212" s="15">
        <v>14672189.689999999</v>
      </c>
      <c r="C212" s="15">
        <v>194056475</v>
      </c>
    </row>
    <row r="213" spans="1:4" x14ac:dyDescent="0.25">
      <c r="A213" s="17" t="s">
        <v>208</v>
      </c>
      <c r="B213" s="15">
        <v>2879129.91</v>
      </c>
      <c r="C213" s="15">
        <v>40429443</v>
      </c>
    </row>
    <row r="214" spans="1:4" x14ac:dyDescent="0.25">
      <c r="A214" s="17" t="s">
        <v>209</v>
      </c>
      <c r="B214" s="15">
        <v>-4.75</v>
      </c>
      <c r="C214" s="15">
        <v>0</v>
      </c>
    </row>
    <row r="215" spans="1:4" x14ac:dyDescent="0.25">
      <c r="A215" s="17" t="s">
        <v>210</v>
      </c>
      <c r="B215" s="15">
        <v>734.76</v>
      </c>
      <c r="C215" s="15">
        <v>0</v>
      </c>
    </row>
    <row r="216" spans="1:4" x14ac:dyDescent="0.25">
      <c r="A216" s="17" t="s">
        <v>211</v>
      </c>
      <c r="B216" s="15">
        <v>53.88</v>
      </c>
      <c r="C216" s="15">
        <v>0</v>
      </c>
    </row>
    <row r="217" spans="1:4" x14ac:dyDescent="0.25">
      <c r="A217" s="17" t="s">
        <v>212</v>
      </c>
      <c r="B217" s="15">
        <v>126918.29000000001</v>
      </c>
      <c r="C217" s="15">
        <v>0</v>
      </c>
    </row>
    <row r="218" spans="1:4" x14ac:dyDescent="0.25">
      <c r="A218" s="17" t="s">
        <v>213</v>
      </c>
      <c r="B218" s="15">
        <v>425.6</v>
      </c>
      <c r="C218" s="15">
        <v>0</v>
      </c>
    </row>
    <row r="219" spans="1:4" x14ac:dyDescent="0.25">
      <c r="A219" s="17" t="s">
        <v>214</v>
      </c>
      <c r="B219" s="15">
        <v>18851.52</v>
      </c>
      <c r="C219" s="15">
        <v>0</v>
      </c>
    </row>
    <row r="220" spans="1:4" x14ac:dyDescent="0.25">
      <c r="A220" s="17" t="s">
        <v>215</v>
      </c>
      <c r="B220" s="15">
        <v>4975.68</v>
      </c>
      <c r="C220" s="15">
        <v>0</v>
      </c>
    </row>
    <row r="221" spans="1:4" x14ac:dyDescent="0.25">
      <c r="A221" s="17" t="s">
        <v>216</v>
      </c>
      <c r="B221" s="15">
        <v>76453.45</v>
      </c>
      <c r="C221" s="15">
        <v>0</v>
      </c>
    </row>
    <row r="222" spans="1:4" x14ac:dyDescent="0.25">
      <c r="A222" s="17" t="s">
        <v>217</v>
      </c>
      <c r="B222" s="15">
        <v>79.2</v>
      </c>
      <c r="C222" s="15">
        <v>0</v>
      </c>
    </row>
    <row r="223" spans="1:4" x14ac:dyDescent="0.25">
      <c r="A223" s="17" t="s">
        <v>218</v>
      </c>
      <c r="B223" s="15">
        <v>2342.56</v>
      </c>
      <c r="C223" s="15">
        <v>0</v>
      </c>
    </row>
    <row r="224" spans="1:4" x14ac:dyDescent="0.25">
      <c r="A224" s="17" t="s">
        <v>219</v>
      </c>
      <c r="B224" s="15">
        <v>6660</v>
      </c>
      <c r="C224" s="15">
        <v>0</v>
      </c>
    </row>
    <row r="225" spans="1:3" x14ac:dyDescent="0.25">
      <c r="A225" s="17" t="s">
        <v>220</v>
      </c>
      <c r="B225" s="15">
        <v>31652.89</v>
      </c>
      <c r="C225" s="15">
        <v>156040</v>
      </c>
    </row>
    <row r="226" spans="1:3" x14ac:dyDescent="0.25">
      <c r="A226" s="17" t="s">
        <v>221</v>
      </c>
      <c r="B226" s="15">
        <v>49803.03</v>
      </c>
      <c r="C226" s="15">
        <v>490972</v>
      </c>
    </row>
    <row r="227" spans="1:3" x14ac:dyDescent="0.25">
      <c r="A227" s="17" t="s">
        <v>222</v>
      </c>
      <c r="B227" s="15">
        <v>29759.72</v>
      </c>
      <c r="C227" s="15">
        <v>0</v>
      </c>
    </row>
    <row r="228" spans="1:3" x14ac:dyDescent="0.25">
      <c r="A228" s="17" t="s">
        <v>223</v>
      </c>
      <c r="B228" s="15">
        <v>315064.96000000002</v>
      </c>
      <c r="C228" s="15">
        <v>0</v>
      </c>
    </row>
    <row r="229" spans="1:3" x14ac:dyDescent="0.25">
      <c r="A229" s="17" t="s">
        <v>224</v>
      </c>
      <c r="B229" s="15">
        <v>81151.25</v>
      </c>
      <c r="C229" s="15">
        <v>714894</v>
      </c>
    </row>
    <row r="230" spans="1:3" x14ac:dyDescent="0.25">
      <c r="A230" s="17" t="s">
        <v>225</v>
      </c>
      <c r="B230" s="15">
        <v>646308.48</v>
      </c>
      <c r="C230" s="15">
        <v>7040146</v>
      </c>
    </row>
    <row r="231" spans="1:3" x14ac:dyDescent="0.25">
      <c r="A231" s="17" t="s">
        <v>226</v>
      </c>
      <c r="B231" s="15">
        <v>45715.37</v>
      </c>
      <c r="C231" s="15">
        <v>642959</v>
      </c>
    </row>
    <row r="232" spans="1:3" x14ac:dyDescent="0.25">
      <c r="A232" s="17" t="s">
        <v>227</v>
      </c>
      <c r="B232" s="15">
        <v>99993.02</v>
      </c>
      <c r="C232" s="15">
        <v>939073</v>
      </c>
    </row>
    <row r="233" spans="1:3" x14ac:dyDescent="0.25">
      <c r="A233" s="17" t="s">
        <v>228</v>
      </c>
      <c r="B233" s="15">
        <v>475069.41</v>
      </c>
      <c r="C233" s="15">
        <v>4839434</v>
      </c>
    </row>
    <row r="234" spans="1:3" x14ac:dyDescent="0.25">
      <c r="A234" s="17" t="s">
        <v>229</v>
      </c>
      <c r="B234" s="15">
        <v>217909.53</v>
      </c>
      <c r="C234" s="15">
        <v>2182297</v>
      </c>
    </row>
    <row r="235" spans="1:3" x14ac:dyDescent="0.25">
      <c r="A235" s="17" t="s">
        <v>230</v>
      </c>
      <c r="B235" s="15">
        <v>4064327.8499999996</v>
      </c>
      <c r="C235" s="15">
        <v>44941137</v>
      </c>
    </row>
    <row r="236" spans="1:3" x14ac:dyDescent="0.25">
      <c r="A236" s="17" t="s">
        <v>231</v>
      </c>
      <c r="B236" s="15">
        <v>2376115.85</v>
      </c>
      <c r="C236" s="15">
        <v>23292863</v>
      </c>
    </row>
    <row r="237" spans="1:3" x14ac:dyDescent="0.25">
      <c r="A237" s="17" t="s">
        <v>232</v>
      </c>
      <c r="B237" s="15">
        <v>1085174.52</v>
      </c>
      <c r="C237" s="15">
        <v>13890000</v>
      </c>
    </row>
    <row r="238" spans="1:3" x14ac:dyDescent="0.25">
      <c r="A238" s="17" t="s">
        <v>233</v>
      </c>
      <c r="B238" s="15">
        <v>707.93</v>
      </c>
      <c r="C238" s="15">
        <v>5230</v>
      </c>
    </row>
    <row r="239" spans="1:3" x14ac:dyDescent="0.25">
      <c r="A239" s="17" t="s">
        <v>234</v>
      </c>
      <c r="B239" s="15">
        <v>29558.29</v>
      </c>
      <c r="C239" s="15">
        <v>369937</v>
      </c>
    </row>
    <row r="240" spans="1:3" x14ac:dyDescent="0.25">
      <c r="A240" s="17" t="s">
        <v>235</v>
      </c>
      <c r="B240" s="15">
        <v>282041.58</v>
      </c>
      <c r="C240" s="15">
        <v>2780342</v>
      </c>
    </row>
    <row r="241" spans="1:3" x14ac:dyDescent="0.25">
      <c r="A241" s="17" t="s">
        <v>236</v>
      </c>
      <c r="B241" s="15">
        <v>304793.90999999997</v>
      </c>
      <c r="C241" s="15">
        <v>3139073</v>
      </c>
    </row>
    <row r="242" spans="1:3" x14ac:dyDescent="0.25">
      <c r="A242" s="17" t="s">
        <v>237</v>
      </c>
      <c r="B242" s="15">
        <v>259690.75</v>
      </c>
      <c r="C242" s="15">
        <v>2483903</v>
      </c>
    </row>
    <row r="243" spans="1:3" x14ac:dyDescent="0.25">
      <c r="A243" s="17" t="s">
        <v>238</v>
      </c>
      <c r="B243" s="15">
        <v>16678773.73</v>
      </c>
      <c r="C243" s="15">
        <v>152455657</v>
      </c>
    </row>
    <row r="244" spans="1:3" x14ac:dyDescent="0.25">
      <c r="A244" s="17" t="s">
        <v>239</v>
      </c>
      <c r="B244" s="15">
        <v>18669338.649999999</v>
      </c>
      <c r="C244" s="15">
        <v>170399566</v>
      </c>
    </row>
    <row r="245" spans="1:3" x14ac:dyDescent="0.25">
      <c r="A245" s="17" t="s">
        <v>240</v>
      </c>
      <c r="B245" s="15">
        <v>27468.03</v>
      </c>
      <c r="C245" s="15">
        <v>255977</v>
      </c>
    </row>
    <row r="246" spans="1:3" x14ac:dyDescent="0.25">
      <c r="A246" s="17" t="s">
        <v>241</v>
      </c>
      <c r="B246" s="15">
        <v>38292.839999999997</v>
      </c>
      <c r="C246" s="15">
        <v>358139</v>
      </c>
    </row>
    <row r="247" spans="1:3" x14ac:dyDescent="0.25">
      <c r="A247" s="17" t="s">
        <v>242</v>
      </c>
      <c r="B247" s="15">
        <v>138191.96</v>
      </c>
      <c r="C247" s="15">
        <v>1266414</v>
      </c>
    </row>
    <row r="248" spans="1:3" x14ac:dyDescent="0.25">
      <c r="A248" s="17" t="s">
        <v>243</v>
      </c>
      <c r="B248" s="15">
        <v>122881.03</v>
      </c>
      <c r="C248" s="15">
        <v>1121505</v>
      </c>
    </row>
    <row r="249" spans="1:3" x14ac:dyDescent="0.25">
      <c r="A249" s="17" t="s">
        <v>244</v>
      </c>
      <c r="B249" s="15">
        <v>24971.16</v>
      </c>
      <c r="C249" s="15">
        <v>261660</v>
      </c>
    </row>
    <row r="250" spans="1:3" x14ac:dyDescent="0.25">
      <c r="A250" s="17" t="s">
        <v>245</v>
      </c>
      <c r="B250" s="15">
        <v>56462.1</v>
      </c>
      <c r="C250" s="15">
        <v>639424</v>
      </c>
    </row>
    <row r="251" spans="1:3" x14ac:dyDescent="0.25">
      <c r="A251" s="17" t="s">
        <v>246</v>
      </c>
      <c r="B251" s="15">
        <v>58526.67</v>
      </c>
      <c r="C251" s="15">
        <v>590344</v>
      </c>
    </row>
    <row r="252" spans="1:3" x14ac:dyDescent="0.25">
      <c r="A252" s="17" t="s">
        <v>247</v>
      </c>
      <c r="B252" s="15">
        <v>78564.27</v>
      </c>
      <c r="C252" s="15">
        <v>993788</v>
      </c>
    </row>
    <row r="253" spans="1:3" x14ac:dyDescent="0.25">
      <c r="A253" s="17" t="s">
        <v>248</v>
      </c>
      <c r="B253" s="15">
        <v>166931.60999999999</v>
      </c>
      <c r="C253" s="15">
        <v>2078594</v>
      </c>
    </row>
    <row r="254" spans="1:3" x14ac:dyDescent="0.25">
      <c r="A254" s="17" t="s">
        <v>249</v>
      </c>
      <c r="B254" s="15">
        <v>332806.13</v>
      </c>
      <c r="C254" s="15">
        <v>2942270</v>
      </c>
    </row>
    <row r="255" spans="1:3" x14ac:dyDescent="0.25">
      <c r="A255" s="17" t="s">
        <v>250</v>
      </c>
      <c r="B255" s="15">
        <v>46283.33</v>
      </c>
      <c r="C255" s="15">
        <v>414606</v>
      </c>
    </row>
    <row r="256" spans="1:3" x14ac:dyDescent="0.25">
      <c r="A256" s="17" t="s">
        <v>251</v>
      </c>
      <c r="B256" s="15">
        <v>1517972.1</v>
      </c>
      <c r="C256" s="15">
        <v>13531099</v>
      </c>
    </row>
    <row r="257" spans="1:3" x14ac:dyDescent="0.25">
      <c r="A257" s="17" t="s">
        <v>252</v>
      </c>
      <c r="B257" s="15">
        <v>67097.62</v>
      </c>
      <c r="C257" s="15">
        <v>629971</v>
      </c>
    </row>
    <row r="258" spans="1:3" x14ac:dyDescent="0.25">
      <c r="A258" s="17" t="s">
        <v>253</v>
      </c>
      <c r="B258" s="15">
        <v>8925.67</v>
      </c>
      <c r="C258" s="15">
        <v>108925</v>
      </c>
    </row>
    <row r="259" spans="1:3" x14ac:dyDescent="0.25">
      <c r="A259" s="17" t="s">
        <v>254</v>
      </c>
      <c r="B259" s="15"/>
      <c r="C259" s="15"/>
    </row>
    <row r="260" spans="1:3" x14ac:dyDescent="0.25">
      <c r="A260" s="17" t="s">
        <v>255</v>
      </c>
      <c r="B260" s="15">
        <v>709.22</v>
      </c>
      <c r="C260" s="15">
        <v>7786</v>
      </c>
    </row>
    <row r="261" spans="1:3" x14ac:dyDescent="0.25">
      <c r="A261" s="17" t="s">
        <v>256</v>
      </c>
      <c r="B261" s="15">
        <v>307836.25</v>
      </c>
      <c r="C261" s="15">
        <v>0</v>
      </c>
    </row>
    <row r="262" spans="1:3" x14ac:dyDescent="0.25">
      <c r="A262" s="17" t="s">
        <v>257</v>
      </c>
      <c r="B262" s="15">
        <v>23490</v>
      </c>
      <c r="C262" s="15">
        <v>0</v>
      </c>
    </row>
    <row r="263" spans="1:3" x14ac:dyDescent="0.25">
      <c r="A263" s="17" t="s">
        <v>258</v>
      </c>
      <c r="B263" s="15">
        <v>257000</v>
      </c>
      <c r="C263" s="15">
        <v>0</v>
      </c>
    </row>
    <row r="264" spans="1:3" x14ac:dyDescent="0.25">
      <c r="A264" s="17" t="s">
        <v>259</v>
      </c>
      <c r="B264" s="15">
        <v>-25.79</v>
      </c>
      <c r="C264" s="15">
        <v>0</v>
      </c>
    </row>
    <row r="265" spans="1:3" x14ac:dyDescent="0.25">
      <c r="A265" s="17" t="s">
        <v>260</v>
      </c>
      <c r="B265" s="15">
        <v>2824.3</v>
      </c>
      <c r="C265" s="15">
        <v>22059</v>
      </c>
    </row>
    <row r="266" spans="1:3" x14ac:dyDescent="0.25">
      <c r="A266" s="17" t="s">
        <v>261</v>
      </c>
      <c r="B266" s="15">
        <v>3137570.17</v>
      </c>
      <c r="C266" s="15">
        <v>0</v>
      </c>
    </row>
    <row r="267" spans="1:3" x14ac:dyDescent="0.25">
      <c r="A267" s="17" t="s">
        <v>262</v>
      </c>
      <c r="B267" s="15">
        <v>475460676.89999998</v>
      </c>
      <c r="C267" s="15">
        <v>5655592676</v>
      </c>
    </row>
    <row r="268" spans="1:3" x14ac:dyDescent="0.25">
      <c r="A268" s="17" t="s">
        <v>263</v>
      </c>
      <c r="B268" s="15">
        <v>131998429.52000001</v>
      </c>
      <c r="C268" s="15">
        <v>1812697946</v>
      </c>
    </row>
    <row r="269" spans="1:3" x14ac:dyDescent="0.25">
      <c r="A269" s="17" t="s">
        <v>264</v>
      </c>
      <c r="B269" s="15">
        <v>210629760.99000001</v>
      </c>
      <c r="C269" s="15">
        <v>3779703499</v>
      </c>
    </row>
    <row r="270" spans="1:3" x14ac:dyDescent="0.25">
      <c r="A270" s="17" t="s">
        <v>265</v>
      </c>
      <c r="B270" s="15">
        <v>138485318.28999999</v>
      </c>
      <c r="C270" s="15">
        <v>1428111138</v>
      </c>
    </row>
    <row r="271" spans="1:3" x14ac:dyDescent="0.25">
      <c r="A271" s="17" t="s">
        <v>266</v>
      </c>
      <c r="B271" s="15">
        <v>41795741.010000005</v>
      </c>
      <c r="C271" s="15">
        <v>360731451</v>
      </c>
    </row>
    <row r="272" spans="1:3" x14ac:dyDescent="0.25">
      <c r="A272" s="17" t="s">
        <v>267</v>
      </c>
      <c r="B272" s="15"/>
      <c r="C272" s="15"/>
    </row>
    <row r="273" spans="1:3" x14ac:dyDescent="0.25">
      <c r="A273" s="17" t="s">
        <v>268</v>
      </c>
      <c r="B273" s="15">
        <v>2213443.13</v>
      </c>
      <c r="C273" s="15">
        <v>30248250</v>
      </c>
    </row>
    <row r="274" spans="1:3" x14ac:dyDescent="0.25">
      <c r="A274" s="17" t="s">
        <v>269</v>
      </c>
      <c r="B274" s="15">
        <v>2770066.7</v>
      </c>
      <c r="C274" s="15">
        <v>41814568</v>
      </c>
    </row>
    <row r="275" spans="1:3" x14ac:dyDescent="0.25">
      <c r="A275" s="17" t="s">
        <v>270</v>
      </c>
      <c r="B275" s="15">
        <v>56995851.949999996</v>
      </c>
      <c r="C275" s="15">
        <v>1061071078</v>
      </c>
    </row>
    <row r="276" spans="1:3" x14ac:dyDescent="0.25">
      <c r="A276" s="17" t="s">
        <v>271</v>
      </c>
      <c r="B276" s="15">
        <v>179417.18</v>
      </c>
      <c r="C276" s="15">
        <v>1266823</v>
      </c>
    </row>
    <row r="277" spans="1:3" x14ac:dyDescent="0.25">
      <c r="A277" s="17" t="s">
        <v>272</v>
      </c>
      <c r="B277" s="15">
        <v>17424.080000000002</v>
      </c>
      <c r="C277" s="15">
        <v>183120</v>
      </c>
    </row>
    <row r="278" spans="1:3" x14ac:dyDescent="0.25">
      <c r="A278" s="17" t="s">
        <v>273</v>
      </c>
      <c r="B278" s="15">
        <v>2232571.9099999997</v>
      </c>
      <c r="C278" s="15">
        <v>28046292</v>
      </c>
    </row>
    <row r="279" spans="1:3" x14ac:dyDescent="0.25">
      <c r="A279" s="17" t="s">
        <v>274</v>
      </c>
      <c r="B279" s="15">
        <v>6901.96</v>
      </c>
      <c r="C279" s="15">
        <v>0</v>
      </c>
    </row>
    <row r="280" spans="1:3" x14ac:dyDescent="0.25">
      <c r="A280" s="17" t="s">
        <v>275</v>
      </c>
      <c r="B280" s="15">
        <v>3486712.06</v>
      </c>
      <c r="C280" s="15">
        <v>0</v>
      </c>
    </row>
    <row r="281" spans="1:3" x14ac:dyDescent="0.25">
      <c r="A281" s="17" t="s">
        <v>276</v>
      </c>
      <c r="B281" s="15">
        <v>127375.18</v>
      </c>
      <c r="C281" s="15">
        <v>0</v>
      </c>
    </row>
    <row r="282" spans="1:3" x14ac:dyDescent="0.25">
      <c r="A282" s="17" t="s">
        <v>277</v>
      </c>
      <c r="B282" s="15">
        <v>1035.6300000000001</v>
      </c>
      <c r="C282" s="15">
        <v>0</v>
      </c>
    </row>
    <row r="283" spans="1:3" x14ac:dyDescent="0.25">
      <c r="A283" s="17" t="s">
        <v>278</v>
      </c>
      <c r="B283" s="15">
        <v>21748.21</v>
      </c>
      <c r="C283" s="15">
        <v>0</v>
      </c>
    </row>
    <row r="284" spans="1:3" x14ac:dyDescent="0.25">
      <c r="A284" s="17" t="s">
        <v>279</v>
      </c>
      <c r="B284" s="15">
        <v>2571623.94</v>
      </c>
      <c r="C284" s="15">
        <v>0</v>
      </c>
    </row>
    <row r="285" spans="1:3" x14ac:dyDescent="0.25">
      <c r="A285" s="17" t="s">
        <v>280</v>
      </c>
      <c r="B285" s="15">
        <v>305234.21000000002</v>
      </c>
      <c r="C285" s="15">
        <v>0</v>
      </c>
    </row>
    <row r="286" spans="1:3" x14ac:dyDescent="0.25">
      <c r="A286" s="17" t="s">
        <v>281</v>
      </c>
      <c r="B286" s="15">
        <v>1224.48</v>
      </c>
      <c r="C286" s="15">
        <v>0</v>
      </c>
    </row>
    <row r="287" spans="1:3" x14ac:dyDescent="0.25">
      <c r="A287" s="17" t="s">
        <v>282</v>
      </c>
      <c r="B287" s="15">
        <v>29298.36</v>
      </c>
      <c r="C287" s="15">
        <v>0</v>
      </c>
    </row>
    <row r="288" spans="1:3" x14ac:dyDescent="0.25">
      <c r="A288" s="17" t="s">
        <v>283</v>
      </c>
      <c r="B288" s="15">
        <v>247171.02</v>
      </c>
      <c r="C288" s="15">
        <v>0</v>
      </c>
    </row>
    <row r="289" spans="1:3" x14ac:dyDescent="0.25">
      <c r="A289" s="17" t="s">
        <v>284</v>
      </c>
      <c r="B289" s="15">
        <v>46676.06</v>
      </c>
      <c r="C289" s="15">
        <v>0</v>
      </c>
    </row>
    <row r="290" spans="1:3" x14ac:dyDescent="0.25">
      <c r="A290" s="17" t="s">
        <v>285</v>
      </c>
      <c r="B290" s="15">
        <v>280840.15999999997</v>
      </c>
      <c r="C290" s="15">
        <v>0</v>
      </c>
    </row>
    <row r="291" spans="1:3" x14ac:dyDescent="0.25">
      <c r="A291" s="17" t="s">
        <v>286</v>
      </c>
      <c r="B291" s="15">
        <v>19949.36</v>
      </c>
      <c r="C291" s="15">
        <v>0</v>
      </c>
    </row>
    <row r="292" spans="1:3" x14ac:dyDescent="0.25">
      <c r="A292" s="17" t="s">
        <v>287</v>
      </c>
      <c r="B292" s="15">
        <v>864777.57</v>
      </c>
      <c r="C292" s="15">
        <v>11395999</v>
      </c>
    </row>
    <row r="293" spans="1:3" x14ac:dyDescent="0.25">
      <c r="A293" s="17" t="s">
        <v>288</v>
      </c>
      <c r="B293" s="15">
        <v>10809.56</v>
      </c>
      <c r="C293" s="15">
        <v>139240</v>
      </c>
    </row>
    <row r="294" spans="1:3" x14ac:dyDescent="0.25">
      <c r="A294" s="17" t="s">
        <v>289</v>
      </c>
      <c r="B294" s="15">
        <v>686063.50000000012</v>
      </c>
      <c r="C294" s="15">
        <v>13524186</v>
      </c>
    </row>
    <row r="295" spans="1:3" x14ac:dyDescent="0.25">
      <c r="A295" s="17" t="s">
        <v>290</v>
      </c>
      <c r="B295" s="15">
        <v>1170</v>
      </c>
      <c r="C295" s="15">
        <v>0</v>
      </c>
    </row>
    <row r="296" spans="1:3" x14ac:dyDescent="0.25">
      <c r="A296" s="17" t="s">
        <v>291</v>
      </c>
      <c r="B296" s="15">
        <v>2350</v>
      </c>
      <c r="C296" s="15">
        <v>0</v>
      </c>
    </row>
    <row r="297" spans="1:3" x14ac:dyDescent="0.25">
      <c r="A297" s="17" t="s">
        <v>292</v>
      </c>
      <c r="B297" s="15">
        <v>18926058.41</v>
      </c>
      <c r="C297" s="15">
        <v>159803955</v>
      </c>
    </row>
    <row r="298" spans="1:3" x14ac:dyDescent="0.25">
      <c r="A298" s="17" t="s">
        <v>293</v>
      </c>
      <c r="B298" s="15">
        <v>22902.9</v>
      </c>
      <c r="C298" s="15">
        <v>191026</v>
      </c>
    </row>
    <row r="299" spans="1:3" x14ac:dyDescent="0.25">
      <c r="A299" s="17" t="s">
        <v>294</v>
      </c>
      <c r="B299" s="15">
        <v>32894.370000000003</v>
      </c>
      <c r="C299" s="15">
        <v>274313</v>
      </c>
    </row>
    <row r="300" spans="1:3" x14ac:dyDescent="0.25">
      <c r="A300" s="17" t="s">
        <v>295</v>
      </c>
      <c r="B300" s="15">
        <v>190114.48</v>
      </c>
      <c r="C300" s="15">
        <v>1735072</v>
      </c>
    </row>
    <row r="301" spans="1:3" x14ac:dyDescent="0.25">
      <c r="A301" s="17" t="s">
        <v>296</v>
      </c>
      <c r="B301" s="15">
        <v>10229860.83</v>
      </c>
      <c r="C301" s="15">
        <v>114564303</v>
      </c>
    </row>
    <row r="302" spans="1:3" x14ac:dyDescent="0.25">
      <c r="A302" s="17" t="s">
        <v>297</v>
      </c>
      <c r="B302" s="15">
        <v>3507156.71</v>
      </c>
      <c r="C302" s="15">
        <v>43718220</v>
      </c>
    </row>
    <row r="303" spans="1:3" x14ac:dyDescent="0.25">
      <c r="A303" s="17" t="s">
        <v>298</v>
      </c>
      <c r="B303" s="15">
        <v>662401.52</v>
      </c>
      <c r="C303" s="15">
        <v>7923786</v>
      </c>
    </row>
    <row r="304" spans="1:3" x14ac:dyDescent="0.25">
      <c r="A304" s="17" t="s">
        <v>299</v>
      </c>
      <c r="B304" s="15">
        <v>1028098.42</v>
      </c>
      <c r="C304" s="15">
        <v>9711091</v>
      </c>
    </row>
    <row r="305" spans="1:3" x14ac:dyDescent="0.25">
      <c r="A305" s="17" t="s">
        <v>300</v>
      </c>
      <c r="B305" s="15">
        <v>1919279.8</v>
      </c>
      <c r="C305" s="15">
        <v>18550293</v>
      </c>
    </row>
    <row r="306" spans="1:3" x14ac:dyDescent="0.25">
      <c r="A306" s="17" t="s">
        <v>301</v>
      </c>
      <c r="B306" s="15">
        <v>981585.86</v>
      </c>
      <c r="C306" s="15">
        <v>11961500</v>
      </c>
    </row>
    <row r="307" spans="1:3" x14ac:dyDescent="0.25">
      <c r="A307" s="17" t="s">
        <v>302</v>
      </c>
      <c r="B307" s="15">
        <v>1132</v>
      </c>
      <c r="C307" s="15">
        <v>0</v>
      </c>
    </row>
    <row r="308" spans="1:3" x14ac:dyDescent="0.25">
      <c r="A308" s="17" t="s">
        <v>303</v>
      </c>
      <c r="B308" s="15">
        <v>1001132.11</v>
      </c>
      <c r="C308" s="15">
        <v>7670074</v>
      </c>
    </row>
    <row r="309" spans="1:3" x14ac:dyDescent="0.25">
      <c r="A309" s="17" t="s">
        <v>304</v>
      </c>
      <c r="B309" s="15">
        <v>339928.6</v>
      </c>
      <c r="C309" s="15">
        <v>1957533</v>
      </c>
    </row>
    <row r="310" spans="1:3" x14ac:dyDescent="0.25">
      <c r="A310" s="17" t="s">
        <v>305</v>
      </c>
      <c r="B310" s="15">
        <v>16162042.76</v>
      </c>
      <c r="C310" s="15">
        <v>266616847</v>
      </c>
    </row>
    <row r="311" spans="1:3" x14ac:dyDescent="0.25">
      <c r="A311" s="17" t="s">
        <v>306</v>
      </c>
      <c r="B311" s="15">
        <v>438.98</v>
      </c>
      <c r="C311" s="15">
        <v>5823</v>
      </c>
    </row>
    <row r="312" spans="1:3" x14ac:dyDescent="0.25">
      <c r="A312" s="17" t="s">
        <v>307</v>
      </c>
      <c r="B312" s="15"/>
      <c r="C312" s="15"/>
    </row>
    <row r="313" spans="1:3" x14ac:dyDescent="0.25">
      <c r="A313" s="17" t="s">
        <v>308</v>
      </c>
      <c r="B313" s="15">
        <v>19623.939999999999</v>
      </c>
      <c r="C313" s="15">
        <v>208182</v>
      </c>
    </row>
    <row r="314" spans="1:3" x14ac:dyDescent="0.25">
      <c r="A314" s="17" t="s">
        <v>309</v>
      </c>
      <c r="B314" s="15">
        <v>613004</v>
      </c>
      <c r="C314" s="15">
        <v>0</v>
      </c>
    </row>
    <row r="315" spans="1:3" x14ac:dyDescent="0.25">
      <c r="A315" s="17" t="s">
        <v>310</v>
      </c>
      <c r="B315" s="15">
        <v>1857940</v>
      </c>
      <c r="C315" s="15">
        <v>0</v>
      </c>
    </row>
    <row r="316" spans="1:3" x14ac:dyDescent="0.25">
      <c r="A316" s="17" t="s">
        <v>311</v>
      </c>
      <c r="B316" s="15">
        <v>41900253.710000001</v>
      </c>
      <c r="C316" s="15">
        <v>1002527000</v>
      </c>
    </row>
    <row r="317" spans="1:3" x14ac:dyDescent="0.25">
      <c r="A317" s="17" t="s">
        <v>312</v>
      </c>
      <c r="B317" s="15">
        <v>17762109.84</v>
      </c>
      <c r="C317" s="15">
        <v>267117518</v>
      </c>
    </row>
    <row r="318" spans="1:3" x14ac:dyDescent="0.25">
      <c r="A318" s="17" t="s">
        <v>313</v>
      </c>
      <c r="B318" s="15">
        <v>835686503.48000002</v>
      </c>
      <c r="C318" s="15">
        <v>7640788275</v>
      </c>
    </row>
    <row r="319" spans="1:3" x14ac:dyDescent="0.25">
      <c r="A319" s="17" t="s">
        <v>314</v>
      </c>
      <c r="B319" s="15">
        <v>474033.08</v>
      </c>
      <c r="C319" s="15">
        <v>4376583</v>
      </c>
    </row>
    <row r="320" spans="1:3" x14ac:dyDescent="0.25">
      <c r="A320" s="17" t="s">
        <v>315</v>
      </c>
      <c r="B320" s="15">
        <v>17626318.579999998</v>
      </c>
      <c r="C320" s="15">
        <v>163464920</v>
      </c>
    </row>
    <row r="321" spans="1:3" x14ac:dyDescent="0.25">
      <c r="A321" s="17" t="s">
        <v>316</v>
      </c>
      <c r="B321" s="15">
        <v>1750024.7</v>
      </c>
      <c r="C321" s="15">
        <v>19373040</v>
      </c>
    </row>
    <row r="322" spans="1:3" x14ac:dyDescent="0.25">
      <c r="A322" s="17" t="s">
        <v>317</v>
      </c>
      <c r="B322" s="15">
        <v>5875.46</v>
      </c>
      <c r="C322" s="15">
        <v>57613</v>
      </c>
    </row>
    <row r="323" spans="1:3" x14ac:dyDescent="0.25">
      <c r="A323" s="17" t="s">
        <v>318</v>
      </c>
      <c r="B323" s="15">
        <v>9406838.5600000005</v>
      </c>
      <c r="C323" s="15">
        <v>124873264</v>
      </c>
    </row>
    <row r="324" spans="1:3" x14ac:dyDescent="0.25">
      <c r="A324" s="17" t="s">
        <v>319</v>
      </c>
      <c r="B324" s="15">
        <v>53730.18</v>
      </c>
      <c r="C324" s="15">
        <v>762560</v>
      </c>
    </row>
    <row r="325" spans="1:3" x14ac:dyDescent="0.25">
      <c r="A325" s="17" t="s">
        <v>320</v>
      </c>
      <c r="B325" s="15">
        <v>11165241.550000001</v>
      </c>
      <c r="C325" s="15">
        <v>103951174</v>
      </c>
    </row>
    <row r="326" spans="1:3" x14ac:dyDescent="0.25">
      <c r="A326" s="17" t="s">
        <v>321</v>
      </c>
      <c r="B326" s="15">
        <v>639466.30000000005</v>
      </c>
      <c r="C326" s="15">
        <v>8024385</v>
      </c>
    </row>
    <row r="327" spans="1:3" x14ac:dyDescent="0.25">
      <c r="A327" s="17" t="s">
        <v>322</v>
      </c>
      <c r="B327" s="15">
        <v>299256.83</v>
      </c>
      <c r="C327" s="15">
        <v>3553576</v>
      </c>
    </row>
    <row r="328" spans="1:3" x14ac:dyDescent="0.25">
      <c r="A328" s="17" t="s">
        <v>323</v>
      </c>
      <c r="B328" s="15">
        <v>167934.69</v>
      </c>
      <c r="C328" s="15">
        <v>1313561</v>
      </c>
    </row>
    <row r="329" spans="1:3" x14ac:dyDescent="0.25">
      <c r="A329" s="17" t="s">
        <v>324</v>
      </c>
      <c r="B329" s="15">
        <v>21359.23</v>
      </c>
      <c r="C329" s="15">
        <v>231934</v>
      </c>
    </row>
    <row r="330" spans="1:3" x14ac:dyDescent="0.25">
      <c r="A330" s="17" t="s">
        <v>325</v>
      </c>
      <c r="B330" s="15">
        <v>2543.64</v>
      </c>
      <c r="C330" s="15">
        <v>0</v>
      </c>
    </row>
    <row r="331" spans="1:3" x14ac:dyDescent="0.25">
      <c r="A331" s="17" t="s">
        <v>326</v>
      </c>
      <c r="B331" s="15">
        <v>3269317.26</v>
      </c>
      <c r="C331" s="15">
        <v>11000298</v>
      </c>
    </row>
    <row r="332" spans="1:3" x14ac:dyDescent="0.25">
      <c r="A332" s="17" t="s">
        <v>327</v>
      </c>
      <c r="B332" s="15">
        <v>1676119.89</v>
      </c>
      <c r="C332" s="15">
        <v>36283265</v>
      </c>
    </row>
    <row r="333" spans="1:3" x14ac:dyDescent="0.25">
      <c r="A333" s="17" t="s">
        <v>328</v>
      </c>
      <c r="B333" s="15">
        <v>57260.42</v>
      </c>
      <c r="C333" s="15">
        <v>568946</v>
      </c>
    </row>
    <row r="334" spans="1:3" x14ac:dyDescent="0.25">
      <c r="A334" s="17" t="s">
        <v>329</v>
      </c>
      <c r="B334" s="15">
        <v>124261.96</v>
      </c>
      <c r="C334" s="15">
        <v>1427162</v>
      </c>
    </row>
    <row r="335" spans="1:3" x14ac:dyDescent="0.25">
      <c r="A335" s="17" t="s">
        <v>330</v>
      </c>
      <c r="B335" s="15">
        <v>34483395.329999998</v>
      </c>
      <c r="C335" s="15">
        <v>568988000</v>
      </c>
    </row>
    <row r="336" spans="1:3" x14ac:dyDescent="0.25">
      <c r="A336" s="17" t="s">
        <v>331</v>
      </c>
      <c r="B336" s="15">
        <v>1173408.6299999999</v>
      </c>
      <c r="C336" s="15">
        <v>21556680</v>
      </c>
    </row>
    <row r="337" spans="1:3" x14ac:dyDescent="0.25">
      <c r="A337" s="17" t="s">
        <v>332</v>
      </c>
      <c r="B337" s="15">
        <v>81046991.450000003</v>
      </c>
      <c r="C337" s="15">
        <v>1195506043</v>
      </c>
    </row>
    <row r="338" spans="1:3" x14ac:dyDescent="0.25">
      <c r="A338" s="17" t="s">
        <v>333</v>
      </c>
      <c r="B338" s="15">
        <v>3147548.87</v>
      </c>
      <c r="C338" s="15">
        <v>26368328</v>
      </c>
    </row>
    <row r="339" spans="1:3" x14ac:dyDescent="0.25">
      <c r="A339" s="17" t="s">
        <v>334</v>
      </c>
      <c r="B339" s="15">
        <v>21326.560000000001</v>
      </c>
      <c r="C339" s="15">
        <v>179921</v>
      </c>
    </row>
    <row r="340" spans="1:3" x14ac:dyDescent="0.25">
      <c r="A340" s="17" t="s">
        <v>335</v>
      </c>
      <c r="B340" s="15">
        <v>292424.73</v>
      </c>
      <c r="C340" s="15">
        <v>4025132</v>
      </c>
    </row>
    <row r="341" spans="1:3" x14ac:dyDescent="0.25">
      <c r="A341" s="17" t="s">
        <v>336</v>
      </c>
      <c r="B341" s="15">
        <v>387979.62</v>
      </c>
      <c r="C341" s="15">
        <v>4475678</v>
      </c>
    </row>
    <row r="342" spans="1:3" x14ac:dyDescent="0.25">
      <c r="A342" s="17" t="s">
        <v>337</v>
      </c>
      <c r="B342" s="15">
        <v>5753996.5999999996</v>
      </c>
      <c r="C342" s="15">
        <v>54824862</v>
      </c>
    </row>
    <row r="343" spans="1:3" x14ac:dyDescent="0.25">
      <c r="A343" s="17" t="s">
        <v>338</v>
      </c>
      <c r="B343" s="15">
        <v>8011.96</v>
      </c>
      <c r="C343" s="15">
        <v>56074</v>
      </c>
    </row>
    <row r="344" spans="1:3" x14ac:dyDescent="0.25">
      <c r="A344" s="17" t="s">
        <v>339</v>
      </c>
      <c r="B344" s="15">
        <v>2662.59</v>
      </c>
      <c r="C344" s="15">
        <v>0</v>
      </c>
    </row>
    <row r="345" spans="1:3" x14ac:dyDescent="0.25">
      <c r="A345" s="17" t="s">
        <v>340</v>
      </c>
      <c r="B345" s="15">
        <v>26238.55</v>
      </c>
      <c r="C345" s="15">
        <v>0</v>
      </c>
    </row>
    <row r="346" spans="1:3" x14ac:dyDescent="0.25">
      <c r="A346" s="17" t="s">
        <v>341</v>
      </c>
      <c r="B346" s="15">
        <v>630445.01</v>
      </c>
      <c r="C346" s="15">
        <v>0</v>
      </c>
    </row>
    <row r="347" spans="1:3" x14ac:dyDescent="0.25">
      <c r="A347" s="17" t="s">
        <v>342</v>
      </c>
      <c r="B347" s="15">
        <v>16638.18</v>
      </c>
      <c r="C347" s="15">
        <v>0</v>
      </c>
    </row>
    <row r="348" spans="1:3" x14ac:dyDescent="0.25">
      <c r="A348" s="17" t="s">
        <v>343</v>
      </c>
      <c r="B348" s="15">
        <v>719623.98</v>
      </c>
      <c r="C348" s="15">
        <v>7022960</v>
      </c>
    </row>
    <row r="349" spans="1:3" x14ac:dyDescent="0.25">
      <c r="A349" s="17" t="s">
        <v>344</v>
      </c>
      <c r="B349" s="15">
        <v>115159.59</v>
      </c>
      <c r="C349" s="15">
        <v>1313118</v>
      </c>
    </row>
    <row r="350" spans="1:3" x14ac:dyDescent="0.25">
      <c r="A350" s="17" t="s">
        <v>345</v>
      </c>
      <c r="B350" s="15"/>
      <c r="C350" s="15"/>
    </row>
    <row r="351" spans="1:3" x14ac:dyDescent="0.25">
      <c r="A351" s="17" t="s">
        <v>346</v>
      </c>
      <c r="B351" s="15">
        <v>904572.02</v>
      </c>
      <c r="C351" s="15">
        <v>0</v>
      </c>
    </row>
    <row r="352" spans="1:3" x14ac:dyDescent="0.25">
      <c r="A352" s="17" t="s">
        <v>347</v>
      </c>
      <c r="B352" s="15">
        <v>152519.81</v>
      </c>
      <c r="C352" s="15">
        <v>0</v>
      </c>
    </row>
    <row r="353" spans="1:3" x14ac:dyDescent="0.25">
      <c r="A353" s="17" t="s">
        <v>348</v>
      </c>
      <c r="B353" s="15">
        <v>93.57</v>
      </c>
      <c r="C353" s="15">
        <v>0</v>
      </c>
    </row>
    <row r="354" spans="1:3" x14ac:dyDescent="0.25">
      <c r="A354" s="17" t="s">
        <v>349</v>
      </c>
      <c r="B354" s="15">
        <v>2017775.09</v>
      </c>
      <c r="C354" s="15">
        <v>0</v>
      </c>
    </row>
    <row r="355" spans="1:3" x14ac:dyDescent="0.25">
      <c r="A355" s="17" t="s">
        <v>350</v>
      </c>
      <c r="B355" s="15"/>
      <c r="C355" s="15"/>
    </row>
    <row r="356" spans="1:3" x14ac:dyDescent="0.25">
      <c r="A356" s="17" t="s">
        <v>351</v>
      </c>
      <c r="B356" s="15"/>
      <c r="C356" s="15"/>
    </row>
    <row r="357" spans="1:3" x14ac:dyDescent="0.25">
      <c r="A357" s="17" t="s">
        <v>352</v>
      </c>
      <c r="B357" s="15">
        <v>18903578.379999999</v>
      </c>
      <c r="C357" s="15">
        <v>0</v>
      </c>
    </row>
    <row r="358" spans="1:3" x14ac:dyDescent="0.25">
      <c r="A358" s="17" t="s">
        <v>353</v>
      </c>
      <c r="B358" s="15">
        <v>12602385.550000001</v>
      </c>
      <c r="C358" s="15">
        <v>0</v>
      </c>
    </row>
    <row r="359" spans="1:3" x14ac:dyDescent="0.25">
      <c r="A359" s="17" t="s">
        <v>354</v>
      </c>
      <c r="B359" s="15">
        <v>341236.7</v>
      </c>
      <c r="C359" s="15">
        <v>0</v>
      </c>
    </row>
    <row r="360" spans="1:3" x14ac:dyDescent="0.25">
      <c r="A360" s="17" t="s">
        <v>355</v>
      </c>
      <c r="B360" s="15">
        <v>102838.46</v>
      </c>
      <c r="C360" s="15">
        <v>0</v>
      </c>
    </row>
    <row r="361" spans="1:3" x14ac:dyDescent="0.25">
      <c r="A361" s="17" t="s">
        <v>356</v>
      </c>
      <c r="B361" s="15">
        <v>14794714.51</v>
      </c>
      <c r="C361" s="15">
        <v>0</v>
      </c>
    </row>
    <row r="362" spans="1:3" x14ac:dyDescent="0.25">
      <c r="A362" s="17" t="s">
        <v>357</v>
      </c>
      <c r="B362" s="15">
        <v>2711356.0999999996</v>
      </c>
      <c r="C362" s="15">
        <v>0</v>
      </c>
    </row>
    <row r="363" spans="1:3" x14ac:dyDescent="0.25">
      <c r="A363" s="17" t="s">
        <v>358</v>
      </c>
      <c r="B363" s="15">
        <v>321935497.91999996</v>
      </c>
      <c r="C363" s="15">
        <v>0</v>
      </c>
    </row>
    <row r="364" spans="1:3" x14ac:dyDescent="0.25">
      <c r="A364" s="17" t="s">
        <v>359</v>
      </c>
      <c r="B364" s="15">
        <v>-6033623.3600000003</v>
      </c>
      <c r="C364" s="15">
        <v>0</v>
      </c>
    </row>
    <row r="365" spans="1:3" x14ac:dyDescent="0.25">
      <c r="A365" s="17" t="s">
        <v>360</v>
      </c>
      <c r="B365" s="15">
        <v>0</v>
      </c>
      <c r="C365" s="15">
        <v>-20000</v>
      </c>
    </row>
    <row r="366" spans="1:3" x14ac:dyDescent="0.25">
      <c r="A366" s="17" t="s">
        <v>361</v>
      </c>
      <c r="B366" s="15">
        <v>-558000</v>
      </c>
      <c r="C366" s="15">
        <v>29400000</v>
      </c>
    </row>
    <row r="367" spans="1:3" x14ac:dyDescent="0.25">
      <c r="A367" s="17" t="s">
        <v>413</v>
      </c>
      <c r="B367" s="15"/>
      <c r="C367" s="15"/>
    </row>
    <row r="368" spans="1:3" x14ac:dyDescent="0.25">
      <c r="A368" s="17" t="s">
        <v>414</v>
      </c>
      <c r="B368" s="15">
        <v>311.16000000000003</v>
      </c>
      <c r="C368" s="15">
        <v>2666</v>
      </c>
    </row>
    <row r="369" spans="1:3" x14ac:dyDescent="0.25">
      <c r="A369" s="17" t="s">
        <v>415</v>
      </c>
      <c r="B369" s="15">
        <v>5333.23</v>
      </c>
      <c r="C369" s="15">
        <v>47927</v>
      </c>
    </row>
    <row r="370" spans="1:3" x14ac:dyDescent="0.25">
      <c r="A370" s="17" t="s">
        <v>416</v>
      </c>
      <c r="B370" s="15">
        <v>1488.45</v>
      </c>
      <c r="C370" s="15">
        <v>21020</v>
      </c>
    </row>
    <row r="371" spans="1:3" x14ac:dyDescent="0.25">
      <c r="A371" s="17" t="s">
        <v>417</v>
      </c>
      <c r="B371" s="15">
        <v>517.66999999999996</v>
      </c>
      <c r="C371" s="15">
        <v>4839</v>
      </c>
    </row>
    <row r="372" spans="1:3" x14ac:dyDescent="0.25">
      <c r="A372" s="17" t="s">
        <v>418</v>
      </c>
      <c r="B372" s="15">
        <v>6453.23</v>
      </c>
      <c r="C372" s="15">
        <v>49802</v>
      </c>
    </row>
    <row r="373" spans="1:3" x14ac:dyDescent="0.25">
      <c r="A373" s="17" t="s">
        <v>419</v>
      </c>
      <c r="B373" s="15">
        <v>88668.37</v>
      </c>
      <c r="C373" s="15">
        <v>1002241</v>
      </c>
    </row>
    <row r="374" spans="1:3" x14ac:dyDescent="0.25">
      <c r="A374" s="17" t="s">
        <v>420</v>
      </c>
      <c r="B374" s="15">
        <v>1405.52</v>
      </c>
      <c r="C374" s="15">
        <v>11771</v>
      </c>
    </row>
    <row r="375" spans="1:3" x14ac:dyDescent="0.25">
      <c r="A375" s="17" t="s">
        <v>421</v>
      </c>
      <c r="B375" s="15">
        <v>14809.63</v>
      </c>
      <c r="C375" s="15">
        <v>158543</v>
      </c>
    </row>
    <row r="376" spans="1:3" x14ac:dyDescent="0.25">
      <c r="A376" s="17" t="s">
        <v>422</v>
      </c>
      <c r="B376" s="15">
        <v>7904.7</v>
      </c>
      <c r="C376" s="15">
        <v>86960</v>
      </c>
    </row>
    <row r="377" spans="1:3" x14ac:dyDescent="0.25">
      <c r="A377" s="17" t="s">
        <v>423</v>
      </c>
      <c r="B377" s="15"/>
      <c r="C377" s="15"/>
    </row>
    <row r="378" spans="1:3" x14ac:dyDescent="0.25">
      <c r="A378" s="17" t="s">
        <v>424</v>
      </c>
      <c r="B378" s="15">
        <v>3875176.37</v>
      </c>
      <c r="C378" s="15">
        <v>97606000</v>
      </c>
    </row>
    <row r="379" spans="1:3" x14ac:dyDescent="0.25">
      <c r="A379" s="17" t="s">
        <v>425</v>
      </c>
      <c r="B379" s="15">
        <v>13679.57</v>
      </c>
      <c r="C379" s="15">
        <v>163480</v>
      </c>
    </row>
    <row r="380" spans="1:3" x14ac:dyDescent="0.25">
      <c r="A380" s="17" t="s">
        <v>426</v>
      </c>
      <c r="B380" s="15">
        <v>30968.89</v>
      </c>
      <c r="C380" s="15">
        <v>387108</v>
      </c>
    </row>
    <row r="381" spans="1:3" x14ac:dyDescent="0.25">
      <c r="A381" s="17" t="s">
        <v>427</v>
      </c>
      <c r="B381" s="15">
        <v>63765.89</v>
      </c>
      <c r="C381" s="15">
        <v>642915</v>
      </c>
    </row>
    <row r="382" spans="1:3" x14ac:dyDescent="0.25">
      <c r="A382" s="17" t="s">
        <v>428</v>
      </c>
      <c r="B382" s="15">
        <v>-42</v>
      </c>
      <c r="C382" s="15">
        <v>0</v>
      </c>
    </row>
    <row r="383" spans="1:3" x14ac:dyDescent="0.25">
      <c r="A383" s="17" t="s">
        <v>429</v>
      </c>
      <c r="B383" s="15">
        <v>4500</v>
      </c>
      <c r="C383" s="15">
        <v>0</v>
      </c>
    </row>
    <row r="384" spans="1:3" x14ac:dyDescent="0.25">
      <c r="A384" s="17" t="s">
        <v>430</v>
      </c>
      <c r="B384" s="15">
        <v>4500</v>
      </c>
      <c r="C384" s="15">
        <v>0</v>
      </c>
    </row>
    <row r="385" spans="1:3" x14ac:dyDescent="0.25">
      <c r="A385" s="17" t="s">
        <v>431</v>
      </c>
      <c r="B385" s="15">
        <v>4000</v>
      </c>
      <c r="C385" s="15">
        <v>0</v>
      </c>
    </row>
    <row r="386" spans="1:3" x14ac:dyDescent="0.25">
      <c r="A386" s="17" t="s">
        <v>432</v>
      </c>
      <c r="B386" s="15">
        <v>4385</v>
      </c>
      <c r="C386" s="15">
        <v>0</v>
      </c>
    </row>
    <row r="387" spans="1:3" x14ac:dyDescent="0.25">
      <c r="A387" s="17" t="s">
        <v>433</v>
      </c>
      <c r="B387" s="15">
        <v>4000</v>
      </c>
      <c r="C387" s="15">
        <v>0</v>
      </c>
    </row>
    <row r="388" spans="1:3" x14ac:dyDescent="0.25">
      <c r="A388" s="17" t="s">
        <v>434</v>
      </c>
      <c r="B388" s="15">
        <v>4500</v>
      </c>
      <c r="C388" s="15">
        <v>0</v>
      </c>
    </row>
    <row r="389" spans="1:3" x14ac:dyDescent="0.25">
      <c r="A389" s="17" t="s">
        <v>435</v>
      </c>
      <c r="B389" s="15">
        <v>5072273.53</v>
      </c>
      <c r="C389" s="15">
        <v>60658485</v>
      </c>
    </row>
    <row r="390" spans="1:3" x14ac:dyDescent="0.25">
      <c r="A390" s="17" t="s">
        <v>436</v>
      </c>
      <c r="B390" s="15">
        <v>2248788.25</v>
      </c>
      <c r="C390" s="15">
        <v>26693000</v>
      </c>
    </row>
    <row r="391" spans="1:3" x14ac:dyDescent="0.25">
      <c r="A391" s="17" t="s">
        <v>437</v>
      </c>
      <c r="B391" s="15">
        <v>2453244.29</v>
      </c>
      <c r="C391" s="15">
        <v>41086800</v>
      </c>
    </row>
    <row r="392" spans="1:3" x14ac:dyDescent="0.25">
      <c r="A392" s="17" t="s">
        <v>438</v>
      </c>
      <c r="B392" s="15">
        <v>574519.54999999993</v>
      </c>
      <c r="C392" s="15">
        <v>5754389</v>
      </c>
    </row>
    <row r="393" spans="1:3" x14ac:dyDescent="0.25">
      <c r="A393" s="17" t="s">
        <v>439</v>
      </c>
      <c r="B393" s="15">
        <v>1602602.0999999999</v>
      </c>
      <c r="C393" s="15">
        <v>14812567</v>
      </c>
    </row>
    <row r="394" spans="1:3" x14ac:dyDescent="0.25">
      <c r="A394" s="17" t="s">
        <v>440</v>
      </c>
      <c r="B394" s="15">
        <v>86720.19</v>
      </c>
      <c r="C394" s="15">
        <v>1979945</v>
      </c>
    </row>
    <row r="395" spans="1:3" x14ac:dyDescent="0.25">
      <c r="A395" s="17" t="s">
        <v>441</v>
      </c>
      <c r="B395" s="15">
        <v>19315.63</v>
      </c>
      <c r="C395" s="15">
        <v>188802</v>
      </c>
    </row>
    <row r="396" spans="1:3" x14ac:dyDescent="0.25">
      <c r="A396" s="17" t="s">
        <v>442</v>
      </c>
      <c r="B396" s="15">
        <v>66245.119999999995</v>
      </c>
      <c r="C396" s="15">
        <v>480507</v>
      </c>
    </row>
    <row r="397" spans="1:3" x14ac:dyDescent="0.25">
      <c r="A397" s="17" t="s">
        <v>443</v>
      </c>
      <c r="B397" s="15">
        <v>697474.34</v>
      </c>
      <c r="C397" s="15">
        <v>7725137</v>
      </c>
    </row>
    <row r="398" spans="1:3" x14ac:dyDescent="0.25">
      <c r="A398" s="17" t="s">
        <v>444</v>
      </c>
      <c r="B398" s="15">
        <v>313174.53999999998</v>
      </c>
      <c r="C398" s="15">
        <v>4235700</v>
      </c>
    </row>
    <row r="399" spans="1:3" x14ac:dyDescent="0.25">
      <c r="A399" s="17" t="s">
        <v>445</v>
      </c>
      <c r="B399" s="15">
        <v>39426.85</v>
      </c>
      <c r="C399" s="15">
        <v>325292</v>
      </c>
    </row>
    <row r="400" spans="1:3" x14ac:dyDescent="0.25">
      <c r="A400" s="17" t="s">
        <v>446</v>
      </c>
      <c r="B400" s="15">
        <v>850312.56</v>
      </c>
      <c r="C400" s="15">
        <v>10105800</v>
      </c>
    </row>
    <row r="401" spans="1:3" x14ac:dyDescent="0.25">
      <c r="A401" s="17" t="s">
        <v>447</v>
      </c>
      <c r="B401" s="15">
        <v>41076.36</v>
      </c>
      <c r="C401" s="15">
        <v>467004</v>
      </c>
    </row>
    <row r="402" spans="1:3" x14ac:dyDescent="0.25">
      <c r="A402" s="17" t="s">
        <v>448</v>
      </c>
      <c r="B402" s="15">
        <v>4760.74</v>
      </c>
      <c r="C402" s="15">
        <v>38436</v>
      </c>
    </row>
    <row r="403" spans="1:3" x14ac:dyDescent="0.25">
      <c r="A403" s="17" t="s">
        <v>449</v>
      </c>
      <c r="B403" s="15">
        <v>6618.47</v>
      </c>
      <c r="C403" s="15">
        <v>71054</v>
      </c>
    </row>
    <row r="404" spans="1:3" x14ac:dyDescent="0.25">
      <c r="A404" s="16" t="s">
        <v>203</v>
      </c>
      <c r="B404" s="15">
        <v>2654983057.0300007</v>
      </c>
      <c r="C404" s="15">
        <v>27138090346</v>
      </c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</sheetData>
  <pageMargins left="0.7" right="0.7" top="0.75" bottom="0.75" header="0.3" footer="0.3"/>
  <pageSetup scale="65" orientation="portrait" r:id="rId2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0"/>
  <sheetViews>
    <sheetView view="pageBreakPreview" zoomScaleNormal="100" zoomScaleSheetLayoutView="100" workbookViewId="0">
      <selection activeCell="A314" sqref="A314"/>
    </sheetView>
  </sheetViews>
  <sheetFormatPr defaultRowHeight="15" x14ac:dyDescent="0.25"/>
  <cols>
    <col min="1" max="1" width="54" bestFit="1" customWidth="1"/>
    <col min="2" max="2" width="38.42578125" bestFit="1" customWidth="1"/>
    <col min="3" max="3" width="14.140625" bestFit="1" customWidth="1"/>
    <col min="4" max="4" width="16" bestFit="1" customWidth="1"/>
    <col min="5" max="5" width="14.28515625" bestFit="1" customWidth="1"/>
  </cols>
  <sheetData>
    <row r="1" spans="1:5" x14ac:dyDescent="0.25">
      <c r="A1" s="1" t="s">
        <v>0</v>
      </c>
      <c r="B1" s="2"/>
      <c r="C1" s="2"/>
      <c r="D1" s="2"/>
      <c r="E1" s="3"/>
    </row>
    <row r="2" spans="1:5" x14ac:dyDescent="0.25">
      <c r="A2" s="1" t="s">
        <v>450</v>
      </c>
      <c r="B2" s="2"/>
      <c r="C2" s="2"/>
      <c r="D2" s="2"/>
      <c r="E2" s="3"/>
    </row>
    <row r="3" spans="1:5" ht="15.75" customHeight="1" x14ac:dyDescent="0.25">
      <c r="A3" s="4" t="s">
        <v>1</v>
      </c>
      <c r="B3" s="4" t="s">
        <v>2</v>
      </c>
      <c r="C3" s="5" t="s">
        <v>3</v>
      </c>
      <c r="D3" s="5" t="s">
        <v>4</v>
      </c>
      <c r="E3" s="6" t="s">
        <v>5</v>
      </c>
    </row>
    <row r="4" spans="1:5" x14ac:dyDescent="0.25">
      <c r="A4" s="18" t="s">
        <v>6</v>
      </c>
      <c r="B4" s="18" t="s">
        <v>371</v>
      </c>
      <c r="C4" s="19"/>
      <c r="D4" s="19"/>
      <c r="E4" s="7" t="str">
        <f>IF(OR(ISNUMBER(SEARCH("GNSV0006",B4)),ISNUMBER(SEARCH("TP0006",B4)),ISNUMBER(SEARCH("RGNSV006",B4)),ISNUMBER(SEARCH("LR0006",B4)),ISNUMBER(SEARCH("6M",B4)),ISNUMBER(SEARCH("613",B4))),"Schedule 6",IF(OR(ISNUMBER(SEARCH("10NS",B4)),ISNUMBER(SEARCH("101",B4)),ISNUMBER(SEARCH("V0010",B4))),"Schedule 10",IF(OR(ISNUMBER(SEARCH("008",B4)),ISNUMBER(SEARCH("81",B4))),"Schedule 8",IF(ISNUMBER(SEARCH("6A",B4)),"Schedule 6A","Schedule Not Used"))))</f>
        <v>Schedule Not Used</v>
      </c>
    </row>
    <row r="5" spans="1:5" x14ac:dyDescent="0.25">
      <c r="A5" s="18" t="s">
        <v>6</v>
      </c>
      <c r="B5" s="18" t="s">
        <v>7</v>
      </c>
      <c r="C5" s="19">
        <v>-4.75</v>
      </c>
      <c r="D5" s="19">
        <v>0</v>
      </c>
      <c r="E5" s="7" t="str">
        <f t="shared" ref="E5:E68" si="0">IF(OR(ISNUMBER(SEARCH("GNSV0006",B5)),ISNUMBER(SEARCH("TP0006",B5)),ISNUMBER(SEARCH("RGNSV006",B5)),ISNUMBER(SEARCH("LR0006",B5)),ISNUMBER(SEARCH("6M",B5)),ISNUMBER(SEARCH("613",B5))),"Schedule 6",IF(OR(ISNUMBER(SEARCH("10NS",B5)),ISNUMBER(SEARCH("101",B5)),ISNUMBER(SEARCH("V0010",B5))),"Schedule 10",IF(OR(ISNUMBER(SEARCH("008",B5)),ISNUMBER(SEARCH("81",B5))),"Schedule 8",IF(ISNUMBER(SEARCH("6A",B5)),"Schedule 6A","Schedule Not Used"))))</f>
        <v>Schedule Not Used</v>
      </c>
    </row>
    <row r="6" spans="1:5" x14ac:dyDescent="0.25">
      <c r="A6" s="18" t="s">
        <v>6</v>
      </c>
      <c r="B6" s="18" t="s">
        <v>8</v>
      </c>
      <c r="C6" s="19">
        <v>734.76</v>
      </c>
      <c r="D6" s="19">
        <v>0</v>
      </c>
      <c r="E6" s="7" t="str">
        <f t="shared" si="0"/>
        <v>Schedule Not Used</v>
      </c>
    </row>
    <row r="7" spans="1:5" x14ac:dyDescent="0.25">
      <c r="A7" s="18" t="s">
        <v>6</v>
      </c>
      <c r="B7" s="18" t="s">
        <v>9</v>
      </c>
      <c r="C7" s="19">
        <v>81151.25</v>
      </c>
      <c r="D7" s="19">
        <v>714894</v>
      </c>
      <c r="E7" s="7" t="str">
        <f t="shared" si="0"/>
        <v>Schedule Not Used</v>
      </c>
    </row>
    <row r="8" spans="1:5" x14ac:dyDescent="0.25">
      <c r="A8" s="18" t="s">
        <v>6</v>
      </c>
      <c r="B8" s="18" t="s">
        <v>10</v>
      </c>
      <c r="C8" s="19">
        <v>259690.75</v>
      </c>
      <c r="D8" s="19">
        <v>2483903</v>
      </c>
      <c r="E8" s="7" t="str">
        <f t="shared" si="0"/>
        <v>Schedule Not Used</v>
      </c>
    </row>
    <row r="9" spans="1:5" x14ac:dyDescent="0.25">
      <c r="A9" s="18" t="s">
        <v>6</v>
      </c>
      <c r="B9" s="18" t="s">
        <v>11</v>
      </c>
      <c r="C9" s="19">
        <v>16678773.73</v>
      </c>
      <c r="D9" s="19">
        <v>152455657</v>
      </c>
      <c r="E9" s="7" t="str">
        <f t="shared" si="0"/>
        <v>Schedule Not Used</v>
      </c>
    </row>
    <row r="10" spans="1:5" x14ac:dyDescent="0.25">
      <c r="A10" s="18" t="s">
        <v>6</v>
      </c>
      <c r="B10" s="18" t="s">
        <v>12</v>
      </c>
      <c r="C10" s="19">
        <v>18667380.649999999</v>
      </c>
      <c r="D10" s="19">
        <v>170399566</v>
      </c>
      <c r="E10" s="7" t="str">
        <f t="shared" si="0"/>
        <v>Schedule Not Used</v>
      </c>
    </row>
    <row r="11" spans="1:5" x14ac:dyDescent="0.25">
      <c r="A11" s="18" t="s">
        <v>6</v>
      </c>
      <c r="B11" s="18" t="s">
        <v>13</v>
      </c>
      <c r="C11" s="19">
        <v>27468.03</v>
      </c>
      <c r="D11" s="19">
        <v>255977</v>
      </c>
      <c r="E11" s="7" t="str">
        <f t="shared" si="0"/>
        <v>Schedule Not Used</v>
      </c>
    </row>
    <row r="12" spans="1:5" x14ac:dyDescent="0.25">
      <c r="A12" s="18" t="s">
        <v>6</v>
      </c>
      <c r="B12" s="18" t="s">
        <v>14</v>
      </c>
      <c r="C12" s="19">
        <v>38292.839999999997</v>
      </c>
      <c r="D12" s="19">
        <v>358139</v>
      </c>
      <c r="E12" s="7" t="str">
        <f t="shared" si="0"/>
        <v>Schedule Not Used</v>
      </c>
    </row>
    <row r="13" spans="1:5" x14ac:dyDescent="0.25">
      <c r="A13" s="18" t="s">
        <v>6</v>
      </c>
      <c r="B13" s="18" t="s">
        <v>15</v>
      </c>
      <c r="C13" s="19">
        <v>138191.96</v>
      </c>
      <c r="D13" s="19">
        <v>1266414</v>
      </c>
      <c r="E13" s="7" t="str">
        <f t="shared" si="0"/>
        <v>Schedule Not Used</v>
      </c>
    </row>
    <row r="14" spans="1:5" x14ac:dyDescent="0.25">
      <c r="A14" s="18" t="s">
        <v>6</v>
      </c>
      <c r="B14" s="18" t="s">
        <v>16</v>
      </c>
      <c r="C14" s="19">
        <v>122881.03</v>
      </c>
      <c r="D14" s="19">
        <v>1121505</v>
      </c>
      <c r="E14" s="7" t="str">
        <f t="shared" si="0"/>
        <v>Schedule Not Used</v>
      </c>
    </row>
    <row r="15" spans="1:5" x14ac:dyDescent="0.25">
      <c r="A15" s="18" t="s">
        <v>6</v>
      </c>
      <c r="B15" s="18" t="s">
        <v>17</v>
      </c>
      <c r="C15" s="19">
        <v>24971.16</v>
      </c>
      <c r="D15" s="19">
        <v>261660</v>
      </c>
      <c r="E15" s="7" t="str">
        <f t="shared" si="0"/>
        <v>Schedule 6</v>
      </c>
    </row>
    <row r="16" spans="1:5" x14ac:dyDescent="0.25">
      <c r="A16" s="18" t="s">
        <v>6</v>
      </c>
      <c r="B16" s="18" t="s">
        <v>18</v>
      </c>
      <c r="C16" s="19">
        <v>56462.1</v>
      </c>
      <c r="D16" s="19">
        <v>639424</v>
      </c>
      <c r="E16" s="7" t="str">
        <f t="shared" si="0"/>
        <v>Schedule Not Used</v>
      </c>
    </row>
    <row r="17" spans="1:5" x14ac:dyDescent="0.25">
      <c r="A17" s="18" t="s">
        <v>6</v>
      </c>
      <c r="B17" s="18" t="s">
        <v>19</v>
      </c>
      <c r="C17" s="19">
        <v>58526.67</v>
      </c>
      <c r="D17" s="19">
        <v>590344</v>
      </c>
      <c r="E17" s="7" t="str">
        <f t="shared" si="0"/>
        <v>Schedule Not Used</v>
      </c>
    </row>
    <row r="18" spans="1:5" x14ac:dyDescent="0.25">
      <c r="A18" s="18" t="s">
        <v>6</v>
      </c>
      <c r="B18" s="18" t="s">
        <v>20</v>
      </c>
      <c r="C18" s="19">
        <v>78564.27</v>
      </c>
      <c r="D18" s="19">
        <v>993788</v>
      </c>
      <c r="E18" s="7" t="str">
        <f t="shared" si="0"/>
        <v>Schedule Not Used</v>
      </c>
    </row>
    <row r="19" spans="1:5" x14ac:dyDescent="0.25">
      <c r="A19" s="18" t="s">
        <v>6</v>
      </c>
      <c r="B19" s="18" t="s">
        <v>21</v>
      </c>
      <c r="C19" s="19">
        <v>166931.60999999999</v>
      </c>
      <c r="D19" s="19">
        <v>2078594</v>
      </c>
      <c r="E19" s="7" t="str">
        <f t="shared" si="0"/>
        <v>Schedule Not Used</v>
      </c>
    </row>
    <row r="20" spans="1:5" x14ac:dyDescent="0.25">
      <c r="A20" s="18" t="s">
        <v>6</v>
      </c>
      <c r="B20" s="18" t="s">
        <v>22</v>
      </c>
      <c r="C20" s="19">
        <v>332806.13</v>
      </c>
      <c r="D20" s="19">
        <v>2942270</v>
      </c>
      <c r="E20" s="7" t="str">
        <f t="shared" si="0"/>
        <v>Schedule Not Used</v>
      </c>
    </row>
    <row r="21" spans="1:5" x14ac:dyDescent="0.25">
      <c r="A21" s="18" t="s">
        <v>6</v>
      </c>
      <c r="B21" s="18" t="s">
        <v>23</v>
      </c>
      <c r="C21" s="19">
        <v>46283.33</v>
      </c>
      <c r="D21" s="19">
        <v>414606</v>
      </c>
      <c r="E21" s="7" t="str">
        <f t="shared" si="0"/>
        <v>Schedule Not Used</v>
      </c>
    </row>
    <row r="22" spans="1:5" x14ac:dyDescent="0.25">
      <c r="A22" s="18" t="s">
        <v>6</v>
      </c>
      <c r="B22" s="18" t="s">
        <v>24</v>
      </c>
      <c r="C22" s="19">
        <v>1517972.1</v>
      </c>
      <c r="D22" s="19">
        <v>13531099</v>
      </c>
      <c r="E22" s="7" t="str">
        <f t="shared" si="0"/>
        <v>Schedule Not Used</v>
      </c>
    </row>
    <row r="23" spans="1:5" x14ac:dyDescent="0.25">
      <c r="A23" s="18" t="s">
        <v>6</v>
      </c>
      <c r="B23" s="18" t="s">
        <v>372</v>
      </c>
      <c r="C23" s="19">
        <v>311.16000000000003</v>
      </c>
      <c r="D23" s="19">
        <v>2666</v>
      </c>
      <c r="E23" s="7" t="str">
        <f t="shared" si="0"/>
        <v>Schedule Not Used</v>
      </c>
    </row>
    <row r="24" spans="1:5" x14ac:dyDescent="0.25">
      <c r="A24" s="18" t="s">
        <v>6</v>
      </c>
      <c r="B24" s="18" t="s">
        <v>25</v>
      </c>
      <c r="C24" s="19">
        <v>67097.62</v>
      </c>
      <c r="D24" s="19">
        <v>629971</v>
      </c>
      <c r="E24" s="7" t="str">
        <f t="shared" si="0"/>
        <v>Schedule Not Used</v>
      </c>
    </row>
    <row r="25" spans="1:5" x14ac:dyDescent="0.25">
      <c r="A25" s="18" t="s">
        <v>6</v>
      </c>
      <c r="B25" s="18" t="s">
        <v>373</v>
      </c>
      <c r="C25" s="19">
        <v>5333.23</v>
      </c>
      <c r="D25" s="19">
        <v>47927</v>
      </c>
      <c r="E25" s="7" t="str">
        <f t="shared" si="0"/>
        <v>Schedule Not Used</v>
      </c>
    </row>
    <row r="26" spans="1:5" x14ac:dyDescent="0.25">
      <c r="A26" s="18" t="s">
        <v>6</v>
      </c>
      <c r="B26" s="18" t="s">
        <v>374</v>
      </c>
      <c r="C26" s="19">
        <v>1488.45</v>
      </c>
      <c r="D26" s="19">
        <v>21020</v>
      </c>
      <c r="E26" s="7" t="str">
        <f t="shared" si="0"/>
        <v>Schedule Not Used</v>
      </c>
    </row>
    <row r="27" spans="1:5" x14ac:dyDescent="0.25">
      <c r="A27" s="18" t="s">
        <v>6</v>
      </c>
      <c r="B27" s="18" t="s">
        <v>26</v>
      </c>
      <c r="C27" s="19">
        <v>8925.67</v>
      </c>
      <c r="D27" s="19">
        <v>108925</v>
      </c>
      <c r="E27" s="7" t="str">
        <f t="shared" si="0"/>
        <v>Schedule Not Used</v>
      </c>
    </row>
    <row r="28" spans="1:5" x14ac:dyDescent="0.25">
      <c r="A28" s="18" t="s">
        <v>6</v>
      </c>
      <c r="B28" s="18" t="s">
        <v>27</v>
      </c>
      <c r="C28" s="19"/>
      <c r="D28" s="19"/>
      <c r="E28" s="7" t="str">
        <f t="shared" si="0"/>
        <v>Schedule Not Used</v>
      </c>
    </row>
    <row r="29" spans="1:5" x14ac:dyDescent="0.25">
      <c r="A29" s="18" t="s">
        <v>6</v>
      </c>
      <c r="B29" s="18" t="s">
        <v>28</v>
      </c>
      <c r="C29" s="19">
        <v>-25.79</v>
      </c>
      <c r="D29" s="19">
        <v>0</v>
      </c>
      <c r="E29" s="7" t="str">
        <f t="shared" si="0"/>
        <v>Schedule Not Used</v>
      </c>
    </row>
    <row r="30" spans="1:5" x14ac:dyDescent="0.25">
      <c r="A30" s="18" t="s">
        <v>6</v>
      </c>
      <c r="B30" s="18" t="s">
        <v>375</v>
      </c>
      <c r="C30" s="19">
        <v>517.66999999999996</v>
      </c>
      <c r="D30" s="19">
        <v>4839</v>
      </c>
      <c r="E30" s="7" t="str">
        <f t="shared" si="0"/>
        <v>Schedule Not Used</v>
      </c>
    </row>
    <row r="31" spans="1:5" x14ac:dyDescent="0.25">
      <c r="A31" s="18" t="s">
        <v>6</v>
      </c>
      <c r="B31" s="18" t="s">
        <v>29</v>
      </c>
      <c r="C31" s="19">
        <v>2824.3</v>
      </c>
      <c r="D31" s="19">
        <v>22059</v>
      </c>
      <c r="E31" s="7" t="str">
        <f t="shared" si="0"/>
        <v>Schedule Not Used</v>
      </c>
    </row>
    <row r="32" spans="1:5" x14ac:dyDescent="0.25">
      <c r="A32" s="18" t="s">
        <v>6</v>
      </c>
      <c r="B32" s="18" t="s">
        <v>30</v>
      </c>
      <c r="C32" s="19">
        <v>6901.96</v>
      </c>
      <c r="D32" s="19">
        <v>0</v>
      </c>
      <c r="E32" s="7" t="str">
        <f t="shared" si="0"/>
        <v>Schedule Not Used</v>
      </c>
    </row>
    <row r="33" spans="1:5" x14ac:dyDescent="0.25">
      <c r="A33" s="18" t="s">
        <v>6</v>
      </c>
      <c r="B33" s="18" t="s">
        <v>31</v>
      </c>
      <c r="C33" s="19">
        <v>21748.21</v>
      </c>
      <c r="D33" s="19">
        <v>0</v>
      </c>
      <c r="E33" s="7" t="str">
        <f t="shared" si="0"/>
        <v>Schedule Not Used</v>
      </c>
    </row>
    <row r="34" spans="1:5" x14ac:dyDescent="0.25">
      <c r="A34" s="18" t="s">
        <v>6</v>
      </c>
      <c r="B34" s="18" t="s">
        <v>32</v>
      </c>
      <c r="C34" s="19">
        <v>1224.48</v>
      </c>
      <c r="D34" s="19">
        <v>0</v>
      </c>
      <c r="E34" s="7" t="str">
        <f t="shared" si="0"/>
        <v>Schedule Not Used</v>
      </c>
    </row>
    <row r="35" spans="1:5" x14ac:dyDescent="0.25">
      <c r="A35" s="18" t="s">
        <v>6</v>
      </c>
      <c r="B35" s="18" t="s">
        <v>33</v>
      </c>
      <c r="C35" s="19">
        <v>864777.57</v>
      </c>
      <c r="D35" s="19">
        <v>11395999</v>
      </c>
      <c r="E35" s="7" t="str">
        <f t="shared" si="0"/>
        <v>Schedule 6</v>
      </c>
    </row>
    <row r="36" spans="1:5" x14ac:dyDescent="0.25">
      <c r="A36" s="18" t="s">
        <v>6</v>
      </c>
      <c r="B36" s="18" t="s">
        <v>34</v>
      </c>
      <c r="C36" s="19">
        <v>10809.56</v>
      </c>
      <c r="D36" s="19">
        <v>139240</v>
      </c>
      <c r="E36" s="7" t="str">
        <f t="shared" si="0"/>
        <v>Schedule Not Used</v>
      </c>
    </row>
    <row r="37" spans="1:5" x14ac:dyDescent="0.25">
      <c r="A37" s="18" t="s">
        <v>6</v>
      </c>
      <c r="B37" s="18" t="s">
        <v>35</v>
      </c>
      <c r="C37" s="19">
        <v>2350</v>
      </c>
      <c r="D37" s="19">
        <v>0</v>
      </c>
      <c r="E37" s="7" t="str">
        <f t="shared" si="0"/>
        <v>Schedule Not Used</v>
      </c>
    </row>
    <row r="38" spans="1:5" x14ac:dyDescent="0.25">
      <c r="A38" s="18" t="s">
        <v>6</v>
      </c>
      <c r="B38" s="18" t="s">
        <v>36</v>
      </c>
      <c r="C38" s="19">
        <v>18925002.41</v>
      </c>
      <c r="D38" s="19">
        <v>159803955</v>
      </c>
      <c r="E38" s="7" t="str">
        <f t="shared" si="0"/>
        <v>Schedule Not Used</v>
      </c>
    </row>
    <row r="39" spans="1:5" x14ac:dyDescent="0.25">
      <c r="A39" s="18" t="s">
        <v>6</v>
      </c>
      <c r="B39" s="18" t="s">
        <v>37</v>
      </c>
      <c r="C39" s="19">
        <v>22902.9</v>
      </c>
      <c r="D39" s="19">
        <v>191026</v>
      </c>
      <c r="E39" s="7" t="str">
        <f t="shared" si="0"/>
        <v>Schedule Not Used</v>
      </c>
    </row>
    <row r="40" spans="1:5" x14ac:dyDescent="0.25">
      <c r="A40" s="18" t="s">
        <v>6</v>
      </c>
      <c r="B40" s="18" t="s">
        <v>38</v>
      </c>
      <c r="C40" s="19">
        <v>190114.48</v>
      </c>
      <c r="D40" s="19">
        <v>1735072</v>
      </c>
      <c r="E40" s="7" t="str">
        <f t="shared" si="0"/>
        <v>Schedule Not Used</v>
      </c>
    </row>
    <row r="41" spans="1:5" x14ac:dyDescent="0.25">
      <c r="A41" s="18" t="s">
        <v>6</v>
      </c>
      <c r="B41" s="18" t="s">
        <v>39</v>
      </c>
      <c r="C41" s="19">
        <v>339928.6</v>
      </c>
      <c r="D41" s="19">
        <v>1957533</v>
      </c>
      <c r="E41" s="7" t="str">
        <f t="shared" si="0"/>
        <v>Schedule Not Used</v>
      </c>
    </row>
    <row r="42" spans="1:5" x14ac:dyDescent="0.25">
      <c r="A42" s="18" t="s">
        <v>6</v>
      </c>
      <c r="B42" s="18" t="s">
        <v>40</v>
      </c>
      <c r="C42" s="19"/>
      <c r="D42" s="19"/>
      <c r="E42" s="7" t="str">
        <f t="shared" si="0"/>
        <v>Schedule Not Used</v>
      </c>
    </row>
    <row r="43" spans="1:5" x14ac:dyDescent="0.25">
      <c r="A43" s="18" t="s">
        <v>6</v>
      </c>
      <c r="B43" s="18" t="s">
        <v>41</v>
      </c>
      <c r="C43" s="19">
        <v>19623.939999999999</v>
      </c>
      <c r="D43" s="19">
        <v>208182</v>
      </c>
      <c r="E43" s="7" t="str">
        <f t="shared" si="0"/>
        <v>Schedule Not Used</v>
      </c>
    </row>
    <row r="44" spans="1:5" x14ac:dyDescent="0.25">
      <c r="A44" s="18" t="s">
        <v>6</v>
      </c>
      <c r="B44" s="18" t="s">
        <v>42</v>
      </c>
      <c r="C44" s="19">
        <v>835675767.48000002</v>
      </c>
      <c r="D44" s="19">
        <v>7640788275</v>
      </c>
      <c r="E44" s="7" t="str">
        <f>IF(OR(ISNUMBER(SEARCH("GNSV0006",B44)),ISNUMBER(SEARCH("TP0006",B44)),ISNUMBER(SEARCH("RGNSV006",B44)),ISNUMBER(SEARCH("LR0006",B44)),ISNUMBER(SEARCH("6M",B44)),ISNUMBER(SEARCH("613",B44))),"Schedule 6",IF(OR(ISNUMBER(SEARCH("10NS",B44)),ISNUMBER(SEARCH("101",B44)),ISNUMBER(SEARCH("V0010",B44))),"Schedule 10",IF(OR(ISNUMBER(SEARCH("008",B44)),ISNUMBER(SEARCH("81",B44))),"Schedule 8",IF(ISNUMBER(SEARCH("6A",B44)),"Schedule 6A","Schedule Not Used"))))</f>
        <v>Schedule Not Used</v>
      </c>
    </row>
    <row r="45" spans="1:5" x14ac:dyDescent="0.25">
      <c r="A45" s="18" t="s">
        <v>6</v>
      </c>
      <c r="B45" s="18" t="s">
        <v>43</v>
      </c>
      <c r="C45" s="19">
        <v>474033.08</v>
      </c>
      <c r="D45" s="19">
        <v>4376583</v>
      </c>
      <c r="E45" s="7" t="str">
        <f t="shared" si="0"/>
        <v>Schedule Not Used</v>
      </c>
    </row>
    <row r="46" spans="1:5" x14ac:dyDescent="0.25">
      <c r="A46" s="18" t="s">
        <v>6</v>
      </c>
      <c r="B46" s="18" t="s">
        <v>44</v>
      </c>
      <c r="C46" s="19">
        <v>17626318.579999998</v>
      </c>
      <c r="D46" s="19">
        <v>163464920</v>
      </c>
      <c r="E46" s="7" t="str">
        <f t="shared" si="0"/>
        <v>Schedule Not Used</v>
      </c>
    </row>
    <row r="47" spans="1:5" x14ac:dyDescent="0.25">
      <c r="A47" s="18" t="s">
        <v>6</v>
      </c>
      <c r="B47" s="18" t="s">
        <v>45</v>
      </c>
      <c r="C47" s="19">
        <v>1750024.7</v>
      </c>
      <c r="D47" s="19">
        <v>19373040</v>
      </c>
      <c r="E47" s="7" t="str">
        <f t="shared" si="0"/>
        <v>Schedule Not Used</v>
      </c>
    </row>
    <row r="48" spans="1:5" x14ac:dyDescent="0.25">
      <c r="A48" s="18" t="s">
        <v>6</v>
      </c>
      <c r="B48" s="18" t="s">
        <v>46</v>
      </c>
      <c r="C48" s="19">
        <v>5875.46</v>
      </c>
      <c r="D48" s="19">
        <v>57613</v>
      </c>
      <c r="E48" s="7" t="str">
        <f t="shared" si="0"/>
        <v>Schedule Not Used</v>
      </c>
    </row>
    <row r="49" spans="1:5" x14ac:dyDescent="0.25">
      <c r="A49" s="18" t="s">
        <v>6</v>
      </c>
      <c r="B49" s="18" t="s">
        <v>376</v>
      </c>
      <c r="C49" s="19">
        <v>6453.23</v>
      </c>
      <c r="D49" s="19">
        <v>49802</v>
      </c>
      <c r="E49" s="7" t="str">
        <f t="shared" si="0"/>
        <v>Schedule Not Used</v>
      </c>
    </row>
    <row r="50" spans="1:5" x14ac:dyDescent="0.25">
      <c r="A50" s="18" t="s">
        <v>6</v>
      </c>
      <c r="B50" s="18" t="s">
        <v>47</v>
      </c>
      <c r="C50" s="19">
        <v>9406838.5600000005</v>
      </c>
      <c r="D50" s="19">
        <v>124873264</v>
      </c>
      <c r="E50" s="7" t="str">
        <f t="shared" si="0"/>
        <v>Schedule 6</v>
      </c>
    </row>
    <row r="51" spans="1:5" x14ac:dyDescent="0.25">
      <c r="A51" s="18" t="s">
        <v>6</v>
      </c>
      <c r="B51" s="18" t="s">
        <v>48</v>
      </c>
      <c r="C51" s="19">
        <v>53730.18</v>
      </c>
      <c r="D51" s="19">
        <v>762560</v>
      </c>
      <c r="E51" s="7" t="str">
        <f t="shared" si="0"/>
        <v>Schedule 8</v>
      </c>
    </row>
    <row r="52" spans="1:5" x14ac:dyDescent="0.25">
      <c r="A52" s="18" t="s">
        <v>6</v>
      </c>
      <c r="B52" s="18" t="s">
        <v>49</v>
      </c>
      <c r="C52" s="19">
        <v>11165241.550000001</v>
      </c>
      <c r="D52" s="19">
        <v>103951174</v>
      </c>
      <c r="E52" s="7" t="str">
        <f t="shared" si="0"/>
        <v>Schedule Not Used</v>
      </c>
    </row>
    <row r="53" spans="1:5" x14ac:dyDescent="0.25">
      <c r="A53" s="18" t="s">
        <v>6</v>
      </c>
      <c r="B53" s="18" t="s">
        <v>50</v>
      </c>
      <c r="C53" s="19">
        <v>639466.30000000005</v>
      </c>
      <c r="D53" s="19">
        <v>8024385</v>
      </c>
      <c r="E53" s="7" t="str">
        <f t="shared" si="0"/>
        <v>Schedule 6A</v>
      </c>
    </row>
    <row r="54" spans="1:5" x14ac:dyDescent="0.25">
      <c r="A54" s="18" t="s">
        <v>6</v>
      </c>
      <c r="B54" s="18" t="s">
        <v>377</v>
      </c>
      <c r="C54" s="19">
        <v>88668.37</v>
      </c>
      <c r="D54" s="19">
        <v>1002241</v>
      </c>
      <c r="E54" s="7" t="str">
        <f t="shared" si="0"/>
        <v>Schedule Not Used</v>
      </c>
    </row>
    <row r="55" spans="1:5" x14ac:dyDescent="0.25">
      <c r="A55" s="18" t="s">
        <v>6</v>
      </c>
      <c r="B55" s="18" t="s">
        <v>51</v>
      </c>
      <c r="C55" s="19">
        <v>299256.83</v>
      </c>
      <c r="D55" s="19">
        <v>3553576</v>
      </c>
      <c r="E55" s="7" t="str">
        <f t="shared" si="0"/>
        <v>Schedule 6</v>
      </c>
    </row>
    <row r="56" spans="1:5" x14ac:dyDescent="0.25">
      <c r="A56" s="18" t="s">
        <v>6</v>
      </c>
      <c r="B56" s="18" t="s">
        <v>52</v>
      </c>
      <c r="C56" s="19">
        <v>167934.69</v>
      </c>
      <c r="D56" s="19">
        <v>1313561</v>
      </c>
      <c r="E56" s="7" t="str">
        <f t="shared" si="0"/>
        <v>Schedule Not Used</v>
      </c>
    </row>
    <row r="57" spans="1:5" x14ac:dyDescent="0.25">
      <c r="A57" s="18" t="s">
        <v>6</v>
      </c>
      <c r="B57" s="18" t="s">
        <v>53</v>
      </c>
      <c r="C57" s="19">
        <v>21359.23</v>
      </c>
      <c r="D57" s="19">
        <v>231934</v>
      </c>
      <c r="E57" s="7" t="str">
        <f t="shared" si="0"/>
        <v>Schedule 6A</v>
      </c>
    </row>
    <row r="58" spans="1:5" x14ac:dyDescent="0.25">
      <c r="A58" s="18" t="s">
        <v>6</v>
      </c>
      <c r="B58" s="18" t="s">
        <v>54</v>
      </c>
      <c r="C58" s="19">
        <v>2543.64</v>
      </c>
      <c r="D58" s="19">
        <v>0</v>
      </c>
      <c r="E58" s="7" t="str">
        <f t="shared" si="0"/>
        <v>Schedule Not Used</v>
      </c>
    </row>
    <row r="59" spans="1:5" x14ac:dyDescent="0.25">
      <c r="A59" s="18" t="s">
        <v>6</v>
      </c>
      <c r="B59" s="18" t="s">
        <v>55</v>
      </c>
      <c r="C59" s="19">
        <v>3147548.87</v>
      </c>
      <c r="D59" s="19">
        <v>26368328</v>
      </c>
      <c r="E59" s="7" t="str">
        <f t="shared" si="0"/>
        <v>Schedule Not Used</v>
      </c>
    </row>
    <row r="60" spans="1:5" x14ac:dyDescent="0.25">
      <c r="A60" s="18" t="s">
        <v>6</v>
      </c>
      <c r="B60" s="18" t="s">
        <v>56</v>
      </c>
      <c r="C60" s="19">
        <v>21326.560000000001</v>
      </c>
      <c r="D60" s="19">
        <v>179921</v>
      </c>
      <c r="E60" s="7" t="str">
        <f t="shared" si="0"/>
        <v>Schedule Not Used</v>
      </c>
    </row>
    <row r="61" spans="1:5" x14ac:dyDescent="0.25">
      <c r="A61" s="18" t="s">
        <v>6</v>
      </c>
      <c r="B61" s="18" t="s">
        <v>57</v>
      </c>
      <c r="C61" s="19">
        <v>8011.96</v>
      </c>
      <c r="D61" s="19">
        <v>56074</v>
      </c>
      <c r="E61" s="7" t="str">
        <f t="shared" si="0"/>
        <v>Schedule Not Used</v>
      </c>
    </row>
    <row r="62" spans="1:5" x14ac:dyDescent="0.25">
      <c r="A62" s="18" t="s">
        <v>6</v>
      </c>
      <c r="B62" s="18" t="s">
        <v>58</v>
      </c>
      <c r="C62" s="19"/>
      <c r="D62" s="19"/>
      <c r="E62" s="7" t="str">
        <f t="shared" si="0"/>
        <v>Schedule Not Used</v>
      </c>
    </row>
    <row r="63" spans="1:5" x14ac:dyDescent="0.25">
      <c r="A63" s="18" t="s">
        <v>6</v>
      </c>
      <c r="B63" s="18" t="s">
        <v>59</v>
      </c>
      <c r="C63" s="19">
        <v>14794714.51</v>
      </c>
      <c r="D63" s="19">
        <v>0</v>
      </c>
      <c r="E63" s="7" t="str">
        <f t="shared" si="0"/>
        <v>Schedule Not Used</v>
      </c>
    </row>
    <row r="64" spans="1:5" x14ac:dyDescent="0.25">
      <c r="A64" s="18" t="s">
        <v>6</v>
      </c>
      <c r="B64" s="18" t="s">
        <v>60</v>
      </c>
      <c r="C64" s="19">
        <v>2017775.09</v>
      </c>
      <c r="D64" s="19">
        <v>0</v>
      </c>
      <c r="E64" s="7" t="str">
        <f t="shared" si="0"/>
        <v>Schedule Not Used</v>
      </c>
    </row>
    <row r="65" spans="1:5" x14ac:dyDescent="0.25">
      <c r="A65" s="18" t="s">
        <v>6</v>
      </c>
      <c r="B65" s="18" t="s">
        <v>61</v>
      </c>
      <c r="C65" s="19">
        <v>858070.95</v>
      </c>
      <c r="D65" s="19">
        <v>0</v>
      </c>
      <c r="E65" s="7" t="str">
        <f t="shared" si="0"/>
        <v>Schedule Not Used</v>
      </c>
    </row>
    <row r="66" spans="1:5" x14ac:dyDescent="0.25">
      <c r="A66" s="18" t="s">
        <v>6</v>
      </c>
      <c r="B66" s="18" t="s">
        <v>62</v>
      </c>
      <c r="C66" s="19"/>
      <c r="D66" s="19"/>
      <c r="E66" s="7" t="str">
        <f t="shared" si="0"/>
        <v>Schedule Not Used</v>
      </c>
    </row>
    <row r="67" spans="1:5" x14ac:dyDescent="0.25">
      <c r="A67" s="18" t="s">
        <v>6</v>
      </c>
      <c r="B67" s="18" t="s">
        <v>63</v>
      </c>
      <c r="C67" s="19">
        <v>-1692413.62</v>
      </c>
      <c r="D67" s="19">
        <v>0</v>
      </c>
      <c r="E67" s="7" t="str">
        <f t="shared" si="0"/>
        <v>Schedule Not Used</v>
      </c>
    </row>
    <row r="68" spans="1:5" x14ac:dyDescent="0.25">
      <c r="A68" s="18" t="s">
        <v>6</v>
      </c>
      <c r="B68" s="18" t="s">
        <v>64</v>
      </c>
      <c r="C68" s="19">
        <v>101883888.64</v>
      </c>
      <c r="D68" s="19">
        <v>0</v>
      </c>
      <c r="E68" s="7" t="str">
        <f t="shared" si="0"/>
        <v>Schedule Not Used</v>
      </c>
    </row>
    <row r="69" spans="1:5" x14ac:dyDescent="0.25">
      <c r="A69" s="18" t="s">
        <v>6</v>
      </c>
      <c r="B69" s="18" t="s">
        <v>65</v>
      </c>
      <c r="C69" s="19">
        <v>-1300000</v>
      </c>
      <c r="D69" s="19">
        <v>-11469000</v>
      </c>
      <c r="E69" s="7" t="str">
        <f t="shared" ref="E69:E132" si="1">IF(OR(ISNUMBER(SEARCH("GNSV0006",B69)),ISNUMBER(SEARCH("TP0006",B69)),ISNUMBER(SEARCH("RGNSV006",B69)),ISNUMBER(SEARCH("LR0006",B69)),ISNUMBER(SEARCH("6M",B69)),ISNUMBER(SEARCH("613",B69))),"Schedule 6",IF(OR(ISNUMBER(SEARCH("10NS",B69)),ISNUMBER(SEARCH("101",B69)),ISNUMBER(SEARCH("V0010",B69))),"Schedule 10",IF(OR(ISNUMBER(SEARCH("008",B69)),ISNUMBER(SEARCH("81",B69))),"Schedule 8",IF(ISNUMBER(SEARCH("6A",B69)),"Schedule 6A","Schedule Not Used"))))</f>
        <v>Schedule Not Used</v>
      </c>
    </row>
    <row r="70" spans="1:5" x14ac:dyDescent="0.25">
      <c r="A70" s="18" t="s">
        <v>66</v>
      </c>
      <c r="B70" s="18" t="s">
        <v>67</v>
      </c>
      <c r="C70" s="19">
        <v>49135.28</v>
      </c>
      <c r="D70" s="19">
        <v>0</v>
      </c>
      <c r="E70" s="7" t="str">
        <f t="shared" si="1"/>
        <v>Schedule Not Used</v>
      </c>
    </row>
    <row r="71" spans="1:5" x14ac:dyDescent="0.25">
      <c r="A71" s="18" t="s">
        <v>66</v>
      </c>
      <c r="B71" s="18" t="s">
        <v>378</v>
      </c>
      <c r="C71" s="19">
        <v>1405.52</v>
      </c>
      <c r="D71" s="19">
        <v>11771</v>
      </c>
      <c r="E71" s="7" t="str">
        <f t="shared" si="1"/>
        <v>Schedule Not Used</v>
      </c>
    </row>
    <row r="72" spans="1:5" x14ac:dyDescent="0.25">
      <c r="A72" s="18" t="s">
        <v>66</v>
      </c>
      <c r="B72" s="18" t="s">
        <v>379</v>
      </c>
      <c r="C72" s="19">
        <v>14809.63</v>
      </c>
      <c r="D72" s="19">
        <v>158543</v>
      </c>
      <c r="E72" s="7" t="str">
        <f t="shared" si="1"/>
        <v>Schedule 6A</v>
      </c>
    </row>
    <row r="73" spans="1:5" x14ac:dyDescent="0.25">
      <c r="A73" s="18" t="s">
        <v>66</v>
      </c>
      <c r="B73" s="18" t="s">
        <v>380</v>
      </c>
      <c r="C73" s="19">
        <v>7904.7</v>
      </c>
      <c r="D73" s="19">
        <v>86960</v>
      </c>
      <c r="E73" s="7" t="str">
        <f t="shared" si="1"/>
        <v>Schedule 6A</v>
      </c>
    </row>
    <row r="74" spans="1:5" x14ac:dyDescent="0.25">
      <c r="A74" s="18" t="s">
        <v>66</v>
      </c>
      <c r="B74" s="18" t="s">
        <v>68</v>
      </c>
      <c r="C74" s="19">
        <v>23706.65</v>
      </c>
      <c r="D74" s="19">
        <v>0</v>
      </c>
      <c r="E74" s="7" t="str">
        <f t="shared" si="1"/>
        <v>Schedule Not Used</v>
      </c>
    </row>
    <row r="75" spans="1:5" x14ac:dyDescent="0.25">
      <c r="A75" s="18" t="s">
        <v>66</v>
      </c>
      <c r="B75" s="18" t="s">
        <v>70</v>
      </c>
      <c r="C75" s="19">
        <v>31652.89</v>
      </c>
      <c r="D75" s="19">
        <v>156040</v>
      </c>
      <c r="E75" s="7" t="str">
        <f t="shared" si="1"/>
        <v>Schedule 6</v>
      </c>
    </row>
    <row r="76" spans="1:5" x14ac:dyDescent="0.25">
      <c r="A76" s="18" t="s">
        <v>66</v>
      </c>
      <c r="B76" s="18" t="s">
        <v>71</v>
      </c>
      <c r="C76" s="19">
        <v>49684.59</v>
      </c>
      <c r="D76" s="19">
        <v>490972</v>
      </c>
      <c r="E76" s="7" t="str">
        <f t="shared" si="1"/>
        <v>Schedule Not Used</v>
      </c>
    </row>
    <row r="77" spans="1:5" x14ac:dyDescent="0.25">
      <c r="A77" s="18" t="s">
        <v>66</v>
      </c>
      <c r="B77" s="18" t="s">
        <v>381</v>
      </c>
      <c r="C77" s="19"/>
      <c r="D77" s="19"/>
      <c r="E77" s="7" t="str">
        <f t="shared" si="1"/>
        <v>Schedule 6A</v>
      </c>
    </row>
    <row r="78" spans="1:5" x14ac:dyDescent="0.25">
      <c r="A78" s="18" t="s">
        <v>66</v>
      </c>
      <c r="B78" s="18" t="s">
        <v>72</v>
      </c>
      <c r="C78" s="19">
        <v>646308.48</v>
      </c>
      <c r="D78" s="19">
        <v>7040146</v>
      </c>
      <c r="E78" s="7" t="str">
        <f t="shared" si="1"/>
        <v>Schedule 6</v>
      </c>
    </row>
    <row r="79" spans="1:5" x14ac:dyDescent="0.25">
      <c r="A79" s="18" t="s">
        <v>66</v>
      </c>
      <c r="B79" s="18" t="s">
        <v>73</v>
      </c>
      <c r="C79" s="19">
        <v>98520.639999999999</v>
      </c>
      <c r="D79" s="19">
        <v>926700</v>
      </c>
      <c r="E79" s="7" t="str">
        <f t="shared" si="1"/>
        <v>Schedule Not Used</v>
      </c>
    </row>
    <row r="80" spans="1:5" x14ac:dyDescent="0.25">
      <c r="A80" s="18" t="s">
        <v>66</v>
      </c>
      <c r="B80" s="18" t="s">
        <v>74</v>
      </c>
      <c r="C80" s="19">
        <v>475069.41</v>
      </c>
      <c r="D80" s="19">
        <v>4839434</v>
      </c>
      <c r="E80" s="7" t="str">
        <f t="shared" si="1"/>
        <v>Schedule 6A</v>
      </c>
    </row>
    <row r="81" spans="1:5" x14ac:dyDescent="0.25">
      <c r="A81" s="18" t="s">
        <v>66</v>
      </c>
      <c r="B81" s="18" t="s">
        <v>75</v>
      </c>
      <c r="C81" s="19">
        <v>202741.79</v>
      </c>
      <c r="D81" s="19">
        <v>2083137</v>
      </c>
      <c r="E81" s="7" t="str">
        <f t="shared" si="1"/>
        <v>Schedule 6A</v>
      </c>
    </row>
    <row r="82" spans="1:5" x14ac:dyDescent="0.25">
      <c r="A82" s="18" t="s">
        <v>66</v>
      </c>
      <c r="B82" s="18" t="s">
        <v>76</v>
      </c>
      <c r="C82" s="19">
        <v>3936636.59</v>
      </c>
      <c r="D82" s="19">
        <v>43572033</v>
      </c>
      <c r="E82" s="7" t="str">
        <f t="shared" si="1"/>
        <v>Schedule 6</v>
      </c>
    </row>
    <row r="83" spans="1:5" x14ac:dyDescent="0.25">
      <c r="A83" s="18" t="s">
        <v>66</v>
      </c>
      <c r="B83" s="18" t="s">
        <v>77</v>
      </c>
      <c r="C83" s="19">
        <v>2242852.7000000002</v>
      </c>
      <c r="D83" s="19">
        <v>21800762</v>
      </c>
      <c r="E83" s="7" t="str">
        <f t="shared" si="1"/>
        <v>Schedule 6</v>
      </c>
    </row>
    <row r="84" spans="1:5" x14ac:dyDescent="0.25">
      <c r="A84" s="18" t="s">
        <v>66</v>
      </c>
      <c r="B84" s="18" t="s">
        <v>78</v>
      </c>
      <c r="C84" s="19">
        <v>1085174.52</v>
      </c>
      <c r="D84" s="19">
        <v>13890000</v>
      </c>
      <c r="E84" s="7" t="str">
        <f t="shared" si="1"/>
        <v>Schedule 8</v>
      </c>
    </row>
    <row r="85" spans="1:5" x14ac:dyDescent="0.25">
      <c r="A85" s="18" t="s">
        <v>66</v>
      </c>
      <c r="B85" s="18" t="s">
        <v>79</v>
      </c>
      <c r="C85" s="19">
        <v>278283.74</v>
      </c>
      <c r="D85" s="19">
        <v>2739519</v>
      </c>
      <c r="E85" s="7" t="str">
        <f t="shared" si="1"/>
        <v>Schedule Not Used</v>
      </c>
    </row>
    <row r="86" spans="1:5" x14ac:dyDescent="0.25">
      <c r="A86" s="18" t="s">
        <v>66</v>
      </c>
      <c r="B86" s="18" t="s">
        <v>80</v>
      </c>
      <c r="C86" s="19">
        <v>298201.21999999997</v>
      </c>
      <c r="D86" s="19">
        <v>3070010</v>
      </c>
      <c r="E86" s="7" t="str">
        <f t="shared" si="1"/>
        <v>Schedule Not Used</v>
      </c>
    </row>
    <row r="87" spans="1:5" x14ac:dyDescent="0.25">
      <c r="A87" s="18" t="s">
        <v>66</v>
      </c>
      <c r="B87" s="18" t="s">
        <v>382</v>
      </c>
      <c r="C87" s="19">
        <v>3875176.37</v>
      </c>
      <c r="D87" s="19">
        <v>97606000</v>
      </c>
      <c r="E87" s="7" t="str">
        <f t="shared" si="1"/>
        <v>Schedule Not Used</v>
      </c>
    </row>
    <row r="88" spans="1:5" x14ac:dyDescent="0.25">
      <c r="A88" s="18" t="s">
        <v>66</v>
      </c>
      <c r="B88" s="18" t="s">
        <v>383</v>
      </c>
      <c r="C88" s="19">
        <v>13679.57</v>
      </c>
      <c r="D88" s="19">
        <v>163480</v>
      </c>
      <c r="E88" s="7" t="str">
        <f t="shared" si="1"/>
        <v>Schedule 6</v>
      </c>
    </row>
    <row r="89" spans="1:5" x14ac:dyDescent="0.25">
      <c r="A89" s="18" t="s">
        <v>66</v>
      </c>
      <c r="B89" s="18" t="s">
        <v>384</v>
      </c>
      <c r="C89" s="19">
        <v>30968.89</v>
      </c>
      <c r="D89" s="19">
        <v>387108</v>
      </c>
      <c r="E89" s="7" t="str">
        <f t="shared" si="1"/>
        <v>Schedule 6A</v>
      </c>
    </row>
    <row r="90" spans="1:5" x14ac:dyDescent="0.25">
      <c r="A90" s="18" t="s">
        <v>66</v>
      </c>
      <c r="B90" s="18" t="s">
        <v>385</v>
      </c>
      <c r="C90" s="19">
        <v>63765.89</v>
      </c>
      <c r="D90" s="19">
        <v>642915</v>
      </c>
      <c r="E90" s="7" t="str">
        <f t="shared" si="1"/>
        <v>Schedule 6</v>
      </c>
    </row>
    <row r="91" spans="1:5" x14ac:dyDescent="0.25">
      <c r="A91" s="18" t="s">
        <v>66</v>
      </c>
      <c r="B91" s="18" t="s">
        <v>386</v>
      </c>
      <c r="C91" s="19">
        <v>-42</v>
      </c>
      <c r="D91" s="19">
        <v>0</v>
      </c>
      <c r="E91" s="7" t="str">
        <f t="shared" si="1"/>
        <v>Schedule Not Used</v>
      </c>
    </row>
    <row r="92" spans="1:5" x14ac:dyDescent="0.25">
      <c r="A92" s="18" t="s">
        <v>66</v>
      </c>
      <c r="B92" s="18" t="s">
        <v>387</v>
      </c>
      <c r="C92" s="19">
        <v>4500</v>
      </c>
      <c r="D92" s="19">
        <v>0</v>
      </c>
      <c r="E92" s="7" t="str">
        <f t="shared" si="1"/>
        <v>Schedule Not Used</v>
      </c>
    </row>
    <row r="93" spans="1:5" x14ac:dyDescent="0.25">
      <c r="A93" s="18" t="s">
        <v>66</v>
      </c>
      <c r="B93" s="18" t="s">
        <v>388</v>
      </c>
      <c r="C93" s="19">
        <v>4500</v>
      </c>
      <c r="D93" s="19">
        <v>0</v>
      </c>
      <c r="E93" s="7" t="str">
        <f t="shared" si="1"/>
        <v>Schedule Not Used</v>
      </c>
    </row>
    <row r="94" spans="1:5" x14ac:dyDescent="0.25">
      <c r="A94" s="18" t="s">
        <v>66</v>
      </c>
      <c r="B94" s="18" t="s">
        <v>389</v>
      </c>
      <c r="C94" s="19">
        <v>4000</v>
      </c>
      <c r="D94" s="19">
        <v>0</v>
      </c>
      <c r="E94" s="7" t="str">
        <f t="shared" si="1"/>
        <v>Schedule Not Used</v>
      </c>
    </row>
    <row r="95" spans="1:5" x14ac:dyDescent="0.25">
      <c r="A95" s="18" t="s">
        <v>66</v>
      </c>
      <c r="B95" s="18" t="s">
        <v>390</v>
      </c>
      <c r="C95" s="19">
        <v>4385</v>
      </c>
      <c r="D95" s="19">
        <v>0</v>
      </c>
      <c r="E95" s="7" t="str">
        <f t="shared" si="1"/>
        <v>Schedule Not Used</v>
      </c>
    </row>
    <row r="96" spans="1:5" x14ac:dyDescent="0.25">
      <c r="A96" s="18" t="s">
        <v>66</v>
      </c>
      <c r="B96" s="18" t="s">
        <v>391</v>
      </c>
      <c r="C96" s="19">
        <v>4000</v>
      </c>
      <c r="D96" s="19">
        <v>0</v>
      </c>
      <c r="E96" s="7" t="str">
        <f t="shared" si="1"/>
        <v>Schedule Not Used</v>
      </c>
    </row>
    <row r="97" spans="1:5" x14ac:dyDescent="0.25">
      <c r="A97" s="18" t="s">
        <v>66</v>
      </c>
      <c r="B97" s="18" t="s">
        <v>392</v>
      </c>
      <c r="C97" s="19">
        <v>4500</v>
      </c>
      <c r="D97" s="19">
        <v>0</v>
      </c>
      <c r="E97" s="7" t="str">
        <f t="shared" si="1"/>
        <v>Schedule Not Used</v>
      </c>
    </row>
    <row r="98" spans="1:5" x14ac:dyDescent="0.25">
      <c r="A98" s="18" t="s">
        <v>66</v>
      </c>
      <c r="B98" s="18" t="s">
        <v>81</v>
      </c>
      <c r="C98" s="19">
        <v>431669563.77999997</v>
      </c>
      <c r="D98" s="19">
        <v>5150756666</v>
      </c>
      <c r="E98" s="7" t="str">
        <f t="shared" si="1"/>
        <v>Schedule 6</v>
      </c>
    </row>
    <row r="99" spans="1:5" x14ac:dyDescent="0.25">
      <c r="A99" s="18" t="s">
        <v>66</v>
      </c>
      <c r="B99" s="18" t="s">
        <v>82</v>
      </c>
      <c r="C99" s="19">
        <v>65754805.57</v>
      </c>
      <c r="D99" s="19">
        <v>906576400</v>
      </c>
      <c r="E99" s="7" t="str">
        <f t="shared" si="1"/>
        <v>Schedule 8</v>
      </c>
    </row>
    <row r="100" spans="1:5" x14ac:dyDescent="0.25">
      <c r="A100" s="18" t="s">
        <v>66</v>
      </c>
      <c r="B100" s="18" t="s">
        <v>83</v>
      </c>
      <c r="C100" s="19">
        <v>62359369.280000001</v>
      </c>
      <c r="D100" s="19">
        <v>1116380110</v>
      </c>
      <c r="E100" s="7" t="str">
        <f t="shared" si="1"/>
        <v>Schedule Not Used</v>
      </c>
    </row>
    <row r="101" spans="1:5" x14ac:dyDescent="0.25">
      <c r="A101" s="18" t="s">
        <v>66</v>
      </c>
      <c r="B101" s="18" t="s">
        <v>84</v>
      </c>
      <c r="C101" s="19">
        <v>133723732.53</v>
      </c>
      <c r="D101" s="19">
        <v>1379426105</v>
      </c>
      <c r="E101" s="7" t="str">
        <f t="shared" si="1"/>
        <v>Schedule Not Used</v>
      </c>
    </row>
    <row r="102" spans="1:5" x14ac:dyDescent="0.25">
      <c r="A102" s="18" t="s">
        <v>66</v>
      </c>
      <c r="B102" s="18" t="s">
        <v>85</v>
      </c>
      <c r="C102" s="19">
        <v>35600606.020000003</v>
      </c>
      <c r="D102" s="19">
        <v>305508259</v>
      </c>
      <c r="E102" s="7" t="str">
        <f t="shared" si="1"/>
        <v>Schedule 6A</v>
      </c>
    </row>
    <row r="103" spans="1:5" x14ac:dyDescent="0.25">
      <c r="A103" s="18" t="s">
        <v>66</v>
      </c>
      <c r="B103" s="18" t="s">
        <v>86</v>
      </c>
      <c r="C103" s="19"/>
      <c r="D103" s="19"/>
      <c r="E103" s="7" t="str">
        <f t="shared" si="1"/>
        <v>Schedule 6</v>
      </c>
    </row>
    <row r="104" spans="1:5" x14ac:dyDescent="0.25">
      <c r="A104" s="18" t="s">
        <v>66</v>
      </c>
      <c r="B104" s="18" t="s">
        <v>87</v>
      </c>
      <c r="C104" s="19">
        <v>477764.97</v>
      </c>
      <c r="D104" s="19">
        <v>7274250</v>
      </c>
      <c r="E104" s="7" t="str">
        <f t="shared" si="1"/>
        <v>Schedule 8</v>
      </c>
    </row>
    <row r="105" spans="1:5" x14ac:dyDescent="0.25">
      <c r="A105" s="18" t="s">
        <v>66</v>
      </c>
      <c r="B105" s="18" t="s">
        <v>88</v>
      </c>
      <c r="C105" s="19">
        <v>1305059.47</v>
      </c>
      <c r="D105" s="19">
        <v>26637906</v>
      </c>
      <c r="E105" s="7" t="str">
        <f t="shared" si="1"/>
        <v>Schedule Not Used</v>
      </c>
    </row>
    <row r="106" spans="1:5" x14ac:dyDescent="0.25">
      <c r="A106" s="18" t="s">
        <v>66</v>
      </c>
      <c r="B106" s="18" t="s">
        <v>89</v>
      </c>
      <c r="C106" s="19">
        <v>13055213.789999999</v>
      </c>
      <c r="D106" s="19">
        <v>230287764</v>
      </c>
      <c r="E106" s="7" t="str">
        <f t="shared" si="1"/>
        <v>Schedule Not Used</v>
      </c>
    </row>
    <row r="107" spans="1:5" x14ac:dyDescent="0.25">
      <c r="A107" s="18" t="s">
        <v>66</v>
      </c>
      <c r="B107" s="18" t="s">
        <v>90</v>
      </c>
      <c r="C107" s="19">
        <v>179417.18</v>
      </c>
      <c r="D107" s="19">
        <v>1266823</v>
      </c>
      <c r="E107" s="7" t="str">
        <f t="shared" si="1"/>
        <v>Schedule Not Used</v>
      </c>
    </row>
    <row r="108" spans="1:5" x14ac:dyDescent="0.25">
      <c r="A108" s="18" t="s">
        <v>66</v>
      </c>
      <c r="B108" s="18" t="s">
        <v>91</v>
      </c>
      <c r="C108" s="19">
        <v>17424.080000000002</v>
      </c>
      <c r="D108" s="19">
        <v>183120</v>
      </c>
      <c r="E108" s="7" t="str">
        <f t="shared" si="1"/>
        <v>Schedule 6A</v>
      </c>
    </row>
    <row r="109" spans="1:5" x14ac:dyDescent="0.25">
      <c r="A109" s="18" t="s">
        <v>66</v>
      </c>
      <c r="B109" s="18" t="s">
        <v>92</v>
      </c>
      <c r="C109" s="19">
        <v>2186983.0099999998</v>
      </c>
      <c r="D109" s="19">
        <v>27574662</v>
      </c>
      <c r="E109" s="7" t="str">
        <f t="shared" si="1"/>
        <v>Schedule 6</v>
      </c>
    </row>
    <row r="110" spans="1:5" x14ac:dyDescent="0.25">
      <c r="A110" s="18" t="s">
        <v>66</v>
      </c>
      <c r="B110" s="18" t="s">
        <v>393</v>
      </c>
      <c r="C110" s="19">
        <v>4466105.54</v>
      </c>
      <c r="D110" s="19">
        <v>53760671</v>
      </c>
      <c r="E110" s="7" t="str">
        <f t="shared" si="1"/>
        <v>Schedule Not Used</v>
      </c>
    </row>
    <row r="111" spans="1:5" x14ac:dyDescent="0.25">
      <c r="A111" s="18" t="s">
        <v>66</v>
      </c>
      <c r="B111" s="18" t="s">
        <v>394</v>
      </c>
      <c r="C111" s="19">
        <v>2248788.25</v>
      </c>
      <c r="D111" s="19">
        <v>26693000</v>
      </c>
      <c r="E111" s="7" t="str">
        <f t="shared" si="1"/>
        <v>Schedule Not Used</v>
      </c>
    </row>
    <row r="112" spans="1:5" x14ac:dyDescent="0.25">
      <c r="A112" s="18" t="s">
        <v>66</v>
      </c>
      <c r="B112" s="18" t="s">
        <v>395</v>
      </c>
      <c r="C112" s="19">
        <v>2336641.4700000002</v>
      </c>
      <c r="D112" s="19">
        <v>39184400</v>
      </c>
      <c r="E112" s="7" t="str">
        <f t="shared" si="1"/>
        <v>Schedule Not Used</v>
      </c>
    </row>
    <row r="113" spans="1:5" x14ac:dyDescent="0.25">
      <c r="A113" s="18" t="s">
        <v>66</v>
      </c>
      <c r="B113" s="18" t="s">
        <v>396</v>
      </c>
      <c r="C113" s="19">
        <v>544928.34</v>
      </c>
      <c r="D113" s="19">
        <v>5490641</v>
      </c>
      <c r="E113" s="7" t="str">
        <f t="shared" si="1"/>
        <v>Schedule Not Used</v>
      </c>
    </row>
    <row r="114" spans="1:5" x14ac:dyDescent="0.25">
      <c r="A114" s="18" t="s">
        <v>66</v>
      </c>
      <c r="B114" s="18" t="s">
        <v>397</v>
      </c>
      <c r="C114" s="19">
        <v>1447252.19</v>
      </c>
      <c r="D114" s="19">
        <v>13340534</v>
      </c>
      <c r="E114" s="7" t="str">
        <f t="shared" si="1"/>
        <v>Schedule 6A</v>
      </c>
    </row>
    <row r="115" spans="1:5" x14ac:dyDescent="0.25">
      <c r="A115" s="18" t="s">
        <v>66</v>
      </c>
      <c r="B115" s="18" t="s">
        <v>93</v>
      </c>
      <c r="C115" s="19">
        <v>2774599.4</v>
      </c>
      <c r="D115" s="19">
        <v>0</v>
      </c>
      <c r="E115" s="7" t="str">
        <f t="shared" si="1"/>
        <v>Schedule Not Used</v>
      </c>
    </row>
    <row r="116" spans="1:5" x14ac:dyDescent="0.25">
      <c r="A116" s="18" t="s">
        <v>66</v>
      </c>
      <c r="B116" s="18" t="s">
        <v>94</v>
      </c>
      <c r="C116" s="19">
        <v>111312.37</v>
      </c>
      <c r="D116" s="19">
        <v>0</v>
      </c>
      <c r="E116" s="7" t="str">
        <f t="shared" si="1"/>
        <v>Schedule Not Used</v>
      </c>
    </row>
    <row r="117" spans="1:5" x14ac:dyDescent="0.25">
      <c r="A117" s="18" t="s">
        <v>66</v>
      </c>
      <c r="B117" s="18" t="s">
        <v>95</v>
      </c>
      <c r="C117" s="19">
        <v>1035.6300000000001</v>
      </c>
      <c r="D117" s="19">
        <v>0</v>
      </c>
      <c r="E117" s="7" t="str">
        <f t="shared" si="1"/>
        <v>Schedule Not Used</v>
      </c>
    </row>
    <row r="118" spans="1:5" x14ac:dyDescent="0.25">
      <c r="A118" s="18" t="s">
        <v>66</v>
      </c>
      <c r="B118" s="18" t="s">
        <v>96</v>
      </c>
      <c r="C118" s="19">
        <v>2475679.25</v>
      </c>
      <c r="D118" s="19">
        <v>0</v>
      </c>
      <c r="E118" s="7" t="str">
        <f t="shared" si="1"/>
        <v>Schedule Not Used</v>
      </c>
    </row>
    <row r="119" spans="1:5" x14ac:dyDescent="0.25">
      <c r="A119" s="18" t="s">
        <v>66</v>
      </c>
      <c r="B119" s="18" t="s">
        <v>97</v>
      </c>
      <c r="C119" s="19">
        <v>200128.64000000001</v>
      </c>
      <c r="D119" s="19">
        <v>0</v>
      </c>
      <c r="E119" s="7" t="str">
        <f t="shared" si="1"/>
        <v>Schedule Not Used</v>
      </c>
    </row>
    <row r="120" spans="1:5" x14ac:dyDescent="0.25">
      <c r="A120" s="18" t="s">
        <v>66</v>
      </c>
      <c r="B120" s="18" t="s">
        <v>98</v>
      </c>
      <c r="C120" s="19">
        <v>29298.36</v>
      </c>
      <c r="D120" s="19">
        <v>0</v>
      </c>
      <c r="E120" s="7" t="str">
        <f t="shared" si="1"/>
        <v>Schedule Not Used</v>
      </c>
    </row>
    <row r="121" spans="1:5" x14ac:dyDescent="0.25">
      <c r="A121" s="18" t="s">
        <v>66</v>
      </c>
      <c r="B121" s="18" t="s">
        <v>99</v>
      </c>
      <c r="C121" s="19">
        <v>224209.62</v>
      </c>
      <c r="D121" s="19">
        <v>0</v>
      </c>
      <c r="E121" s="7" t="str">
        <f t="shared" si="1"/>
        <v>Schedule Not Used</v>
      </c>
    </row>
    <row r="122" spans="1:5" x14ac:dyDescent="0.25">
      <c r="A122" s="18" t="s">
        <v>66</v>
      </c>
      <c r="B122" s="18" t="s">
        <v>100</v>
      </c>
      <c r="C122" s="19">
        <v>37770.6</v>
      </c>
      <c r="D122" s="19">
        <v>0</v>
      </c>
      <c r="E122" s="7" t="str">
        <f t="shared" si="1"/>
        <v>Schedule Not Used</v>
      </c>
    </row>
    <row r="123" spans="1:5" x14ac:dyDescent="0.25">
      <c r="A123" s="18" t="s">
        <v>66</v>
      </c>
      <c r="B123" s="18" t="s">
        <v>101</v>
      </c>
      <c r="C123" s="19">
        <v>279301.56</v>
      </c>
      <c r="D123" s="19">
        <v>0</v>
      </c>
      <c r="E123" s="7" t="str">
        <f t="shared" si="1"/>
        <v>Schedule Not Used</v>
      </c>
    </row>
    <row r="124" spans="1:5" x14ac:dyDescent="0.25">
      <c r="A124" s="18" t="s">
        <v>66</v>
      </c>
      <c r="B124" s="18" t="s">
        <v>102</v>
      </c>
      <c r="C124" s="19">
        <v>8167.56</v>
      </c>
      <c r="D124" s="19">
        <v>0</v>
      </c>
      <c r="E124" s="7" t="str">
        <f t="shared" si="1"/>
        <v>Schedule Not Used</v>
      </c>
    </row>
    <row r="125" spans="1:5" x14ac:dyDescent="0.25">
      <c r="A125" s="18" t="s">
        <v>66</v>
      </c>
      <c r="B125" s="18" t="s">
        <v>103</v>
      </c>
      <c r="C125" s="19">
        <v>634318.9</v>
      </c>
      <c r="D125" s="19">
        <v>12557187</v>
      </c>
      <c r="E125" s="7" t="str">
        <f t="shared" si="1"/>
        <v>Schedule Not Used</v>
      </c>
    </row>
    <row r="126" spans="1:5" x14ac:dyDescent="0.25">
      <c r="A126" s="18" t="s">
        <v>66</v>
      </c>
      <c r="B126" s="18" t="s">
        <v>398</v>
      </c>
      <c r="C126" s="19">
        <v>83073.14</v>
      </c>
      <c r="D126" s="19">
        <v>1922332</v>
      </c>
      <c r="E126" s="7" t="str">
        <f t="shared" si="1"/>
        <v>Schedule Not Used</v>
      </c>
    </row>
    <row r="127" spans="1:5" x14ac:dyDescent="0.25">
      <c r="A127" s="18" t="s">
        <v>66</v>
      </c>
      <c r="B127" s="18" t="s">
        <v>399</v>
      </c>
      <c r="C127" s="19">
        <v>19315.63</v>
      </c>
      <c r="D127" s="19">
        <v>188802</v>
      </c>
      <c r="E127" s="7" t="str">
        <f t="shared" si="1"/>
        <v>Schedule Not Used</v>
      </c>
    </row>
    <row r="128" spans="1:5" x14ac:dyDescent="0.25">
      <c r="A128" s="18" t="s">
        <v>66</v>
      </c>
      <c r="B128" s="18" t="s">
        <v>400</v>
      </c>
      <c r="C128" s="19">
        <v>66245.119999999995</v>
      </c>
      <c r="D128" s="19">
        <v>480507</v>
      </c>
      <c r="E128" s="7" t="str">
        <f t="shared" si="1"/>
        <v>Schedule 6A</v>
      </c>
    </row>
    <row r="129" spans="1:5" x14ac:dyDescent="0.25">
      <c r="A129" s="18" t="s">
        <v>66</v>
      </c>
      <c r="B129" s="18" t="s">
        <v>401</v>
      </c>
      <c r="C129" s="19">
        <v>697474.34</v>
      </c>
      <c r="D129" s="19">
        <v>7725137</v>
      </c>
      <c r="E129" s="7" t="str">
        <f t="shared" si="1"/>
        <v>Schedule 6</v>
      </c>
    </row>
    <row r="130" spans="1:5" x14ac:dyDescent="0.25">
      <c r="A130" s="18" t="s">
        <v>66</v>
      </c>
      <c r="B130" s="18" t="s">
        <v>402</v>
      </c>
      <c r="C130" s="19">
        <v>313174.53999999998</v>
      </c>
      <c r="D130" s="19">
        <v>4235700</v>
      </c>
      <c r="E130" s="7" t="str">
        <f t="shared" si="1"/>
        <v>Schedule 8</v>
      </c>
    </row>
    <row r="131" spans="1:5" x14ac:dyDescent="0.25">
      <c r="A131" s="18" t="s">
        <v>66</v>
      </c>
      <c r="B131" s="18" t="s">
        <v>104</v>
      </c>
      <c r="C131" s="19">
        <v>9771992.1099999994</v>
      </c>
      <c r="D131" s="19">
        <v>112468766</v>
      </c>
      <c r="E131" s="7" t="str">
        <f t="shared" si="1"/>
        <v>Schedule 6</v>
      </c>
    </row>
    <row r="132" spans="1:5" x14ac:dyDescent="0.25">
      <c r="A132" s="18" t="s">
        <v>66</v>
      </c>
      <c r="B132" s="18" t="s">
        <v>105</v>
      </c>
      <c r="C132" s="19">
        <v>3309755.02</v>
      </c>
      <c r="D132" s="19">
        <v>43718220</v>
      </c>
      <c r="E132" s="7" t="str">
        <f t="shared" si="1"/>
        <v>Schedule 8</v>
      </c>
    </row>
    <row r="133" spans="1:5" x14ac:dyDescent="0.25">
      <c r="A133" s="18" t="s">
        <v>66</v>
      </c>
      <c r="B133" s="18" t="s">
        <v>106</v>
      </c>
      <c r="C133" s="19">
        <v>1000747.43</v>
      </c>
      <c r="D133" s="19">
        <v>9528855</v>
      </c>
      <c r="E133" s="7" t="str">
        <f t="shared" ref="E133:E196" si="2">IF(OR(ISNUMBER(SEARCH("GNSV0006",B133)),ISNUMBER(SEARCH("TP0006",B133)),ISNUMBER(SEARCH("RGNSV006",B133)),ISNUMBER(SEARCH("LR0006",B133)),ISNUMBER(SEARCH("6M",B133)),ISNUMBER(SEARCH("613",B133))),"Schedule 6",IF(OR(ISNUMBER(SEARCH("10NS",B133)),ISNUMBER(SEARCH("101",B133)),ISNUMBER(SEARCH("V0010",B133))),"Schedule 10",IF(OR(ISNUMBER(SEARCH("008",B133)),ISNUMBER(SEARCH("81",B133))),"Schedule 8",IF(ISNUMBER(SEARCH("6A",B133)),"Schedule 6A","Schedule Not Used"))))</f>
        <v>Schedule Not Used</v>
      </c>
    </row>
    <row r="134" spans="1:5" x14ac:dyDescent="0.25">
      <c r="A134" s="18" t="s">
        <v>66</v>
      </c>
      <c r="B134" s="18" t="s">
        <v>107</v>
      </c>
      <c r="C134" s="19">
        <v>1330179.25</v>
      </c>
      <c r="D134" s="19">
        <v>13432392</v>
      </c>
      <c r="E134" s="7" t="str">
        <f t="shared" si="2"/>
        <v>Schedule 6A</v>
      </c>
    </row>
    <row r="135" spans="1:5" x14ac:dyDescent="0.25">
      <c r="A135" s="18" t="s">
        <v>66</v>
      </c>
      <c r="B135" s="18" t="s">
        <v>108</v>
      </c>
      <c r="C135" s="19">
        <v>981585.86</v>
      </c>
      <c r="D135" s="19">
        <v>11961500</v>
      </c>
      <c r="E135" s="7" t="str">
        <f t="shared" si="2"/>
        <v>Schedule 8</v>
      </c>
    </row>
    <row r="136" spans="1:5" x14ac:dyDescent="0.25">
      <c r="A136" s="18" t="s">
        <v>66</v>
      </c>
      <c r="B136" s="18" t="s">
        <v>109</v>
      </c>
      <c r="C136" s="19">
        <v>915104.82</v>
      </c>
      <c r="D136" s="19">
        <v>6912317</v>
      </c>
      <c r="E136" s="7" t="str">
        <f t="shared" si="2"/>
        <v>Schedule Not Used</v>
      </c>
    </row>
    <row r="137" spans="1:5" x14ac:dyDescent="0.25">
      <c r="A137" s="18" t="s">
        <v>66</v>
      </c>
      <c r="B137" s="18" t="s">
        <v>110</v>
      </c>
      <c r="C137" s="19">
        <v>10975521.24</v>
      </c>
      <c r="D137" s="19">
        <v>190775204</v>
      </c>
      <c r="E137" s="7" t="str">
        <f t="shared" si="2"/>
        <v>Schedule Not Used</v>
      </c>
    </row>
    <row r="138" spans="1:5" x14ac:dyDescent="0.25">
      <c r="A138" s="18" t="s">
        <v>66</v>
      </c>
      <c r="B138" s="18" t="s">
        <v>111</v>
      </c>
      <c r="C138" s="19">
        <v>438.98</v>
      </c>
      <c r="D138" s="19">
        <v>5823</v>
      </c>
      <c r="E138" s="7" t="str">
        <f t="shared" si="2"/>
        <v>Schedule Not Used</v>
      </c>
    </row>
    <row r="139" spans="1:5" x14ac:dyDescent="0.25">
      <c r="A139" s="18" t="s">
        <v>66</v>
      </c>
      <c r="B139" s="18" t="s">
        <v>112</v>
      </c>
      <c r="C139" s="19">
        <v>41900253.710000001</v>
      </c>
      <c r="D139" s="19">
        <v>1002527000</v>
      </c>
      <c r="E139" s="7" t="str">
        <f t="shared" si="2"/>
        <v>Schedule Not Used</v>
      </c>
    </row>
    <row r="140" spans="1:5" x14ac:dyDescent="0.25">
      <c r="A140" s="18" t="s">
        <v>66</v>
      </c>
      <c r="B140" s="18" t="s">
        <v>113</v>
      </c>
      <c r="C140" s="19">
        <v>17762109.84</v>
      </c>
      <c r="D140" s="19">
        <v>267117518</v>
      </c>
      <c r="E140" s="7" t="str">
        <f t="shared" si="2"/>
        <v>Schedule Not Used</v>
      </c>
    </row>
    <row r="141" spans="1:5" x14ac:dyDescent="0.25">
      <c r="A141" s="18" t="s">
        <v>66</v>
      </c>
      <c r="B141" s="18" t="s">
        <v>114</v>
      </c>
      <c r="C141" s="19">
        <v>265229.86</v>
      </c>
      <c r="D141" s="19">
        <v>3749852</v>
      </c>
      <c r="E141" s="7" t="str">
        <f t="shared" si="2"/>
        <v>Schedule 6</v>
      </c>
    </row>
    <row r="142" spans="1:5" x14ac:dyDescent="0.25">
      <c r="A142" s="18" t="s">
        <v>66</v>
      </c>
      <c r="B142" s="18" t="s">
        <v>115</v>
      </c>
      <c r="C142" s="19">
        <v>366528.21</v>
      </c>
      <c r="D142" s="19">
        <v>4271050</v>
      </c>
      <c r="E142" s="7" t="str">
        <f t="shared" si="2"/>
        <v>Schedule Not Used</v>
      </c>
    </row>
    <row r="143" spans="1:5" x14ac:dyDescent="0.25">
      <c r="A143" s="18" t="s">
        <v>66</v>
      </c>
      <c r="B143" s="18" t="s">
        <v>116</v>
      </c>
      <c r="C143" s="19">
        <v>4738928.66</v>
      </c>
      <c r="D143" s="19">
        <v>43676635</v>
      </c>
      <c r="E143" s="7" t="str">
        <f t="shared" si="2"/>
        <v>Schedule 6A</v>
      </c>
    </row>
    <row r="144" spans="1:5" x14ac:dyDescent="0.25">
      <c r="A144" s="18" t="s">
        <v>66</v>
      </c>
      <c r="B144" s="18" t="s">
        <v>117</v>
      </c>
      <c r="C144" s="19">
        <v>13815.22</v>
      </c>
      <c r="D144" s="19">
        <v>0</v>
      </c>
      <c r="E144" s="7" t="str">
        <f t="shared" si="2"/>
        <v>Schedule Not Used</v>
      </c>
    </row>
    <row r="145" spans="1:5" x14ac:dyDescent="0.25">
      <c r="A145" s="18" t="s">
        <v>66</v>
      </c>
      <c r="B145" s="18" t="s">
        <v>118</v>
      </c>
      <c r="C145" s="19">
        <v>610162.86</v>
      </c>
      <c r="D145" s="19">
        <v>0</v>
      </c>
      <c r="E145" s="7" t="str">
        <f t="shared" si="2"/>
        <v>Schedule Not Used</v>
      </c>
    </row>
    <row r="146" spans="1:5" x14ac:dyDescent="0.25">
      <c r="A146" s="18" t="s">
        <v>66</v>
      </c>
      <c r="B146" s="18" t="s">
        <v>119</v>
      </c>
      <c r="C146" s="19">
        <v>16638.18</v>
      </c>
      <c r="D146" s="19">
        <v>0</v>
      </c>
      <c r="E146" s="7" t="str">
        <f t="shared" si="2"/>
        <v>Schedule Not Used</v>
      </c>
    </row>
    <row r="147" spans="1:5" x14ac:dyDescent="0.25">
      <c r="A147" s="18" t="s">
        <v>66</v>
      </c>
      <c r="B147" s="18" t="s">
        <v>120</v>
      </c>
      <c r="C147" s="19">
        <v>377820.73</v>
      </c>
      <c r="D147" s="19">
        <v>3772294</v>
      </c>
      <c r="E147" s="7" t="str">
        <f t="shared" si="2"/>
        <v>Schedule Not Used</v>
      </c>
    </row>
    <row r="148" spans="1:5" x14ac:dyDescent="0.25">
      <c r="A148" s="18" t="s">
        <v>66</v>
      </c>
      <c r="B148" s="18" t="s">
        <v>121</v>
      </c>
      <c r="C148" s="19">
        <v>15150.86</v>
      </c>
      <c r="D148" s="19">
        <v>170250</v>
      </c>
      <c r="E148" s="7" t="str">
        <f t="shared" si="2"/>
        <v>Schedule Not Used</v>
      </c>
    </row>
    <row r="149" spans="1:5" x14ac:dyDescent="0.25">
      <c r="A149" s="18" t="s">
        <v>66</v>
      </c>
      <c r="B149" s="18" t="s">
        <v>403</v>
      </c>
      <c r="C149" s="19">
        <v>11352.25</v>
      </c>
      <c r="D149" s="19">
        <v>94214</v>
      </c>
      <c r="E149" s="7" t="str">
        <f t="shared" si="2"/>
        <v>Schedule Not Used</v>
      </c>
    </row>
    <row r="150" spans="1:5" x14ac:dyDescent="0.25">
      <c r="A150" s="18" t="s">
        <v>66</v>
      </c>
      <c r="B150" s="18" t="s">
        <v>122</v>
      </c>
      <c r="C150" s="19">
        <v>18903578.379999999</v>
      </c>
      <c r="D150" s="19">
        <v>0</v>
      </c>
      <c r="E150" s="7" t="str">
        <f t="shared" si="2"/>
        <v>Schedule Not Used</v>
      </c>
    </row>
    <row r="151" spans="1:5" x14ac:dyDescent="0.25">
      <c r="A151" s="18" t="s">
        <v>66</v>
      </c>
      <c r="B151" s="18" t="s">
        <v>123</v>
      </c>
      <c r="C151" s="19">
        <v>904572.02</v>
      </c>
      <c r="D151" s="19">
        <v>0</v>
      </c>
      <c r="E151" s="7" t="str">
        <f t="shared" si="2"/>
        <v>Schedule Not Used</v>
      </c>
    </row>
    <row r="152" spans="1:5" x14ac:dyDescent="0.25">
      <c r="A152" s="18" t="s">
        <v>66</v>
      </c>
      <c r="B152" s="18" t="s">
        <v>61</v>
      </c>
      <c r="C152" s="19">
        <v>1096710.56</v>
      </c>
      <c r="D152" s="19">
        <v>0</v>
      </c>
      <c r="E152" s="7" t="str">
        <f t="shared" si="2"/>
        <v>Schedule Not Used</v>
      </c>
    </row>
    <row r="153" spans="1:5" x14ac:dyDescent="0.25">
      <c r="A153" s="18" t="s">
        <v>66</v>
      </c>
      <c r="B153" s="18" t="s">
        <v>62</v>
      </c>
      <c r="C153" s="19"/>
      <c r="D153" s="19"/>
      <c r="E153" s="7" t="str">
        <f t="shared" si="2"/>
        <v>Schedule Not Used</v>
      </c>
    </row>
    <row r="154" spans="1:5" x14ac:dyDescent="0.25">
      <c r="A154" s="18" t="s">
        <v>66</v>
      </c>
      <c r="B154" s="18" t="s">
        <v>63</v>
      </c>
      <c r="C154" s="19">
        <v>-2904442.08</v>
      </c>
      <c r="D154" s="19">
        <v>0</v>
      </c>
      <c r="E154" s="7" t="str">
        <f t="shared" si="2"/>
        <v>Schedule Not Used</v>
      </c>
    </row>
    <row r="155" spans="1:5" x14ac:dyDescent="0.25">
      <c r="A155" s="18" t="s">
        <v>66</v>
      </c>
      <c r="B155" s="18" t="s">
        <v>64</v>
      </c>
      <c r="C155" s="19">
        <v>130218992.3</v>
      </c>
      <c r="D155" s="19">
        <v>0</v>
      </c>
      <c r="E155" s="7" t="str">
        <f t="shared" si="2"/>
        <v>Schedule Not Used</v>
      </c>
    </row>
    <row r="156" spans="1:5" x14ac:dyDescent="0.25">
      <c r="A156" s="18" t="s">
        <v>66</v>
      </c>
      <c r="B156" s="18" t="s">
        <v>65</v>
      </c>
      <c r="C156" s="19">
        <v>500000</v>
      </c>
      <c r="D156" s="19">
        <v>18690000</v>
      </c>
      <c r="E156" s="7" t="str">
        <f t="shared" si="2"/>
        <v>Schedule Not Used</v>
      </c>
    </row>
    <row r="157" spans="1:5" x14ac:dyDescent="0.25">
      <c r="A157" s="18" t="s">
        <v>124</v>
      </c>
      <c r="B157" s="18" t="s">
        <v>68</v>
      </c>
      <c r="C157" s="19">
        <v>15064.92</v>
      </c>
      <c r="D157" s="19">
        <v>0</v>
      </c>
      <c r="E157" s="7" t="str">
        <f t="shared" si="2"/>
        <v>Schedule Not Used</v>
      </c>
    </row>
    <row r="158" spans="1:5" x14ac:dyDescent="0.25">
      <c r="A158" s="18" t="s">
        <v>124</v>
      </c>
      <c r="B158" s="18" t="s">
        <v>71</v>
      </c>
      <c r="C158" s="19">
        <v>118.44</v>
      </c>
      <c r="D158" s="19">
        <v>0</v>
      </c>
      <c r="E158" s="7" t="str">
        <f t="shared" si="2"/>
        <v>Schedule Not Used</v>
      </c>
    </row>
    <row r="159" spans="1:5" x14ac:dyDescent="0.25">
      <c r="A159" s="18" t="s">
        <v>124</v>
      </c>
      <c r="B159" s="18" t="s">
        <v>73</v>
      </c>
      <c r="C159" s="19">
        <v>1472.38</v>
      </c>
      <c r="D159" s="19">
        <v>12373</v>
      </c>
      <c r="E159" s="7" t="str">
        <f t="shared" si="2"/>
        <v>Schedule Not Used</v>
      </c>
    </row>
    <row r="160" spans="1:5" x14ac:dyDescent="0.25">
      <c r="A160" s="18" t="s">
        <v>124</v>
      </c>
      <c r="B160" s="18" t="s">
        <v>75</v>
      </c>
      <c r="C160" s="19">
        <v>15167.74</v>
      </c>
      <c r="D160" s="19">
        <v>99160</v>
      </c>
      <c r="E160" s="7" t="str">
        <f t="shared" si="2"/>
        <v>Schedule 6A</v>
      </c>
    </row>
    <row r="161" spans="1:5" x14ac:dyDescent="0.25">
      <c r="A161" s="18" t="s">
        <v>124</v>
      </c>
      <c r="B161" s="18" t="s">
        <v>76</v>
      </c>
      <c r="C161" s="19">
        <v>127691.26</v>
      </c>
      <c r="D161" s="19">
        <v>1369104</v>
      </c>
      <c r="E161" s="7" t="str">
        <f t="shared" si="2"/>
        <v>Schedule 6</v>
      </c>
    </row>
    <row r="162" spans="1:5" x14ac:dyDescent="0.25">
      <c r="A162" s="18" t="s">
        <v>124</v>
      </c>
      <c r="B162" s="18" t="s">
        <v>77</v>
      </c>
      <c r="C162" s="19">
        <v>133263.15</v>
      </c>
      <c r="D162" s="19">
        <v>1492101</v>
      </c>
      <c r="E162" s="7" t="str">
        <f t="shared" si="2"/>
        <v>Schedule 6</v>
      </c>
    </row>
    <row r="163" spans="1:5" x14ac:dyDescent="0.25">
      <c r="A163" s="18" t="s">
        <v>124</v>
      </c>
      <c r="B163" s="18" t="s">
        <v>404</v>
      </c>
      <c r="C163" s="19">
        <v>850312.56</v>
      </c>
      <c r="D163" s="19">
        <v>10105800</v>
      </c>
      <c r="E163" s="7" t="str">
        <f t="shared" si="2"/>
        <v>Schedule 8</v>
      </c>
    </row>
    <row r="164" spans="1:5" x14ac:dyDescent="0.25">
      <c r="A164" s="18" t="s">
        <v>124</v>
      </c>
      <c r="B164" s="18" t="s">
        <v>79</v>
      </c>
      <c r="C164" s="19">
        <v>3757.84</v>
      </c>
      <c r="D164" s="19">
        <v>40823</v>
      </c>
      <c r="E164" s="7" t="str">
        <f t="shared" si="2"/>
        <v>Schedule Not Used</v>
      </c>
    </row>
    <row r="165" spans="1:5" x14ac:dyDescent="0.25">
      <c r="A165" s="18" t="s">
        <v>124</v>
      </c>
      <c r="B165" s="18" t="s">
        <v>80</v>
      </c>
      <c r="C165" s="19">
        <v>6592.69</v>
      </c>
      <c r="D165" s="19">
        <v>69063</v>
      </c>
      <c r="E165" s="7" t="str">
        <f t="shared" si="2"/>
        <v>Schedule Not Used</v>
      </c>
    </row>
    <row r="166" spans="1:5" x14ac:dyDescent="0.25">
      <c r="A166" s="18" t="s">
        <v>124</v>
      </c>
      <c r="B166" s="18" t="s">
        <v>81</v>
      </c>
      <c r="C166" s="19">
        <v>43791113.119999997</v>
      </c>
      <c r="D166" s="19">
        <v>504836010</v>
      </c>
      <c r="E166" s="7" t="str">
        <f t="shared" si="2"/>
        <v>Schedule 6</v>
      </c>
    </row>
    <row r="167" spans="1:5" x14ac:dyDescent="0.25">
      <c r="A167" s="18" t="s">
        <v>124</v>
      </c>
      <c r="B167" s="18" t="s">
        <v>82</v>
      </c>
      <c r="C167" s="19">
        <v>66243623.950000003</v>
      </c>
      <c r="D167" s="19">
        <v>906121546</v>
      </c>
      <c r="E167" s="7" t="str">
        <f t="shared" si="2"/>
        <v>Schedule 8</v>
      </c>
    </row>
    <row r="168" spans="1:5" x14ac:dyDescent="0.25">
      <c r="A168" s="18" t="s">
        <v>124</v>
      </c>
      <c r="B168" s="18" t="s">
        <v>83</v>
      </c>
      <c r="C168" s="19">
        <v>148270391.71000001</v>
      </c>
      <c r="D168" s="19">
        <v>2663323389</v>
      </c>
      <c r="E168" s="7" t="str">
        <f t="shared" si="2"/>
        <v>Schedule Not Used</v>
      </c>
    </row>
    <row r="169" spans="1:5" x14ac:dyDescent="0.25">
      <c r="A169" s="18" t="s">
        <v>124</v>
      </c>
      <c r="B169" s="18" t="s">
        <v>84</v>
      </c>
      <c r="C169" s="19">
        <v>4760771.76</v>
      </c>
      <c r="D169" s="19">
        <v>48685033</v>
      </c>
      <c r="E169" s="7" t="str">
        <f t="shared" si="2"/>
        <v>Schedule Not Used</v>
      </c>
    </row>
    <row r="170" spans="1:5" x14ac:dyDescent="0.25">
      <c r="A170" s="18" t="s">
        <v>124</v>
      </c>
      <c r="B170" s="18" t="s">
        <v>85</v>
      </c>
      <c r="C170" s="19">
        <v>6195134.9900000002</v>
      </c>
      <c r="D170" s="19">
        <v>55223192</v>
      </c>
      <c r="E170" s="7" t="str">
        <f t="shared" si="2"/>
        <v>Schedule 6A</v>
      </c>
    </row>
    <row r="171" spans="1:5" x14ac:dyDescent="0.25">
      <c r="A171" s="18" t="s">
        <v>124</v>
      </c>
      <c r="B171" s="18" t="s">
        <v>87</v>
      </c>
      <c r="C171" s="19">
        <v>1735678.16</v>
      </c>
      <c r="D171" s="19">
        <v>22974000</v>
      </c>
      <c r="E171" s="7" t="str">
        <f t="shared" si="2"/>
        <v>Schedule 8</v>
      </c>
    </row>
    <row r="172" spans="1:5" x14ac:dyDescent="0.25">
      <c r="A172" s="18" t="s">
        <v>124</v>
      </c>
      <c r="B172" s="18" t="s">
        <v>88</v>
      </c>
      <c r="C172" s="19">
        <v>1465007.23</v>
      </c>
      <c r="D172" s="19">
        <v>15176662</v>
      </c>
      <c r="E172" s="7" t="str">
        <f t="shared" si="2"/>
        <v>Schedule Not Used</v>
      </c>
    </row>
    <row r="173" spans="1:5" x14ac:dyDescent="0.25">
      <c r="A173" s="18" t="s">
        <v>124</v>
      </c>
      <c r="B173" s="18" t="s">
        <v>89</v>
      </c>
      <c r="C173" s="19">
        <v>43940638.159999996</v>
      </c>
      <c r="D173" s="19">
        <v>830783314</v>
      </c>
      <c r="E173" s="7" t="str">
        <f t="shared" si="2"/>
        <v>Schedule Not Used</v>
      </c>
    </row>
    <row r="174" spans="1:5" x14ac:dyDescent="0.25">
      <c r="A174" s="18" t="s">
        <v>124</v>
      </c>
      <c r="B174" s="18" t="s">
        <v>92</v>
      </c>
      <c r="C174" s="19">
        <v>45588.9</v>
      </c>
      <c r="D174" s="19">
        <v>471630</v>
      </c>
      <c r="E174" s="7" t="str">
        <f t="shared" si="2"/>
        <v>Schedule 6</v>
      </c>
    </row>
    <row r="175" spans="1:5" x14ac:dyDescent="0.25">
      <c r="A175" s="18" t="s">
        <v>124</v>
      </c>
      <c r="B175" s="18" t="s">
        <v>393</v>
      </c>
      <c r="C175" s="19">
        <v>606167.99</v>
      </c>
      <c r="D175" s="19">
        <v>6897814</v>
      </c>
      <c r="E175" s="7" t="str">
        <f t="shared" si="2"/>
        <v>Schedule Not Used</v>
      </c>
    </row>
    <row r="176" spans="1:5" x14ac:dyDescent="0.25">
      <c r="A176" s="18" t="s">
        <v>124</v>
      </c>
      <c r="B176" s="18" t="s">
        <v>395</v>
      </c>
      <c r="C176" s="19">
        <v>116602.82</v>
      </c>
      <c r="D176" s="19">
        <v>1902400</v>
      </c>
      <c r="E176" s="7" t="str">
        <f t="shared" si="2"/>
        <v>Schedule Not Used</v>
      </c>
    </row>
    <row r="177" spans="1:5" x14ac:dyDescent="0.25">
      <c r="A177" s="18" t="s">
        <v>124</v>
      </c>
      <c r="B177" s="18" t="s">
        <v>396</v>
      </c>
      <c r="C177" s="19">
        <v>29591.21</v>
      </c>
      <c r="D177" s="19">
        <v>263748</v>
      </c>
      <c r="E177" s="7" t="str">
        <f t="shared" si="2"/>
        <v>Schedule Not Used</v>
      </c>
    </row>
    <row r="178" spans="1:5" x14ac:dyDescent="0.25">
      <c r="A178" s="18" t="s">
        <v>124</v>
      </c>
      <c r="B178" s="18" t="s">
        <v>397</v>
      </c>
      <c r="C178" s="19">
        <v>155349.91</v>
      </c>
      <c r="D178" s="19">
        <v>1472033</v>
      </c>
      <c r="E178" s="7" t="str">
        <f t="shared" si="2"/>
        <v>Schedule 6A</v>
      </c>
    </row>
    <row r="179" spans="1:5" x14ac:dyDescent="0.25">
      <c r="A179" s="18" t="s">
        <v>124</v>
      </c>
      <c r="B179" s="18" t="s">
        <v>93</v>
      </c>
      <c r="C179" s="19">
        <v>711706.43</v>
      </c>
      <c r="D179" s="19">
        <v>0</v>
      </c>
      <c r="E179" s="7" t="str">
        <f t="shared" si="2"/>
        <v>Schedule Not Used</v>
      </c>
    </row>
    <row r="180" spans="1:5" x14ac:dyDescent="0.25">
      <c r="A180" s="18" t="s">
        <v>124</v>
      </c>
      <c r="B180" s="18" t="s">
        <v>96</v>
      </c>
      <c r="C180" s="19">
        <v>94565.38</v>
      </c>
      <c r="D180" s="19">
        <v>0</v>
      </c>
      <c r="E180" s="7" t="str">
        <f t="shared" si="2"/>
        <v>Schedule Not Used</v>
      </c>
    </row>
    <row r="181" spans="1:5" x14ac:dyDescent="0.25">
      <c r="A181" s="18" t="s">
        <v>124</v>
      </c>
      <c r="B181" s="18" t="s">
        <v>97</v>
      </c>
      <c r="C181" s="19">
        <v>639.57000000000005</v>
      </c>
      <c r="D181" s="19">
        <v>0</v>
      </c>
      <c r="E181" s="7" t="str">
        <f t="shared" si="2"/>
        <v>Schedule Not Used</v>
      </c>
    </row>
    <row r="182" spans="1:5" x14ac:dyDescent="0.25">
      <c r="A182" s="18" t="s">
        <v>124</v>
      </c>
      <c r="B182" s="18" t="s">
        <v>99</v>
      </c>
      <c r="C182" s="19">
        <v>21525.72</v>
      </c>
      <c r="D182" s="19">
        <v>0</v>
      </c>
      <c r="E182" s="7" t="str">
        <f t="shared" si="2"/>
        <v>Schedule Not Used</v>
      </c>
    </row>
    <row r="183" spans="1:5" x14ac:dyDescent="0.25">
      <c r="A183" s="18" t="s">
        <v>124</v>
      </c>
      <c r="B183" s="18" t="s">
        <v>103</v>
      </c>
      <c r="C183" s="19">
        <v>714.81</v>
      </c>
      <c r="D183" s="19">
        <v>4494</v>
      </c>
      <c r="E183" s="7" t="str">
        <f t="shared" si="2"/>
        <v>Schedule Not Used</v>
      </c>
    </row>
    <row r="184" spans="1:5" x14ac:dyDescent="0.25">
      <c r="A184" s="18" t="s">
        <v>124</v>
      </c>
      <c r="B184" s="18" t="s">
        <v>104</v>
      </c>
      <c r="C184" s="19">
        <v>457868.72</v>
      </c>
      <c r="D184" s="19">
        <v>2095537</v>
      </c>
      <c r="E184" s="7" t="str">
        <f t="shared" si="2"/>
        <v>Schedule 6</v>
      </c>
    </row>
    <row r="185" spans="1:5" x14ac:dyDescent="0.25">
      <c r="A185" s="18" t="s">
        <v>124</v>
      </c>
      <c r="B185" s="18" t="s">
        <v>105</v>
      </c>
      <c r="C185" s="19">
        <v>197401.69</v>
      </c>
      <c r="D185" s="19">
        <v>0</v>
      </c>
      <c r="E185" s="7" t="str">
        <f t="shared" si="2"/>
        <v>Schedule 8</v>
      </c>
    </row>
    <row r="186" spans="1:5" x14ac:dyDescent="0.25">
      <c r="A186" s="18" t="s">
        <v>124</v>
      </c>
      <c r="B186" s="18" t="s">
        <v>106</v>
      </c>
      <c r="C186" s="19">
        <v>27350.99</v>
      </c>
      <c r="D186" s="19">
        <v>182236</v>
      </c>
      <c r="E186" s="7" t="str">
        <f t="shared" si="2"/>
        <v>Schedule Not Used</v>
      </c>
    </row>
    <row r="187" spans="1:5" x14ac:dyDescent="0.25">
      <c r="A187" s="18" t="s">
        <v>124</v>
      </c>
      <c r="B187" s="18" t="s">
        <v>107</v>
      </c>
      <c r="C187" s="19">
        <v>589100.55000000005</v>
      </c>
      <c r="D187" s="19">
        <v>5117901</v>
      </c>
      <c r="E187" s="7" t="str">
        <f t="shared" si="2"/>
        <v>Schedule 6A</v>
      </c>
    </row>
    <row r="188" spans="1:5" x14ac:dyDescent="0.25">
      <c r="A188" s="18" t="s">
        <v>124</v>
      </c>
      <c r="B188" s="18" t="s">
        <v>109</v>
      </c>
      <c r="C188" s="19">
        <v>86027.29</v>
      </c>
      <c r="D188" s="19">
        <v>757757</v>
      </c>
      <c r="E188" s="7" t="str">
        <f t="shared" si="2"/>
        <v>Schedule Not Used</v>
      </c>
    </row>
    <row r="189" spans="1:5" x14ac:dyDescent="0.25">
      <c r="A189" s="18" t="s">
        <v>124</v>
      </c>
      <c r="B189" s="18" t="s">
        <v>110</v>
      </c>
      <c r="C189" s="19">
        <v>5186521.5199999996</v>
      </c>
      <c r="D189" s="19">
        <v>75841643</v>
      </c>
      <c r="E189" s="7" t="str">
        <f t="shared" si="2"/>
        <v>Schedule Not Used</v>
      </c>
    </row>
    <row r="190" spans="1:5" x14ac:dyDescent="0.25">
      <c r="A190" s="18" t="s">
        <v>124</v>
      </c>
      <c r="B190" s="18" t="s">
        <v>125</v>
      </c>
      <c r="C190" s="19">
        <v>34483395.329999998</v>
      </c>
      <c r="D190" s="19">
        <v>568988000</v>
      </c>
      <c r="E190" s="7" t="str">
        <f t="shared" si="2"/>
        <v>Schedule Not Used</v>
      </c>
    </row>
    <row r="191" spans="1:5" x14ac:dyDescent="0.25">
      <c r="A191" s="18" t="s">
        <v>124</v>
      </c>
      <c r="B191" s="18" t="s">
        <v>126</v>
      </c>
      <c r="C191" s="19">
        <v>1173408.6299999999</v>
      </c>
      <c r="D191" s="19">
        <v>21556680</v>
      </c>
      <c r="E191" s="7" t="str">
        <f t="shared" si="2"/>
        <v>Schedule Not Used</v>
      </c>
    </row>
    <row r="192" spans="1:5" x14ac:dyDescent="0.25">
      <c r="A192" s="18" t="s">
        <v>124</v>
      </c>
      <c r="B192" s="18" t="s">
        <v>127</v>
      </c>
      <c r="C192" s="19">
        <v>81046991.450000003</v>
      </c>
      <c r="D192" s="19">
        <v>1195506043</v>
      </c>
      <c r="E192" s="7" t="str">
        <f t="shared" si="2"/>
        <v>Schedule Not Used</v>
      </c>
    </row>
    <row r="193" spans="1:5" x14ac:dyDescent="0.25">
      <c r="A193" s="18" t="s">
        <v>124</v>
      </c>
      <c r="B193" s="18" t="s">
        <v>114</v>
      </c>
      <c r="C193" s="19">
        <v>27194.87</v>
      </c>
      <c r="D193" s="19">
        <v>275280</v>
      </c>
      <c r="E193" s="7" t="str">
        <f t="shared" si="2"/>
        <v>Schedule 6</v>
      </c>
    </row>
    <row r="194" spans="1:5" x14ac:dyDescent="0.25">
      <c r="A194" s="18" t="s">
        <v>124</v>
      </c>
      <c r="B194" s="18" t="s">
        <v>115</v>
      </c>
      <c r="C194" s="19">
        <v>21451.41</v>
      </c>
      <c r="D194" s="19">
        <v>204628</v>
      </c>
      <c r="E194" s="7" t="str">
        <f t="shared" si="2"/>
        <v>Schedule Not Used</v>
      </c>
    </row>
    <row r="195" spans="1:5" x14ac:dyDescent="0.25">
      <c r="A195" s="18" t="s">
        <v>124</v>
      </c>
      <c r="B195" s="18" t="s">
        <v>116</v>
      </c>
      <c r="C195" s="19">
        <v>1015067.94</v>
      </c>
      <c r="D195" s="19">
        <v>11148227</v>
      </c>
      <c r="E195" s="7" t="str">
        <f t="shared" si="2"/>
        <v>Schedule 6A</v>
      </c>
    </row>
    <row r="196" spans="1:5" x14ac:dyDescent="0.25">
      <c r="A196" s="18" t="s">
        <v>124</v>
      </c>
      <c r="B196" s="18" t="s">
        <v>118</v>
      </c>
      <c r="C196" s="19">
        <v>20161.36</v>
      </c>
      <c r="D196" s="19">
        <v>0</v>
      </c>
      <c r="E196" s="7" t="str">
        <f t="shared" si="2"/>
        <v>Schedule Not Used</v>
      </c>
    </row>
    <row r="197" spans="1:5" x14ac:dyDescent="0.25">
      <c r="A197" s="18" t="s">
        <v>124</v>
      </c>
      <c r="B197" s="18" t="s">
        <v>120</v>
      </c>
      <c r="C197" s="19">
        <v>2157.9499999999998</v>
      </c>
      <c r="D197" s="19">
        <v>22656</v>
      </c>
      <c r="E197" s="7" t="str">
        <f t="shared" ref="E197:E260" si="3">IF(OR(ISNUMBER(SEARCH("GNSV0006",B197)),ISNUMBER(SEARCH("TP0006",B197)),ISNUMBER(SEARCH("RGNSV006",B197)),ISNUMBER(SEARCH("LR0006",B197)),ISNUMBER(SEARCH("6M",B197)),ISNUMBER(SEARCH("613",B197))),"Schedule 6",IF(OR(ISNUMBER(SEARCH("10NS",B197)),ISNUMBER(SEARCH("101",B197)),ISNUMBER(SEARCH("V0010",B197))),"Schedule 10",IF(OR(ISNUMBER(SEARCH("008",B197)),ISNUMBER(SEARCH("81",B197))),"Schedule 8",IF(ISNUMBER(SEARCH("6A",B197)),"Schedule 6A","Schedule Not Used"))))</f>
        <v>Schedule Not Used</v>
      </c>
    </row>
    <row r="198" spans="1:5" x14ac:dyDescent="0.25">
      <c r="A198" s="18" t="s">
        <v>124</v>
      </c>
      <c r="B198" s="18" t="s">
        <v>128</v>
      </c>
      <c r="C198" s="19">
        <v>12602385.550000001</v>
      </c>
      <c r="D198" s="19">
        <v>0</v>
      </c>
      <c r="E198" s="7" t="str">
        <f t="shared" si="3"/>
        <v>Schedule Not Used</v>
      </c>
    </row>
    <row r="199" spans="1:5" x14ac:dyDescent="0.25">
      <c r="A199" s="18" t="s">
        <v>124</v>
      </c>
      <c r="B199" s="18" t="s">
        <v>129</v>
      </c>
      <c r="C199" s="19">
        <v>152519.81</v>
      </c>
      <c r="D199" s="19">
        <v>0</v>
      </c>
      <c r="E199" s="7" t="str">
        <f t="shared" si="3"/>
        <v>Schedule Not Used</v>
      </c>
    </row>
    <row r="200" spans="1:5" x14ac:dyDescent="0.25">
      <c r="A200" s="18" t="s">
        <v>124</v>
      </c>
      <c r="B200" s="18" t="s">
        <v>61</v>
      </c>
      <c r="C200" s="19">
        <v>730886.53</v>
      </c>
      <c r="D200" s="19">
        <v>0</v>
      </c>
      <c r="E200" s="7" t="str">
        <f>IF(OR(ISNUMBER(SEARCH("GNSV0006",B200)),ISNUMBER(SEARCH("TP0006",B200)),ISNUMBER(SEARCH("RGNSV006",B200)),ISNUMBER(SEARCH("LR0006",B200)),ISNUMBER(SEARCH("6M",B200)),ISNUMBER(SEARCH("613",B200))),"Schedule 6",IF(OR(ISNUMBER(SEARCH("10NS",B200)),ISNUMBER(SEARCH("101",B200)),ISNUMBER(SEARCH("V0010",B200))),"Schedule 10",IF(OR(ISNUMBER(SEARCH("008",B200)),ISNUMBER(SEARCH("81",B200))),"Schedule 8",IF(ISNUMBER(SEARCH("6A",B200)),"Schedule 6A","Schedule Not Used"))))</f>
        <v>Schedule Not Used</v>
      </c>
    </row>
    <row r="201" spans="1:5" x14ac:dyDescent="0.25">
      <c r="A201" s="18" t="s">
        <v>124</v>
      </c>
      <c r="B201" s="18" t="s">
        <v>62</v>
      </c>
      <c r="C201" s="19"/>
      <c r="D201" s="19"/>
      <c r="E201" s="7" t="str">
        <f t="shared" si="3"/>
        <v>Schedule Not Used</v>
      </c>
    </row>
    <row r="202" spans="1:5" x14ac:dyDescent="0.25">
      <c r="A202" s="18" t="s">
        <v>124</v>
      </c>
      <c r="B202" s="18" t="s">
        <v>63</v>
      </c>
      <c r="C202" s="19">
        <v>-1388753.87</v>
      </c>
      <c r="D202" s="19">
        <v>0</v>
      </c>
      <c r="E202" s="7" t="str">
        <f t="shared" si="3"/>
        <v>Schedule Not Used</v>
      </c>
    </row>
    <row r="203" spans="1:5" x14ac:dyDescent="0.25">
      <c r="A203" s="18" t="s">
        <v>124</v>
      </c>
      <c r="B203" s="18" t="s">
        <v>64</v>
      </c>
      <c r="C203" s="19">
        <v>86782520.769999996</v>
      </c>
      <c r="D203" s="19">
        <v>0</v>
      </c>
      <c r="E203" s="7" t="str">
        <f t="shared" si="3"/>
        <v>Schedule Not Used</v>
      </c>
    </row>
    <row r="204" spans="1:5" x14ac:dyDescent="0.25">
      <c r="A204" s="18" t="s">
        <v>124</v>
      </c>
      <c r="B204" s="18" t="s">
        <v>65</v>
      </c>
      <c r="C204" s="19">
        <v>205000</v>
      </c>
      <c r="D204" s="19">
        <v>21824000</v>
      </c>
      <c r="E204" s="7" t="str">
        <f t="shared" si="3"/>
        <v>Schedule Not Used</v>
      </c>
    </row>
    <row r="205" spans="1:5" x14ac:dyDescent="0.25">
      <c r="A205" s="18" t="s">
        <v>130</v>
      </c>
      <c r="B205" s="18" t="s">
        <v>405</v>
      </c>
      <c r="C205" s="19">
        <v>41076.36</v>
      </c>
      <c r="D205" s="19">
        <v>467004</v>
      </c>
      <c r="E205" s="7" t="str">
        <f t="shared" si="3"/>
        <v>Schedule 10</v>
      </c>
    </row>
    <row r="206" spans="1:5" x14ac:dyDescent="0.25">
      <c r="A206" s="18" t="s">
        <v>130</v>
      </c>
      <c r="B206" s="18" t="s">
        <v>131</v>
      </c>
      <c r="C206" s="19">
        <v>14671991.689999999</v>
      </c>
      <c r="D206" s="19">
        <v>194056475</v>
      </c>
      <c r="E206" s="7" t="str">
        <f t="shared" si="3"/>
        <v>Schedule 10</v>
      </c>
    </row>
    <row r="207" spans="1:5" x14ac:dyDescent="0.25">
      <c r="A207" s="18" t="s">
        <v>130</v>
      </c>
      <c r="B207" s="18" t="s">
        <v>132</v>
      </c>
      <c r="C207" s="19">
        <v>2879129.91</v>
      </c>
      <c r="D207" s="19">
        <v>40429443</v>
      </c>
      <c r="E207" s="7" t="str">
        <f t="shared" si="3"/>
        <v>Schedule 10</v>
      </c>
    </row>
    <row r="208" spans="1:5" x14ac:dyDescent="0.25">
      <c r="A208" s="18" t="s">
        <v>130</v>
      </c>
      <c r="B208" s="18" t="s">
        <v>406</v>
      </c>
      <c r="C208" s="19">
        <v>4760.74</v>
      </c>
      <c r="D208" s="19">
        <v>38436</v>
      </c>
      <c r="E208" s="7" t="str">
        <f t="shared" si="3"/>
        <v>Schedule Not Used</v>
      </c>
    </row>
    <row r="209" spans="1:5" x14ac:dyDescent="0.25">
      <c r="A209" s="18" t="s">
        <v>130</v>
      </c>
      <c r="B209" s="18" t="s">
        <v>407</v>
      </c>
      <c r="C209" s="19">
        <v>6618.47</v>
      </c>
      <c r="D209" s="19">
        <v>71054</v>
      </c>
      <c r="E209" s="7" t="str">
        <f t="shared" si="3"/>
        <v>Schedule 10</v>
      </c>
    </row>
    <row r="210" spans="1:5" x14ac:dyDescent="0.25">
      <c r="A210" s="18" t="s">
        <v>130</v>
      </c>
      <c r="B210" s="18" t="s">
        <v>133</v>
      </c>
      <c r="C210" s="19">
        <v>45715.37</v>
      </c>
      <c r="D210" s="19">
        <v>642959</v>
      </c>
      <c r="E210" s="7" t="str">
        <f t="shared" si="3"/>
        <v>Schedule 10</v>
      </c>
    </row>
    <row r="211" spans="1:5" x14ac:dyDescent="0.25">
      <c r="A211" s="18" t="s">
        <v>130</v>
      </c>
      <c r="B211" s="18" t="s">
        <v>134</v>
      </c>
      <c r="C211" s="19">
        <v>707.93</v>
      </c>
      <c r="D211" s="19">
        <v>5230</v>
      </c>
      <c r="E211" s="7" t="str">
        <f t="shared" si="3"/>
        <v>Schedule 10</v>
      </c>
    </row>
    <row r="212" spans="1:5" x14ac:dyDescent="0.25">
      <c r="A212" s="18" t="s">
        <v>130</v>
      </c>
      <c r="B212" s="18" t="s">
        <v>135</v>
      </c>
      <c r="C212" s="19">
        <v>29558.29</v>
      </c>
      <c r="D212" s="19">
        <v>369937</v>
      </c>
      <c r="E212" s="7" t="str">
        <f t="shared" si="3"/>
        <v>Schedule 10</v>
      </c>
    </row>
    <row r="213" spans="1:5" x14ac:dyDescent="0.25">
      <c r="A213" s="18" t="s">
        <v>130</v>
      </c>
      <c r="B213" s="18" t="s">
        <v>136</v>
      </c>
      <c r="C213" s="19">
        <v>709.22</v>
      </c>
      <c r="D213" s="19">
        <v>7786</v>
      </c>
      <c r="E213" s="7" t="str">
        <f t="shared" si="3"/>
        <v>Schedule 10</v>
      </c>
    </row>
    <row r="214" spans="1:5" x14ac:dyDescent="0.25">
      <c r="A214" s="18" t="s">
        <v>130</v>
      </c>
      <c r="B214" s="18" t="s">
        <v>93</v>
      </c>
      <c r="C214" s="19">
        <v>406.23</v>
      </c>
      <c r="D214" s="19">
        <v>0</v>
      </c>
      <c r="E214" s="7" t="str">
        <f t="shared" si="3"/>
        <v>Schedule Not Used</v>
      </c>
    </row>
    <row r="215" spans="1:5" x14ac:dyDescent="0.25">
      <c r="A215" s="18" t="s">
        <v>130</v>
      </c>
      <c r="B215" s="18" t="s">
        <v>94</v>
      </c>
      <c r="C215" s="19">
        <v>16062.81</v>
      </c>
      <c r="D215" s="19">
        <v>0</v>
      </c>
      <c r="E215" s="7" t="str">
        <f t="shared" si="3"/>
        <v>Schedule Not Used</v>
      </c>
    </row>
    <row r="216" spans="1:5" x14ac:dyDescent="0.25">
      <c r="A216" s="18" t="s">
        <v>130</v>
      </c>
      <c r="B216" s="18" t="s">
        <v>96</v>
      </c>
      <c r="C216" s="19">
        <v>1379.31</v>
      </c>
      <c r="D216" s="19">
        <v>0</v>
      </c>
      <c r="E216" s="7" t="str">
        <f t="shared" si="3"/>
        <v>Schedule Not Used</v>
      </c>
    </row>
    <row r="217" spans="1:5" x14ac:dyDescent="0.25">
      <c r="A217" s="18" t="s">
        <v>130</v>
      </c>
      <c r="B217" s="18" t="s">
        <v>97</v>
      </c>
      <c r="C217" s="19">
        <v>104466</v>
      </c>
      <c r="D217" s="19">
        <v>0</v>
      </c>
      <c r="E217" s="7" t="str">
        <f t="shared" si="3"/>
        <v>Schedule Not Used</v>
      </c>
    </row>
    <row r="218" spans="1:5" x14ac:dyDescent="0.25">
      <c r="A218" s="18" t="s">
        <v>130</v>
      </c>
      <c r="B218" s="18" t="s">
        <v>99</v>
      </c>
      <c r="C218" s="19">
        <v>1435.68</v>
      </c>
      <c r="D218" s="19">
        <v>0</v>
      </c>
      <c r="E218" s="7" t="str">
        <f t="shared" si="3"/>
        <v>Schedule Not Used</v>
      </c>
    </row>
    <row r="219" spans="1:5" x14ac:dyDescent="0.25">
      <c r="A219" s="18" t="s">
        <v>130</v>
      </c>
      <c r="B219" s="18" t="s">
        <v>100</v>
      </c>
      <c r="C219" s="19">
        <v>8905.4599999999991</v>
      </c>
      <c r="D219" s="19">
        <v>0</v>
      </c>
      <c r="E219" s="7" t="str">
        <f t="shared" si="3"/>
        <v>Schedule Not Used</v>
      </c>
    </row>
    <row r="220" spans="1:5" x14ac:dyDescent="0.25">
      <c r="A220" s="18" t="s">
        <v>130</v>
      </c>
      <c r="B220" s="18" t="s">
        <v>101</v>
      </c>
      <c r="C220" s="19">
        <v>1538.6</v>
      </c>
      <c r="D220" s="19">
        <v>0</v>
      </c>
      <c r="E220" s="7" t="str">
        <f t="shared" si="3"/>
        <v>Schedule Not Used</v>
      </c>
    </row>
    <row r="221" spans="1:5" x14ac:dyDescent="0.25">
      <c r="A221" s="18" t="s">
        <v>130</v>
      </c>
      <c r="B221" s="18" t="s">
        <v>102</v>
      </c>
      <c r="C221" s="19">
        <v>11781.8</v>
      </c>
      <c r="D221" s="19">
        <v>0</v>
      </c>
      <c r="E221" s="7" t="str">
        <f t="shared" si="3"/>
        <v>Schedule Not Used</v>
      </c>
    </row>
    <row r="222" spans="1:5" x14ac:dyDescent="0.25">
      <c r="A222" s="18" t="s">
        <v>130</v>
      </c>
      <c r="B222" s="18" t="s">
        <v>137</v>
      </c>
      <c r="C222" s="19">
        <v>32894.370000000003</v>
      </c>
      <c r="D222" s="19">
        <v>274313</v>
      </c>
      <c r="E222" s="7" t="str">
        <f t="shared" si="3"/>
        <v>Schedule 10</v>
      </c>
    </row>
    <row r="223" spans="1:5" x14ac:dyDescent="0.25">
      <c r="A223" s="18" t="s">
        <v>130</v>
      </c>
      <c r="B223" s="18" t="s">
        <v>138</v>
      </c>
      <c r="C223" s="19">
        <v>662401.52</v>
      </c>
      <c r="D223" s="19">
        <v>7923786</v>
      </c>
      <c r="E223" s="7" t="str">
        <f t="shared" si="3"/>
        <v>Schedule 10</v>
      </c>
    </row>
    <row r="224" spans="1:5" x14ac:dyDescent="0.25">
      <c r="A224" s="18" t="s">
        <v>130</v>
      </c>
      <c r="B224" s="18" t="s">
        <v>139</v>
      </c>
      <c r="C224" s="19">
        <v>2662.59</v>
      </c>
      <c r="D224" s="19">
        <v>0</v>
      </c>
      <c r="E224" s="7" t="str">
        <f t="shared" si="3"/>
        <v>Schedule Not Used</v>
      </c>
    </row>
    <row r="225" spans="1:5" x14ac:dyDescent="0.25">
      <c r="A225" s="18" t="s">
        <v>130</v>
      </c>
      <c r="B225" s="18" t="s">
        <v>117</v>
      </c>
      <c r="C225" s="19">
        <v>12423.33</v>
      </c>
      <c r="D225" s="19">
        <v>0</v>
      </c>
      <c r="E225" s="7" t="str">
        <f t="shared" si="3"/>
        <v>Schedule Not Used</v>
      </c>
    </row>
    <row r="226" spans="1:5" x14ac:dyDescent="0.25">
      <c r="A226" s="18" t="s">
        <v>130</v>
      </c>
      <c r="B226" s="18" t="s">
        <v>118</v>
      </c>
      <c r="C226" s="19">
        <v>120.79</v>
      </c>
      <c r="D226" s="19">
        <v>0</v>
      </c>
      <c r="E226" s="7" t="str">
        <f t="shared" si="3"/>
        <v>Schedule Not Used</v>
      </c>
    </row>
    <row r="227" spans="1:5" x14ac:dyDescent="0.25">
      <c r="A227" s="18" t="s">
        <v>130</v>
      </c>
      <c r="B227" s="18" t="s">
        <v>140</v>
      </c>
      <c r="C227" s="19">
        <v>341236.7</v>
      </c>
      <c r="D227" s="19">
        <v>0</v>
      </c>
      <c r="E227" s="7" t="str">
        <f t="shared" si="3"/>
        <v>Schedule Not Used</v>
      </c>
    </row>
    <row r="228" spans="1:5" x14ac:dyDescent="0.25">
      <c r="A228" s="18" t="s">
        <v>130</v>
      </c>
      <c r="B228" s="18" t="s">
        <v>141</v>
      </c>
      <c r="C228" s="19">
        <v>93.57</v>
      </c>
      <c r="D228" s="19">
        <v>0</v>
      </c>
      <c r="E228" s="7" t="str">
        <f t="shared" si="3"/>
        <v>Schedule Not Used</v>
      </c>
    </row>
    <row r="229" spans="1:5" x14ac:dyDescent="0.25">
      <c r="A229" s="18" t="s">
        <v>130</v>
      </c>
      <c r="B229" s="18" t="s">
        <v>61</v>
      </c>
      <c r="C229" s="19">
        <v>19834.509999999998</v>
      </c>
      <c r="D229" s="19">
        <v>0</v>
      </c>
      <c r="E229" s="7" t="str">
        <f t="shared" si="3"/>
        <v>Schedule Not Used</v>
      </c>
    </row>
    <row r="230" spans="1:5" x14ac:dyDescent="0.25">
      <c r="A230" s="18" t="s">
        <v>130</v>
      </c>
      <c r="B230" s="18" t="s">
        <v>142</v>
      </c>
      <c r="C230" s="19"/>
      <c r="D230" s="19"/>
      <c r="E230" s="7" t="str">
        <f t="shared" si="3"/>
        <v>Schedule Not Used</v>
      </c>
    </row>
    <row r="231" spans="1:5" x14ac:dyDescent="0.25">
      <c r="A231" s="18" t="s">
        <v>130</v>
      </c>
      <c r="B231" s="18" t="s">
        <v>63</v>
      </c>
      <c r="C231" s="19">
        <v>-36953.300000000003</v>
      </c>
      <c r="D231" s="19">
        <v>0</v>
      </c>
      <c r="E231" s="7" t="str">
        <f t="shared" si="3"/>
        <v>Schedule Not Used</v>
      </c>
    </row>
    <row r="232" spans="1:5" x14ac:dyDescent="0.25">
      <c r="A232" s="18" t="s">
        <v>130</v>
      </c>
      <c r="B232" s="18" t="s">
        <v>64</v>
      </c>
      <c r="C232" s="19">
        <v>2355070.9300000002</v>
      </c>
      <c r="D232" s="19">
        <v>0</v>
      </c>
      <c r="E232" s="7" t="str">
        <f t="shared" si="3"/>
        <v>Schedule Not Used</v>
      </c>
    </row>
    <row r="233" spans="1:5" x14ac:dyDescent="0.25">
      <c r="A233" s="18" t="s">
        <v>130</v>
      </c>
      <c r="B233" s="18" t="s">
        <v>143</v>
      </c>
      <c r="C233" s="19">
        <v>0</v>
      </c>
      <c r="D233" s="19">
        <v>-20000</v>
      </c>
      <c r="E233" s="7" t="str">
        <f t="shared" si="3"/>
        <v>Schedule Not Used</v>
      </c>
    </row>
    <row r="234" spans="1:5" x14ac:dyDescent="0.25">
      <c r="A234" s="18" t="s">
        <v>144</v>
      </c>
      <c r="B234" s="18" t="s">
        <v>145</v>
      </c>
      <c r="C234" s="19">
        <v>53.88</v>
      </c>
      <c r="D234" s="19">
        <v>0</v>
      </c>
      <c r="E234" s="7" t="str">
        <f t="shared" si="3"/>
        <v>Schedule Not Used</v>
      </c>
    </row>
    <row r="235" spans="1:5" x14ac:dyDescent="0.25">
      <c r="A235" s="18" t="s">
        <v>144</v>
      </c>
      <c r="B235" s="18" t="s">
        <v>68</v>
      </c>
      <c r="C235" s="19">
        <v>4528.5600000000004</v>
      </c>
      <c r="D235" s="19">
        <v>0</v>
      </c>
      <c r="E235" s="7" t="str">
        <f t="shared" si="3"/>
        <v>Schedule Not Used</v>
      </c>
    </row>
    <row r="236" spans="1:5" x14ac:dyDescent="0.25">
      <c r="A236" s="18" t="s">
        <v>144</v>
      </c>
      <c r="B236" s="18" t="s">
        <v>146</v>
      </c>
      <c r="C236" s="19">
        <v>79.2</v>
      </c>
      <c r="D236" s="19">
        <v>0</v>
      </c>
      <c r="E236" s="7" t="str">
        <f t="shared" si="3"/>
        <v>Schedule Not Used</v>
      </c>
    </row>
    <row r="237" spans="1:5" x14ac:dyDescent="0.25">
      <c r="A237" s="18" t="s">
        <v>144</v>
      </c>
      <c r="B237" s="18" t="s">
        <v>103</v>
      </c>
      <c r="C237" s="19">
        <v>51029.79</v>
      </c>
      <c r="D237" s="19">
        <v>962505</v>
      </c>
      <c r="E237" s="7" t="str">
        <f t="shared" si="3"/>
        <v>Schedule Not Used</v>
      </c>
    </row>
    <row r="238" spans="1:5" x14ac:dyDescent="0.25">
      <c r="A238" s="18" t="s">
        <v>144</v>
      </c>
      <c r="B238" s="18" t="s">
        <v>398</v>
      </c>
      <c r="C238" s="19">
        <v>3647.05</v>
      </c>
      <c r="D238" s="19">
        <v>57613</v>
      </c>
      <c r="E238" s="7" t="str">
        <f t="shared" si="3"/>
        <v>Schedule Not Used</v>
      </c>
    </row>
    <row r="239" spans="1:5" x14ac:dyDescent="0.25">
      <c r="A239" s="18" t="s">
        <v>144</v>
      </c>
      <c r="B239" s="18" t="s">
        <v>147</v>
      </c>
      <c r="C239" s="19">
        <v>3269317.26</v>
      </c>
      <c r="D239" s="19">
        <v>11000298</v>
      </c>
      <c r="E239" s="7" t="str">
        <f t="shared" si="3"/>
        <v>Schedule Not Used</v>
      </c>
    </row>
    <row r="240" spans="1:5" x14ac:dyDescent="0.25">
      <c r="A240" s="18" t="s">
        <v>144</v>
      </c>
      <c r="B240" s="18" t="s">
        <v>148</v>
      </c>
      <c r="C240" s="19">
        <v>1676119.89</v>
      </c>
      <c r="D240" s="19">
        <v>36283265</v>
      </c>
      <c r="E240" s="7" t="str">
        <f t="shared" si="3"/>
        <v>Schedule Not Used</v>
      </c>
    </row>
    <row r="241" spans="1:5" x14ac:dyDescent="0.25">
      <c r="A241" s="18" t="s">
        <v>144</v>
      </c>
      <c r="B241" s="18" t="s">
        <v>149</v>
      </c>
      <c r="C241" s="19">
        <v>57260.42</v>
      </c>
      <c r="D241" s="19">
        <v>568946</v>
      </c>
      <c r="E241" s="7" t="str">
        <f t="shared" si="3"/>
        <v>Schedule Not Used</v>
      </c>
    </row>
    <row r="242" spans="1:5" x14ac:dyDescent="0.25">
      <c r="A242" s="18" t="s">
        <v>144</v>
      </c>
      <c r="B242" s="18" t="s">
        <v>150</v>
      </c>
      <c r="C242" s="19">
        <v>124261.96</v>
      </c>
      <c r="D242" s="19">
        <v>1427162</v>
      </c>
      <c r="E242" s="7" t="str">
        <f t="shared" si="3"/>
        <v>Schedule Not Used</v>
      </c>
    </row>
    <row r="243" spans="1:5" x14ac:dyDescent="0.25">
      <c r="A243" s="18" t="s">
        <v>144</v>
      </c>
      <c r="B243" s="18" t="s">
        <v>120</v>
      </c>
      <c r="C243" s="19">
        <v>339645.3</v>
      </c>
      <c r="D243" s="19">
        <v>3228010</v>
      </c>
      <c r="E243" s="7" t="str">
        <f t="shared" si="3"/>
        <v>Schedule Not Used</v>
      </c>
    </row>
    <row r="244" spans="1:5" x14ac:dyDescent="0.25">
      <c r="A244" s="18" t="s">
        <v>144</v>
      </c>
      <c r="B244" s="18" t="s">
        <v>121</v>
      </c>
      <c r="C244" s="19">
        <v>100008.73</v>
      </c>
      <c r="D244" s="19">
        <v>1142868</v>
      </c>
      <c r="E244" s="7" t="str">
        <f t="shared" si="3"/>
        <v>Schedule Not Used</v>
      </c>
    </row>
    <row r="245" spans="1:5" x14ac:dyDescent="0.25">
      <c r="A245" s="18" t="s">
        <v>144</v>
      </c>
      <c r="B245" s="18" t="s">
        <v>403</v>
      </c>
      <c r="C245" s="19">
        <v>28074.6</v>
      </c>
      <c r="D245" s="19">
        <v>231078</v>
      </c>
      <c r="E245" s="7" t="str">
        <f t="shared" si="3"/>
        <v>Schedule Not Used</v>
      </c>
    </row>
    <row r="246" spans="1:5" x14ac:dyDescent="0.25">
      <c r="A246" s="18" t="s">
        <v>144</v>
      </c>
      <c r="B246" s="18" t="s">
        <v>151</v>
      </c>
      <c r="C246" s="19">
        <v>102838.46</v>
      </c>
      <c r="D246" s="19">
        <v>0</v>
      </c>
      <c r="E246" s="7" t="str">
        <f t="shared" si="3"/>
        <v>Schedule Not Used</v>
      </c>
    </row>
    <row r="247" spans="1:5" x14ac:dyDescent="0.25">
      <c r="A247" s="18" t="s">
        <v>144</v>
      </c>
      <c r="B247" s="18" t="s">
        <v>61</v>
      </c>
      <c r="C247" s="19">
        <v>5853.55</v>
      </c>
      <c r="D247" s="19">
        <v>0</v>
      </c>
      <c r="E247" s="7" t="str">
        <f t="shared" si="3"/>
        <v>Schedule Not Used</v>
      </c>
    </row>
    <row r="248" spans="1:5" x14ac:dyDescent="0.25">
      <c r="A248" s="18" t="s">
        <v>144</v>
      </c>
      <c r="B248" s="18" t="s">
        <v>62</v>
      </c>
      <c r="C248" s="19"/>
      <c r="D248" s="19"/>
      <c r="E248" s="7" t="str">
        <f t="shared" si="3"/>
        <v>Schedule Not Used</v>
      </c>
    </row>
    <row r="249" spans="1:5" x14ac:dyDescent="0.25">
      <c r="A249" s="18" t="s">
        <v>144</v>
      </c>
      <c r="B249" s="18" t="s">
        <v>63</v>
      </c>
      <c r="C249" s="19">
        <v>-11060.49</v>
      </c>
      <c r="D249" s="19">
        <v>0</v>
      </c>
      <c r="E249" s="7" t="str">
        <f t="shared" si="3"/>
        <v>Schedule Not Used</v>
      </c>
    </row>
    <row r="250" spans="1:5" x14ac:dyDescent="0.25">
      <c r="A250" s="18" t="s">
        <v>144</v>
      </c>
      <c r="B250" s="18" t="s">
        <v>64</v>
      </c>
      <c r="C250" s="19">
        <v>695025.28</v>
      </c>
      <c r="D250" s="19">
        <v>0</v>
      </c>
      <c r="E250" s="7" t="str">
        <f t="shared" si="3"/>
        <v>Schedule Not Used</v>
      </c>
    </row>
    <row r="251" spans="1:5" x14ac:dyDescent="0.25">
      <c r="A251" s="18" t="s">
        <v>144</v>
      </c>
      <c r="B251" s="18" t="s">
        <v>65</v>
      </c>
      <c r="C251" s="19">
        <v>37000</v>
      </c>
      <c r="D251" s="19">
        <v>355000</v>
      </c>
      <c r="E251" s="7" t="str">
        <f t="shared" si="3"/>
        <v>Schedule Not Used</v>
      </c>
    </row>
    <row r="252" spans="1:5" x14ac:dyDescent="0.25">
      <c r="A252" s="18" t="s">
        <v>152</v>
      </c>
      <c r="B252" s="18" t="s">
        <v>131</v>
      </c>
      <c r="C252" s="19">
        <v>198</v>
      </c>
      <c r="D252" s="19">
        <v>0</v>
      </c>
      <c r="E252" s="7" t="str">
        <f t="shared" si="3"/>
        <v>Schedule 10</v>
      </c>
    </row>
    <row r="253" spans="1:5" x14ac:dyDescent="0.25">
      <c r="A253" s="18" t="s">
        <v>152</v>
      </c>
      <c r="B253" s="18" t="s">
        <v>68</v>
      </c>
      <c r="C253" s="19">
        <v>83618.16</v>
      </c>
      <c r="D253" s="19">
        <v>0</v>
      </c>
      <c r="E253" s="7" t="str">
        <f t="shared" si="3"/>
        <v>Schedule Not Used</v>
      </c>
    </row>
    <row r="254" spans="1:5" x14ac:dyDescent="0.25">
      <c r="A254" s="18" t="s">
        <v>152</v>
      </c>
      <c r="B254" s="18" t="s">
        <v>69</v>
      </c>
      <c r="C254" s="19">
        <v>425.6</v>
      </c>
      <c r="D254" s="19">
        <v>0</v>
      </c>
      <c r="E254" s="7" t="str">
        <f t="shared" si="3"/>
        <v>Schedule Not Used</v>
      </c>
    </row>
    <row r="255" spans="1:5" x14ac:dyDescent="0.25">
      <c r="A255" s="18" t="s">
        <v>152</v>
      </c>
      <c r="B255" s="18" t="s">
        <v>153</v>
      </c>
      <c r="C255" s="19">
        <v>18851.52</v>
      </c>
      <c r="D255" s="19">
        <v>0</v>
      </c>
      <c r="E255" s="7" t="str">
        <f t="shared" si="3"/>
        <v>Schedule Not Used</v>
      </c>
    </row>
    <row r="256" spans="1:5" x14ac:dyDescent="0.25">
      <c r="A256" s="18" t="s">
        <v>152</v>
      </c>
      <c r="B256" s="18" t="s">
        <v>154</v>
      </c>
      <c r="C256" s="19">
        <v>4975.68</v>
      </c>
      <c r="D256" s="19">
        <v>0</v>
      </c>
      <c r="E256" s="7" t="str">
        <f t="shared" si="3"/>
        <v>Schedule Not Used</v>
      </c>
    </row>
    <row r="257" spans="1:5" x14ac:dyDescent="0.25">
      <c r="A257" s="18" t="s">
        <v>152</v>
      </c>
      <c r="B257" s="18" t="s">
        <v>155</v>
      </c>
      <c r="C257" s="19">
        <v>76453.45</v>
      </c>
      <c r="D257" s="19">
        <v>0</v>
      </c>
      <c r="E257" s="7" t="str">
        <f>IF(OR(ISNUMBER(SEARCH("GNSV0006",B257)),ISNUMBER(SEARCH("TP0006",B257)),ISNUMBER(SEARCH("RGNSV006",B257)),ISNUMBER(SEARCH("LR0006",B257)),ISNUMBER(SEARCH("6M",B257)),ISNUMBER(SEARCH("613",B257))),"Schedule 6",IF(OR(ISNUMBER(SEARCH("10NS",B257)),ISNUMBER(SEARCH("101",B257)),ISNUMBER(SEARCH("V0010",B257))),"Schedule 10",IF(OR(ISNUMBER(SEARCH("008",B257)),ISNUMBER(SEARCH("81",B257))),"Schedule 8",IF(ISNUMBER(SEARCH("6A",B257)),"Schedule 6A","Schedule Not Used"))))</f>
        <v>Schedule Not Used</v>
      </c>
    </row>
    <row r="258" spans="1:5" x14ac:dyDescent="0.25">
      <c r="A258" s="18" t="s">
        <v>152</v>
      </c>
      <c r="B258" s="18" t="s">
        <v>156</v>
      </c>
      <c r="C258" s="19">
        <v>2342.56</v>
      </c>
      <c r="D258" s="19">
        <v>0</v>
      </c>
      <c r="E258" s="7" t="str">
        <f t="shared" si="3"/>
        <v>Schedule Not Used</v>
      </c>
    </row>
    <row r="259" spans="1:5" x14ac:dyDescent="0.25">
      <c r="A259" s="18" t="s">
        <v>152</v>
      </c>
      <c r="B259" s="18" t="s">
        <v>157</v>
      </c>
      <c r="C259" s="19">
        <v>6660</v>
      </c>
      <c r="D259" s="19">
        <v>0</v>
      </c>
      <c r="E259" s="7" t="str">
        <f t="shared" si="3"/>
        <v>Schedule Not Used</v>
      </c>
    </row>
    <row r="260" spans="1:5" x14ac:dyDescent="0.25">
      <c r="A260" s="18" t="s">
        <v>152</v>
      </c>
      <c r="B260" s="18" t="s">
        <v>158</v>
      </c>
      <c r="C260" s="19">
        <v>29759.72</v>
      </c>
      <c r="D260" s="19">
        <v>0</v>
      </c>
      <c r="E260" s="7" t="str">
        <f t="shared" si="3"/>
        <v>Schedule Not Used</v>
      </c>
    </row>
    <row r="261" spans="1:5" x14ac:dyDescent="0.25">
      <c r="A261" s="18" t="s">
        <v>152</v>
      </c>
      <c r="B261" s="18" t="s">
        <v>159</v>
      </c>
      <c r="C261" s="19">
        <v>315064.96000000002</v>
      </c>
      <c r="D261" s="19">
        <v>0</v>
      </c>
      <c r="E261" s="7" t="str">
        <f t="shared" ref="E261:E310" si="4">IF(OR(ISNUMBER(SEARCH("GNSV0006",B261)),ISNUMBER(SEARCH("TP0006",B261)),ISNUMBER(SEARCH("RGNSV006",B261)),ISNUMBER(SEARCH("LR0006",B261)),ISNUMBER(SEARCH("6M",B261)),ISNUMBER(SEARCH("613",B261))),"Schedule 6",IF(OR(ISNUMBER(SEARCH("10NS",B261)),ISNUMBER(SEARCH("101",B261)),ISNUMBER(SEARCH("V0010",B261))),"Schedule 10",IF(OR(ISNUMBER(SEARCH("008",B261)),ISNUMBER(SEARCH("81",B261))),"Schedule 8",IF(ISNUMBER(SEARCH("6A",B261)),"Schedule 6A","Schedule Not Used"))))</f>
        <v>Schedule Not Used</v>
      </c>
    </row>
    <row r="262" spans="1:5" x14ac:dyDescent="0.25">
      <c r="A262" s="18" t="s">
        <v>152</v>
      </c>
      <c r="B262" s="18" t="s">
        <v>12</v>
      </c>
      <c r="C262" s="19">
        <v>1958</v>
      </c>
      <c r="D262" s="19">
        <v>0</v>
      </c>
      <c r="E262" s="7" t="str">
        <f t="shared" si="4"/>
        <v>Schedule Not Used</v>
      </c>
    </row>
    <row r="263" spans="1:5" x14ac:dyDescent="0.25">
      <c r="A263" s="18" t="s">
        <v>152</v>
      </c>
      <c r="B263" s="18" t="s">
        <v>160</v>
      </c>
      <c r="C263" s="19">
        <v>307836.25</v>
      </c>
      <c r="D263" s="19">
        <v>0</v>
      </c>
      <c r="E263" s="7" t="str">
        <f t="shared" si="4"/>
        <v>Schedule Not Used</v>
      </c>
    </row>
    <row r="264" spans="1:5" x14ac:dyDescent="0.25">
      <c r="A264" s="18" t="s">
        <v>152</v>
      </c>
      <c r="B264" s="18" t="s">
        <v>161</v>
      </c>
      <c r="C264" s="19">
        <v>23490</v>
      </c>
      <c r="D264" s="19">
        <v>0</v>
      </c>
      <c r="E264" s="7" t="str">
        <f t="shared" si="4"/>
        <v>Schedule Not Used</v>
      </c>
    </row>
    <row r="265" spans="1:5" x14ac:dyDescent="0.25">
      <c r="A265" s="18" t="s">
        <v>152</v>
      </c>
      <c r="B265" s="18" t="s">
        <v>162</v>
      </c>
      <c r="C265" s="19">
        <v>257000</v>
      </c>
      <c r="D265" s="19">
        <v>0</v>
      </c>
      <c r="E265" s="7" t="str">
        <f t="shared" si="4"/>
        <v>Schedule Not Used</v>
      </c>
    </row>
    <row r="266" spans="1:5" x14ac:dyDescent="0.25">
      <c r="A266" s="18" t="s">
        <v>152</v>
      </c>
      <c r="B266" s="18" t="s">
        <v>163</v>
      </c>
      <c r="C266" s="19">
        <v>3137570.17</v>
      </c>
      <c r="D266" s="19">
        <v>0</v>
      </c>
      <c r="E266" s="7" t="str">
        <f t="shared" si="4"/>
        <v>Schedule Not Used</v>
      </c>
    </row>
    <row r="267" spans="1:5" x14ac:dyDescent="0.25">
      <c r="A267" s="18" t="s">
        <v>152</v>
      </c>
      <c r="B267" s="18" t="s">
        <v>84</v>
      </c>
      <c r="C267" s="19">
        <v>814</v>
      </c>
      <c r="D267" s="19">
        <v>0</v>
      </c>
      <c r="E267" s="7" t="str">
        <f t="shared" si="4"/>
        <v>Schedule Not Used</v>
      </c>
    </row>
    <row r="268" spans="1:5" x14ac:dyDescent="0.25">
      <c r="A268" s="18" t="s">
        <v>152</v>
      </c>
      <c r="B268" s="18" t="s">
        <v>164</v>
      </c>
      <c r="C268" s="19">
        <v>1170</v>
      </c>
      <c r="D268" s="19">
        <v>0</v>
      </c>
      <c r="E268" s="7" t="str">
        <f t="shared" si="4"/>
        <v>Schedule Not Used</v>
      </c>
    </row>
    <row r="269" spans="1:5" x14ac:dyDescent="0.25">
      <c r="A269" s="18" t="s">
        <v>152</v>
      </c>
      <c r="B269" s="18" t="s">
        <v>36</v>
      </c>
      <c r="C269" s="19">
        <v>1056</v>
      </c>
      <c r="D269" s="19">
        <v>0</v>
      </c>
      <c r="E269" s="7" t="str">
        <f t="shared" si="4"/>
        <v>Schedule Not Used</v>
      </c>
    </row>
    <row r="270" spans="1:5" x14ac:dyDescent="0.25">
      <c r="A270" s="18" t="s">
        <v>152</v>
      </c>
      <c r="B270" s="18" t="s">
        <v>165</v>
      </c>
      <c r="C270" s="19">
        <v>1132</v>
      </c>
      <c r="D270" s="19">
        <v>0</v>
      </c>
      <c r="E270" s="7" t="str">
        <f t="shared" si="4"/>
        <v>Schedule Not Used</v>
      </c>
    </row>
    <row r="271" spans="1:5" x14ac:dyDescent="0.25">
      <c r="A271" s="18" t="s">
        <v>152</v>
      </c>
      <c r="B271" s="18" t="s">
        <v>166</v>
      </c>
      <c r="C271" s="19">
        <v>613004</v>
      </c>
      <c r="D271" s="19">
        <v>0</v>
      </c>
      <c r="E271" s="7" t="str">
        <f t="shared" si="4"/>
        <v>Schedule Not Used</v>
      </c>
    </row>
    <row r="272" spans="1:5" x14ac:dyDescent="0.25">
      <c r="A272" s="18" t="s">
        <v>152</v>
      </c>
      <c r="B272" s="18" t="s">
        <v>167</v>
      </c>
      <c r="C272" s="19">
        <v>1857940</v>
      </c>
      <c r="D272" s="19">
        <v>0</v>
      </c>
      <c r="E272" s="7" t="str">
        <f t="shared" si="4"/>
        <v>Schedule Not Used</v>
      </c>
    </row>
    <row r="273" spans="1:5" x14ac:dyDescent="0.25">
      <c r="A273" s="18" t="s">
        <v>152</v>
      </c>
      <c r="B273" s="18" t="s">
        <v>42</v>
      </c>
      <c r="C273" s="19">
        <v>10736</v>
      </c>
      <c r="D273" s="19">
        <v>0</v>
      </c>
      <c r="E273" s="7" t="str">
        <f t="shared" si="4"/>
        <v>Schedule Not Used</v>
      </c>
    </row>
    <row r="274" spans="1:5" x14ac:dyDescent="0.25">
      <c r="A274" s="20" t="s">
        <v>152</v>
      </c>
      <c r="B274" s="20" t="s">
        <v>43</v>
      </c>
      <c r="C274" s="20">
        <v>264</v>
      </c>
      <c r="D274" s="20">
        <v>0</v>
      </c>
      <c r="E274" s="7" t="str">
        <f t="shared" si="4"/>
        <v>Schedule Not Used</v>
      </c>
    </row>
    <row r="275" spans="1:5" x14ac:dyDescent="0.25">
      <c r="A275" s="20" t="s">
        <v>152</v>
      </c>
      <c r="B275" s="20" t="s">
        <v>44</v>
      </c>
      <c r="C275" s="20">
        <v>220</v>
      </c>
      <c r="D275" s="20">
        <v>0</v>
      </c>
      <c r="E275" s="7" t="str">
        <f t="shared" si="4"/>
        <v>Schedule Not Used</v>
      </c>
    </row>
    <row r="276" spans="1:5" x14ac:dyDescent="0.25">
      <c r="A276" s="20" t="s">
        <v>152</v>
      </c>
      <c r="B276" s="20" t="s">
        <v>168</v>
      </c>
      <c r="C276" s="20">
        <v>150</v>
      </c>
      <c r="D276" s="20">
        <v>0</v>
      </c>
      <c r="E276" s="7" t="str">
        <f t="shared" si="4"/>
        <v>Schedule Not Used</v>
      </c>
    </row>
    <row r="277" spans="1:5" x14ac:dyDescent="0.25">
      <c r="A277" s="20" t="s">
        <v>152</v>
      </c>
      <c r="B277" s="20" t="s">
        <v>127</v>
      </c>
      <c r="C277" s="20">
        <v>5412.16</v>
      </c>
      <c r="D277" s="20">
        <v>0</v>
      </c>
      <c r="E277" s="7" t="str">
        <f t="shared" si="4"/>
        <v>Schedule Not Used</v>
      </c>
    </row>
    <row r="278" spans="1:5" x14ac:dyDescent="0.25">
      <c r="A278" s="20" t="s">
        <v>152</v>
      </c>
      <c r="B278" s="20" t="s">
        <v>55</v>
      </c>
      <c r="C278" s="20">
        <v>264</v>
      </c>
      <c r="D278" s="20">
        <v>0</v>
      </c>
      <c r="E278" s="7" t="str">
        <f t="shared" si="4"/>
        <v>Schedule Not Used</v>
      </c>
    </row>
    <row r="279" spans="1:5" x14ac:dyDescent="0.25">
      <c r="A279" s="20" t="s">
        <v>152</v>
      </c>
      <c r="B279" s="20" t="s">
        <v>169</v>
      </c>
      <c r="C279" s="20">
        <v>375</v>
      </c>
      <c r="D279" s="20">
        <v>0</v>
      </c>
      <c r="E279" s="7" t="str">
        <f t="shared" si="4"/>
        <v>Schedule Not Used</v>
      </c>
    </row>
    <row r="280" spans="1:5" x14ac:dyDescent="0.25">
      <c r="A280" s="20" t="s">
        <v>152</v>
      </c>
      <c r="B280" s="20" t="s">
        <v>170</v>
      </c>
      <c r="C280" s="20">
        <v>1434695</v>
      </c>
      <c r="D280" s="20">
        <v>0</v>
      </c>
      <c r="E280" s="7" t="str">
        <f t="shared" si="4"/>
        <v>Schedule Not Used</v>
      </c>
    </row>
    <row r="281" spans="1:5" x14ac:dyDescent="0.25">
      <c r="A281" s="20" t="s">
        <v>152</v>
      </c>
      <c r="B281" s="20" t="s">
        <v>171</v>
      </c>
      <c r="C281" s="20">
        <v>73140</v>
      </c>
      <c r="D281" s="20">
        <v>0</v>
      </c>
      <c r="E281" s="7" t="str">
        <f t="shared" si="4"/>
        <v>Schedule Not Used</v>
      </c>
    </row>
    <row r="282" spans="1:5" x14ac:dyDescent="0.25">
      <c r="A282" s="20" t="s">
        <v>152</v>
      </c>
      <c r="B282" s="20" t="s">
        <v>172</v>
      </c>
      <c r="C282" s="20">
        <v>-96.01</v>
      </c>
      <c r="D282" s="20">
        <v>0</v>
      </c>
      <c r="E282" s="7" t="str">
        <f t="shared" si="4"/>
        <v>Schedule Not Used</v>
      </c>
    </row>
    <row r="283" spans="1:5" x14ac:dyDescent="0.25">
      <c r="A283" s="20" t="s">
        <v>152</v>
      </c>
      <c r="B283" s="20" t="s">
        <v>173</v>
      </c>
      <c r="C283" s="20">
        <v>20292.39</v>
      </c>
      <c r="D283" s="20">
        <v>0</v>
      </c>
      <c r="E283" s="7" t="str">
        <f t="shared" si="4"/>
        <v>Schedule Not Used</v>
      </c>
    </row>
    <row r="284" spans="1:5" x14ac:dyDescent="0.25">
      <c r="A284" s="20" t="s">
        <v>152</v>
      </c>
      <c r="B284" s="20" t="s">
        <v>174</v>
      </c>
      <c r="C284" s="20">
        <v>-953532.82</v>
      </c>
      <c r="D284" s="20">
        <v>0</v>
      </c>
      <c r="E284" s="7" t="str">
        <f t="shared" si="4"/>
        <v>Schedule Not Used</v>
      </c>
    </row>
    <row r="285" spans="1:5" x14ac:dyDescent="0.25">
      <c r="A285" s="20" t="s">
        <v>175</v>
      </c>
      <c r="B285" s="20" t="s">
        <v>176</v>
      </c>
      <c r="C285" s="20">
        <v>33.36</v>
      </c>
      <c r="D285" s="20">
        <v>0</v>
      </c>
      <c r="E285" s="7" t="str">
        <f t="shared" si="4"/>
        <v>Schedule Not Used</v>
      </c>
    </row>
    <row r="286" spans="1:5" x14ac:dyDescent="0.25">
      <c r="A286" s="20" t="s">
        <v>175</v>
      </c>
      <c r="B286" s="20" t="s">
        <v>177</v>
      </c>
      <c r="C286" s="20">
        <v>609025.43999999994</v>
      </c>
      <c r="D286" s="20">
        <v>0</v>
      </c>
      <c r="E286" s="7" t="str">
        <f t="shared" si="4"/>
        <v>Schedule Not Used</v>
      </c>
    </row>
    <row r="287" spans="1:5" x14ac:dyDescent="0.25">
      <c r="A287" s="20" t="s">
        <v>175</v>
      </c>
      <c r="B287" s="20" t="s">
        <v>178</v>
      </c>
      <c r="C287" s="20">
        <v>-6359.65</v>
      </c>
      <c r="D287" s="20">
        <v>0</v>
      </c>
      <c r="E287" s="7" t="str">
        <f t="shared" si="4"/>
        <v>Schedule Not Used</v>
      </c>
    </row>
    <row r="288" spans="1:5" x14ac:dyDescent="0.25">
      <c r="A288" s="20" t="s">
        <v>175</v>
      </c>
      <c r="B288" s="20" t="s">
        <v>179</v>
      </c>
      <c r="C288" s="20">
        <v>-275.55</v>
      </c>
      <c r="D288" s="20">
        <v>0</v>
      </c>
      <c r="E288" s="7" t="str">
        <f t="shared" si="4"/>
        <v>Schedule Not Used</v>
      </c>
    </row>
    <row r="289" spans="1:5" x14ac:dyDescent="0.25">
      <c r="A289" s="20" t="s">
        <v>175</v>
      </c>
      <c r="B289" s="20" t="s">
        <v>180</v>
      </c>
      <c r="C289" s="20">
        <v>3534497.33</v>
      </c>
      <c r="D289" s="20">
        <v>0</v>
      </c>
      <c r="E289" s="7" t="str">
        <f t="shared" si="4"/>
        <v>Schedule Not Used</v>
      </c>
    </row>
    <row r="290" spans="1:5" x14ac:dyDescent="0.25">
      <c r="A290" s="20" t="s">
        <v>175</v>
      </c>
      <c r="B290" s="20" t="s">
        <v>181</v>
      </c>
      <c r="C290" s="20">
        <v>2485223.44</v>
      </c>
      <c r="D290" s="20">
        <v>0</v>
      </c>
      <c r="E290" s="7" t="str">
        <f t="shared" si="4"/>
        <v>Schedule Not Used</v>
      </c>
    </row>
    <row r="291" spans="1:5" x14ac:dyDescent="0.25">
      <c r="A291" s="20" t="s">
        <v>175</v>
      </c>
      <c r="B291" s="20" t="s">
        <v>182</v>
      </c>
      <c r="C291" s="20">
        <v>39831.51</v>
      </c>
      <c r="D291" s="20">
        <v>0</v>
      </c>
      <c r="E291" s="7" t="str">
        <f t="shared" si="4"/>
        <v>Schedule Not Used</v>
      </c>
    </row>
    <row r="292" spans="1:5" x14ac:dyDescent="0.25">
      <c r="A292" s="20" t="s">
        <v>175</v>
      </c>
      <c r="B292" s="20" t="s">
        <v>183</v>
      </c>
      <c r="C292" s="20">
        <v>7100</v>
      </c>
      <c r="D292" s="20">
        <v>0</v>
      </c>
      <c r="E292" s="7" t="str">
        <f t="shared" si="4"/>
        <v>Schedule Not Used</v>
      </c>
    </row>
    <row r="293" spans="1:5" x14ac:dyDescent="0.25">
      <c r="A293" s="20" t="s">
        <v>175</v>
      </c>
      <c r="B293" s="20" t="s">
        <v>184</v>
      </c>
      <c r="C293" s="20">
        <v>0.01</v>
      </c>
      <c r="D293" s="20">
        <v>0</v>
      </c>
      <c r="E293" s="7" t="str">
        <f t="shared" si="4"/>
        <v>Schedule Not Used</v>
      </c>
    </row>
    <row r="294" spans="1:5" x14ac:dyDescent="0.25">
      <c r="A294" s="20" t="s">
        <v>175</v>
      </c>
      <c r="B294" s="20" t="s">
        <v>185</v>
      </c>
      <c r="C294" s="20">
        <v>93425.94</v>
      </c>
      <c r="D294" s="20">
        <v>0</v>
      </c>
      <c r="E294" s="7" t="str">
        <f t="shared" si="4"/>
        <v>Schedule Not Used</v>
      </c>
    </row>
    <row r="295" spans="1:5" x14ac:dyDescent="0.25">
      <c r="A295" s="20" t="s">
        <v>175</v>
      </c>
      <c r="B295" s="20" t="s">
        <v>186</v>
      </c>
      <c r="C295" s="20">
        <v>375402</v>
      </c>
      <c r="D295" s="20">
        <v>0</v>
      </c>
      <c r="E295" s="7" t="str">
        <f t="shared" si="4"/>
        <v>Schedule Not Used</v>
      </c>
    </row>
    <row r="296" spans="1:5" x14ac:dyDescent="0.25">
      <c r="A296" s="20" t="s">
        <v>175</v>
      </c>
      <c r="B296" s="20" t="s">
        <v>408</v>
      </c>
      <c r="C296" s="20">
        <v>690.8</v>
      </c>
      <c r="D296" s="20">
        <v>0</v>
      </c>
      <c r="E296" s="7" t="str">
        <f t="shared" si="4"/>
        <v>Schedule Not Used</v>
      </c>
    </row>
    <row r="297" spans="1:5" x14ac:dyDescent="0.25">
      <c r="A297" s="20" t="s">
        <v>175</v>
      </c>
      <c r="B297" s="20" t="s">
        <v>187</v>
      </c>
      <c r="C297" s="20">
        <v>314355</v>
      </c>
      <c r="D297" s="20">
        <v>0</v>
      </c>
      <c r="E297" s="7" t="str">
        <f t="shared" si="4"/>
        <v>Schedule Not Used</v>
      </c>
    </row>
    <row r="298" spans="1:5" x14ac:dyDescent="0.25">
      <c r="A298" s="20" t="s">
        <v>175</v>
      </c>
      <c r="B298" s="20" t="s">
        <v>188</v>
      </c>
      <c r="C298" s="20">
        <v>41256.53</v>
      </c>
      <c r="D298" s="20">
        <v>0</v>
      </c>
      <c r="E298" s="7" t="str">
        <f t="shared" si="4"/>
        <v>Schedule Not Used</v>
      </c>
    </row>
    <row r="299" spans="1:5" x14ac:dyDescent="0.25">
      <c r="A299" s="20" t="s">
        <v>175</v>
      </c>
      <c r="B299" s="20" t="s">
        <v>189</v>
      </c>
      <c r="C299" s="20">
        <v>-58532.41</v>
      </c>
      <c r="D299" s="20">
        <v>0</v>
      </c>
      <c r="E299" s="7" t="str">
        <f t="shared" si="4"/>
        <v>Schedule Not Used</v>
      </c>
    </row>
    <row r="300" spans="1:5" x14ac:dyDescent="0.25">
      <c r="A300" s="20" t="s">
        <v>190</v>
      </c>
      <c r="B300" s="20" t="s">
        <v>191</v>
      </c>
      <c r="C300" s="20">
        <v>24000</v>
      </c>
      <c r="D300" s="20">
        <v>0</v>
      </c>
      <c r="E300" s="7" t="str">
        <f t="shared" si="4"/>
        <v>Schedule Not Used</v>
      </c>
    </row>
    <row r="301" spans="1:5" x14ac:dyDescent="0.25">
      <c r="A301" s="20" t="s">
        <v>190</v>
      </c>
      <c r="B301" s="20" t="s">
        <v>192</v>
      </c>
      <c r="C301" s="20">
        <v>3450384.03</v>
      </c>
      <c r="D301" s="20">
        <v>0</v>
      </c>
      <c r="E301" s="7" t="str">
        <f t="shared" si="4"/>
        <v>Schedule Not Used</v>
      </c>
    </row>
    <row r="302" spans="1:5" x14ac:dyDescent="0.25">
      <c r="A302" s="20" t="s">
        <v>190</v>
      </c>
      <c r="B302" s="20" t="s">
        <v>193</v>
      </c>
      <c r="C302" s="20">
        <v>444638.48</v>
      </c>
      <c r="D302" s="20">
        <v>0</v>
      </c>
      <c r="E302" s="7" t="str">
        <f t="shared" si="4"/>
        <v>Schedule Not Used</v>
      </c>
    </row>
    <row r="303" spans="1:5" x14ac:dyDescent="0.25">
      <c r="A303" s="20" t="s">
        <v>190</v>
      </c>
      <c r="B303" s="20" t="s">
        <v>194</v>
      </c>
      <c r="C303" s="20">
        <v>82.52</v>
      </c>
      <c r="D303" s="20">
        <v>0</v>
      </c>
      <c r="E303" s="7" t="str">
        <f t="shared" si="4"/>
        <v>Schedule Not Used</v>
      </c>
    </row>
    <row r="304" spans="1:5" x14ac:dyDescent="0.25">
      <c r="A304" s="20" t="s">
        <v>190</v>
      </c>
      <c r="B304" s="20" t="s">
        <v>195</v>
      </c>
      <c r="C304" s="20">
        <v>290934.57</v>
      </c>
      <c r="D304" s="20">
        <v>0</v>
      </c>
      <c r="E304" s="7" t="str">
        <f t="shared" si="4"/>
        <v>Schedule Not Used</v>
      </c>
    </row>
    <row r="305" spans="1:5" x14ac:dyDescent="0.25">
      <c r="A305" s="20" t="s">
        <v>190</v>
      </c>
      <c r="B305" s="20" t="s">
        <v>409</v>
      </c>
      <c r="C305" s="20">
        <v>2205</v>
      </c>
      <c r="D305" s="20">
        <v>0</v>
      </c>
      <c r="E305" s="7" t="str">
        <f t="shared" si="4"/>
        <v>Schedule Not Used</v>
      </c>
    </row>
    <row r="306" spans="1:5" x14ac:dyDescent="0.25">
      <c r="A306" s="20" t="s">
        <v>196</v>
      </c>
      <c r="B306" s="20" t="s">
        <v>410</v>
      </c>
      <c r="C306" s="20">
        <v>3728696.55</v>
      </c>
      <c r="D306" s="20">
        <v>0</v>
      </c>
      <c r="E306" s="7" t="str">
        <f t="shared" si="4"/>
        <v>Schedule Not Used</v>
      </c>
    </row>
    <row r="307" spans="1:5" x14ac:dyDescent="0.25">
      <c r="A307" s="20" t="s">
        <v>196</v>
      </c>
      <c r="B307" s="20" t="s">
        <v>411</v>
      </c>
      <c r="C307" s="20">
        <v>1042302.4</v>
      </c>
      <c r="D307" s="20">
        <v>0</v>
      </c>
      <c r="E307" s="7" t="str">
        <f t="shared" si="4"/>
        <v>Schedule Not Used</v>
      </c>
    </row>
    <row r="308" spans="1:5" x14ac:dyDescent="0.25">
      <c r="A308" s="20" t="s">
        <v>196</v>
      </c>
      <c r="B308" s="20" t="s">
        <v>412</v>
      </c>
      <c r="C308" s="20">
        <v>343204.15</v>
      </c>
      <c r="D308" s="20">
        <v>0</v>
      </c>
      <c r="E308" s="7" t="str">
        <f t="shared" si="4"/>
        <v>Schedule Not Used</v>
      </c>
    </row>
    <row r="309" spans="1:5" x14ac:dyDescent="0.25">
      <c r="A309" s="20" t="s">
        <v>196</v>
      </c>
      <c r="B309" s="20" t="s">
        <v>197</v>
      </c>
      <c r="C309" s="20">
        <v>92284.03</v>
      </c>
      <c r="D309" s="20">
        <v>0</v>
      </c>
      <c r="E309" s="7" t="str">
        <f t="shared" si="4"/>
        <v>Schedule Not Used</v>
      </c>
    </row>
    <row r="310" spans="1:5" x14ac:dyDescent="0.25">
      <c r="A310" s="20" t="s">
        <v>196</v>
      </c>
      <c r="B310" s="20" t="s">
        <v>174</v>
      </c>
      <c r="C310" s="20">
        <v>240.72</v>
      </c>
      <c r="D310" s="20">
        <v>0</v>
      </c>
      <c r="E310" s="7" t="str">
        <f t="shared" si="4"/>
        <v>Schedule Not Used</v>
      </c>
    </row>
  </sheetData>
  <autoFilter ref="A3:E3" xr:uid="{00000000-0001-0000-0000-000000000000}"/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 1</vt:lpstr>
      <vt:lpstr>EXHIBIT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Pratt, Christine (PacifiCorp)</dc:creator>
  <cp:lastModifiedBy>Fred Nass</cp:lastModifiedBy>
  <cp:lastPrinted>2025-06-02T19:36:19Z</cp:lastPrinted>
  <dcterms:created xsi:type="dcterms:W3CDTF">2015-06-05T18:17:20Z</dcterms:created>
  <dcterms:modified xsi:type="dcterms:W3CDTF">2025-06-03T17:03:46Z</dcterms:modified>
</cp:coreProperties>
</file>