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10" windowWidth="1716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'Sheet1'!$A$1:$J$32</definedName>
  </definedNames>
  <calcPr fullCalcOnLoad="1"/>
</workbook>
</file>

<file path=xl/sharedStrings.xml><?xml version="1.0" encoding="utf-8"?>
<sst xmlns="http://schemas.openxmlformats.org/spreadsheetml/2006/main" count="48" uniqueCount="32">
  <si>
    <t>Date of Issuance</t>
  </si>
  <si>
    <t>Par Value</t>
  </si>
  <si>
    <t>Coupon Interest Rate</t>
  </si>
  <si>
    <t>Date of Maturity</t>
  </si>
  <si>
    <t>Security</t>
  </si>
  <si>
    <t>Unsecured</t>
  </si>
  <si>
    <t>6.30% Notes due April 2018</t>
  </si>
  <si>
    <t>7.20% Notes due April 2038</t>
  </si>
  <si>
    <t>Private Placement Notes</t>
  </si>
  <si>
    <t>2.98% Notes due Dec 2024</t>
  </si>
  <si>
    <t>3.28% Notes due Dec 2027</t>
  </si>
  <si>
    <t>4.78% Notes due Dec 2043</t>
  </si>
  <si>
    <t>4.83% Notes due Dec 2048</t>
  </si>
  <si>
    <t>Amount Issued</t>
  </si>
  <si>
    <t>Long-term Public Notes</t>
  </si>
  <si>
    <t>6.85% MT Notes due Oct 2017</t>
  </si>
  <si>
    <t>5.31% MT Notes due Mar 2018</t>
  </si>
  <si>
    <t>Medium-term Public Notes</t>
  </si>
  <si>
    <t>QUESTAR GAS COMPANY</t>
  </si>
  <si>
    <t>QUESTAR CORPORATION</t>
  </si>
  <si>
    <t>QUESTAR PIPELINE COMPANY</t>
  </si>
  <si>
    <t>6.48% MT Notes due Dec 2018</t>
  </si>
  <si>
    <t>5.83% Notes due Feb 2018</t>
  </si>
  <si>
    <t>4.875% Notes due Dec 2041</t>
  </si>
  <si>
    <t>6.45% MT Notes due Oct 2015</t>
  </si>
  <si>
    <t>See Note 1</t>
  </si>
  <si>
    <t>See Note 2</t>
  </si>
  <si>
    <t>2.75% Notes due 2/1/2016</t>
  </si>
  <si>
    <t>Note 2:  Questar Pipeline's 6.45% medium-term note was paid off in October 2015.  Interest shown reflects interest paid thru maturity.</t>
  </si>
  <si>
    <t xml:space="preserve">Note 1:  Questar Corporation's 2.75% senior notes werepaid off in February 2016.  </t>
  </si>
  <si>
    <t>Interest Paid</t>
  </si>
  <si>
    <t>WY PSC 202(a)(v) and (vii)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</si>
</sst>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0.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2" fontId="0" fillId="0" borderId="0" xfId="0" applyNumberFormat="1" applyAlignment="1">
      <alignment/>
    </xf>
    <xf numFmtId="0" fontId="37" fillId="0" borderId="0" xfId="0" applyFont="1" applyAlignment="1">
      <alignment/>
    </xf>
    <xf numFmtId="42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5" fillId="0" borderId="0" xfId="0" applyFont="1" applyAlignment="1">
      <alignment/>
    </xf>
    <xf numFmtId="42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4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0" fontId="0" fillId="0" borderId="12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view="pageLayout" workbookViewId="0" topLeftCell="A1">
      <selection activeCell="H3" sqref="H3"/>
    </sheetView>
  </sheetViews>
  <sheetFormatPr defaultColWidth="9.140625" defaultRowHeight="15"/>
  <cols>
    <col min="1" max="1" width="3.421875" style="0" customWidth="1"/>
    <col min="2" max="2" width="29.28125" style="0" customWidth="1"/>
    <col min="3" max="3" width="14.7109375" style="3" customWidth="1"/>
    <col min="4" max="4" width="11.140625" style="7" customWidth="1"/>
    <col min="5" max="5" width="7.28125" style="2" customWidth="1"/>
    <col min="6" max="6" width="11.00390625" style="8" customWidth="1"/>
    <col min="7" max="7" width="11.421875" style="7" customWidth="1"/>
    <col min="8" max="8" width="12.00390625" style="2" customWidth="1"/>
    <col min="9" max="9" width="12.57421875" style="0" customWidth="1"/>
    <col min="10" max="10" width="9.00390625" style="0" customWidth="1"/>
    <col min="11" max="11" width="12.8515625" style="0" customWidth="1"/>
  </cols>
  <sheetData>
    <row r="2" ht="15">
      <c r="A2" s="9" t="s">
        <v>31</v>
      </c>
    </row>
    <row r="3" spans="3:9" s="1" customFormat="1" ht="47.25" customHeight="1">
      <c r="C3" s="10" t="s">
        <v>13</v>
      </c>
      <c r="D3" s="12" t="s">
        <v>0</v>
      </c>
      <c r="E3" s="13" t="s">
        <v>1</v>
      </c>
      <c r="F3" s="14" t="s">
        <v>2</v>
      </c>
      <c r="G3" s="12" t="s">
        <v>3</v>
      </c>
      <c r="H3" s="11" t="s">
        <v>4</v>
      </c>
      <c r="I3" s="10" t="s">
        <v>30</v>
      </c>
    </row>
    <row r="4" spans="1:9" ht="22.5" customHeight="1">
      <c r="A4" s="9" t="s">
        <v>19</v>
      </c>
      <c r="D4" s="15"/>
      <c r="E4" s="16"/>
      <c r="F4" s="17"/>
      <c r="G4" s="15"/>
      <c r="I4" s="3"/>
    </row>
    <row r="5" spans="2:10" ht="22.5" customHeight="1">
      <c r="B5" t="s">
        <v>27</v>
      </c>
      <c r="C5" s="3">
        <v>250000000</v>
      </c>
      <c r="D5" s="15">
        <v>40526</v>
      </c>
      <c r="E5" s="16">
        <v>100</v>
      </c>
      <c r="F5" s="17">
        <v>0.0275</v>
      </c>
      <c r="G5" s="15">
        <v>42401</v>
      </c>
      <c r="H5" s="2" t="s">
        <v>5</v>
      </c>
      <c r="I5" s="3">
        <f>C5*F5</f>
        <v>6875000</v>
      </c>
      <c r="J5" s="20" t="s">
        <v>25</v>
      </c>
    </row>
    <row r="6" spans="4:9" ht="15">
      <c r="D6" s="15"/>
      <c r="E6" s="16"/>
      <c r="F6" s="17"/>
      <c r="G6" s="15"/>
      <c r="I6" s="3"/>
    </row>
    <row r="7" spans="1:9" ht="15">
      <c r="A7" s="9" t="s">
        <v>18</v>
      </c>
      <c r="D7" s="15"/>
      <c r="E7" s="16"/>
      <c r="F7" s="17"/>
      <c r="G7" s="15"/>
      <c r="I7" s="3"/>
    </row>
    <row r="8" spans="1:9" ht="22.5" customHeight="1">
      <c r="A8" s="4" t="s">
        <v>17</v>
      </c>
      <c r="D8" s="15"/>
      <c r="E8" s="16"/>
      <c r="F8" s="17"/>
      <c r="G8" s="15"/>
      <c r="I8" s="3"/>
    </row>
    <row r="9" spans="2:9" ht="22.5" customHeight="1">
      <c r="B9" t="s">
        <v>15</v>
      </c>
      <c r="C9" s="3">
        <v>14500000</v>
      </c>
      <c r="D9" s="15">
        <v>35711</v>
      </c>
      <c r="E9" s="16">
        <v>100</v>
      </c>
      <c r="F9" s="17">
        <v>0.0685</v>
      </c>
      <c r="G9" s="15">
        <v>43018</v>
      </c>
      <c r="H9" s="2" t="s">
        <v>5</v>
      </c>
      <c r="I9" s="3">
        <f>C9*F9</f>
        <v>993250.0000000001</v>
      </c>
    </row>
    <row r="10" spans="2:9" ht="22.5" customHeight="1">
      <c r="B10" t="s">
        <v>16</v>
      </c>
      <c r="C10" s="6">
        <v>70000000</v>
      </c>
      <c r="D10" s="15">
        <v>37705</v>
      </c>
      <c r="E10" s="16">
        <v>100</v>
      </c>
      <c r="F10" s="17">
        <v>0.0531</v>
      </c>
      <c r="G10" s="15">
        <v>43174</v>
      </c>
      <c r="H10" s="2" t="s">
        <v>5</v>
      </c>
      <c r="I10" s="6">
        <f aca="true" t="shared" si="0" ref="I10:I18">C10*F10</f>
        <v>3717000</v>
      </c>
    </row>
    <row r="11" spans="1:9" ht="22.5" customHeight="1">
      <c r="A11" s="4" t="s">
        <v>14</v>
      </c>
      <c r="C11" s="6"/>
      <c r="D11" s="15"/>
      <c r="E11" s="16"/>
      <c r="F11" s="17"/>
      <c r="G11" s="15"/>
      <c r="I11" s="6"/>
    </row>
    <row r="12" spans="2:9" ht="22.5" customHeight="1">
      <c r="B12" t="s">
        <v>6</v>
      </c>
      <c r="C12" s="6">
        <v>50000000</v>
      </c>
      <c r="D12" s="15">
        <v>39534</v>
      </c>
      <c r="E12" s="16">
        <v>100</v>
      </c>
      <c r="F12" s="17">
        <v>0.063</v>
      </c>
      <c r="G12" s="15">
        <v>43191</v>
      </c>
      <c r="H12" s="2" t="s">
        <v>5</v>
      </c>
      <c r="I12" s="6">
        <f t="shared" si="0"/>
        <v>3150000</v>
      </c>
    </row>
    <row r="13" spans="2:9" ht="22.5" customHeight="1">
      <c r="B13" t="s">
        <v>7</v>
      </c>
      <c r="C13" s="6">
        <v>100000000</v>
      </c>
      <c r="D13" s="15">
        <v>39534</v>
      </c>
      <c r="E13" s="16">
        <v>100</v>
      </c>
      <c r="F13" s="17">
        <v>0.072</v>
      </c>
      <c r="G13" s="15">
        <v>50496</v>
      </c>
      <c r="H13" s="2" t="s">
        <v>5</v>
      </c>
      <c r="I13" s="6">
        <f t="shared" si="0"/>
        <v>7199999.999999999</v>
      </c>
    </row>
    <row r="14" spans="1:9" ht="22.5" customHeight="1">
      <c r="A14" s="4" t="s">
        <v>8</v>
      </c>
      <c r="C14" s="6"/>
      <c r="D14" s="15"/>
      <c r="E14" s="16"/>
      <c r="F14" s="17"/>
      <c r="G14" s="15"/>
      <c r="I14" s="6"/>
    </row>
    <row r="15" spans="2:9" ht="22.5" customHeight="1">
      <c r="B15" t="s">
        <v>9</v>
      </c>
      <c r="C15" s="6">
        <v>40000000</v>
      </c>
      <c r="D15" s="15">
        <v>41257</v>
      </c>
      <c r="E15" s="16">
        <v>100</v>
      </c>
      <c r="F15" s="17">
        <v>0.0298</v>
      </c>
      <c r="G15" s="15">
        <v>45627</v>
      </c>
      <c r="H15" s="2" t="s">
        <v>5</v>
      </c>
      <c r="I15" s="6">
        <f t="shared" si="0"/>
        <v>1192000</v>
      </c>
    </row>
    <row r="16" spans="2:9" ht="22.5" customHeight="1">
      <c r="B16" t="s">
        <v>10</v>
      </c>
      <c r="C16" s="6">
        <v>110000000</v>
      </c>
      <c r="D16" s="15">
        <v>41257</v>
      </c>
      <c r="E16" s="16">
        <v>100</v>
      </c>
      <c r="F16" s="17">
        <v>0.0328</v>
      </c>
      <c r="G16" s="15">
        <v>46722</v>
      </c>
      <c r="H16" s="2" t="s">
        <v>5</v>
      </c>
      <c r="I16" s="6">
        <f t="shared" si="0"/>
        <v>3608000.0000000005</v>
      </c>
    </row>
    <row r="17" spans="2:9" ht="22.5" customHeight="1">
      <c r="B17" t="s">
        <v>11</v>
      </c>
      <c r="C17" s="6">
        <v>90000000</v>
      </c>
      <c r="D17" s="15">
        <v>41628</v>
      </c>
      <c r="E17" s="16">
        <v>100</v>
      </c>
      <c r="F17" s="17">
        <v>0.0478</v>
      </c>
      <c r="G17" s="15">
        <v>52566</v>
      </c>
      <c r="H17" s="2" t="s">
        <v>5</v>
      </c>
      <c r="I17" s="6">
        <f t="shared" si="0"/>
        <v>4302000</v>
      </c>
    </row>
    <row r="18" spans="2:9" ht="22.5" customHeight="1">
      <c r="B18" t="s">
        <v>12</v>
      </c>
      <c r="C18" s="6">
        <v>60000000</v>
      </c>
      <c r="D18" s="15">
        <v>41628</v>
      </c>
      <c r="E18" s="16">
        <v>100</v>
      </c>
      <c r="F18" s="17">
        <v>0.0483</v>
      </c>
      <c r="G18" s="15">
        <v>54393</v>
      </c>
      <c r="H18" s="2" t="s">
        <v>5</v>
      </c>
      <c r="I18" s="6">
        <f t="shared" si="0"/>
        <v>2898000</v>
      </c>
    </row>
    <row r="19" spans="3:9" ht="22.5" customHeight="1" thickBot="1">
      <c r="C19" s="5">
        <f>SUM(C9:C18)</f>
        <v>534500000</v>
      </c>
      <c r="I19" s="5">
        <f>SUM(I9:I18)</f>
        <v>27060250</v>
      </c>
    </row>
    <row r="20" ht="22.5" customHeight="1" thickTop="1"/>
    <row r="21" ht="15" customHeight="1">
      <c r="A21" s="9" t="s">
        <v>20</v>
      </c>
    </row>
    <row r="22" spans="1:9" ht="22.5" customHeight="1">
      <c r="A22" s="4" t="s">
        <v>17</v>
      </c>
      <c r="C22" s="6"/>
      <c r="D22" s="15"/>
      <c r="E22" s="16"/>
      <c r="F22" s="17"/>
      <c r="G22" s="15"/>
      <c r="I22" s="6"/>
    </row>
    <row r="23" spans="2:10" ht="22.5" customHeight="1">
      <c r="B23" t="s">
        <v>24</v>
      </c>
      <c r="C23" s="6">
        <v>25100000</v>
      </c>
      <c r="D23" s="15">
        <v>36094</v>
      </c>
      <c r="E23" s="16">
        <v>100</v>
      </c>
      <c r="F23" s="17">
        <v>0.0645</v>
      </c>
      <c r="G23" s="15">
        <v>42292</v>
      </c>
      <c r="H23" s="2" t="s">
        <v>5</v>
      </c>
      <c r="I23" s="3">
        <f>C23*F23</f>
        <v>1618950</v>
      </c>
      <c r="J23" s="20" t="s">
        <v>26</v>
      </c>
    </row>
    <row r="24" spans="2:9" ht="22.5" customHeight="1">
      <c r="B24" t="s">
        <v>21</v>
      </c>
      <c r="C24" s="6">
        <v>5000000</v>
      </c>
      <c r="D24" s="15">
        <v>36140</v>
      </c>
      <c r="E24" s="16">
        <v>100</v>
      </c>
      <c r="F24" s="17">
        <v>0.0648</v>
      </c>
      <c r="G24" s="15">
        <v>43191</v>
      </c>
      <c r="H24" s="2" t="s">
        <v>5</v>
      </c>
      <c r="I24" s="6">
        <f>C24*F24</f>
        <v>324000</v>
      </c>
    </row>
    <row r="25" spans="1:9" ht="22.5" customHeight="1">
      <c r="A25" s="4" t="s">
        <v>14</v>
      </c>
      <c r="C25" s="6"/>
      <c r="D25" s="15"/>
      <c r="E25" s="16"/>
      <c r="F25" s="17"/>
      <c r="G25" s="15"/>
      <c r="I25" s="6"/>
    </row>
    <row r="26" spans="2:9" ht="22.5" customHeight="1">
      <c r="B26" t="s">
        <v>22</v>
      </c>
      <c r="C26" s="6">
        <v>200000000</v>
      </c>
      <c r="D26" s="15">
        <v>39462</v>
      </c>
      <c r="E26" s="16">
        <v>100</v>
      </c>
      <c r="F26" s="17">
        <v>0.0583</v>
      </c>
      <c r="G26" s="15">
        <v>43132</v>
      </c>
      <c r="H26" s="2" t="s">
        <v>5</v>
      </c>
      <c r="I26" s="6">
        <f>C26*F26</f>
        <v>11660000</v>
      </c>
    </row>
    <row r="27" spans="2:9" ht="22.5" customHeight="1">
      <c r="B27" t="s">
        <v>22</v>
      </c>
      <c r="C27" s="6">
        <v>50000000</v>
      </c>
      <c r="D27" s="15">
        <v>40071</v>
      </c>
      <c r="E27" s="16">
        <v>100</v>
      </c>
      <c r="F27" s="17">
        <v>0.0583</v>
      </c>
      <c r="G27" s="15">
        <v>43133</v>
      </c>
      <c r="H27" s="2" t="s">
        <v>5</v>
      </c>
      <c r="I27" s="6">
        <f>C27*F27</f>
        <v>2915000</v>
      </c>
    </row>
    <row r="28" spans="2:9" ht="22.5" customHeight="1">
      <c r="B28" t="s">
        <v>23</v>
      </c>
      <c r="C28" s="6">
        <v>180000000</v>
      </c>
      <c r="D28" s="15">
        <v>40883</v>
      </c>
      <c r="E28" s="16">
        <v>100</v>
      </c>
      <c r="F28" s="18">
        <v>0.04875</v>
      </c>
      <c r="G28" s="15">
        <v>51836</v>
      </c>
      <c r="H28" s="2" t="s">
        <v>5</v>
      </c>
      <c r="I28" s="6">
        <f>C28*F28</f>
        <v>8775000</v>
      </c>
    </row>
    <row r="29" spans="3:9" ht="22.5" customHeight="1" thickBot="1">
      <c r="C29" s="5">
        <f>SUM(C23:C28)</f>
        <v>460100000</v>
      </c>
      <c r="I29" s="5">
        <f>SUM(I23:I28)</f>
        <v>25292950</v>
      </c>
    </row>
    <row r="30" ht="22.5" customHeight="1" thickTop="1"/>
    <row r="31" ht="22.5" customHeight="1">
      <c r="B31" s="19" t="s">
        <v>29</v>
      </c>
    </row>
    <row r="32" ht="22.5" customHeight="1">
      <c r="B32" s="19" t="s">
        <v>28</v>
      </c>
    </row>
    <row r="33" ht="22.5" customHeight="1"/>
    <row r="34" ht="22.5" customHeight="1"/>
    <row r="35" ht="22.5" customHeight="1"/>
    <row r="36" ht="22.5" customHeight="1"/>
    <row r="37" ht="22.5" customHeight="1"/>
  </sheetData>
  <sheetProtection/>
  <printOptions/>
  <pageMargins left="0.42" right="0.24" top="0.75" bottom="0.75" header="0.3" footer="0.3"/>
  <pageSetup fitToHeight="1" fitToWidth="1" horizontalDpi="600" verticalDpi="600" orientation="portrait" scale="81" r:id="rId1"/>
  <headerFooter>
    <oddHeader>&amp;CPage &amp;P&amp;R&amp;"Times New Roman,Regular"&amp;9First Supplement to Joint Application 
Docket No. 16-057-01
Exhibit 1.25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Ivins</dc:creator>
  <cp:keywords/>
  <dc:description/>
  <cp:lastModifiedBy>laurieharris</cp:lastModifiedBy>
  <cp:lastPrinted>2016-05-18T17:19:38Z</cp:lastPrinted>
  <dcterms:created xsi:type="dcterms:W3CDTF">2016-05-04T21:47:54Z</dcterms:created>
  <dcterms:modified xsi:type="dcterms:W3CDTF">2016-06-16T20:49:43Z</dcterms:modified>
  <cp:category/>
  <cp:version/>
  <cp:contentType/>
  <cp:contentStatus/>
</cp:coreProperties>
</file>