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0" yWindow="0" windowWidth="20490" windowHeight="7155"/>
  </bookViews>
  <sheets>
    <sheet name="DPU Exhibit 2.06 SR Settled ROE" sheetId="1" r:id="rId1"/>
    <sheet name="DPU Exhibit 2.7 SR 2022 YTD RO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bb" localSheetId="1" hidden="1">#REF!</definedName>
    <definedName name="__________bb" hidden="1">#REF!</definedName>
    <definedName name="__________sort" localSheetId="1" hidden="1">#REF!</definedName>
    <definedName name="__________sort" hidden="1">#REF!</definedName>
    <definedName name="_________bb" localSheetId="1" hidden="1">#REF!</definedName>
    <definedName name="_________bb" hidden="1">#REF!</definedName>
    <definedName name="_________Sort" localSheetId="1" hidden="1">#REF!</definedName>
    <definedName name="_________Sort" hidden="1">#REF!</definedName>
    <definedName name="_______kay1" localSheetId="1" hidden="1">#REF!</definedName>
    <definedName name="_______kay1" hidden="1">#REF!</definedName>
    <definedName name="_______ke1" localSheetId="1" hidden="1">#REF!</definedName>
    <definedName name="_______ke1" hidden="1">#REF!</definedName>
    <definedName name="_______key1" localSheetId="1" hidden="1">#REF!</definedName>
    <definedName name="_______key1" hidden="1">#REF!</definedName>
    <definedName name="_______sort" localSheetId="1" hidden="1">#REF!</definedName>
    <definedName name="_______sort" hidden="1">#REF!</definedName>
    <definedName name="______key1" localSheetId="1" hidden="1">#REF!</definedName>
    <definedName name="______key1" hidden="1">#REF!</definedName>
    <definedName name="______sort1" localSheetId="1" hidden="1">#REF!</definedName>
    <definedName name="______sort1" hidden="1">#REF!</definedName>
    <definedName name="_____BB" localSheetId="1" hidden="1">#REF!</definedName>
    <definedName name="_____BB" hidden="1">#REF!</definedName>
    <definedName name="_____Sort" localSheetId="1" hidden="1">#REF!</definedName>
    <definedName name="_____Sort" hidden="1">#REF!</definedName>
    <definedName name="____sort" localSheetId="1" hidden="1">#REF!</definedName>
    <definedName name="____sort" hidden="1">#REF!</definedName>
    <definedName name="___bb" localSheetId="1" hidden="1">#REF!</definedName>
    <definedName name="___bb" hidden="1">#REF!</definedName>
    <definedName name="___Key1" localSheetId="1" hidden="1">#REF!</definedName>
    <definedName name="___Key1" hidden="1">#REF!</definedName>
    <definedName name="___Sort" localSheetId="1" hidden="1">#REF!</definedName>
    <definedName name="___Sort" hidden="1">#REF!</definedName>
    <definedName name="__123Graph_A" localSheetId="1" hidden="1">'[1]Plant in Ser'!#REF!</definedName>
    <definedName name="__123Graph_A" hidden="1">'[1]Plant in Ser'!#REF!</definedName>
    <definedName name="__123Graph_Achart" hidden="1">'[2]Chart Data'!$E$30:$E$233</definedName>
    <definedName name="__123Graph_ACurrent" localSheetId="1" hidden="1">[3]Summary!#REF!</definedName>
    <definedName name="__123Graph_ACurrent" hidden="1">[3]Summary!#REF!</definedName>
    <definedName name="__123Graph_B" localSheetId="1" hidden="1">[4]SD!#REF!</definedName>
    <definedName name="__123Graph_B" hidden="1">[4]SD!#REF!</definedName>
    <definedName name="__123Graph_BCurrent" localSheetId="1" hidden="1">[3]Summary!#REF!</definedName>
    <definedName name="__123Graph_BCurrent" hidden="1">[3]Summary!#REF!</definedName>
    <definedName name="__123Graph_C" localSheetId="1" hidden="1">#REF!</definedName>
    <definedName name="__123Graph_C" hidden="1">#REF!</definedName>
    <definedName name="__123Graph_D" localSheetId="1" hidden="1">[5]TOPrs!#REF!</definedName>
    <definedName name="__123Graph_D" hidden="1">[5]TOPrs!#REF!</definedName>
    <definedName name="__123Graph_E" localSheetId="1" hidden="1">[6]Stmt!#REF!</definedName>
    <definedName name="__123Graph_E" hidden="1">[6]Stmt!#REF!</definedName>
    <definedName name="__123Graph_F" localSheetId="1" hidden="1">[6]Stmt!#REF!</definedName>
    <definedName name="__123Graph_F" hidden="1">[6]Stmt!#REF!</definedName>
    <definedName name="__123Graph_LBL_A" localSheetId="1" hidden="1">[7]Report!#REF!</definedName>
    <definedName name="__123Graph_LBL_A" hidden="1">[7]Report!#REF!</definedName>
    <definedName name="__123Graph_X" localSheetId="1" hidden="1">#REF!</definedName>
    <definedName name="__123Graph_X" hidden="1">#REF!</definedName>
    <definedName name="__123Graph_XCHART" hidden="1">'[2]Chart Data'!$B$30:$B$222</definedName>
    <definedName name="__123Graph_XCurrent" localSheetId="1" hidden="1">[3]Summary!#REF!</definedName>
    <definedName name="__123Graph_XCurrent" hidden="1">[3]Summary!#REF!</definedName>
    <definedName name="__BB" localSheetId="1" hidden="1">#REF!</definedName>
    <definedName name="__BB" hidden="1">#REF!</definedName>
    <definedName name="__FDS_HYPERLINK_TOGGLE_STATE__" hidden="1">"ON"</definedName>
    <definedName name="__key1" localSheetId="1" hidden="1">#REF!</definedName>
    <definedName name="__key1" hidden="1">#REF!</definedName>
    <definedName name="__Sort" localSheetId="1" hidden="1">#REF!</definedName>
    <definedName name="__Sort" hidden="1">#REF!</definedName>
    <definedName name="__Sort1" localSheetId="1" hidden="1">#REF!</definedName>
    <definedName name="__Sort1" hidden="1">#REF!</definedName>
    <definedName name="_1" localSheetId="1" hidden="1">{#N/A,#N/A,FALSE,"SCA";#N/A,#N/A,FALSE,"NCA";#N/A,#N/A,FALSE,"SAZ";#N/A,#N/A,FALSE,"CAZ";#N/A,#N/A,FALSE,"SNV";#N/A,#N/A,FALSE,"NNV";#N/A,#N/A,FALSE,"PP";#N/A,#N/A,FALSE,"SA"}</definedName>
    <definedName name="_1" hidden="1">{#N/A,#N/A,FALSE,"SCA";#N/A,#N/A,FALSE,"NCA";#N/A,#N/A,FALSE,"SAZ";#N/A,#N/A,FALSE,"CAZ";#N/A,#N/A,FALSE,"SNV";#N/A,#N/A,FALSE,"NNV";#N/A,#N/A,FALSE,"PP";#N/A,#N/A,FALSE,"SA"}</definedName>
    <definedName name="_1__123Graph_AYIELD_CURVES" localSheetId="1" hidden="1">[8]Yield_curve!#REF!</definedName>
    <definedName name="_1__123Graph_AYIELD_CURVES" hidden="1">[8]Yield_curve!#REF!</definedName>
    <definedName name="_1_0__123Grap" localSheetId="1" hidden="1">'[1]Plant in Ser'!#REF!</definedName>
    <definedName name="_1_0__123Grap" hidden="1">'[1]Plant in Ser'!#REF!</definedName>
    <definedName name="_10" localSheetId="1" hidden="1">{"FAC_SUMMARY",#N/A,FALSE,"Summaries"}</definedName>
    <definedName name="_10" hidden="1">{"FAC_SUMMARY",#N/A,FALSE,"Summaries"}</definedName>
    <definedName name="_100" localSheetId="1" hidden="1">{#N/A,#N/A,FALSE,"OTHERINPUTS";#N/A,#N/A,FALSE,"DITRATEINPUTS";#N/A,#N/A,FALSE,"SUPPLIEDADJINPUT";#N/A,#N/A,FALSE,"TIMINGDIFFINPUTS";#N/A,#N/A,FALSE,"BR&amp;SUPADJ."}</definedName>
    <definedName name="_100" hidden="1">{#N/A,#N/A,FALSE,"OTHERINPUTS";#N/A,#N/A,FALSE,"DITRATEINPUTS";#N/A,#N/A,FALSE,"SUPPLIEDADJINPUT";#N/A,#N/A,FALSE,"TIMINGDIFFINPUTS";#N/A,#N/A,FALSE,"BR&amp;SUPADJ."}</definedName>
    <definedName name="_101" localSheetId="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2" localSheetId="1" hidden="1">{#N/A,#N/A,FALSE,"RORMEMO";#N/A,#N/A,FALSE,"RORSUMMARY";#N/A,#N/A,FALSE,"RORDETAIL"}</definedName>
    <definedName name="_102" hidden="1">{#N/A,#N/A,FALSE,"RORMEMO";#N/A,#N/A,FALSE,"RORSUMMARY";#N/A,#N/A,FALSE,"RORDETAIL"}</definedName>
    <definedName name="_103" localSheetId="1" hidden="1">{#N/A,#N/A,FALSE,"GLDwnLoad"}</definedName>
    <definedName name="_103" hidden="1">{#N/A,#N/A,FALSE,"GLDwnLoad"}</definedName>
    <definedName name="_104" localSheetId="1" hidden="1">{#N/A,#N/A,FALSE,"OTHERINPUTS";#N/A,#N/A,FALSE,"SUPPLIEDADJINPUT";#N/A,#N/A,FALSE,"BR&amp;SUPADJ."}</definedName>
    <definedName name="_104" hidden="1">{#N/A,#N/A,FALSE,"OTHERINPUTS";#N/A,#N/A,FALSE,"SUPPLIEDADJINPUT";#N/A,#N/A,FALSE,"BR&amp;SUPADJ."}</definedName>
    <definedName name="_105" localSheetId="1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6" localSheetId="1" hidden="1">{"SPA_FAC",#N/A,FALSE,"OMPA SPA FAC"}</definedName>
    <definedName name="_106" hidden="1">{"SPA_FAC",#N/A,FALSE,"OMPA SPA FAC"}</definedName>
    <definedName name="_107" localSheetId="1" hidden="1">{#N/A,#N/A,FALSE,"GLDwnLoad"}</definedName>
    <definedName name="_107" hidden="1">{#N/A,#N/A,FALSE,"GLDwnLoad"}</definedName>
    <definedName name="_108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9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1" localSheetId="1" hidden="1">{#N/A,#N/A,TRUE,"1990";#N/A,#N/A,TRUE,"1991";#N/A,#N/A,TRUE,"1992";#N/A,#N/A,TRUE,"1993"}</definedName>
    <definedName name="_11" hidden="1">{#N/A,#N/A,TRUE,"1990";#N/A,#N/A,TRUE,"1991";#N/A,#N/A,TRUE,"1992";#N/A,#N/A,TRUE,"1993"}</definedName>
    <definedName name="_110" localSheetId="1" hidden="1">{"print1",#N/A,FALSE,"D21CUSTS";"print2",#N/A,FALSE,"D21CUSTS";"print3",#N/A,FALSE,"D21CUSTS";"print4",#N/A,FALSE,"D21CUSTS"}</definedName>
    <definedName name="_110" hidden="1">{"print1",#N/A,FALSE,"D21CUSTS";"print2",#N/A,FALSE,"D21CUSTS";"print3",#N/A,FALSE,"D21CUSTS";"print4",#N/A,FALSE,"D21CUSTS"}</definedName>
    <definedName name="_111" localSheetId="1" hidden="1">{"Fuel by Type",#N/A,FALSE,"00whfuel";"Fuel by Account",#N/A,FALSE,"00whfuel";"NTEC",#N/A,FALSE,"00whfuel";"Hope",#N/A,FALSE,"00whfuel";"Net Energy Load",#N/A,FALSE,"00whfuel";"Purchased Power",#N/A,FALSE,"00whfuel"}</definedName>
    <definedName name="_111" hidden="1">{"Fuel by Type",#N/A,FALSE,"00whfuel";"Fuel by Account",#N/A,FALSE,"00whfuel";"NTEC",#N/A,FALSE,"00whfuel";"Hope",#N/A,FALSE,"00whfuel";"Net Energy Load",#N/A,FALSE,"00whfuel";"Purchased Power",#N/A,FALSE,"00whfuel"}</definedName>
    <definedName name="_112" localSheetId="1" hidden="1">{"WEATHER_CUSTOMERS",#N/A,FALSE,"Ok_Fuel&amp;Rev"}</definedName>
    <definedName name="_112" hidden="1">{"WEATHER_CUSTOMERS",#N/A,FALSE,"Ok_Fuel&amp;Rev"}</definedName>
    <definedName name="_113" localSheetId="1" hidden="1">{#N/A,#N/A,FALSE,"GLDwnLoad"}</definedName>
    <definedName name="_113" hidden="1">{#N/A,#N/A,FALSE,"GLDwnLoad"}</definedName>
    <definedName name="_114" localSheetId="1" hidden="1">{#N/A,#N/A,FALSE,"OTHERINPUTS";#N/A,#N/A,FALSE,"DITRATEINPUTS";#N/A,#N/A,FALSE,"SUPPLIEDADJINPUT";#N/A,#N/A,FALSE,"TIMINGDIFFINPUTS";#N/A,#N/A,FALSE,"BR&amp;SUPADJ."}</definedName>
    <definedName name="_114" hidden="1">{#N/A,#N/A,FALSE,"OTHERINPUTS";#N/A,#N/A,FALSE,"DITRATEINPUTS";#N/A,#N/A,FALSE,"SUPPLIEDADJINPUT";#N/A,#N/A,FALSE,"TIMINGDIFFINPUTS";#N/A,#N/A,FALSE,"BR&amp;SUPADJ."}</definedName>
    <definedName name="_115" localSheetId="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6" localSheetId="1" hidden="1">{#N/A,#N/A,FALSE,"GLDwnLoad"}</definedName>
    <definedName name="_116" hidden="1">{#N/A,#N/A,FALSE,"GLDwnLoad"}</definedName>
    <definedName name="_12" localSheetId="1" hidden="1">{#N/A,#N/A,TRUE,"1990";#N/A,#N/A,TRUE,"1991";#N/A,#N/A,TRUE,"1992";#N/A,#N/A,TRUE,"1993"}</definedName>
    <definedName name="_12" hidden="1">{#N/A,#N/A,TRUE,"1990";#N/A,#N/A,TRUE,"1991";#N/A,#N/A,TRUE,"1992";#N/A,#N/A,TRUE,"1993"}</definedName>
    <definedName name="_123Graph_ACHART" hidden="1">'[2]Chart Data'!$E$30:$E$229</definedName>
    <definedName name="_13" localSheetId="1" hidden="1">{"summary",#N/A,TRUE,"E93ADJ";"detail",#N/A,TRUE,"E93ADJ"}</definedName>
    <definedName name="_13" hidden="1">{"summary",#N/A,TRUE,"E93ADJ";"detail",#N/A,TRUE,"E93ADJ"}</definedName>
    <definedName name="_14" localSheetId="1" hidden="1">{"summary",#N/A,TRUE,"E93ADJ";"detail",#N/A,TRUE,"E93ADJ"}</definedName>
    <definedName name="_14" hidden="1">{"summary",#N/A,TRUE,"E93ADJ";"detail",#N/A,TRUE,"E93ADJ"}</definedName>
    <definedName name="_15" localSheetId="1" hidden="1">{#N/A,#N/A,TRUE,"1990";#N/A,#N/A,TRUE,"1991";#N/A,#N/A,TRUE,"1992";#N/A,#N/A,TRUE,"1993"}</definedName>
    <definedName name="_15" hidden="1">{#N/A,#N/A,TRUE,"1990";#N/A,#N/A,TRUE,"1991";#N/A,#N/A,TRUE,"1992";#N/A,#N/A,TRUE,"1993"}</definedName>
    <definedName name="_16" localSheetId="1" hidden="1">{"summary",#N/A,TRUE,"E93ADJ";"detail",#N/A,TRUE,"E93ADJ"}</definedName>
    <definedName name="_16" hidden="1">{"summary",#N/A,TRUE,"E93ADJ";"detail",#N/A,TRUE,"E93ADJ"}</definedName>
    <definedName name="_17" localSheetId="1" hidden="1">{"ARK_JURIS_FUEL",#N/A,FALSE,"Ark_Fuel&amp;Rev"}</definedName>
    <definedName name="_17" hidden="1">{"ARK_JURIS_FUEL",#N/A,FALSE,"Ark_Fuel&amp;Rev"}</definedName>
    <definedName name="_18" localSheetId="1" hidden="1">{#N/A,#N/A,FALSE,"SCA";#N/A,#N/A,FALSE,"NCA";#N/A,#N/A,FALSE,"SAZ";#N/A,#N/A,FALSE,"CAZ";#N/A,#N/A,FALSE,"SNV";#N/A,#N/A,FALSE,"NNV";#N/A,#N/A,FALSE,"PP";#N/A,#N/A,FALSE,"SA"}</definedName>
    <definedName name="_18" hidden="1">{#N/A,#N/A,FALSE,"SCA";#N/A,#N/A,FALSE,"NCA";#N/A,#N/A,FALSE,"SAZ";#N/A,#N/A,FALSE,"CAZ";#N/A,#N/A,FALSE,"SNV";#N/A,#N/A,FALSE,"NNV";#N/A,#N/A,FALSE,"PP";#N/A,#N/A,FALSE,"SA"}</definedName>
    <definedName name="_19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Q_0_Regressio" localSheetId="1" hidden="1">#REF!</definedName>
    <definedName name="_1Q_0_Regressio" hidden="1">#REF!</definedName>
    <definedName name="_2" localSheetId="1" hidden="1">{#N/A,#N/A,FALSE,"SCA";#N/A,#N/A,FALSE,"NCA";#N/A,#N/A,FALSE,"SAZ";#N/A,#N/A,FALSE,"CAZ";#N/A,#N/A,FALSE,"SNV";#N/A,#N/A,FALSE,"NNV";#N/A,#N/A,FALSE,"PP";#N/A,#N/A,FALSE,"SA"}</definedName>
    <definedName name="_2" hidden="1">{#N/A,#N/A,FALSE,"SCA";#N/A,#N/A,FALSE,"NCA";#N/A,#N/A,FALSE,"SAZ";#N/A,#N/A,FALSE,"CAZ";#N/A,#N/A,FALSE,"SNV";#N/A,#N/A,FALSE,"NNV";#N/A,#N/A,FALSE,"PP";#N/A,#N/A,FALSE,"SA"}</definedName>
    <definedName name="_2__123Graph_BYIELD_CURVES" localSheetId="1" hidden="1">[8]Yield_curve!#REF!</definedName>
    <definedName name="_2__123Graph_BYIELD_CURVES" hidden="1">[8]Yield_curve!#REF!</definedName>
    <definedName name="_20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1" localSheetId="1" hidden="1">{"wp_h4.2",#N/A,FALSE,"WP_H4.2";"wp_h4.3",#N/A,FALSE,"WP_H4.3"}</definedName>
    <definedName name="_21" hidden="1">{"wp_h4.2",#N/A,FALSE,"WP_H4.2";"wp_h4.3",#N/A,FALSE,"WP_H4.3"}</definedName>
    <definedName name="_22" localSheetId="1" hidden="1">{#N/A,#N/A,TRUE,"1990";#N/A,#N/A,TRUE,"1991";#N/A,#N/A,TRUE,"1992";#N/A,#N/A,TRUE,"1993"}</definedName>
    <definedName name="_22" hidden="1">{#N/A,#N/A,TRUE,"1990";#N/A,#N/A,TRUE,"1991";#N/A,#N/A,TRUE,"1992";#N/A,#N/A,TRUE,"1993"}</definedName>
    <definedName name="_23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4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5" localSheetId="1" hidden="1">{"ARK_JURIS_FAC",#N/A,FALSE,"Ark_Fuel&amp;Rev"}</definedName>
    <definedName name="_25" hidden="1">{"ARK_JURIS_FAC",#N/A,FALSE,"Ark_Fuel&amp;Rev"}</definedName>
    <definedName name="_26" localSheetId="1" hidden="1">{"OMPA_FAC",#N/A,FALSE,"OMPA FAC"}</definedName>
    <definedName name="_26" hidden="1">{"OMPA_FAC",#N/A,FALSE,"OMPA FAC"}</definedName>
    <definedName name="_27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8" localSheetId="1" hidden="1">{#N/A,#N/A,FALSE,"SCA";#N/A,#N/A,FALSE,"NCA";#N/A,#N/A,FALSE,"SAZ";#N/A,#N/A,FALSE,"CAZ";#N/A,#N/A,FALSE,"SNV";#N/A,#N/A,FALSE,"NNV";#N/A,#N/A,FALSE,"PP";#N/A,#N/A,FALSE,"SA"}</definedName>
    <definedName name="_28" hidden="1">{#N/A,#N/A,FALSE,"SCA";#N/A,#N/A,FALSE,"NCA";#N/A,#N/A,FALSE,"SAZ";#N/A,#N/A,FALSE,"CAZ";#N/A,#N/A,FALSE,"SNV";#N/A,#N/A,FALSE,"NNV";#N/A,#N/A,FALSE,"PP";#N/A,#N/A,FALSE,"SA"}</definedName>
    <definedName name="_29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S_0_Regressio" localSheetId="1" hidden="1">#REF!</definedName>
    <definedName name="_2S_0_Regressio" hidden="1">#REF!</definedName>
    <definedName name="_3" localSheetId="1" hidden="1">{#N/A,#N/A,FALSE,"SCA";#N/A,#N/A,FALSE,"NCA";#N/A,#N/A,FALSE,"SAZ";#N/A,#N/A,FALSE,"CAZ";#N/A,#N/A,FALSE,"SNV";#N/A,#N/A,FALSE,"NNV";#N/A,#N/A,FALSE,"PP";#N/A,#N/A,FALSE,"SA"}</definedName>
    <definedName name="_3" hidden="1">{#N/A,#N/A,FALSE,"SCA";#N/A,#N/A,FALSE,"NCA";#N/A,#N/A,FALSE,"SAZ";#N/A,#N/A,FALSE,"CAZ";#N/A,#N/A,FALSE,"SNV";#N/A,#N/A,FALSE,"NNV";#N/A,#N/A,FALSE,"PP";#N/A,#N/A,FALSE,"SA"}</definedName>
    <definedName name="_3__123Graph_CYIELD_CURVES" localSheetId="1" hidden="1">[8]Yield_curve!#REF!</definedName>
    <definedName name="_3__123Graph_CYIELD_CURVES" hidden="1">[8]Yield_curve!#REF!</definedName>
    <definedName name="_30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1" localSheetId="1" hidden="1">{#N/A,#N/A,FALSE,"SCA";#N/A,#N/A,FALSE,"NCA";#N/A,#N/A,FALSE,"SAZ";#N/A,#N/A,FALSE,"CAZ";#N/A,#N/A,FALSE,"SNV";#N/A,#N/A,FALSE,"NNV";#N/A,#N/A,FALSE,"PP";#N/A,#N/A,FALSE,"SA"}</definedName>
    <definedName name="_31" hidden="1">{#N/A,#N/A,FALSE,"SCA";#N/A,#N/A,FALSE,"NCA";#N/A,#N/A,FALSE,"SAZ";#N/A,#N/A,FALSE,"CAZ";#N/A,#N/A,FALSE,"SNV";#N/A,#N/A,FALSE,"NNV";#N/A,#N/A,FALSE,"PP";#N/A,#N/A,FALSE,"SA"}</definedName>
    <definedName name="_32" localSheetId="1" hidden="1">{#N/A,#N/A,FALSE,"SCA";#N/A,#N/A,FALSE,"NCA";#N/A,#N/A,FALSE,"SAZ";#N/A,#N/A,FALSE,"CAZ";#N/A,#N/A,FALSE,"SNV";#N/A,#N/A,FALSE,"NNV";#N/A,#N/A,FALSE,"PP";#N/A,#N/A,FALSE,"SA"}</definedName>
    <definedName name="_32" hidden="1">{#N/A,#N/A,FALSE,"SCA";#N/A,#N/A,FALSE,"NCA";#N/A,#N/A,FALSE,"SAZ";#N/A,#N/A,FALSE,"CAZ";#N/A,#N/A,FALSE,"SNV";#N/A,#N/A,FALSE,"NNV";#N/A,#N/A,FALSE,"PP";#N/A,#N/A,FALSE,"SA"}</definedName>
    <definedName name="_33" localSheetId="1" hidden="1">{"ARK_JURIS_FUEL",#N/A,FALSE,"Ark_Fuel&amp;Rev"}</definedName>
    <definedName name="_33" hidden="1">{"ARK_JURIS_FUEL",#N/A,FALSE,"Ark_Fuel&amp;Rev"}</definedName>
    <definedName name="_34" localSheetId="1" hidden="1">{#N/A,#N/A,FALSE,"SCA";#N/A,#N/A,FALSE,"NCA";#N/A,#N/A,FALSE,"SAZ";#N/A,#N/A,FALSE,"CAZ";#N/A,#N/A,FALSE,"SNV";#N/A,#N/A,FALSE,"NNV";#N/A,#N/A,FALSE,"PP";#N/A,#N/A,FALSE,"SA"}</definedName>
    <definedName name="_34" hidden="1">{#N/A,#N/A,FALSE,"SCA";#N/A,#N/A,FALSE,"NCA";#N/A,#N/A,FALSE,"SAZ";#N/A,#N/A,FALSE,"CAZ";#N/A,#N/A,FALSE,"SNV";#N/A,#N/A,FALSE,"NNV";#N/A,#N/A,FALSE,"PP";#N/A,#N/A,FALSE,"SA"}</definedName>
    <definedName name="_35" localSheetId="1" hidden="1">{#N/A,#N/A,TRUE,"1990";#N/A,#N/A,TRUE,"1991";#N/A,#N/A,TRUE,"1992";#N/A,#N/A,TRUE,"1993"}</definedName>
    <definedName name="_35" hidden="1">{#N/A,#N/A,TRUE,"1990";#N/A,#N/A,TRUE,"1991";#N/A,#N/A,TRUE,"1992";#N/A,#N/A,TRUE,"1993"}</definedName>
    <definedName name="_36" localSheetId="1" hidden="1">{"summary",#N/A,TRUE,"E93ADJ";"detail",#N/A,TRUE,"E93ADJ"}</definedName>
    <definedName name="_36" hidden="1">{"summary",#N/A,TRUE,"E93ADJ";"detail",#N/A,TRUE,"E93ADJ"}</definedName>
    <definedName name="_37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8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9" localSheetId="1" hidden="1">{"summary",#N/A,TRUE,"E93ADJ";"detail",#N/A,TRUE,"E93ADJ"}</definedName>
    <definedName name="_39" hidden="1">{"summary",#N/A,TRUE,"E93ADJ";"detail",#N/A,TRUE,"E93ADJ"}</definedName>
    <definedName name="_4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__123Graph_DYIELD_CURVES" localSheetId="1" hidden="1">[8]Yield_curve!#REF!</definedName>
    <definedName name="_4__123Graph_DYIELD_CURVES" hidden="1">[8]Yield_curve!#REF!</definedName>
    <definedName name="_4_0__123Grap" localSheetId="1" hidden="1">'[1]Plant in Ser'!#REF!</definedName>
    <definedName name="_4_0__123Grap" hidden="1">'[1]Plant in Ser'!#REF!</definedName>
    <definedName name="_40" localSheetId="1" hidden="1">{"ARK_JURIS_FUEL",#N/A,FALSE,"Ark_Fuel&amp;Rev"}</definedName>
    <definedName name="_40" hidden="1">{"ARK_JURIS_FUEL",#N/A,FALSE,"Ark_Fuel&amp;Rev"}</definedName>
    <definedName name="_41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2" localSheetId="1" hidden="1">{#N/A,#N/A,TRUE,"1990";#N/A,#N/A,TRUE,"1991";#N/A,#N/A,TRUE,"1992";#N/A,#N/A,TRUE,"1993"}</definedName>
    <definedName name="_42" hidden="1">{#N/A,#N/A,TRUE,"1990";#N/A,#N/A,TRUE,"1991";#N/A,#N/A,TRUE,"1992";#N/A,#N/A,TRUE,"1993"}</definedName>
    <definedName name="_43" localSheetId="1" hidden="1">{#N/A,#N/A,TRUE,"1990";#N/A,#N/A,TRUE,"1991";#N/A,#N/A,TRUE,"1992";#N/A,#N/A,TRUE,"1993"}</definedName>
    <definedName name="_43" hidden="1">{#N/A,#N/A,TRUE,"1990";#N/A,#N/A,TRUE,"1991";#N/A,#N/A,TRUE,"1992";#N/A,#N/A,TRUE,"1993"}</definedName>
    <definedName name="_44" localSheetId="1" hidden="1">{"summary",#N/A,TRUE,"E93ADJ";"detail",#N/A,TRUE,"E93ADJ"}</definedName>
    <definedName name="_44" hidden="1">{"summary",#N/A,TRUE,"E93ADJ";"detail",#N/A,TRUE,"E93ADJ"}</definedName>
    <definedName name="_45" localSheetId="1" hidden="1">{"summary",#N/A,TRUE,"E93ADJ";"detail",#N/A,TRUE,"E93ADJ"}</definedName>
    <definedName name="_45" hidden="1">{"summary",#N/A,TRUE,"E93ADJ";"detail",#N/A,TRUE,"E93ADJ"}</definedName>
    <definedName name="_46" localSheetId="1" hidden="1">{#N/A,#N/A,TRUE,"1990";#N/A,#N/A,TRUE,"1991";#N/A,#N/A,TRUE,"1992";#N/A,#N/A,TRUE,"1993"}</definedName>
    <definedName name="_46" hidden="1">{#N/A,#N/A,TRUE,"1990";#N/A,#N/A,TRUE,"1991";#N/A,#N/A,TRUE,"1992";#N/A,#N/A,TRUE,"1993"}</definedName>
    <definedName name="_47" localSheetId="1" hidden="1">{"summary",#N/A,TRUE,"E93ADJ";"detail",#N/A,TRUE,"E93ADJ"}</definedName>
    <definedName name="_47" hidden="1">{"summary",#N/A,TRUE,"E93ADJ";"detail",#N/A,TRUE,"E93ADJ"}</definedName>
    <definedName name="_48" localSheetId="1" hidden="1">{#N/A,#N/A,TRUE,"1990";#N/A,#N/A,TRUE,"1991";#N/A,#N/A,TRUE,"1992";#N/A,#N/A,TRUE,"1993"}</definedName>
    <definedName name="_48" hidden="1">{#N/A,#N/A,TRUE,"1990";#N/A,#N/A,TRUE,"1991";#N/A,#N/A,TRUE,"1992";#N/A,#N/A,TRUE,"1993"}</definedName>
    <definedName name="_49" localSheetId="1" hidden="1">{#N/A,#N/A,TRUE,"1990";#N/A,#N/A,TRUE,"1991";#N/A,#N/A,TRUE,"1992";#N/A,#N/A,TRUE,"1993"}</definedName>
    <definedName name="_49" hidden="1">{#N/A,#N/A,TRUE,"1990";#N/A,#N/A,TRUE,"1991";#N/A,#N/A,TRUE,"1992";#N/A,#N/A,TRUE,"1993"}</definedName>
    <definedName name="_5" localSheetId="1" hidden="1">{#N/A,#N/A,FALSE,"SCA";#N/A,#N/A,FALSE,"NCA";#N/A,#N/A,FALSE,"SAZ";#N/A,#N/A,FALSE,"CAZ";#N/A,#N/A,FALSE,"SNV";#N/A,#N/A,FALSE,"NNV";#N/A,#N/A,FALSE,"PP";#N/A,#N/A,FALSE,"SA"}</definedName>
    <definedName name="_5" hidden="1">{#N/A,#N/A,FALSE,"SCA";#N/A,#N/A,FALSE,"NCA";#N/A,#N/A,FALSE,"SAZ";#N/A,#N/A,FALSE,"CAZ";#N/A,#N/A,FALSE,"SNV";#N/A,#N/A,FALSE,"NNV";#N/A,#N/A,FALSE,"PP";#N/A,#N/A,FALSE,"SA"}</definedName>
    <definedName name="_50" localSheetId="1" hidden="1">{"summary",#N/A,TRUE,"E93ADJ";"detail",#N/A,TRUE,"E93ADJ"}</definedName>
    <definedName name="_50" hidden="1">{"summary",#N/A,TRUE,"E93ADJ";"detail",#N/A,TRUE,"E93ADJ"}</definedName>
    <definedName name="_51" localSheetId="1" hidden="1">{"summary",#N/A,TRUE,"E93ADJ";"detail",#N/A,TRUE,"E93ADJ"}</definedName>
    <definedName name="_51" hidden="1">{"summary",#N/A,TRUE,"E93ADJ";"detail",#N/A,TRUE,"E93ADJ"}</definedName>
    <definedName name="_52" localSheetId="1" hidden="1">{#N/A,#N/A,TRUE,"1990";#N/A,#N/A,TRUE,"1991";#N/A,#N/A,TRUE,"1992";#N/A,#N/A,TRUE,"1993"}</definedName>
    <definedName name="_52" hidden="1">{#N/A,#N/A,TRUE,"1990";#N/A,#N/A,TRUE,"1991";#N/A,#N/A,TRUE,"1992";#N/A,#N/A,TRUE,"1993"}</definedName>
    <definedName name="_53" localSheetId="1" hidden="1">{"summary",#N/A,TRUE,"E93ADJ";"detail",#N/A,TRUE,"E93ADJ"}</definedName>
    <definedName name="_53" hidden="1">{"summary",#N/A,TRUE,"E93ADJ";"detail",#N/A,TRUE,"E93ADJ"}</definedName>
    <definedName name="_54" localSheetId="1" hidden="1">{#N/A,#N/A,FALSE,"COMPAPER";#N/A,#N/A,FALSE,"AFUDC";#N/A,#N/A,FALSE,"JE"}</definedName>
    <definedName name="_54" hidden="1">{#N/A,#N/A,FALSE,"COMPAPER";#N/A,#N/A,FALSE,"AFUDC";#N/A,#N/A,FALSE,"JE"}</definedName>
    <definedName name="_55" localSheetId="1" hidden="1">{"pb",#N/A,FALSE,"Sheet3";"pd",#N/A,FALSE,"Sheet3";"pe",#N/A,FALSE,"Sheet3"}</definedName>
    <definedName name="_55" hidden="1">{"pb",#N/A,FALSE,"Sheet3";"pd",#N/A,FALSE,"Sheet3";"pe",#N/A,FALSE,"Sheet3"}</definedName>
    <definedName name="_56" localSheetId="1" hidden="1">{#N/A,#N/A,TRUE,"1990";#N/A,#N/A,TRUE,"1991";#N/A,#N/A,TRUE,"1992";#N/A,#N/A,TRUE,"1993"}</definedName>
    <definedName name="_56" hidden="1">{#N/A,#N/A,TRUE,"1990";#N/A,#N/A,TRUE,"1991";#N/A,#N/A,TRUE,"1992";#N/A,#N/A,TRUE,"1993"}</definedName>
    <definedName name="_57" localSheetId="1" hidden="1">{#N/A,#N/A,FALSE,"SCA";#N/A,#N/A,FALSE,"NCA";#N/A,#N/A,FALSE,"SAZ";#N/A,#N/A,FALSE,"CAZ";#N/A,#N/A,FALSE,"SNV";#N/A,#N/A,FALSE,"NNV";#N/A,#N/A,FALSE,"PP";#N/A,#N/A,FALSE,"SA"}</definedName>
    <definedName name="_57" hidden="1">{#N/A,#N/A,FALSE,"SCA";#N/A,#N/A,FALSE,"NCA";#N/A,#N/A,FALSE,"SAZ";#N/A,#N/A,FALSE,"CAZ";#N/A,#N/A,FALSE,"SNV";#N/A,#N/A,FALSE,"NNV";#N/A,#N/A,FALSE,"PP";#N/A,#N/A,FALSE,"SA"}</definedName>
    <definedName name="_58" localSheetId="1" hidden="1">{#N/A,#N/A,FALSE,"SCA";#N/A,#N/A,FALSE,"NCA";#N/A,#N/A,FALSE,"SAZ";#N/A,#N/A,FALSE,"CAZ";#N/A,#N/A,FALSE,"SNV";#N/A,#N/A,FALSE,"NNV";#N/A,#N/A,FALSE,"PP";#N/A,#N/A,FALSE,"SA"}</definedName>
    <definedName name="_58" hidden="1">{#N/A,#N/A,FALSE,"SCA";#N/A,#N/A,FALSE,"NCA";#N/A,#N/A,FALSE,"SAZ";#N/A,#N/A,FALSE,"CAZ";#N/A,#N/A,FALSE,"SNV";#N/A,#N/A,FALSE,"NNV";#N/A,#N/A,FALSE,"PP";#N/A,#N/A,FALSE,"SA"}</definedName>
    <definedName name="_59" localSheetId="1" hidden="1">{"ARK_JURIS_FAC",#N/A,FALSE,"Ark_Fuel&amp;Rev"}</definedName>
    <definedName name="_59" hidden="1">{"ARK_JURIS_FAC",#N/A,FALSE,"Ark_Fuel&amp;Rev"}</definedName>
    <definedName name="_6" localSheetId="1" hidden="1">{#N/A,#N/A,FALSE,"SCA";#N/A,#N/A,FALSE,"NCA";#N/A,#N/A,FALSE,"SAZ";#N/A,#N/A,FALSE,"CAZ";#N/A,#N/A,FALSE,"SNV";#N/A,#N/A,FALSE,"NNV";#N/A,#N/A,FALSE,"PP";#N/A,#N/A,FALSE,"SA"}</definedName>
    <definedName name="_6" hidden="1">{#N/A,#N/A,FALSE,"SCA";#N/A,#N/A,FALSE,"NCA";#N/A,#N/A,FALSE,"SAZ";#N/A,#N/A,FALSE,"CAZ";#N/A,#N/A,FALSE,"SNV";#N/A,#N/A,FALSE,"NNV";#N/A,#N/A,FALSE,"PP";#N/A,#N/A,FALSE,"SA"}</definedName>
    <definedName name="_60" localSheetId="1" hidden="1">{"ARK_JURIS_FUEL",#N/A,FALSE,"Ark_Fuel&amp;Rev"}</definedName>
    <definedName name="_60" hidden="1">{"ARK_JURIS_FUEL",#N/A,FALSE,"Ark_Fuel&amp;Rev"}</definedName>
    <definedName name="_61" localSheetId="1" hidden="1">{"ATOKA_FAC",#N/A,FALSE,"Atoka"}</definedName>
    <definedName name="_61" hidden="1">{"ATOKA_FAC",#N/A,FALSE,"Atoka"}</definedName>
    <definedName name="_62" localSheetId="1" hidden="1">{"Benefits Summary",#N/A,FALSE,"Benefits Info without WC Amount";"Medical and Dental Costs",#N/A,FALSE,"Benefits Info without WC Amount";"Workers' Compensation",#N/A,FALSE,"Benefits Info without WC Amount"}</definedName>
    <definedName name="_62" hidden="1">{"Benefits Summary",#N/A,FALSE,"Benefits Info without WC Amount";"Medical and Dental Costs",#N/A,FALSE,"Benefits Info without WC Amount";"Workers' Compensation",#N/A,FALSE,"Benefits Info without WC Amount"}</definedName>
    <definedName name="_63" localSheetId="1" hidden="1">{#N/A,#N/A,FALSE,"Rev Seg Taxes";#N/A,#N/A,FALSE,"BookRev Seg";#N/A,#N/A,FALSE,"Supp Adj Seg";#N/A,#N/A,FALSE,"outside prov seg taxes"}</definedName>
    <definedName name="_63" hidden="1">{#N/A,#N/A,FALSE,"Rev Seg Taxes";#N/A,#N/A,FALSE,"BookRev Seg";#N/A,#N/A,FALSE,"Supp Adj Seg";#N/A,#N/A,FALSE,"outside prov seg taxes"}</definedName>
    <definedName name="_64" localSheetId="1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5" localSheetId="1" hidden="1">{#N/A,#N/A,FALSE,"GLDwnLoad"}</definedName>
    <definedName name="_65" hidden="1">{#N/A,#N/A,FALSE,"GLDwnLoad"}</definedName>
    <definedName name="_66" localSheetId="1" hidden="1">{#N/A,#N/A,FALSE,"OTHERINPUTS";#N/A,#N/A,FALSE,"DITRATEINPUTS";#N/A,#N/A,FALSE,"SUPPLIEDADJINPUT";#N/A,#N/A,FALSE,"BR&amp;SUPADJ."}</definedName>
    <definedName name="_66" hidden="1">{#N/A,#N/A,FALSE,"OTHERINPUTS";#N/A,#N/A,FALSE,"DITRATEINPUTS";#N/A,#N/A,FALSE,"SUPPLIEDADJINPUT";#N/A,#N/A,FALSE,"BR&amp;SUPADJ."}</definedName>
    <definedName name="_67" localSheetId="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8" localSheetId="1" hidden="1">{"CONOCO_FAC",#N/A,FALSE,"Conoco FAC"}</definedName>
    <definedName name="_68" hidden="1">{"CONOCO_FAC",#N/A,FALSE,"Conoco FAC"}</definedName>
    <definedName name="_69" localSheetId="1" hidden="1">{#N/A,#N/A,FALSE,"GLDwnLoad"}</definedName>
    <definedName name="_69" hidden="1">{#N/A,#N/A,FALSE,"GLDwnLoad"}</definedName>
    <definedName name="_7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0" localSheetId="1" hidden="1">{#N/A,#N/A,FALSE,"OTHERINPUTS";#N/A,#N/A,FALSE,"DITRATEINPUTS";#N/A,#N/A,FALSE,"SUPPLIEDADJINPUT";#N/A,#N/A,FALSE,"TIMINGDIFFINPUTS";#N/A,#N/A,FALSE,"COSSINPUT";#N/A,#N/A,FALSE,"BR&amp;SUPADJ."}</definedName>
    <definedName name="_70" hidden="1">{#N/A,#N/A,FALSE,"OTHERINPUTS";#N/A,#N/A,FALSE,"DITRATEINPUTS";#N/A,#N/A,FALSE,"SUPPLIEDADJINPUT";#N/A,#N/A,FALSE,"TIMINGDIFFINPUTS";#N/A,#N/A,FALSE,"COSSINPUT";#N/A,#N/A,FALSE,"BR&amp;SUPADJ."}</definedName>
    <definedName name="_71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2" localSheetId="1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3" localSheetId="1" hidden="1">{"FAC_SUMMARY",#N/A,FALSE,"Summaries"}</definedName>
    <definedName name="_73" hidden="1">{"FAC_SUMMARY",#N/A,FALSE,"Summaries"}</definedName>
    <definedName name="_74" localSheetId="1" hidden="1">{"FERC_FAC",#N/A,FALSE,"FERC_Fuel&amp;Rev"}</definedName>
    <definedName name="_74" hidden="1">{"FERC_FAC",#N/A,FALSE,"FERC_Fuel&amp;Rev"}</definedName>
    <definedName name="_75" localSheetId="1" hidden="1">{"FERC_WEATHER_AND_FUEL",#N/A,FALSE,"FERC_Fuel&amp;Rev"}</definedName>
    <definedName name="_75" hidden="1">{"FERC_WEATHER_AND_FUEL",#N/A,FALSE,"FERC_Fuel&amp;Rev"}</definedName>
    <definedName name="_76" localSheetId="1" hidden="1">{"wp_h4.2",#N/A,FALSE,"WP_H4.2";"wp_h4.3",#N/A,FALSE,"WP_H4.3"}</definedName>
    <definedName name="_76" hidden="1">{"wp_h4.2",#N/A,FALSE,"WP_H4.2";"wp_h4.3",#N/A,FALSE,"WP_H4.3"}</definedName>
    <definedName name="_77" localSheetId="1" hidden="1">{#N/A,#N/A,FALSE,"GLDwnLoad"}</definedName>
    <definedName name="_77" hidden="1">{#N/A,#N/A,FALSE,"GLDwnLoad"}</definedName>
    <definedName name="_78" localSheetId="1" hidden="1">{#N/A,#N/A,FALSE,"OTHERINPUTS";#N/A,#N/A,FALSE,"SUPPLIEDADJINPUT";#N/A,#N/A,FALSE,"BR&amp;SUPADJ."}</definedName>
    <definedName name="_78" hidden="1">{#N/A,#N/A,FALSE,"OTHERINPUTS";#N/A,#N/A,FALSE,"SUPPLIEDADJINPUT";#N/A,#N/A,FALSE,"BR&amp;SUPADJ."}</definedName>
    <definedName name="_79" localSheetId="1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8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0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2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4" localSheetId="1" hidden="1">{"OK_FUEL_COMPARISON",#N/A,FALSE,"Ok_Fuel&amp;Rev"}</definedName>
    <definedName name="_84" hidden="1">{"OK_FUEL_COMPARISON",#N/A,FALSE,"Ok_Fuel&amp;Rev"}</definedName>
    <definedName name="_85" localSheetId="1" hidden="1">{"OK_JURIS_FAC",#N/A,FALSE,"Ok_Fuel&amp;Rev"}</definedName>
    <definedName name="_85" hidden="1">{"OK_JURIS_FAC",#N/A,FALSE,"Ok_Fuel&amp;Rev"}</definedName>
    <definedName name="_86" localSheetId="1" hidden="1">{"OK_JURIS_FUEL",#N/A,FALSE,"Ok_Fuel&amp;Rev"}</definedName>
    <definedName name="_86" hidden="1">{"OK_JURIS_FUEL",#N/A,FALSE,"Ok_Fuel&amp;Rev"}</definedName>
    <definedName name="_87" localSheetId="1" hidden="1">{"OK_PRO_FORMA_FUEL",#N/A,FALSE,"Ok_Fuel&amp;Rev"}</definedName>
    <definedName name="_87" hidden="1">{"OK_PRO_FORMA_FUEL",#N/A,FALSE,"Ok_Fuel&amp;Rev"}</definedName>
    <definedName name="_88" localSheetId="1" hidden="1">{"PF",#N/A,FALSE,"Sheet4";"PG",#N/A,FALSE,"Sheet4";"PH",#N/A,FALSE,"Sheet4";"PI",#N/A,FALSE,"Sheet4";"PJ",#N/A,FALSE,"Sheet4"}</definedName>
    <definedName name="_88" hidden="1">{"PF",#N/A,FALSE,"Sheet4";"PG",#N/A,FALSE,"Sheet4";"PH",#N/A,FALSE,"Sheet4";"PI",#N/A,FALSE,"Sheet4";"PJ",#N/A,FALSE,"Sheet4"}</definedName>
    <definedName name="_89" localSheetId="1" hidden="1">{"OMPA_FAC",#N/A,FALSE,"OMPA FAC"}</definedName>
    <definedName name="_89" hidden="1">{"OMPA_FAC",#N/A,FALSE,"OMPA FAC"}</definedName>
    <definedName name="_9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0" localSheetId="1" hidden="1">{"OTHER_DATA",#N/A,FALSE,"Ok_Fuel&amp;Rev"}</definedName>
    <definedName name="_90" hidden="1">{"OTHER_DATA",#N/A,FALSE,"Ok_Fuel&amp;Rev"}</definedName>
    <definedName name="_91" localSheetId="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2" localSheetId="1" hidden="1">{"summary",#N/A,TRUE,"E93ADJ";"detail",#N/A,TRUE,"E93ADJ"}</definedName>
    <definedName name="_92" hidden="1">{"summary",#N/A,TRUE,"E93ADJ";"detail",#N/A,TRUE,"E93ADJ"}</definedName>
    <definedName name="_93" localSheetId="1" hidden="1">{"print1",#N/A,FALSE,"D21CUSTS"}</definedName>
    <definedName name="_93" hidden="1">{"print1",#N/A,FALSE,"D21CUSTS"}</definedName>
    <definedName name="_94" localSheetId="1" hidden="1">{"print2",#N/A,FALSE,"D21CUSTS"}</definedName>
    <definedName name="_94" hidden="1">{"print2",#N/A,FALSE,"D21CUSTS"}</definedName>
    <definedName name="_95" localSheetId="1" hidden="1">{"print3",#N/A,FALSE,"D21CUSTS"}</definedName>
    <definedName name="_95" hidden="1">{"print3",#N/A,FALSE,"D21CUSTS"}</definedName>
    <definedName name="_96" localSheetId="1" hidden="1">{"print4",#N/A,FALSE,"D21CUSTS"}</definedName>
    <definedName name="_96" hidden="1">{"print4",#N/A,FALSE,"D21CUSTS"}</definedName>
    <definedName name="_97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8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9" localSheetId="1" hidden="1">{#N/A,#N/A,FALSE,"GLDwnLoad"}</definedName>
    <definedName name="_99" hidden="1">{#N/A,#N/A,FALSE,"GLDwnLoad"}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" localSheetId="1" hidden="1">{#N/A,#N/A,FALSE,"SCA";#N/A,#N/A,FALSE,"NCA";#N/A,#N/A,FALSE,"SAZ";#N/A,#N/A,FALSE,"CAZ";#N/A,#N/A,FALSE,"SNV";#N/A,#N/A,FALSE,"NNV";#N/A,#N/A,FALSE,"PP";#N/A,#N/A,FALSE,"SA"}</definedName>
    <definedName name="_b" hidden="1">{#N/A,#N/A,FALSE,"SCA";#N/A,#N/A,FALSE,"NCA";#N/A,#N/A,FALSE,"SAZ";#N/A,#N/A,FALSE,"CAZ";#N/A,#N/A,FALSE,"SNV";#N/A,#N/A,FALSE,"NNV";#N/A,#N/A,FALSE,"PP";#N/A,#N/A,FALSE,"SA"}</definedName>
    <definedName name="_bdm.0291A1646F1441D7AC944D0E5EFE3283.edm" localSheetId="1" hidden="1">#REF!</definedName>
    <definedName name="_bdm.0291A1646F1441D7AC944D0E5EFE3283.edm" hidden="1">#REF!</definedName>
    <definedName name="_bdm.4DE531A3AAE1459EA607D86D30555044.edm" localSheetId="1" hidden="1">#REF!</definedName>
    <definedName name="_bdm.4DE531A3AAE1459EA607D86D30555044.edm" hidden="1">#REF!</definedName>
    <definedName name="_bdm.61ECA6B5D6964E25B194F839DA09F1DE.edm" localSheetId="1" hidden="1">#REF!</definedName>
    <definedName name="_bdm.61ECA6B5D6964E25B194F839DA09F1DE.edm" hidden="1">#REF!</definedName>
    <definedName name="_bdm.EF8E132A659C430387D12CF4C0897727.edm" localSheetId="1" hidden="1">#REF!</definedName>
    <definedName name="_bdm.EF8E132A659C430387D12CF4C0897727.edm" hidden="1">#REF!</definedName>
    <definedName name="_d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11" localSheetId="1" hidden="1">#REF!</definedName>
    <definedName name="_Key11" hidden="1">#REF!</definedName>
    <definedName name="_key2" localSheetId="1" hidden="1">#REF!</definedName>
    <definedName name="_key2" hidden="1">#REF!</definedName>
    <definedName name="_lslkdjf" localSheetId="1" hidden="1">#REF!</definedName>
    <definedName name="_lslkdjf" hidden="1">#REF!</definedName>
    <definedName name="_new22" localSheetId="1" hidden="1">{#N/A,#N/A,FALSE,"SCA";#N/A,#N/A,FALSE,"NCA";#N/A,#N/A,FALSE,"SAZ";#N/A,#N/A,FALSE,"CAZ";#N/A,#N/A,FALSE,"SNV";#N/A,#N/A,FALSE,"NNV";#N/A,#N/A,FALSE,"PP";#N/A,#N/A,FALSE,"SA"}</definedName>
    <definedName name="_new22" hidden="1">{#N/A,#N/A,FALSE,"SCA";#N/A,#N/A,FALSE,"NCA";#N/A,#N/A,FALSE,"SAZ";#N/A,#N/A,FALSE,"CAZ";#N/A,#N/A,FALSE,"SNV";#N/A,#N/A,FALSE,"NNV";#N/A,#N/A,FALSE,"PP";#N/A,#N/A,FALSE,"SA"}</definedName>
    <definedName name="_new23" localSheetId="1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sort2" localSheetId="1" hidden="1">#REF!</definedName>
    <definedName name="_sort2" hidden="1">#REF!</definedName>
    <definedName name="_Table2_Out" localSheetId="1" hidden="1">#REF!</definedName>
    <definedName name="_Table2_Out" hidden="1">#REF!</definedName>
    <definedName name="_x" localSheetId="1" hidden="1">#REF!</definedName>
    <definedName name="_x" hidden="1">#REF!</definedName>
    <definedName name="A" localSheetId="1" hidden="1">#REF!</definedName>
    <definedName name="A" hidden="1">#REF!</definedName>
    <definedName name="aa" localSheetId="1" hidden="1">{"FAC_SUMMARY",#N/A,FALSE,"Summaries"}</definedName>
    <definedName name="aa" hidden="1">{"FAC_SUMMARY",#N/A,FALSE,"Summaries"}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1" hidden="1">{#N/A,#N/A,TRUE,"1990";#N/A,#N/A,TRUE,"1991";#N/A,#N/A,TRUE,"1992";#N/A,#N/A,TRUE,"1993"}</definedName>
    <definedName name="abc" hidden="1">{#N/A,#N/A,TRUE,"1990";#N/A,#N/A,TRUE,"1991";#N/A,#N/A,TRUE,"1992";#N/A,#N/A,TRUE,"1993"}</definedName>
    <definedName name="abcd" localSheetId="1" hidden="1">{#N/A,#N/A,TRUE,"1990";#N/A,#N/A,TRUE,"1991";#N/A,#N/A,TRUE,"1992";#N/A,#N/A,TRUE,"1993"}</definedName>
    <definedName name="abcd" hidden="1">{#N/A,#N/A,TRUE,"1990";#N/A,#N/A,TRUE,"1991";#N/A,#N/A,TRUE,"1992";#N/A,#N/A,TRUE,"1993"}</definedName>
    <definedName name="abcde" localSheetId="1" hidden="1">{"summary",#N/A,TRUE,"E93ADJ";"detail",#N/A,TRUE,"E93ADJ"}</definedName>
    <definedName name="abcde" hidden="1">{"summary",#N/A,TRUE,"E93ADJ";"detail",#N/A,TRUE,"E93ADJ"}</definedName>
    <definedName name="abcdef" localSheetId="1" hidden="1">{"summary",#N/A,TRUE,"E93ADJ";"detail",#N/A,TRUE,"E93ADJ"}</definedName>
    <definedName name="abcdef" hidden="1">{"summary",#N/A,TRUE,"E93ADJ";"detail",#N/A,TRUE,"E93ADJ"}</definedName>
    <definedName name="ACwvu.DATABASE." localSheetId="1" hidden="1">[9]DATABASE!#REF!</definedName>
    <definedName name="ACwvu.DATABASE." hidden="1">[9]DATABASE!#REF!</definedName>
    <definedName name="ACwvu.OP." localSheetId="1" hidden="1">#REF!</definedName>
    <definedName name="ACwvu.OP." hidden="1">#REF!</definedName>
    <definedName name="adfadfdfadsfdsa" hidden="1">'[2]Chart Data'!$K$30:$K$228</definedName>
    <definedName name="aedf" localSheetId="1" hidden="1">#REF!</definedName>
    <definedName name="aedf" hidden="1">#REF!</definedName>
    <definedName name="aewc12" localSheetId="1" hidden="1">#REF!</definedName>
    <definedName name="aewc12" hidden="1">#REF!</definedName>
    <definedName name="afd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dafadfs" hidden="1">'[2]Chart Data'!$B$30:$B$222</definedName>
    <definedName name="afddfadfdsfafdas" hidden="1">'[2]Chart Data'!$O$30:$O$226</definedName>
    <definedName name="ajw2n" localSheetId="1" hidden="1">#REF!</definedName>
    <definedName name="ajw2n" hidden="1">#REF!</definedName>
    <definedName name="anscount" hidden="1">1</definedName>
    <definedName name="ap" localSheetId="1" hidden="1">#REF!</definedName>
    <definedName name="ap" hidden="1">#REF!</definedName>
    <definedName name="AS2DocOpenMode" hidden="1">"AS2DocumentEdit"</definedName>
    <definedName name="asd" localSheetId="1" hidden="1">#REF!</definedName>
    <definedName name="asd" hidden="1">#REF!</definedName>
    <definedName name="asdf" localSheetId="1" hidden="1">#REF!</definedName>
    <definedName name="asdf" hidden="1">#REF!</definedName>
    <definedName name="asdij" localSheetId="1" hidden="1">#REF!</definedName>
    <definedName name="asdij" hidden="1">#REF!</definedName>
    <definedName name="asf" localSheetId="1" hidden="1">#REF!</definedName>
    <definedName name="asf" hidden="1">#REF!</definedName>
    <definedName name="aspd" localSheetId="1" hidden="1">#REF!</definedName>
    <definedName name="aspd" hidden="1">#REF!</definedName>
    <definedName name="aswac" localSheetId="1" hidden="1">#REF!</definedName>
    <definedName name="aswac" hidden="1">#REF!</definedName>
    <definedName name="aswc" localSheetId="1" hidden="1">#REF!</definedName>
    <definedName name="aswc" hidden="1">#REF!</definedName>
    <definedName name="aw3dq" localSheetId="1" hidden="1">#REF!</definedName>
    <definedName name="aw3dq" hidden="1">#REF!</definedName>
    <definedName name="awd" localSheetId="1" hidden="1">#REF!</definedName>
    <definedName name="awd" hidden="1">#REF!</definedName>
    <definedName name="awef" localSheetId="1" hidden="1">#REF!</definedName>
    <definedName name="awef" hidden="1">#REF!</definedName>
    <definedName name="AWS" localSheetId="1" hidden="1">#REF!</definedName>
    <definedName name="AWS" hidden="1">#REF!</definedName>
    <definedName name="az" localSheetId="1" hidden="1">#REF!</definedName>
    <definedName name="az" hidden="1">#REF!</definedName>
    <definedName name="BB" localSheetId="1" hidden="1">#REF!</definedName>
    <definedName name="BB" hidden="1">#REF!</definedName>
    <definedName name="bb_mdm" localSheetId="1" hidden="1">#REF!</definedName>
    <definedName name="bb_mdm" hidden="1">#REF!</definedName>
    <definedName name="bb_MDMyNTU0NDRBODY1NDVEQz" localSheetId="1" hidden="1">#REF!</definedName>
    <definedName name="bb_MDMyNTU0NDRBODY1NDVEQz" hidden="1">#REF!</definedName>
    <definedName name="bbbb" localSheetId="1" hidden="1">#REF!</definedName>
    <definedName name="bbbb" hidden="1">#REF!</definedName>
    <definedName name="bcd" localSheetId="1" hidden="1">{#N/A,#N/A,TRUE,"1990";#N/A,#N/A,TRUE,"1991";#N/A,#N/A,TRUE,"1992";#N/A,#N/A,TRUE,"1993"}</definedName>
    <definedName name="bcd" hidden="1">{#N/A,#N/A,TRUE,"1990";#N/A,#N/A,TRUE,"1991";#N/A,#N/A,TRUE,"1992";#N/A,#N/A,TRUE,"1993"}</definedName>
    <definedName name="bcde" localSheetId="1" hidden="1">{"summary",#N/A,TRUE,"E93ADJ";"detail",#N/A,TRUE,"E93ADJ"}</definedName>
    <definedName name="bcde" hidden="1">{"summary",#N/A,TRUE,"E93ADJ";"detail",#N/A,TRUE,"E93ADJ"}</definedName>
    <definedName name="bl" localSheetId="1" hidden="1">#REF!</definedName>
    <definedName name="bl" hidden="1">#REF!</definedName>
    <definedName name="Blank" localSheetId="1" hidden="1">{"ARK_JURIS_FUEL",#N/A,FALSE,"Ark_Fuel&amp;Rev"}</definedName>
    <definedName name="Blank" hidden="1">{"ARK_JURIS_FUEL",#N/A,FALSE,"Ark_Fuel&amp;Rev"}</definedName>
    <definedName name="BLPH2" localSheetId="1" hidden="1">'[10]Commercial Paper'!#REF!</definedName>
    <definedName name="BLPH2" hidden="1">'[10]Commercial Paper'!#REF!</definedName>
    <definedName name="BLPH3" localSheetId="1" hidden="1">'[10]Commercial Paper'!#REF!</definedName>
    <definedName name="BLPH3" hidden="1">'[10]Commercial Paper'!#REF!</definedName>
    <definedName name="BLPH4" localSheetId="1" hidden="1">'[10]Commercial Paper'!#REF!</definedName>
    <definedName name="BLPH4" hidden="1">'[10]Commercial Paper'!#REF!</definedName>
    <definedName name="BLPH5" localSheetId="1" hidden="1">'[10]Commercial Paper'!#REF!</definedName>
    <definedName name="BLPH5" hidden="1">'[10]Commercial Paper'!#REF!</definedName>
    <definedName name="BLPH6" localSheetId="1" hidden="1">'[10]Commercial Paper'!#REF!</definedName>
    <definedName name="BLPH6" hidden="1">'[10]Commercial Paper'!#REF!</definedName>
    <definedName name="bnca" localSheetId="1" hidden="1">#REF!</definedName>
    <definedName name="bnca" hidden="1">#REF!</definedName>
    <definedName name="bned" localSheetId="1" hidden="1">#REF!</definedName>
    <definedName name="bned" hidden="1">#REF!</definedName>
    <definedName name="borst" localSheetId="1" hidden="1">#REF!</definedName>
    <definedName name="borst" hidden="1">#REF!</definedName>
    <definedName name="Bruce" localSheetId="1" hidden="1">{#N/A,#N/A,FALSE,"SCA";#N/A,#N/A,FALSE,"NCA";#N/A,#N/A,FALSE,"SAZ";#N/A,#N/A,FALSE,"CAZ";#N/A,#N/A,FALSE,"SNV";#N/A,#N/A,FALSE,"NNV";#N/A,#N/A,FALSE,"PP";#N/A,#N/A,FALSE,"SA"}</definedName>
    <definedName name="Bruce" hidden="1">{#N/A,#N/A,FALSE,"SCA";#N/A,#N/A,FALSE,"NCA";#N/A,#N/A,FALSE,"SAZ";#N/A,#N/A,FALSE,"CAZ";#N/A,#N/A,FALSE,"SNV";#N/A,#N/A,FALSE,"NNV";#N/A,#N/A,FALSE,"PP";#N/A,#N/A,FALSE,"SA"}</definedName>
    <definedName name="Bruce1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c.LTMYear" localSheetId="1" hidden="1">#REF!</definedName>
    <definedName name="c.LTMYear" hidden="1">#REF!</definedName>
    <definedName name="ca" localSheetId="1" hidden="1">#REF!</definedName>
    <definedName name="ca" hidden="1">#REF!</definedName>
    <definedName name="cbwe" localSheetId="1" hidden="1">#REF!</definedName>
    <definedName name="cbwe" hidden="1">#REF!</definedName>
    <definedName name="chj" localSheetId="1" hidden="1">#REF!</definedName>
    <definedName name="chj" hidden="1">#REF!</definedName>
    <definedName name="CIQWBGuid" hidden="1">"d5c96f1c-0b8a-4f1d-9499-e87469d8b72c"</definedName>
    <definedName name="Common" localSheetId="1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" hidden="1">#REF!</definedName>
    <definedName name="cover" hidden="1">#REF!</definedName>
    <definedName name="cvdsza" localSheetId="1" hidden="1">#REF!</definedName>
    <definedName name="cvdsza" hidden="1">#REF!</definedName>
    <definedName name="CWIP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" localSheetId="1" hidden="1">#REF!</definedName>
    <definedName name="d" hidden="1">#REF!</definedName>
    <definedName name="da3a" localSheetId="1" hidden="1">#REF!</definedName>
    <definedName name="da3a" hidden="1">#REF!</definedName>
    <definedName name="dadffadfa" localSheetId="1" hidden="1">'[11]Chart Data'!#REF!</definedName>
    <definedName name="dadffadfa" hidden="1">'[11]Chart Data'!#REF!</definedName>
    <definedName name="db" localSheetId="1" hidden="1">#REF!</definedName>
    <definedName name="db" hidden="1">#REF!</definedName>
    <definedName name="dd" localSheetId="1" hidden="1">{"Print_Detail",#N/A,FALSE,"Redemption_Maturity Extract"}</definedName>
    <definedName name="dd" hidden="1">{"Print_Detail",#N/A,FALSE,"Redemption_Maturity Extract"}</definedName>
    <definedName name="ddd" localSheetId="1" hidden="1">{"Full",#N/A,FALSE,"Sec MTN B Summary"}</definedName>
    <definedName name="ddd" hidden="1">{"Full",#N/A,FALSE,"Sec MTN B Summary"}</definedName>
    <definedName name="dddd" localSheetId="1" hidden="1">{"RedPrem_InitRed View",#N/A,FALSE,"Sec MTN B Summary"}</definedName>
    <definedName name="dddd" hidden="1">{"RedPrem_InitRed View",#N/A,FALSE,"Sec MTN B Summary"}</definedName>
    <definedName name="dddddd" localSheetId="1" hidden="1">{"Pivot1",#N/A,FALSE,"Redemption_Maturity Extract"}</definedName>
    <definedName name="dddddd" hidden="1">{"Pivot1",#N/A,FALSE,"Redemption_Maturity Extract"}</definedName>
    <definedName name="dddddddd" localSheetId="1" hidden="1">{"Pivot2",#N/A,FALSE,"Redemption_Maturity Extract"}</definedName>
    <definedName name="dddddddd" hidden="1">{"Pivot2",#N/A,FALSE,"Redemption_Maturity Extract"}</definedName>
    <definedName name="dfghj" localSheetId="1" hidden="1">#REF!</definedName>
    <definedName name="dfghj" hidden="1">#REF!</definedName>
    <definedName name="dfl" localSheetId="1" hidden="1">#REF!</definedName>
    <definedName name="dfl" hidden="1">#REF!</definedName>
    <definedName name="Discount" hidden="1">'[2]Chart Data'!$O$30:$O$226</definedName>
    <definedName name="discount2" hidden="1">'[2]Chart Data'!$C$30:$C$233</definedName>
    <definedName name="distr" localSheetId="1" hidden="1">{"wp_h4.2",#N/A,FALSE,"WP_H4.2";"wp_h4.3",#N/A,FALSE,"WP_H4.3"}</definedName>
    <definedName name="distr" hidden="1">{"wp_h4.2",#N/A,FALSE,"WP_H4.2";"wp_h4.3",#N/A,FALSE,"WP_H4.3"}</definedName>
    <definedName name="dle" localSheetId="1" hidden="1">#REF!</definedName>
    <definedName name="dle" hidden="1">#REF!</definedName>
    <definedName name="dp" localSheetId="1" hidden="1">#REF!</definedName>
    <definedName name="dp" hidden="1">#REF!</definedName>
    <definedName name="dsac" localSheetId="1" hidden="1">#REF!</definedName>
    <definedName name="dsac" hidden="1">#REF!</definedName>
    <definedName name="dslakfjk" localSheetId="1" hidden="1">#REF!</definedName>
    <definedName name="dslakfjk" hidden="1">#REF!</definedName>
    <definedName name="dsld" localSheetId="1" hidden="1">#REF!</definedName>
    <definedName name="dsld" hidden="1">#REF!</definedName>
    <definedName name="dud" localSheetId="1" hidden="1">{#N/A,#N/A,TRUE,"1990";#N/A,#N/A,TRUE,"1991";#N/A,#N/A,TRUE,"1992";#N/A,#N/A,TRUE,"1993"}</definedName>
    <definedName name="dud" hidden="1">{#N/A,#N/A,TRUE,"1990";#N/A,#N/A,TRUE,"1991";#N/A,#N/A,TRUE,"1992";#N/A,#N/A,TRUE,"1993"}</definedName>
    <definedName name="ecao" localSheetId="1" hidden="1">#REF!</definedName>
    <definedName name="ecao" hidden="1">#REF!</definedName>
    <definedName name="ecsaop" localSheetId="1" hidden="1">#REF!</definedName>
    <definedName name="ecsaop" hidden="1">#REF!</definedName>
    <definedName name="EEEE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q" localSheetId="1" hidden="1">#REF!</definedName>
    <definedName name="eq" hidden="1">#REF!</definedName>
    <definedName name="er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t" localSheetId="1" hidden="1">#REF!</definedName>
    <definedName name="ert" hidden="1">#REF!</definedName>
    <definedName name="ertyu" localSheetId="1" hidden="1">#REF!</definedName>
    <definedName name="ertyu" hidden="1">#REF!</definedName>
    <definedName name="ETRorig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v.Calculation" hidden="1">-4105</definedName>
    <definedName name="ev.Initialized" hidden="1">FALSE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ewqwe" localSheetId="1" hidden="1">#REF!</definedName>
    <definedName name="ewqwe" hidden="1">#REF!</definedName>
    <definedName name="f" localSheetId="1" hidden="1">#REF!</definedName>
    <definedName name="f" hidden="1">#REF!</definedName>
    <definedName name="fdafafdfdafdfafds" hidden="1">'[2]Chart Data'!$I$30:$I$228</definedName>
    <definedName name="fdv" localSheetId="1" hidden="1">#REF!</definedName>
    <definedName name="fdv" hidden="1">#REF!</definedName>
    <definedName name="ff" localSheetId="1" hidden="1">#REF!</definedName>
    <definedName name="ff" hidden="1">#REF!</definedName>
    <definedName name="fff" localSheetId="1" hidden="1">#REF!</definedName>
    <definedName name="fff" hidden="1">#REF!</definedName>
    <definedName name="fffff" localSheetId="1" hidden="1">#REF!</definedName>
    <definedName name="fffff" hidden="1">#REF!</definedName>
    <definedName name="ffffff" localSheetId="1" hidden="1">#REF!</definedName>
    <definedName name="ffffff" hidden="1">#REF!</definedName>
    <definedName name="fffffffffffffffffffff" localSheetId="1" hidden="1">#REF!</definedName>
    <definedName name="fffffffffffffffffffff" hidden="1">#REF!</definedName>
    <definedName name="ffkf" localSheetId="1" hidden="1">#REF!</definedName>
    <definedName name="ffkf" hidden="1">#REF!</definedName>
    <definedName name="fkfkf" localSheetId="1" hidden="1">#REF!</definedName>
    <definedName name="fkfkf" hidden="1">#REF!</definedName>
    <definedName name="fpfl" localSheetId="1" hidden="1">#REF!</definedName>
    <definedName name="fpfl" hidden="1">#REF!</definedName>
    <definedName name="FuelCycle" localSheetId="1" hidden="1">{#N/A,#N/A,FALSE,"AltFuel"}</definedName>
    <definedName name="FuelCycle" hidden="1">{#N/A,#N/A,FALSE,"AltFuel"}</definedName>
    <definedName name="fvgbn" localSheetId="1" hidden="1">#REF!</definedName>
    <definedName name="fvgbn" hidden="1">#REF!</definedName>
    <definedName name="Gas.calc" localSheetId="1" hidden="1">{"ARK_JURIS_FAC",#N/A,FALSE,"Ark_Fuel&amp;Rev"}</definedName>
    <definedName name="Gas.calc" hidden="1">{"ARK_JURIS_FAC",#N/A,FALSE,"Ark_Fuel&amp;Rev"}</definedName>
    <definedName name="gfhj" localSheetId="1" hidden="1">#REF!</definedName>
    <definedName name="gfhj" hidden="1">#REF!</definedName>
    <definedName name="gggggg" localSheetId="1" hidden="1">#REF!</definedName>
    <definedName name="gggggg" hidden="1">#REF!</definedName>
    <definedName name="ghjk" localSheetId="1" hidden="1">#REF!</definedName>
    <definedName name="ghjk" hidden="1">#REF!</definedName>
    <definedName name="got" localSheetId="1" hidden="1">#REF!</definedName>
    <definedName name="got" hidden="1">#REF!</definedName>
    <definedName name="haha" localSheetId="1" hidden="1">{"OMPA_FAC",#N/A,FALSE,"OMPA FAC"}</definedName>
    <definedName name="haha" hidden="1">{"OMPA_FAC",#N/A,FALSE,"OMPA FAC"}</definedName>
    <definedName name="hhhhh" localSheetId="1" hidden="1">#REF!</definedName>
    <definedName name="hhhhh" hidden="1">#REF!</definedName>
    <definedName name="HMMM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n._I006" localSheetId="1" hidden="1">#REF!</definedName>
    <definedName name="hn._I006" hidden="1">#REF!</definedName>
    <definedName name="hn._I018" localSheetId="1" hidden="1">#REF!</definedName>
    <definedName name="hn._I018" hidden="1">#REF!</definedName>
    <definedName name="hn._I024" localSheetId="1" hidden="1">#REF!</definedName>
    <definedName name="hn._I024" hidden="1">#REF!</definedName>
    <definedName name="hn._I028" localSheetId="1" hidden="1">#REF!</definedName>
    <definedName name="hn._I028" hidden="1">#REF!</definedName>
    <definedName name="hn._I029" localSheetId="1" hidden="1">#REF!</definedName>
    <definedName name="hn._I029" hidden="1">#REF!</definedName>
    <definedName name="hn._I030" localSheetId="1" hidden="1">#REF!</definedName>
    <definedName name="hn._I030" hidden="1">#REF!</definedName>
    <definedName name="hn._I031" localSheetId="1" hidden="1">#REF!</definedName>
    <definedName name="hn._I031" hidden="1">#REF!</definedName>
    <definedName name="hn._I059" localSheetId="1" hidden="1">#REF!</definedName>
    <definedName name="hn._I059" hidden="1">#REF!</definedName>
    <definedName name="hn._I071" localSheetId="1" hidden="1">#REF!</definedName>
    <definedName name="hn._I071" hidden="1">#REF!</definedName>
    <definedName name="hn._I075" localSheetId="1" hidden="1">#REF!</definedName>
    <definedName name="hn._I075" hidden="1">#REF!</definedName>
    <definedName name="hn._I083" localSheetId="1" hidden="1">#REF!</definedName>
    <definedName name="hn._I083" hidden="1">#REF!</definedName>
    <definedName name="hn._I085" localSheetId="1" hidden="1">#REF!</definedName>
    <definedName name="hn._I085" hidden="1">#REF!</definedName>
    <definedName name="hn._P001" localSheetId="1" hidden="1">#REF!</definedName>
    <definedName name="hn._P001" hidden="1">#REF!</definedName>
    <definedName name="hn._P004" localSheetId="1" hidden="1">#REF!</definedName>
    <definedName name="hn._P004" hidden="1">#REF!</definedName>
    <definedName name="hn._P014" localSheetId="1" hidden="1">#REF!</definedName>
    <definedName name="hn._P014" hidden="1">#REF!</definedName>
    <definedName name="hn._P016" localSheetId="1" hidden="1">#REF!</definedName>
    <definedName name="hn._P016" hidden="1">#REF!</definedName>
    <definedName name="hn._P021" localSheetId="1" hidden="1">#REF!</definedName>
    <definedName name="hn._P021" hidden="1">#REF!</definedName>
    <definedName name="hn._P024" localSheetId="1" hidden="1">#REF!</definedName>
    <definedName name="hn._P024" hidden="1">#REF!</definedName>
    <definedName name="hn.Add015" localSheetId="1" hidden="1">#REF!</definedName>
    <definedName name="hn.Add015" hidden="1">#REF!</definedName>
    <definedName name="hn.Delete015" localSheetId="1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" hidden="1">#REF!</definedName>
    <definedName name="hn.PrivateLTMYear" hidden="1">#REF!</definedName>
    <definedName name="HTML_CodePage" hidden="1">1252</definedName>
    <definedName name="HTML_Control" localSheetId="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localSheetId="1" hidden="1">#REF!</definedName>
    <definedName name="ifch" hidden="1">#REF!</definedName>
    <definedName name="IncomeStatement" localSheetId="1" hidden="1">{#N/A,#N/A,FALSE,"FinStateUS"}</definedName>
    <definedName name="IncomeStatement" hidden="1">{#N/A,#N/A,FALSE,"FinStateUS"}</definedName>
    <definedName name="IncomeStatement6Years" localSheetId="1" hidden="1">{"IncStatement 6 years",#N/A,FALSE,"FinStateUS"}</definedName>
    <definedName name="IncomeStatement6Years" hidden="1">{"IncStatement 6 years",#N/A,FALSE,"FinStateUS"}</definedName>
    <definedName name="Inflation" hidden="1">[12]Data!$C$30:$C$233</definedName>
    <definedName name="ipowAC" localSheetId="1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43404.683912037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localSheetId="1" hidden="1">#REF!</definedName>
    <definedName name="iuy" hidden="1">#REF!</definedName>
    <definedName name="iuyt" localSheetId="1" hidden="1">#REF!</definedName>
    <definedName name="iuyt" hidden="1">#REF!</definedName>
    <definedName name="j" localSheetId="1" hidden="1">#REF!</definedName>
    <definedName name="j" hidden="1">#REF!</definedName>
    <definedName name="jdn" localSheetId="1" hidden="1">#REF!</definedName>
    <definedName name="jdn" hidden="1">#REF!</definedName>
    <definedName name="je" localSheetId="1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1" hidden="1">{"'Sheet1'!$A$1:$O$40"}</definedName>
    <definedName name="jhlkqFL" hidden="1">{"'Sheet1'!$A$1:$O$40"}</definedName>
    <definedName name="jkdf" localSheetId="1" hidden="1">#REF!</definedName>
    <definedName name="jkdf" hidden="1">#REF!</definedName>
    <definedName name="jkdsac" localSheetId="1" hidden="1">#REF!</definedName>
    <definedName name="jkdsac" hidden="1">#REF!</definedName>
    <definedName name="jkfoo" localSheetId="1" hidden="1">#REF!</definedName>
    <definedName name="jkfoo" hidden="1">#REF!</definedName>
    <definedName name="jseqf" localSheetId="1" hidden="1">#REF!</definedName>
    <definedName name="jseqf" hidden="1">#REF!</definedName>
    <definedName name="jz" localSheetId="1" hidden="1">#REF!</definedName>
    <definedName name="jz" hidden="1">#REF!</definedName>
    <definedName name="jzs" localSheetId="1" hidden="1">#REF!</definedName>
    <definedName name="jzs" hidden="1">#REF!</definedName>
    <definedName name="k" localSheetId="1" hidden="1">#REF!</definedName>
    <definedName name="k" hidden="1">#REF!</definedName>
    <definedName name="K2_WBEVMODE" hidden="1">0</definedName>
    <definedName name="kal" localSheetId="1" hidden="1">#REF!</definedName>
    <definedName name="kal" hidden="1">#REF!</definedName>
    <definedName name="kaw" localSheetId="1" hidden="1">#REF!</definedName>
    <definedName name="kaw" hidden="1">#REF!</definedName>
    <definedName name="kdkd" localSheetId="1" hidden="1">#REF!</definedName>
    <definedName name="kdkd" hidden="1">#REF!</definedName>
    <definedName name="kdkjrt" localSheetId="1" hidden="1">#REF!</definedName>
    <definedName name="kdkjrt" hidden="1">#REF!</definedName>
    <definedName name="kdsfj" localSheetId="1" hidden="1">#REF!</definedName>
    <definedName name="kdsfj" hidden="1">#REF!</definedName>
    <definedName name="kfdlsg" localSheetId="1" hidden="1">#REF!</definedName>
    <definedName name="kfdlsg" hidden="1">#REF!</definedName>
    <definedName name="kfkf" localSheetId="1" hidden="1">#REF!</definedName>
    <definedName name="kfkf" hidden="1">#REF!</definedName>
    <definedName name="kfkfkf" localSheetId="1" hidden="1">#REF!</definedName>
    <definedName name="kfkfkf" hidden="1">#REF!</definedName>
    <definedName name="kfkfkfkf" localSheetId="1" hidden="1">#REF!</definedName>
    <definedName name="kfkfkfkf" hidden="1">#REF!</definedName>
    <definedName name="kfkfkfl" localSheetId="1" hidden="1">#REF!</definedName>
    <definedName name="kfkfkfl" hidden="1">#REF!</definedName>
    <definedName name="kfkfksm" localSheetId="1" hidden="1">#REF!</definedName>
    <definedName name="kfkfksm" hidden="1">#REF!</definedName>
    <definedName name="KI" localSheetId="1" hidden="1">#REF!,#REF!</definedName>
    <definedName name="KI" hidden="1">#REF!,#REF!</definedName>
    <definedName name="kiujh" localSheetId="1" hidden="1">#REF!</definedName>
    <definedName name="kiujh" hidden="1">#REF!</definedName>
    <definedName name="kjfjffnnf" localSheetId="1" hidden="1">#REF!</definedName>
    <definedName name="kjfjffnnf" hidden="1">#REF!</definedName>
    <definedName name="kjhg" localSheetId="1" hidden="1">#REF!</definedName>
    <definedName name="kjhg" hidden="1">#REF!</definedName>
    <definedName name="kjhgf" localSheetId="1" hidden="1">#REF!</definedName>
    <definedName name="kjhgf" hidden="1">#REF!</definedName>
    <definedName name="kjk" localSheetId="1" hidden="1">'[1]Plant in Ser'!#REF!</definedName>
    <definedName name="kjk" hidden="1">'[1]Plant in Ser'!#REF!</definedName>
    <definedName name="kjzd" localSheetId="1" hidden="1">#REF!</definedName>
    <definedName name="kjzd" hidden="1">#REF!</definedName>
    <definedName name="kkkkk" localSheetId="1" hidden="1">#REF!</definedName>
    <definedName name="kkkkk" hidden="1">#REF!</definedName>
    <definedName name="KL" localSheetId="1" hidden="1">#REF!</definedName>
    <definedName name="KL" hidden="1">#REF!</definedName>
    <definedName name="kldk" localSheetId="1" hidden="1">#REF!</definedName>
    <definedName name="kldk" hidden="1">#REF!</definedName>
    <definedName name="klfeqw" localSheetId="1" hidden="1">#REF!</definedName>
    <definedName name="klfeqw" hidden="1">#REF!</definedName>
    <definedName name="kqwh" localSheetId="1" hidden="1">#REF!</definedName>
    <definedName name="kqwh" hidden="1">#REF!</definedName>
    <definedName name="ksadfl" localSheetId="1" hidden="1">#REF!</definedName>
    <definedName name="ksadfl" hidden="1">#REF!</definedName>
    <definedName name="kw" localSheetId="1" hidden="1">#REF!</definedName>
    <definedName name="kw" hidden="1">#REF!</definedName>
    <definedName name="kz" localSheetId="1" hidden="1">#REF!</definedName>
    <definedName name="kz" hidden="1">#REF!</definedName>
    <definedName name="l" localSheetId="1" hidden="1">#REF!</definedName>
    <definedName name="l" hidden="1">#REF!</definedName>
    <definedName name="lfkfjnn" localSheetId="1" hidden="1">#REF!</definedName>
    <definedName name="lfkfjnn" hidden="1">#REF!</definedName>
    <definedName name="limcount" hidden="1">1</definedName>
    <definedName name="ListOffset" hidden="1">1</definedName>
    <definedName name="lkajsdfg" localSheetId="1" hidden="1">#REF!</definedName>
    <definedName name="lkajsdfg" hidden="1">#REF!</definedName>
    <definedName name="lkjh" localSheetId="1" hidden="1">#REF!</definedName>
    <definedName name="lkjh" hidden="1">#REF!</definedName>
    <definedName name="lkohsvd" localSheetId="1" hidden="1">#REF!</definedName>
    <definedName name="lkohsvd" hidden="1">#REF!</definedName>
    <definedName name="llllllllll" localSheetId="1" hidden="1">#REF!</definedName>
    <definedName name="llllllllll" hidden="1">#REF!</definedName>
    <definedName name="loke" localSheetId="1" hidden="1">#REF!</definedName>
    <definedName name="loke" hidden="1">#REF!</definedName>
    <definedName name="lpoicea" localSheetId="1" hidden="1">#REF!</definedName>
    <definedName name="lpoicea" hidden="1">#REF!</definedName>
    <definedName name="ls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mlaw" localSheetId="1" hidden="1">#REF!</definedName>
    <definedName name="mlaw" hidden="1">#REF!</definedName>
    <definedName name="mnbv" localSheetId="1" hidden="1">#REF!</definedName>
    <definedName name="mnbv" hidden="1">#REF!</definedName>
    <definedName name="mnkp" localSheetId="1" hidden="1">#REF!</definedName>
    <definedName name="mnkp" hidden="1">#REF!</definedName>
    <definedName name="mo" localSheetId="1" hidden="1">#REF!</definedName>
    <definedName name="mo" hidden="1">#REF!</definedName>
    <definedName name="mol" localSheetId="1" hidden="1">#REF!</definedName>
    <definedName name="mol" hidden="1">#REF!</definedName>
    <definedName name="molp" localSheetId="1" hidden="1">#REF!</definedName>
    <definedName name="molp" hidden="1">#REF!</definedName>
    <definedName name="NADA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localSheetId="1" hidden="1">#REF!</definedName>
    <definedName name="namefield" hidden="1">#REF!</definedName>
    <definedName name="naow" localSheetId="1" hidden="1">#REF!</definedName>
    <definedName name="naow" hidden="1">#REF!</definedName>
    <definedName name="nbeo" localSheetId="1" hidden="1">#REF!</definedName>
    <definedName name="nbeo" hidden="1">#REF!</definedName>
    <definedName name="nbw" localSheetId="1" hidden="1">#REF!</definedName>
    <definedName name="nbw" hidden="1">#REF!</definedName>
    <definedName name="niPO" localSheetId="1" hidden="1">#REF!</definedName>
    <definedName name="niPO" hidden="1">#REF!</definedName>
    <definedName name="nipxre" localSheetId="1" hidden="1">#REF!</definedName>
    <definedName name="nipxre" hidden="1">#REF!</definedName>
    <definedName name="nixre" localSheetId="1" hidden="1">#REF!</definedName>
    <definedName name="nixre" hidden="1">#REF!</definedName>
    <definedName name="nk" localSheetId="1" hidden="1">#REF!</definedName>
    <definedName name="nk" hidden="1">#REF!</definedName>
    <definedName name="nki" localSheetId="1" hidden="1">#REF!</definedName>
    <definedName name="nki" hidden="1">#REF!</definedName>
    <definedName name="nkiw" localSheetId="1" hidden="1">#REF!</definedName>
    <definedName name="nkiw" hidden="1">#REF!</definedName>
    <definedName name="nKLqw" localSheetId="1" hidden="1">#REF!</definedName>
    <definedName name="nKLqw" hidden="1">#REF!</definedName>
    <definedName name="nkse" localSheetId="1" hidden="1">#REF!</definedName>
    <definedName name="nkse" hidden="1">#REF!</definedName>
    <definedName name="nkw" localSheetId="1" hidden="1">#REF!</definedName>
    <definedName name="nkw" hidden="1">#REF!</definedName>
    <definedName name="NMN" localSheetId="1" hidden="1">#REF!</definedName>
    <definedName name="NMN" hidden="1">#REF!</definedName>
    <definedName name="nmop" localSheetId="1" hidden="1">#REF!</definedName>
    <definedName name="nmop" hidden="1">#REF!</definedName>
    <definedName name="nmwqi" localSheetId="1" hidden="1">#REF!</definedName>
    <definedName name="nmwqi" hidden="1">#REF!</definedName>
    <definedName name="nnnnnnn" localSheetId="1" hidden="1">#REF!</definedName>
    <definedName name="nnnnnnn" hidden="1">#REF!</definedName>
    <definedName name="no" localSheetId="1" hidden="1">#REF!</definedName>
    <definedName name="no" hidden="1">#REF!</definedName>
    <definedName name="noip" localSheetId="1" hidden="1">#REF!</definedName>
    <definedName name="noip" hidden="1">#REF!</definedName>
    <definedName name="noipx" localSheetId="1" hidden="1">#REF!</definedName>
    <definedName name="noipx" hidden="1">#REF!</definedName>
    <definedName name="NONE" localSheetId="1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1" hidden="1">#REF!</definedName>
    <definedName name="nop" hidden="1">#REF!</definedName>
    <definedName name="nope" localSheetId="1" hidden="1">#REF!</definedName>
    <definedName name="nope" hidden="1">#REF!</definedName>
    <definedName name="noper" localSheetId="1" hidden="1">#REF!</definedName>
    <definedName name="noper" hidden="1">#REF!</definedName>
    <definedName name="nsz" localSheetId="1" hidden="1">#REF!</definedName>
    <definedName name="nsz" hidden="1">#REF!</definedName>
    <definedName name="o" localSheetId="1" hidden="1">#REF!</definedName>
    <definedName name="o" hidden="1">#REF!</definedName>
    <definedName name="ocq" localSheetId="1" hidden="1">#REF!</definedName>
    <definedName name="ocq" hidden="1">#REF!</definedName>
    <definedName name="odezscv" localSheetId="1" hidden="1">#REF!</definedName>
    <definedName name="odezscv" hidden="1">#REF!</definedName>
    <definedName name="ofooooo" localSheetId="1" hidden="1">#REF!</definedName>
    <definedName name="ofooooo" hidden="1">#REF!</definedName>
    <definedName name="oia" localSheetId="1" hidden="1">#REF!</definedName>
    <definedName name="oia" hidden="1">#REF!</definedName>
    <definedName name="oiacew" localSheetId="1" hidden="1">#REF!</definedName>
    <definedName name="oiacew" hidden="1">#REF!</definedName>
    <definedName name="oicw" localSheetId="1" hidden="1">#REF!</definedName>
    <definedName name="oicw" hidden="1">#REF!</definedName>
    <definedName name="oieac" localSheetId="1" hidden="1">#REF!</definedName>
    <definedName name="oieac" hidden="1">#REF!</definedName>
    <definedName name="oiewq" localSheetId="1" hidden="1">#REF!</definedName>
    <definedName name="oiewq" hidden="1">#REF!</definedName>
    <definedName name="oihyecv" localSheetId="1" hidden="1">#REF!</definedName>
    <definedName name="oihyecv" hidden="1">#REF!</definedName>
    <definedName name="oips" localSheetId="1" hidden="1">#REF!</definedName>
    <definedName name="oips" hidden="1">#REF!</definedName>
    <definedName name="ok" localSheetId="1" hidden="1">#REF!</definedName>
    <definedName name="ok" hidden="1">#REF!</definedName>
    <definedName name="okey" localSheetId="1" hidden="1">#REF!</definedName>
    <definedName name="okey" hidden="1">#REF!</definedName>
    <definedName name="okeydokey" localSheetId="1" hidden="1">#REF!</definedName>
    <definedName name="okeydokey" hidden="1">#REF!</definedName>
    <definedName name="oklpwa" localSheetId="1" hidden="1">#REF!</definedName>
    <definedName name="oklpwa" hidden="1">#REF!</definedName>
    <definedName name="olpuwce" localSheetId="1" hidden="1">#REF!</definedName>
    <definedName name="olpuwce" hidden="1">#REF!</definedName>
    <definedName name="oluw" localSheetId="1" hidden="1">#REF!</definedName>
    <definedName name="oluw" hidden="1">#REF!</definedName>
    <definedName name="oooofp" localSheetId="1" hidden="1">#REF!</definedName>
    <definedName name="oooofp" hidden="1">#REF!</definedName>
    <definedName name="opec" localSheetId="1" hidden="1">#REF!</definedName>
    <definedName name="opec" hidden="1">#REF!</definedName>
    <definedName name="opewqr" localSheetId="1" hidden="1">#REF!</definedName>
    <definedName name="opewqr" hidden="1">#REF!</definedName>
    <definedName name="opicaew" localSheetId="1" hidden="1">#REF!</definedName>
    <definedName name="opicaew" hidden="1">#REF!</definedName>
    <definedName name="opiecv" localSheetId="1" hidden="1">#REF!</definedName>
    <definedName name="opiecv" hidden="1">#REF!</definedName>
    <definedName name="opiyu" localSheetId="1" hidden="1">#REF!</definedName>
    <definedName name="opiyu" hidden="1">#REF!</definedName>
    <definedName name="oplpp" localSheetId="1" hidden="1">#REF!</definedName>
    <definedName name="oplpp" hidden="1">#REF!</definedName>
    <definedName name="opp" localSheetId="1" hidden="1">#REF!</definedName>
    <definedName name="opp" hidden="1">#REF!</definedName>
    <definedName name="opuafw" localSheetId="1" hidden="1">#REF!</definedName>
    <definedName name="opuafw" hidden="1">#REF!</definedName>
    <definedName name="opuc3e" localSheetId="1" hidden="1">#REF!</definedName>
    <definedName name="opuc3e" hidden="1">#REF!</definedName>
    <definedName name="opueac" localSheetId="1" hidden="1">#REF!</definedName>
    <definedName name="opueac" hidden="1">#REF!</definedName>
    <definedName name="opufw" localSheetId="1" hidden="1">#REF!</definedName>
    <definedName name="opufw" hidden="1">#REF!</definedName>
    <definedName name="opuwa" localSheetId="1" hidden="1">#REF!</definedName>
    <definedName name="opuwa" hidden="1">#REF!</definedName>
    <definedName name="opvs" localSheetId="1" hidden="1">#REF!</definedName>
    <definedName name="opvs" hidden="1">#REF!</definedName>
    <definedName name="os" localSheetId="1" hidden="1">#REF!</definedName>
    <definedName name="os" hidden="1">#REF!</definedName>
    <definedName name="oupc" localSheetId="1" hidden="1">#REF!</definedName>
    <definedName name="oupc" hidden="1">#REF!</definedName>
    <definedName name="ovwe" localSheetId="1" hidden="1">#REF!</definedName>
    <definedName name="ovwe" hidden="1">#REF!</definedName>
    <definedName name="Pal_Workbook_GUID" hidden="1">"NX3BLV7C1JAFSCFCWAICH8M3"</definedName>
    <definedName name="peqafd" localSheetId="1" hidden="1">#REF!</definedName>
    <definedName name="peqafd" hidden="1">#REF!</definedName>
    <definedName name="PERO" localSheetId="1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1" hidden="1">#REF!</definedName>
    <definedName name="pert" hidden="1">#REF!</definedName>
    <definedName name="plk" localSheetId="1" hidden="1">#REF!</definedName>
    <definedName name="plk" hidden="1">#REF!</definedName>
    <definedName name="plo" localSheetId="1" hidden="1">#REF!</definedName>
    <definedName name="plo" hidden="1">#REF!</definedName>
    <definedName name="plvsanj" localSheetId="1" hidden="1">#REF!</definedName>
    <definedName name="plvsanj" hidden="1">#REF!</definedName>
    <definedName name="pocq" localSheetId="1" hidden="1">#REF!</definedName>
    <definedName name="pocq" hidden="1">#REF!</definedName>
    <definedName name="poe" localSheetId="1" hidden="1">#REF!</definedName>
    <definedName name="poe" hidden="1">#REF!</definedName>
    <definedName name="poeac" localSheetId="1" hidden="1">#REF!</definedName>
    <definedName name="poeac" hidden="1">#REF!</definedName>
    <definedName name="poec" localSheetId="1" hidden="1">#REF!</definedName>
    <definedName name="poec" hidden="1">#REF!</definedName>
    <definedName name="poeca" localSheetId="1" hidden="1">#REF!</definedName>
    <definedName name="poeca" hidden="1">#REF!</definedName>
    <definedName name="poert" localSheetId="1" hidden="1">#REF!</definedName>
    <definedName name="poert" hidden="1">#REF!</definedName>
    <definedName name="poi" localSheetId="1" hidden="1">#REF!</definedName>
    <definedName name="poi" hidden="1">#REF!</definedName>
    <definedName name="poica" localSheetId="1" hidden="1">#REF!</definedName>
    <definedName name="poica" hidden="1">#REF!</definedName>
    <definedName name="poiea" localSheetId="1" hidden="1">#REF!</definedName>
    <definedName name="poiea" hidden="1">#REF!</definedName>
    <definedName name="poiv" localSheetId="1" hidden="1">#REF!</definedName>
    <definedName name="poiv" hidden="1">#REF!</definedName>
    <definedName name="poiy" localSheetId="1" hidden="1">#REF!</definedName>
    <definedName name="poiy" hidden="1">#REF!</definedName>
    <definedName name="poiyw" localSheetId="1" hidden="1">#REF!</definedName>
    <definedName name="poiyw" hidden="1">#REF!</definedName>
    <definedName name="PopCache_GL_INTERFACE_REFERENCE7" hidden="1">[13]PopCache!$A$1:$A$2</definedName>
    <definedName name="pouac" localSheetId="1" hidden="1">#REF!</definedName>
    <definedName name="pouac" hidden="1">#REF!</definedName>
    <definedName name="pouce" localSheetId="1" hidden="1">#REF!</definedName>
    <definedName name="pouce" hidden="1">#REF!</definedName>
    <definedName name="povrs" localSheetId="1" hidden="1">#REF!</definedName>
    <definedName name="povrs" hidden="1">#REF!</definedName>
    <definedName name="pppppppp" localSheetId="1" hidden="1">#REF!</definedName>
    <definedName name="pppppppp" hidden="1">#REF!</definedName>
    <definedName name="_xlnm.Print_Titles" localSheetId="1">'DPU Exhibit 2.7 SR 2022 YTD ROE'!$1:$8</definedName>
    <definedName name="pslf" localSheetId="1" hidden="1">#REF!</definedName>
    <definedName name="pslf" hidden="1">#REF!</definedName>
    <definedName name="psrfdgl" localSheetId="1" hidden="1">#REF!</definedName>
    <definedName name="psrfdgl" hidden="1">#REF!</definedName>
    <definedName name="pwe" localSheetId="1" hidden="1">#REF!</definedName>
    <definedName name="pwe" hidden="1">#REF!</definedName>
    <definedName name="qaw" localSheetId="1" hidden="1">#REF!</definedName>
    <definedName name="qaw" hidden="1">#REF!</definedName>
    <definedName name="qqa" localSheetId="1" hidden="1">{"ARK_JURIS_FUEL",#N/A,FALSE,"Ark_Fuel&amp;Rev"}</definedName>
    <definedName name="qqa" hidden="1">{"ARK_JURIS_FUEL",#N/A,FALSE,"Ark_Fuel&amp;Rev"}</definedName>
    <definedName name="qwr" localSheetId="1" hidden="1">#REF!</definedName>
    <definedName name="qwr" hidden="1">#REF!</definedName>
    <definedName name="repeat" localSheetId="1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ptimization" hidden="1">FALSE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1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localSheetId="1" hidden="1">#REF!</definedName>
    <definedName name="rtyui" hidden="1">#REF!</definedName>
    <definedName name="rtyuiop" localSheetId="1" hidden="1">#REF!</definedName>
    <definedName name="rtyuiop" hidden="1">#REF!</definedName>
    <definedName name="S" localSheetId="1" hidden="1">#REF!</definedName>
    <definedName name="S" hidden="1">#REF!</definedName>
    <definedName name="sac" localSheetId="1" hidden="1">#REF!</definedName>
    <definedName name="sac" hidden="1">#REF!</definedName>
    <definedName name="sadf" localSheetId="1" hidden="1">#REF!</definedName>
    <definedName name="sadf" hidden="1">#REF!</definedName>
    <definedName name="sadfdfafdsfasf" hidden="1">'[2]Chart Data'!$P$30:$P$229</definedName>
    <definedName name="sadfkj" localSheetId="1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localSheetId="1" hidden="1">#REF!</definedName>
    <definedName name="sd" hidden="1">#REF!</definedName>
    <definedName name="sdf" localSheetId="1" hidden="1">#REF!</definedName>
    <definedName name="sdf" hidden="1">#REF!</definedName>
    <definedName name="sdfp" localSheetId="1" hidden="1">#REF!</definedName>
    <definedName name="sdfp" hidden="1">#REF!</definedName>
    <definedName name="sdklofj" localSheetId="1" hidden="1">#REF!</definedName>
    <definedName name="sdklofj" hidden="1">#REF!</definedName>
    <definedName name="sdld" localSheetId="1" hidden="1">#REF!</definedName>
    <definedName name="sdld" hidden="1">#REF!</definedName>
    <definedName name="sdljgfj" localSheetId="1" hidden="1">#REF!</definedName>
    <definedName name="sdljgfj" hidden="1">#REF!</definedName>
    <definedName name="sdop" localSheetId="1" hidden="1">#REF!</definedName>
    <definedName name="sdop" hidden="1">#REF!</definedName>
    <definedName name="sdsdl" localSheetId="1" hidden="1">#REF!</definedName>
    <definedName name="sdsdl" hidden="1">#REF!</definedName>
    <definedName name="sdv" localSheetId="1" hidden="1">#REF!</definedName>
    <definedName name="sdv" hidden="1">#REF!</definedName>
    <definedName name="sedf" localSheetId="1" hidden="1">#REF!</definedName>
    <definedName name="sedf" hidden="1">#REF!</definedName>
    <definedName name="sevw" localSheetId="1" hidden="1">#REF!</definedName>
    <definedName name="sevw" hidden="1">#REF!</definedName>
    <definedName name="sfdv" localSheetId="1" hidden="1">#REF!</definedName>
    <definedName name="sfdv" hidden="1">#REF!</definedName>
    <definedName name="shit" localSheetId="1" hidden="1">{#N/A,#N/A,TRUE,"1990";#N/A,#N/A,TRUE,"1991";#N/A,#N/A,TRUE,"1992";#N/A,#N/A,TRUE,"1993"}</definedName>
    <definedName name="shit" hidden="1">{#N/A,#N/A,TRUE,"1990";#N/A,#N/A,TRUE,"1991";#N/A,#N/A,TRUE,"1992";#N/A,#N/A,TRUE,"1993"}</definedName>
    <definedName name="shit2" localSheetId="1" hidden="1">{"summary",#N/A,TRUE,"E93ADJ";"detail",#N/A,TRUE,"E93ADJ"}</definedName>
    <definedName name="shit2" hidden="1">{"summary",#N/A,TRUE,"E93ADJ";"detail",#N/A,TRUE,"E93ADJ"}</definedName>
    <definedName name="SI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1" hidden="1">#REF!</definedName>
    <definedName name="slkd" hidden="1">#REF!</definedName>
    <definedName name="SnI_Workbook" localSheetId="1">#REF!</definedName>
    <definedName name="SnI_Workbook">#REF!</definedName>
    <definedName name="SpreadsheetBuilder_1" localSheetId="1" hidden="1">#REF!</definedName>
    <definedName name="SpreadsheetBuilder_1" hidden="1">#REF!</definedName>
    <definedName name="SpreadsheetBuilder_3" localSheetId="1" hidden="1">#REF!</definedName>
    <definedName name="SpreadsheetBuilder_3" hidden="1">#REF!</definedName>
    <definedName name="SpreadsheetBuilder_4" localSheetId="1" hidden="1">#REF!</definedName>
    <definedName name="SpreadsheetBuilder_4" hidden="1">#REF!</definedName>
    <definedName name="srg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sdo" localSheetId="1" hidden="1">#REF!</definedName>
    <definedName name="ssdo" hidden="1">#REF!</definedName>
    <definedName name="sssset" localSheetId="1" hidden="1">#REF!</definedName>
    <definedName name="sssset" hidden="1">#REF!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sv" localSheetId="1" hidden="1">#REF!</definedName>
    <definedName name="sv" hidden="1">#REF!</definedName>
    <definedName name="svfdv" localSheetId="1" hidden="1">#REF!</definedName>
    <definedName name="svfdv" hidden="1">#REF!</definedName>
    <definedName name="swae" localSheetId="1" hidden="1">#REF!</definedName>
    <definedName name="swae" hidden="1">#REF!</definedName>
    <definedName name="Swvu.DATABASE." localSheetId="1" hidden="1">[9]DATABASE!#REF!</definedName>
    <definedName name="Swvu.DATABASE." hidden="1">[9]DATABASE!#REF!</definedName>
    <definedName name="Swvu.OP." localSheetId="1" hidden="1">#REF!</definedName>
    <definedName name="Swvu.OP." hidden="1">#REF!</definedName>
    <definedName name="TEFRA" localSheetId="1" hidden="1">{"summary",#N/A,TRUE,"E93ADJ";"detail",#N/A,TRUE,"E93ADJ"}</definedName>
    <definedName name="TEFRA" hidden="1">{"summary",#N/A,TRUE,"E93ADJ";"detail",#N/A,TRUE,"E93ADJ"}</definedName>
    <definedName name="Temp" localSheetId="1" hidden="1">{"ARK_JURIS_FUEL",#N/A,FALSE,"Ark_Fuel&amp;Rev"}</definedName>
    <definedName name="Temp" hidden="1">{"ARK_JURIS_FUEL",#N/A,FALSE,"Ark_Fuel&amp;Rev"}</definedName>
    <definedName name="test" localSheetId="1" hidden="1">[14]TOPrs!#REF!</definedName>
    <definedName name="test" hidden="1">[14]TOPrs!#REF!</definedName>
    <definedName name="test1" localSheetId="1" hidden="1">{#N/A,#N/A,TRUE,"Bill Comp - 60";#N/A,#N/A,TRUE,"Bill Comp - 70";#N/A,#N/A,TRUE,"Bill Comp - 71";#N/A,#N/A,TRUE,"Bill Comp- 85"}</definedName>
    <definedName name="test1" hidden="1">{#N/A,#N/A,TRUE,"Bill Comp - 60";#N/A,#N/A,TRUE,"Bill Comp - 70";#N/A,#N/A,TRUE,"Bill Comp - 71";#N/A,#N/A,TRUE,"Bill Comp- 85"}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" localSheetId="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ttt" localSheetId="1" hidden="1">#REF!</definedName>
    <definedName name="tttt" hidden="1">#REF!</definedName>
    <definedName name="Turnerabc" localSheetId="1" hidden="1">{#N/A,#N/A,TRUE,"1990";#N/A,#N/A,TRUE,"1991";#N/A,#N/A,TRUE,"1992";#N/A,#N/A,TRUE,"1993"}</definedName>
    <definedName name="Turnerabc" hidden="1">{#N/A,#N/A,TRUE,"1990";#N/A,#N/A,TRUE,"1991";#N/A,#N/A,TRUE,"1992";#N/A,#N/A,TRUE,"1993"}</definedName>
    <definedName name="Turnerabcd" localSheetId="1" hidden="1">{#N/A,#N/A,TRUE,"1990";#N/A,#N/A,TRUE,"1991";#N/A,#N/A,TRUE,"1992";#N/A,#N/A,TRUE,"1993"}</definedName>
    <definedName name="Turnerabcd" hidden="1">{#N/A,#N/A,TRUE,"1990";#N/A,#N/A,TRUE,"1991";#N/A,#N/A,TRUE,"1992";#N/A,#N/A,TRUE,"1993"}</definedName>
    <definedName name="Turnerabcde" localSheetId="1" hidden="1">{"summary",#N/A,TRUE,"E93ADJ";"detail",#N/A,TRUE,"E93ADJ"}</definedName>
    <definedName name="Turnerabcde" hidden="1">{"summary",#N/A,TRUE,"E93ADJ";"detail",#N/A,TRUE,"E93ADJ"}</definedName>
    <definedName name="Turnerabcdef" localSheetId="1" hidden="1">{"summary",#N/A,TRUE,"E93ADJ";"detail",#N/A,TRUE,"E93ADJ"}</definedName>
    <definedName name="Turnerabcdef" hidden="1">{"summary",#N/A,TRUE,"E93ADJ";"detail",#N/A,TRUE,"E93ADJ"}</definedName>
    <definedName name="Turnerbcd" localSheetId="1" hidden="1">{#N/A,#N/A,TRUE,"1990";#N/A,#N/A,TRUE,"1991";#N/A,#N/A,TRUE,"1992";#N/A,#N/A,TRUE,"1993"}</definedName>
    <definedName name="Turnerbcd" hidden="1">{#N/A,#N/A,TRUE,"1990";#N/A,#N/A,TRUE,"1991";#N/A,#N/A,TRUE,"1992";#N/A,#N/A,TRUE,"1993"}</definedName>
    <definedName name="Turnerbcde" localSheetId="1" hidden="1">{"summary",#N/A,TRUE,"E93ADJ";"detail",#N/A,TRUE,"E93ADJ"}</definedName>
    <definedName name="Turnerbcde" hidden="1">{"summary",#N/A,TRUE,"E93ADJ";"detail",#N/A,TRUE,"E93ADJ"}</definedName>
    <definedName name="Turnerdud" localSheetId="1" hidden="1">{#N/A,#N/A,TRUE,"1990";#N/A,#N/A,TRUE,"1991";#N/A,#N/A,TRUE,"1992";#N/A,#N/A,TRUE,"1993"}</definedName>
    <definedName name="Turnerdud" hidden="1">{#N/A,#N/A,TRUE,"1990";#N/A,#N/A,TRUE,"1991";#N/A,#N/A,TRUE,"1992";#N/A,#N/A,TRUE,"1993"}</definedName>
    <definedName name="Turnershit" localSheetId="1" hidden="1">{#N/A,#N/A,TRUE,"1990";#N/A,#N/A,TRUE,"1991";#N/A,#N/A,TRUE,"1992";#N/A,#N/A,TRUE,"1993"}</definedName>
    <definedName name="Turnershit" hidden="1">{#N/A,#N/A,TRUE,"1990";#N/A,#N/A,TRUE,"1991";#N/A,#N/A,TRUE,"1992";#N/A,#N/A,TRUE,"1993"}</definedName>
    <definedName name="Turnershit2" localSheetId="1" hidden="1">{"summary",#N/A,TRUE,"E93ADJ";"detail",#N/A,TRUE,"E93ADJ"}</definedName>
    <definedName name="Turnershit2" hidden="1">{"summary",#N/A,TRUE,"E93ADJ";"detail",#N/A,TRUE,"E93ADJ"}</definedName>
    <definedName name="TurnerTEFRA" localSheetId="1" hidden="1">{"summary",#N/A,TRUE,"E93ADJ";"detail",#N/A,TRUE,"E93ADJ"}</definedName>
    <definedName name="TurnerTEFRA" hidden="1">{"summary",#N/A,TRUE,"E93ADJ";"detail",#N/A,TRUE,"E93ADJ"}</definedName>
    <definedName name="Turnerwrn.ALL" localSheetId="1" hidden="1">{#N/A,#N/A,TRUE,"1990";#N/A,#N/A,TRUE,"1991";#N/A,#N/A,TRUE,"1992";#N/A,#N/A,TRUE,"1993"}</definedName>
    <definedName name="Turnerwrn.ALL" hidden="1">{#N/A,#N/A,TRUE,"1990";#N/A,#N/A,TRUE,"1991";#N/A,#N/A,TRUE,"1992";#N/A,#N/A,TRUE,"1993"}</definedName>
    <definedName name="Turnerwrn.PRINT_ALL" localSheetId="1" hidden="1">{"summary",#N/A,TRUE,"E93ADJ";"detail",#N/A,TRUE,"E93ADJ"}</definedName>
    <definedName name="Turnerwrn.PRINT_ALL" hidden="1">{"summary",#N/A,TRUE,"E93ADJ";"detail",#N/A,TRUE,"E93ADJ"}</definedName>
    <definedName name="tw" localSheetId="1" hidden="1">#REF!</definedName>
    <definedName name="tw" hidden="1">#REF!</definedName>
    <definedName name="w" localSheetId="1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epfo" localSheetId="1" hidden="1">#REF!</definedName>
    <definedName name="wepfo" hidden="1">#REF!</definedName>
    <definedName name="willdo" localSheetId="1" hidden="1">#REF!</definedName>
    <definedName name="willdo" hidden="1">#REF!</definedName>
    <definedName name="wrn.AFUDC." localSheetId="1" hidden="1">{#N/A,#N/A,FALSE,"COMPAPER";#N/A,#N/A,FALSE,"AFUDC";#N/A,#N/A,FALSE,"JE"}</definedName>
    <definedName name="wrn.AFUDC." hidden="1">{#N/A,#N/A,FALSE,"COMPAPER";#N/A,#N/A,FALSE,"AFUDC";#N/A,#N/A,FALSE,"JE"}</definedName>
    <definedName name="wrn.agexpense." localSheetId="1" hidden="1">{"pb",#N/A,FALSE,"Sheet3";"pd",#N/A,FALSE,"Sheet3";"pe",#N/A,FALSE,"Sheet3"}</definedName>
    <definedName name="wrn.agexpense." hidden="1">{"pb",#N/A,FALSE,"Sheet3";"pd",#N/A,FALSE,"Sheet3";"pe",#N/A,FALSE,"Sheet3"}</definedName>
    <definedName name="wrn.ALL." localSheetId="1" hidden="1">{#N/A,#N/A,TRUE,"1990";#N/A,#N/A,TRUE,"1991";#N/A,#N/A,TRUE,"1992";#N/A,#N/A,TRUE,"1993"}</definedName>
    <definedName name="wrn.ALL." hidden="1">{#N/A,#N/A,TRUE,"1990";#N/A,#N/A,TRUE,"1991";#N/A,#N/A,TRUE,"1992";#N/A,#N/A,TRUE,"1993"}</definedName>
    <definedName name="wrn.All._.Sheets." localSheetId="1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AllRjs." localSheetId="1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ARK._.JURIS._.FAC._.CALC." localSheetId="1" hidden="1">{"ARK_JURIS_FAC",#N/A,FALSE,"Ark_Fuel&amp;Rev"}</definedName>
    <definedName name="wrn.ARK._.JURIS._.FAC._.CALC." hidden="1">{"ARK_JURIS_FAC",#N/A,FALSE,"Ark_Fuel&amp;Rev"}</definedName>
    <definedName name="wrn.ARK._.JURIS._.FUEL._.COST." localSheetId="1" hidden="1">{"ARK_JURIS_FUEL",#N/A,FALSE,"Ark_Fuel&amp;Rev"}</definedName>
    <definedName name="wrn.ARK._.JURIS._.FUEL._.COST." hidden="1">{"ARK_JURIS_FUEL",#N/A,FALSE,"Ark_Fuel&amp;Rev"}</definedName>
    <definedName name="wrn.ATOKA._.FAC._.CALC." localSheetId="1" hidden="1">{"ATOKA_FAC",#N/A,FALSE,"Atoka"}</definedName>
    <definedName name="wrn.ATOKA._.FAC._.CALC." hidden="1">{"ATOKA_FAC",#N/A,FALSE,"Atoka"}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ill._.Comparisons." localSheetId="1" hidden="1">{#N/A,#N/A,TRUE,"Bill Comp - 60";#N/A,#N/A,TRUE,"Bill Comp - 70";#N/A,#N/A,TRUE,"Bill Comp - 71";#N/A,#N/A,TRUE,"Bill Comp- 85"}</definedName>
    <definedName name="wrn.Bill._.Comparisons." hidden="1">{#N/A,#N/A,TRUE,"Bill Comp - 60";#N/A,#N/A,TRUE,"Bill Comp - 70";#N/A,#N/A,TRUE,"Bill Comp - 71";#N/A,#N/A,TRUE,"Bill Comp- 85"}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LP._.SEG._.INPUTS." localSheetId="1" hidden="1">{#N/A,#N/A,FALSE,"Rev Seg Taxes";#N/A,#N/A,FALSE,"BookRev Seg";#N/A,#N/A,FALSE,"Supp Adj Seg";#N/A,#N/A,FALSE,"outside prov seg taxes"}</definedName>
    <definedName name="wrn.CLP._.SEG._.INPUTS." hidden="1">{#N/A,#N/A,FALSE,"Rev Seg Taxes";#N/A,#N/A,FALSE,"BookRev Seg";#N/A,#N/A,FALSE,"Supp Adj Seg";#N/A,#N/A,FALSE,"outside prov seg taxes"}</definedName>
    <definedName name="wrn.CLP._.SEG._.PROV." localSheetId="1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localSheetId="1" hidden="1">{#N/A,#N/A,FALSE,"GLDwnLoad"}</definedName>
    <definedName name="wrn.CLP_GL." hidden="1">{#N/A,#N/A,FALSE,"GLDwnLoad"}</definedName>
    <definedName name="wrn.CLP_INPUTS." localSheetId="1" hidden="1">{#N/A,#N/A,FALSE,"OTHERINPUTS";#N/A,#N/A,FALSE,"DITRATEINPUTS";#N/A,#N/A,FALSE,"SUPPLIEDADJINPUT";#N/A,#N/A,FALSE,"BR&amp;SUPADJ."}</definedName>
    <definedName name="wrn.CLP_INPUTS." hidden="1">{#N/A,#N/A,FALSE,"OTHERINPUTS";#N/A,#N/A,FALSE,"DITRATEINPUTS";#N/A,#N/A,FALSE,"SUPPLIEDADJINPUT";#N/A,#N/A,FALSE,"BR&amp;SUPADJ."}</definedName>
    <definedName name="wrn.CLP_PROV." localSheetId="1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ONOCO._.FAC." localSheetId="1" hidden="1">{"CONOCO_FAC",#N/A,FALSE,"Conoco FAC"}</definedName>
    <definedName name="wrn.CONOCO._.FAC." hidden="1">{"CONOCO_FAC",#N/A,FALSE,"Conoco FAC"}</definedName>
    <definedName name="wrn.CY_GL." localSheetId="1" hidden="1">{#N/A,#N/A,FALSE,"GLDwnLoad"}</definedName>
    <definedName name="wrn.CY_GL." hidden="1">{#N/A,#N/A,FALSE,"GLDwnLoad"}</definedName>
    <definedName name="wrn.CY_INPUTS." localSheetId="1" hidden="1">{#N/A,#N/A,FALSE,"OTHERINPUTS";#N/A,#N/A,FALSE,"DITRATEINPUTS";#N/A,#N/A,FALSE,"SUPPLIEDADJINPUT";#N/A,#N/A,FALSE,"TIMINGDIFFINPUTS";#N/A,#N/A,FALSE,"COSSINPUT";#N/A,#N/A,FALSE,"BR&amp;SUPADJ."}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localSheetId="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localSheetId="1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Detail." localSheetId="1" hidden="1">{"Print_Detail",#N/A,FALSE,"Redemption_Maturity Extract"}</definedName>
    <definedName name="wrn.Detail." hidden="1">{"Print_Detail",#N/A,FALSE,"Redemption_Maturity Extract"}</definedName>
    <definedName name="wrn.Diane._.s._.Version." localSheetId="1" hidden="1">{"Full",#N/A,FALSE,"Sec MTN B Summary"}</definedName>
    <definedName name="wrn.Diane._.s._.Version." hidden="1">{"Full",#N/A,FALSE,"Sec MTN B Summary"}</definedName>
    <definedName name="wrn.Distribution._.Version." localSheetId="1" hidden="1">{"RedPrem_InitRed View",#N/A,FALSE,"Sec MTN B Summary"}</definedName>
    <definedName name="wrn.Distribution._.Version." hidden="1">{"RedPrem_InitRed View",#N/A,FALSE,"Sec MTN B Summary"}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AC._.SUMMARY." localSheetId="1" hidden="1">{"FAC_SUMMARY",#N/A,FALSE,"Summaries"}</definedName>
    <definedName name="wrn.FAC._.SUMMARY." hidden="1">{"FAC_SUMMARY",#N/A,FALSE,"Summaries"}</definedName>
    <definedName name="wrn.FERC._.FAC._.CALC." localSheetId="1" hidden="1">{"FERC_FAC",#N/A,FALSE,"FERC_Fuel&amp;Rev"}</definedName>
    <definedName name="wrn.FERC._.FAC._.CALC." hidden="1">{"FERC_FAC",#N/A,FALSE,"FERC_Fuel&amp;Rev"}</definedName>
    <definedName name="wrn.FERC._.WEATHER._.and._.JURIS._.FUEL." localSheetId="1" hidden="1">{"FERC_WEATHER_AND_FUEL",#N/A,FALSE,"FERC_Fuel&amp;Rev"}</definedName>
    <definedName name="wrn.FERC._.WEATHER._.and._.JURIS._.FUEL." hidden="1">{"FERC_WEATHER_AND_FUEL",#N/A,FALSE,"FERC_Fuel&amp;Rev"}</definedName>
    <definedName name="wrn.Fuel._.Cycle." localSheetId="1" hidden="1">{#N/A,#N/A,FALSE,"AltFuel"}</definedName>
    <definedName name="wrn.Fuel._.Cycle." hidden="1">{#N/A,#N/A,FALSE,"AltFuel"}</definedName>
    <definedName name="wrn.go." localSheetId="1" hidden="1">{"wp_h4.2",#N/A,FALSE,"WP_H4.2";"wp_h4.3",#N/A,FALSE,"WP_H4.3"}</definedName>
    <definedName name="wrn.go." hidden="1">{"wp_h4.2",#N/A,FALSE,"WP_H4.2";"wp_h4.3",#N/A,FALSE,"WP_H4.3"}</definedName>
    <definedName name="wrn.handout." localSheetId="1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HWP_GL." localSheetId="1" hidden="1">{#N/A,#N/A,FALSE,"GLDwnLoad"}</definedName>
    <definedName name="wrn.HWP_GL." hidden="1">{#N/A,#N/A,FALSE,"GLDwnLoad"}</definedName>
    <definedName name="wrn.HWP_INPUTS." localSheetId="1" hidden="1">{#N/A,#N/A,FALSE,"OTHERINPUTS";#N/A,#N/A,FALSE,"SUPPLIEDADJINPUT";#N/A,#N/A,FALSE,"BR&amp;SUPADJ."}</definedName>
    <definedName name="wrn.HWP_INPUTS." hidden="1">{#N/A,#N/A,FALSE,"OTHERINPUTS";#N/A,#N/A,FALSE,"SUPPLIEDADJINPUT";#N/A,#N/A,FALSE,"BR&amp;SUPADJ."}</definedName>
    <definedName name="wrn.HWP_PROV." localSheetId="1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IncStatement._.15._.years." localSheetId="1" hidden="1">{#N/A,#N/A,FALSE,"FinStateUS"}</definedName>
    <definedName name="wrn.IncStatement._.15._.years." hidden="1">{#N/A,#N/A,FALSE,"FinStateUS"}</definedName>
    <definedName name="wrn.IncStatement._.6._.years." localSheetId="1" hidden="1">{"IncStatement 6 years",#N/A,FALSE,"FinStateUS"}</definedName>
    <definedName name="wrn.IncStatement._.6._.years." hidden="1">{"IncStatement 6 years",#N/A,FALSE,"FinStateUS"}</definedName>
    <definedName name="wrn.market._.share." localSheetId="1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K._.FUEL._.COMPARISON." localSheetId="1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1" hidden="1">{"OK_JURIS_FAC",#N/A,FALSE,"Ok_Fuel&amp;Rev"}</definedName>
    <definedName name="wrn.OK._.JURIS._.FAC._.CALCULATION." hidden="1">{"OK_JURIS_FAC",#N/A,FALSE,"Ok_Fuel&amp;Rev"}</definedName>
    <definedName name="wrn.OK._.JURIS._.FUEL._.COST." localSheetId="1" hidden="1">{"OK_JURIS_FUEL",#N/A,FALSE,"Ok_Fuel&amp;Rev"}</definedName>
    <definedName name="wrn.OK._.JURIS._.FUEL._.COST." hidden="1">{"OK_JURIS_FUEL",#N/A,FALSE,"Ok_Fuel&amp;Rev"}</definedName>
    <definedName name="wrn.OKLA._.PRO._.FORMA._.FUEL." localSheetId="1" hidden="1">{"OK_PRO_FORMA_FUEL",#N/A,FALSE,"Ok_Fuel&amp;Rev"}</definedName>
    <definedName name="wrn.OKLA._.PRO._.FORMA._.FUEL." hidden="1">{"OK_PRO_FORMA_FUEL",#N/A,FALSE,"Ok_Fuel&amp;Rev"}</definedName>
    <definedName name="wrn.OMEXPENSE." localSheetId="1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MPA._.FAC." localSheetId="1" hidden="1">{"OMPA_FAC",#N/A,FALSE,"OMPA FAC"}</definedName>
    <definedName name="wrn.OMPA._.FAC." hidden="1">{"OMPA_FAC",#N/A,FALSE,"OMPA FAC"}</definedName>
    <definedName name="wrn.one." localSheetId="1" hidden="1">{"page1",#N/A,FALSE,"A";"page2",#N/A,FALSE,"A"}</definedName>
    <definedName name="wrn.one." hidden="1">{"page1",#N/A,FALSE,"A";"page2",#N/A,FALSE,"A"}</definedName>
    <definedName name="wrn.OTHER._.DATA." localSheetId="1" hidden="1">{"OTHER_DATA",#N/A,FALSE,"Ok_Fuel&amp;Rev"}</definedName>
    <definedName name="wrn.OTHER._.DATA." hidden="1">{"OTHER_DATA",#N/A,FALSE,"Ok_Fuel&amp;Rev"}</definedName>
    <definedName name="wrn.Pivot1." localSheetId="1" hidden="1">{"Pivot1",#N/A,FALSE,"Redemption_Maturity Extract"}</definedName>
    <definedName name="wrn.Pivot1." hidden="1">{"Pivot1",#N/A,FALSE,"Redemption_Maturity Extract"}</definedName>
    <definedName name="wrn.Pivot2." localSheetId="1" hidden="1">{"Pivot2",#N/A,FALSE,"Redemption_Maturity Extract"}</definedName>
    <definedName name="wrn.Pivot2." hidden="1">{"Pivot2",#N/A,FALSE,"Redemption_Maturity Extract"}</definedName>
    <definedName name="wrn.PPJOURNAL._.ENTRY." localSheetId="1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_ALL." localSheetId="1" hidden="1">{"summary",#N/A,TRUE,"E93ADJ";"detail",#N/A,TRUE,"E93ADJ"}</definedName>
    <definedName name="wrn.PRINT_ALL." hidden="1">{"summary",#N/A,TRUE,"E93ADJ";"detail",#N/A,TRUE,"E93ADJ"}</definedName>
    <definedName name="wrn.printtable1." localSheetId="1" hidden="1">{"print1",#N/A,FALSE,"D21CUSTS"}</definedName>
    <definedName name="wrn.printtable1." hidden="1">{"print1",#N/A,FALSE,"D21CUSTS"}</definedName>
    <definedName name="wrn.printtable2." localSheetId="1" hidden="1">{"print2",#N/A,FALSE,"D21CUSTS"}</definedName>
    <definedName name="wrn.printtable2." hidden="1">{"print2",#N/A,FALSE,"D21CUSTS"}</definedName>
    <definedName name="wrn.printtable3." localSheetId="1" hidden="1">{"print3",#N/A,FALSE,"D21CUSTS"}</definedName>
    <definedName name="wrn.printtable3." hidden="1">{"print3",#N/A,FALSE,"D21CUSTS"}</definedName>
    <definedName name="wrn.printtable4." localSheetId="1" hidden="1">{"print4",#N/A,FALSE,"D21CUSTS"}</definedName>
    <definedName name="wrn.printtable4." hidden="1">{"print4",#N/A,FALSE,"D21CUSTS"}</definedName>
    <definedName name="wrn.PRIOR._.PERIOD._.ADJMT." localSheetId="1" hidden="1">{#N/A,#N/A,FALSE,"PRIOR PERIOD ADJMT"}</definedName>
    <definedName name="wrn.PRIOR._.PERIOD._.ADJMT." hidden="1">{#N/A,#N/A,FALSE,"PRIOR PERIOD ADJMT"}</definedName>
    <definedName name="wrn.Projected._.Def._.Adjustments.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localSheetId="1" hidden="1">{#N/A,#N/A,FALSE,"GLDwnLoad"}</definedName>
    <definedName name="wrn.PSNH_GL." hidden="1">{#N/A,#N/A,FALSE,"GLDwnLoad"}</definedName>
    <definedName name="wrn.PSNH_INPUTS." localSheetId="1" hidden="1">{#N/A,#N/A,FALSE,"OTHERINPUTS";#N/A,#N/A,FALSE,"DITRATEINPUTS";#N/A,#N/A,FALSE,"SUPPLIEDADJINPUT";#N/A,#N/A,FALSE,"TIMINGDIFFINPUTS";#N/A,#N/A,FALSE,"BR&amp;SUPADJ."}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localSheetId="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Rate._.Design." localSheetId="1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eport1." localSheetId="1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OR_MEMO." localSheetId="1" hidden="1">{#N/A,#N/A,FALSE,"RORMEMO";#N/A,#N/A,FALSE,"RORSUMMARY";#N/A,#N/A,FALSE,"RORDETAIL"}</definedName>
    <definedName name="wrn.ROR_MEMO." hidden="1">{#N/A,#N/A,FALSE,"RORMEMO";#N/A,#N/A,FALSE,"RORSUMMARY";#N/A,#N/A,FALSE,"RORDETAIL"}</definedName>
    <definedName name="wrn.SELECT_GL." localSheetId="1" hidden="1">{#N/A,#N/A,FALSE,"GLDwnLoad"}</definedName>
    <definedName name="wrn.SELECT_GL." hidden="1">{#N/A,#N/A,FALSE,"GLDwnLoad"}</definedName>
    <definedName name="wrn.SELECT_INPUTS." localSheetId="1" hidden="1">{#N/A,#N/A,FALSE,"OTHERINPUTS";#N/A,#N/A,FALSE,"SUPPLIEDADJINPUT";#N/A,#N/A,FALSE,"BR&amp;SUPADJ."}</definedName>
    <definedName name="wrn.SELECT_INPUTS." hidden="1">{#N/A,#N/A,FALSE,"OTHERINPUTS";#N/A,#N/A,FALSE,"SUPPLIEDADJINPUT";#N/A,#N/A,FALSE,"BR&amp;SUPADJ."}</definedName>
    <definedName name="wrn.SELECT_PROV." localSheetId="1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PA._.FAC." localSheetId="1" hidden="1">{"SPA_FAC",#N/A,FALSE,"OMPA SPA FAC"}</definedName>
    <definedName name="wrn.SPA._.FAC." hidden="1">{"SPA_FAC",#N/A,FALSE,"OMPA SPA FAC"}</definedName>
    <definedName name="wrn.Summary_GL." localSheetId="1" hidden="1">{#N/A,#N/A,FALSE,"GLDwnLoad"}</definedName>
    <definedName name="wrn.Summary_GL." hidden="1">{#N/A,#N/A,FALSE,"GLDwnLoad"}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1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ables." localSheetId="1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Total._.Report." localSheetId="1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WEATHER._.AND._.YR._.END._.CUST._.ADJ." localSheetId="1" hidden="1">{"WEATHER_CUSTOMERS",#N/A,FALSE,"Ok_Fuel&amp;Rev"}</definedName>
    <definedName name="wrn.WEATHER._.AND._.YR._.END._.CUST._.ADJ." hidden="1">{"WEATHER_CUSTOMERS",#N/A,FALSE,"Ok_Fuel&amp;Rev"}</definedName>
    <definedName name="wrn.WMECO_GL." localSheetId="1" hidden="1">{#N/A,#N/A,FALSE,"GLDwnLoad"}</definedName>
    <definedName name="wrn.WMECO_GL." hidden="1">{#N/A,#N/A,FALSE,"GLDwnLoad"}</definedName>
    <definedName name="wrn.WMECO_INPUTS." localSheetId="1" hidden="1">{#N/A,#N/A,FALSE,"OTHERINPUTS";#N/A,#N/A,FALSE,"DITRATEINPUTS";#N/A,#N/A,FALSE,"SUPPLIEDADJINPUT";#N/A,#N/A,FALSE,"TIMINGDIFFINPUTS";#N/A,#N/A,FALSE,"BR&amp;SUPADJ."}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localSheetId="1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vu.DATABASE." localSheetId="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" hidden="1">#REF!</definedName>
    <definedName name="X" hidden="1">#REF!</definedName>
    <definedName name="xxx" localSheetId="1" hidden="1">{#N/A,#N/A,FALSE,"GLDwnLoad"}</definedName>
    <definedName name="xxx" hidden="1">{#N/A,#N/A,FALSE,"GLDwnLoad"}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localSheetId="1" hidden="1">#REF!</definedName>
    <definedName name="Y" hidden="1">#REF!</definedName>
    <definedName name="yes" localSheetId="1" hidden="1">#REF!</definedName>
    <definedName name="yes" hidden="1">#REF!</definedName>
    <definedName name="yesindeed" localSheetId="1" hidden="1">#REF!</definedName>
    <definedName name="yesindeed" hidden="1">#REF!</definedName>
    <definedName name="yesir" localSheetId="1" hidden="1">#REF!</definedName>
    <definedName name="yesir" hidden="1">#REF!</definedName>
    <definedName name="yyyyyy" localSheetId="1" hidden="1">#REF!</definedName>
    <definedName name="yyyyyy" hidden="1">#REF!</definedName>
    <definedName name="Z" localSheetId="1" hidden="1">#REF!</definedName>
    <definedName name="Z" hidden="1">#REF!</definedName>
    <definedName name="Z_055ABE5A_5E06_11D2_8EED_0008C7BCAF29_.wvu.PrintArea" localSheetId="1" hidden="1">#REF!</definedName>
    <definedName name="Z_055ABE5A_5E06_11D2_8EED_0008C7BCAF29_.wvu.PrintArea" hidden="1">#REF!</definedName>
    <definedName name="Z_055ABE5A_5E06_11D2_8EED_0008C7BCAF29_.wvu.PrintTitles" localSheetId="1" hidden="1">#REF!</definedName>
    <definedName name="Z_055ABE5A_5E06_11D2_8EED_0008C7BCAF29_.wvu.PrintTitles" hidden="1">#REF!</definedName>
    <definedName name="Z_055ABE69_5E06_11D2_8EED_0008C7BCAF29_.wvu.PrintArea" localSheetId="1" hidden="1">#REF!</definedName>
    <definedName name="Z_055ABE69_5E06_11D2_8EED_0008C7BCAF29_.wvu.PrintArea" hidden="1">#REF!</definedName>
    <definedName name="Z_055ABE69_5E06_11D2_8EED_0008C7BCAF29_.wvu.PrintTitles" localSheetId="1" hidden="1">#REF!</definedName>
    <definedName name="Z_055ABE69_5E06_11D2_8EED_0008C7BCAF29_.wvu.PrintTitles" hidden="1">#REF!</definedName>
    <definedName name="Z_055ABE76_5E06_11D2_8EED_0008C7BCAF29_.wvu.PrintArea" localSheetId="1" hidden="1">#REF!</definedName>
    <definedName name="Z_055ABE76_5E06_11D2_8EED_0008C7BCAF29_.wvu.PrintArea" hidden="1">#REF!</definedName>
    <definedName name="Z_055ABE76_5E06_11D2_8EED_0008C7BCAF29_.wvu.PrintTitles" localSheetId="1" hidden="1">#REF!,#REF!</definedName>
    <definedName name="Z_055ABE76_5E06_11D2_8EED_0008C7BCAF29_.wvu.PrintTitles" hidden="1">#REF!,#REF!</definedName>
    <definedName name="Z_055ABE84_5E06_11D2_8EED_0008C7BCAF29_.wvu.PrintArea" localSheetId="1" hidden="1">#REF!</definedName>
    <definedName name="Z_055ABE84_5E06_11D2_8EED_0008C7BCAF29_.wvu.PrintArea" hidden="1">#REF!</definedName>
    <definedName name="Z_055ABE84_5E06_11D2_8EED_0008C7BCAF29_.wvu.PrintTitles" localSheetId="1" hidden="1">#REF!</definedName>
    <definedName name="Z_055ABE84_5E06_11D2_8EED_0008C7BCAF29_.wvu.PrintTitles" hidden="1">#REF!</definedName>
    <definedName name="Z_055ABE93_5E06_11D2_8EED_0008C7BCAF29_.wvu.PrintArea" localSheetId="1" hidden="1">#REF!</definedName>
    <definedName name="Z_055ABE93_5E06_11D2_8EED_0008C7BCAF29_.wvu.PrintArea" hidden="1">#REF!</definedName>
    <definedName name="Z_055ABE93_5E06_11D2_8EED_0008C7BCAF29_.wvu.PrintTitles" localSheetId="1" hidden="1">#REF!</definedName>
    <definedName name="Z_055ABE93_5E06_11D2_8EED_0008C7BCAF29_.wvu.PrintTitles" hidden="1">#REF!</definedName>
    <definedName name="Z_055ABEA0_5E06_11D2_8EED_0008C7BCAF29_.wvu.PrintArea" localSheetId="1" hidden="1">#REF!</definedName>
    <definedName name="Z_055ABEA0_5E06_11D2_8EED_0008C7BCAF29_.wvu.PrintArea" hidden="1">#REF!</definedName>
    <definedName name="Z_055ABEA0_5E06_11D2_8EED_0008C7BCAF29_.wvu.PrintTitles" localSheetId="1" hidden="1">#REF!,#REF!</definedName>
    <definedName name="Z_055ABEA0_5E06_11D2_8EED_0008C7BCAF29_.wvu.PrintTitles" hidden="1">#REF!,#REF!</definedName>
    <definedName name="Z_05DE23E1_1046_11D2_8E70_0008C77C0743_.wvu.PrintArea" localSheetId="1" hidden="1">#REF!</definedName>
    <definedName name="Z_05DE23E1_1046_11D2_8E70_0008C77C0743_.wvu.PrintArea" hidden="1">#REF!</definedName>
    <definedName name="Z_05DE23E1_1046_11D2_8E70_0008C77C0743_.wvu.PrintTitles" localSheetId="1" hidden="1">#REF!,#REF!</definedName>
    <definedName name="Z_05DE23E1_1046_11D2_8E70_0008C77C0743_.wvu.PrintTitles" hidden="1">#REF!,#REF!</definedName>
    <definedName name="Z_05DE23E4_1046_11D2_8E70_0008C77C0743_.wvu.PrintArea" localSheetId="1" hidden="1">#REF!</definedName>
    <definedName name="Z_05DE23E4_1046_11D2_8E70_0008C77C0743_.wvu.PrintArea" hidden="1">#REF!</definedName>
    <definedName name="Z_05DE23E4_1046_11D2_8E70_0008C77C0743_.wvu.PrintTitles" localSheetId="1" hidden="1">#REF!</definedName>
    <definedName name="Z_05DE23E4_1046_11D2_8E70_0008C77C0743_.wvu.PrintTitles" hidden="1">#REF!</definedName>
    <definedName name="Z_05DE23E9_1046_11D2_8E70_0008C77C0743_.wvu.PrintArea" localSheetId="1" hidden="1">#REF!</definedName>
    <definedName name="Z_05DE23E9_1046_11D2_8E70_0008C77C0743_.wvu.PrintArea" hidden="1">#REF!</definedName>
    <definedName name="Z_05DE23E9_1046_11D2_8E70_0008C77C0743_.wvu.PrintTitles" localSheetId="1" hidden="1">#REF!,#REF!</definedName>
    <definedName name="Z_05DE23E9_1046_11D2_8E70_0008C77C0743_.wvu.PrintTitles" hidden="1">#REF!,#REF!</definedName>
    <definedName name="Z_05DE23EB_1046_11D2_8E70_0008C77C0743_.wvu.PrintArea" localSheetId="1" hidden="1">#REF!</definedName>
    <definedName name="Z_05DE23EB_1046_11D2_8E70_0008C77C0743_.wvu.PrintArea" hidden="1">#REF!</definedName>
    <definedName name="Z_05DE23EB_1046_11D2_8E70_0008C77C0743_.wvu.PrintTitles" localSheetId="1" hidden="1">#REF!,#REF!</definedName>
    <definedName name="Z_05DE23EB_1046_11D2_8E70_0008C77C0743_.wvu.PrintTitles" hidden="1">#REF!,#REF!</definedName>
    <definedName name="Z_05DE23EE_1046_11D2_8E70_0008C77C0743_.wvu.PrintArea" localSheetId="1" hidden="1">#REF!</definedName>
    <definedName name="Z_05DE23EE_1046_11D2_8E70_0008C77C0743_.wvu.PrintArea" hidden="1">#REF!</definedName>
    <definedName name="Z_05DE23EE_1046_11D2_8E70_0008C77C0743_.wvu.PrintTitles" localSheetId="1" hidden="1">#REF!</definedName>
    <definedName name="Z_05DE23EE_1046_11D2_8E70_0008C77C0743_.wvu.PrintTitles" hidden="1">#REF!</definedName>
    <definedName name="Z_05DE23F3_1046_11D2_8E70_0008C77C0743_.wvu.PrintArea" localSheetId="1" hidden="1">#REF!</definedName>
    <definedName name="Z_05DE23F3_1046_11D2_8E70_0008C77C0743_.wvu.PrintArea" hidden="1">#REF!</definedName>
    <definedName name="Z_05DE23F3_1046_11D2_8E70_0008C77C0743_.wvu.PrintTitles" localSheetId="1" hidden="1">#REF!,#REF!</definedName>
    <definedName name="Z_05DE23F3_1046_11D2_8E70_0008C77C0743_.wvu.PrintTitles" hidden="1">#REF!,#REF!</definedName>
    <definedName name="Z_05DE23F6_1046_11D2_8E70_0008C77C0743_.wvu.PrintArea" localSheetId="1" hidden="1">#REF!</definedName>
    <definedName name="Z_05DE23F6_1046_11D2_8E70_0008C77C0743_.wvu.PrintArea" hidden="1">#REF!</definedName>
    <definedName name="Z_05DE23F6_1046_11D2_8E70_0008C77C0743_.wvu.PrintTitles" localSheetId="1" hidden="1">#REF!,#REF!</definedName>
    <definedName name="Z_05DE23F6_1046_11D2_8E70_0008C77C0743_.wvu.PrintTitles" hidden="1">#REF!,#REF!</definedName>
    <definedName name="Z_0CE6A482_5DEF_11D2_8EC3_0008C77C0743_.wvu.PrintArea" localSheetId="1" hidden="1">#REF!</definedName>
    <definedName name="Z_0CE6A482_5DEF_11D2_8EC3_0008C77C0743_.wvu.PrintArea" hidden="1">#REF!</definedName>
    <definedName name="Z_0CE6A482_5DEF_11D2_8EC3_0008C77C0743_.wvu.PrintTitles" localSheetId="1" hidden="1">#REF!</definedName>
    <definedName name="Z_0CE6A482_5DEF_11D2_8EC3_0008C77C0743_.wvu.PrintTitles" hidden="1">#REF!</definedName>
    <definedName name="Z_0CE6A491_5DEF_11D2_8EC3_0008C77C0743_.wvu.PrintArea" localSheetId="1" hidden="1">#REF!</definedName>
    <definedName name="Z_0CE6A491_5DEF_11D2_8EC3_0008C77C0743_.wvu.PrintArea" hidden="1">#REF!</definedName>
    <definedName name="Z_0CE6A491_5DEF_11D2_8EC3_0008C77C0743_.wvu.PrintTitles" localSheetId="1" hidden="1">#REF!</definedName>
    <definedName name="Z_0CE6A491_5DEF_11D2_8EC3_0008C77C0743_.wvu.PrintTitles" hidden="1">#REF!</definedName>
    <definedName name="Z_0CE6A49E_5DEF_11D2_8EC3_0008C77C0743_.wvu.PrintArea" localSheetId="1" hidden="1">#REF!</definedName>
    <definedName name="Z_0CE6A49E_5DEF_11D2_8EC3_0008C77C0743_.wvu.PrintArea" hidden="1">#REF!</definedName>
    <definedName name="Z_0CE6A49E_5DEF_11D2_8EC3_0008C77C0743_.wvu.PrintTitles" localSheetId="1" hidden="1">#REF!,#REF!</definedName>
    <definedName name="Z_0CE6A49E_5DEF_11D2_8EC3_0008C77C0743_.wvu.PrintTitles" hidden="1">#REF!,#REF!</definedName>
    <definedName name="Z_0CE6A4AB_5DEF_11D2_8EC3_0008C77C0743_.wvu.PrintArea" localSheetId="1" hidden="1">#REF!</definedName>
    <definedName name="Z_0CE6A4AB_5DEF_11D2_8EC3_0008C77C0743_.wvu.PrintArea" hidden="1">#REF!</definedName>
    <definedName name="Z_0CE6A4AB_5DEF_11D2_8EC3_0008C77C0743_.wvu.PrintTitles" localSheetId="1" hidden="1">#REF!</definedName>
    <definedName name="Z_0CE6A4AB_5DEF_11D2_8EC3_0008C77C0743_.wvu.PrintTitles" hidden="1">#REF!</definedName>
    <definedName name="Z_0CE6A4BA_5DEF_11D2_8EC3_0008C77C0743_.wvu.PrintArea" localSheetId="1" hidden="1">#REF!</definedName>
    <definedName name="Z_0CE6A4BA_5DEF_11D2_8EC3_0008C77C0743_.wvu.PrintArea" hidden="1">#REF!</definedName>
    <definedName name="Z_0CE6A4BA_5DEF_11D2_8EC3_0008C77C0743_.wvu.PrintTitles" localSheetId="1" hidden="1">#REF!</definedName>
    <definedName name="Z_0CE6A4BA_5DEF_11D2_8EC3_0008C77C0743_.wvu.PrintTitles" hidden="1">#REF!</definedName>
    <definedName name="Z_0CE6A4C7_5DEF_11D2_8EC3_0008C77C0743_.wvu.PrintArea" localSheetId="1" hidden="1">#REF!</definedName>
    <definedName name="Z_0CE6A4C7_5DEF_11D2_8EC3_0008C77C0743_.wvu.PrintArea" hidden="1">#REF!</definedName>
    <definedName name="Z_0CE6A4C7_5DEF_11D2_8EC3_0008C77C0743_.wvu.PrintTitles" localSheetId="1" hidden="1">#REF!,#REF!</definedName>
    <definedName name="Z_0CE6A4C7_5DEF_11D2_8EC3_0008C77C0743_.wvu.PrintTitles" hidden="1">#REF!,#REF!</definedName>
    <definedName name="Z_0CE6A4D4_5DEF_11D2_8EC3_0008C77C0743_.wvu.PrintArea" localSheetId="1" hidden="1">#REF!</definedName>
    <definedName name="Z_0CE6A4D4_5DEF_11D2_8EC3_0008C77C0743_.wvu.PrintArea" hidden="1">#REF!</definedName>
    <definedName name="Z_0CE6A4D4_5DEF_11D2_8EC3_0008C77C0743_.wvu.PrintTitles" localSheetId="1" hidden="1">#REF!</definedName>
    <definedName name="Z_0CE6A4D4_5DEF_11D2_8EC3_0008C77C0743_.wvu.PrintTitles" hidden="1">#REF!</definedName>
    <definedName name="Z_0CE6A4E3_5DEF_11D2_8EC3_0008C77C0743_.wvu.PrintArea" localSheetId="1" hidden="1">#REF!</definedName>
    <definedName name="Z_0CE6A4E3_5DEF_11D2_8EC3_0008C77C0743_.wvu.PrintArea" hidden="1">#REF!</definedName>
    <definedName name="Z_0CE6A4E3_5DEF_11D2_8EC3_0008C77C0743_.wvu.PrintTitles" localSheetId="1" hidden="1">#REF!</definedName>
    <definedName name="Z_0CE6A4E3_5DEF_11D2_8EC3_0008C77C0743_.wvu.PrintTitles" hidden="1">#REF!</definedName>
    <definedName name="Z_0CE6A4F0_5DEF_11D2_8EC3_0008C77C0743_.wvu.PrintArea" localSheetId="1" hidden="1">#REF!</definedName>
    <definedName name="Z_0CE6A4F0_5DEF_11D2_8EC3_0008C77C0743_.wvu.PrintArea" hidden="1">#REF!</definedName>
    <definedName name="Z_0CE6A4F0_5DEF_11D2_8EC3_0008C77C0743_.wvu.PrintTitles" localSheetId="1" hidden="1">#REF!,#REF!</definedName>
    <definedName name="Z_0CE6A4F0_5DEF_11D2_8EC3_0008C77C0743_.wvu.PrintTitles" hidden="1">#REF!,#REF!</definedName>
    <definedName name="Z_0CE6A4FD_5DEF_11D2_8EC3_0008C77C0743_.wvu.PrintArea" localSheetId="1" hidden="1">#REF!</definedName>
    <definedName name="Z_0CE6A4FD_5DEF_11D2_8EC3_0008C77C0743_.wvu.PrintArea" hidden="1">#REF!</definedName>
    <definedName name="Z_0CE6A4FD_5DEF_11D2_8EC3_0008C77C0743_.wvu.PrintTitles" localSheetId="1" hidden="1">#REF!</definedName>
    <definedName name="Z_0CE6A4FD_5DEF_11D2_8EC3_0008C77C0743_.wvu.PrintTitles" hidden="1">#REF!</definedName>
    <definedName name="Z_0CE6A50C_5DEF_11D2_8EC3_0008C77C0743_.wvu.PrintArea" localSheetId="1" hidden="1">#REF!</definedName>
    <definedName name="Z_0CE6A50C_5DEF_11D2_8EC3_0008C77C0743_.wvu.PrintArea" hidden="1">#REF!</definedName>
    <definedName name="Z_0CE6A50C_5DEF_11D2_8EC3_0008C77C0743_.wvu.PrintTitles" localSheetId="1" hidden="1">#REF!</definedName>
    <definedName name="Z_0CE6A50C_5DEF_11D2_8EC3_0008C77C0743_.wvu.PrintTitles" hidden="1">#REF!</definedName>
    <definedName name="Z_0CE6A519_5DEF_11D2_8EC3_0008C77C0743_.wvu.PrintArea" localSheetId="1" hidden="1">#REF!</definedName>
    <definedName name="Z_0CE6A519_5DEF_11D2_8EC3_0008C77C0743_.wvu.PrintArea" hidden="1">#REF!</definedName>
    <definedName name="Z_0CE6A519_5DEF_11D2_8EC3_0008C77C0743_.wvu.PrintTitles" localSheetId="1" hidden="1">#REF!,#REF!</definedName>
    <definedName name="Z_0CE6A519_5DEF_11D2_8EC3_0008C77C0743_.wvu.PrintTitles" hidden="1">#REF!,#REF!</definedName>
    <definedName name="Z_0E8DEF60_5D61_11D2_8EEB_0008C7BCAF29_.wvu.PrintArea" localSheetId="1" hidden="1">#REF!</definedName>
    <definedName name="Z_0E8DEF60_5D61_11D2_8EEB_0008C7BCAF29_.wvu.PrintArea" hidden="1">#REF!</definedName>
    <definedName name="Z_0E8DEF60_5D61_11D2_8EEB_0008C7BCAF29_.wvu.PrintTitles" localSheetId="1" hidden="1">#REF!,#REF!</definedName>
    <definedName name="Z_0E8DEF60_5D61_11D2_8EEB_0008C7BCAF29_.wvu.PrintTitles" hidden="1">#REF!,#REF!</definedName>
    <definedName name="Z_0E8DEF63_5D61_11D2_8EEB_0008C7BCAF29_.wvu.PrintArea" localSheetId="1" hidden="1">#REF!</definedName>
    <definedName name="Z_0E8DEF63_5D61_11D2_8EEB_0008C7BCAF29_.wvu.PrintArea" hidden="1">#REF!</definedName>
    <definedName name="Z_0E8DEF63_5D61_11D2_8EEB_0008C7BCAF29_.wvu.PrintTitles" localSheetId="1" hidden="1">#REF!</definedName>
    <definedName name="Z_0E8DEF63_5D61_11D2_8EEB_0008C7BCAF29_.wvu.PrintTitles" hidden="1">#REF!</definedName>
    <definedName name="Z_0E8DEF68_5D61_11D2_8EEB_0008C7BCAF29_.wvu.PrintArea" localSheetId="1" hidden="1">#REF!</definedName>
    <definedName name="Z_0E8DEF68_5D61_11D2_8EEB_0008C7BCAF29_.wvu.PrintArea" hidden="1">#REF!</definedName>
    <definedName name="Z_0E8DEF68_5D61_11D2_8EEB_0008C7BCAF29_.wvu.PrintTitles" localSheetId="1" hidden="1">#REF!,#REF!</definedName>
    <definedName name="Z_0E8DEF68_5D61_11D2_8EEB_0008C7BCAF29_.wvu.PrintTitles" hidden="1">#REF!,#REF!</definedName>
    <definedName name="Z_0E8DEF6A_5D61_11D2_8EEB_0008C7BCAF29_.wvu.PrintArea" localSheetId="1" hidden="1">#REF!</definedName>
    <definedName name="Z_0E8DEF6A_5D61_11D2_8EEB_0008C7BCAF29_.wvu.PrintArea" hidden="1">#REF!</definedName>
    <definedName name="Z_0E8DEF6A_5D61_11D2_8EEB_0008C7BCAF29_.wvu.PrintTitles" localSheetId="1" hidden="1">#REF!,#REF!</definedName>
    <definedName name="Z_0E8DEF6A_5D61_11D2_8EEB_0008C7BCAF29_.wvu.PrintTitles" hidden="1">#REF!,#REF!</definedName>
    <definedName name="Z_0E8DEF6D_5D61_11D2_8EEB_0008C7BCAF29_.wvu.PrintArea" localSheetId="1" hidden="1">#REF!</definedName>
    <definedName name="Z_0E8DEF6D_5D61_11D2_8EEB_0008C7BCAF29_.wvu.PrintArea" hidden="1">#REF!</definedName>
    <definedName name="Z_0E8DEF6D_5D61_11D2_8EEB_0008C7BCAF29_.wvu.PrintTitles" localSheetId="1" hidden="1">#REF!</definedName>
    <definedName name="Z_0E8DEF6D_5D61_11D2_8EEB_0008C7BCAF29_.wvu.PrintTitles" hidden="1">#REF!</definedName>
    <definedName name="Z_0E8DEF72_5D61_11D2_8EEB_0008C7BCAF29_.wvu.PrintArea" localSheetId="1" hidden="1">#REF!</definedName>
    <definedName name="Z_0E8DEF72_5D61_11D2_8EEB_0008C7BCAF29_.wvu.PrintArea" hidden="1">#REF!</definedName>
    <definedName name="Z_0E8DEF72_5D61_11D2_8EEB_0008C7BCAF29_.wvu.PrintTitles" localSheetId="1" hidden="1">#REF!,#REF!</definedName>
    <definedName name="Z_0E8DEF72_5D61_11D2_8EEB_0008C7BCAF29_.wvu.PrintTitles" hidden="1">#REF!,#REF!</definedName>
    <definedName name="Z_0E8DEF75_5D61_11D2_8EEB_0008C7BCAF29_.wvu.PrintArea" localSheetId="1" hidden="1">#REF!</definedName>
    <definedName name="Z_0E8DEF75_5D61_11D2_8EEB_0008C7BCAF29_.wvu.PrintArea" hidden="1">#REF!</definedName>
    <definedName name="Z_0E8DEF75_5D61_11D2_8EEB_0008C7BCAF29_.wvu.PrintTitles" localSheetId="1" hidden="1">#REF!,#REF!</definedName>
    <definedName name="Z_0E8DEF75_5D61_11D2_8EEB_0008C7BCAF29_.wvu.PrintTitles" hidden="1">#REF!,#REF!</definedName>
    <definedName name="Z_179EFDC8_A1B1_11D3_8FA9_0008C7809E09_.wvu.PrintArea" localSheetId="1" hidden="1">#REF!</definedName>
    <definedName name="Z_179EFDC8_A1B1_11D3_8FA9_0008C7809E09_.wvu.PrintArea" hidden="1">#REF!</definedName>
    <definedName name="Z_179EFDC8_A1B1_11D3_8FA9_0008C7809E09_.wvu.PrintTitles" localSheetId="1" hidden="1">#REF!,#REF!</definedName>
    <definedName name="Z_179EFDC8_A1B1_11D3_8FA9_0008C7809E09_.wvu.PrintTitles" hidden="1">#REF!,#REF!</definedName>
    <definedName name="Z_179EFDC9_A1B1_11D3_8FA9_0008C7809E09_.wvu.PrintArea" localSheetId="1" hidden="1">#REF!</definedName>
    <definedName name="Z_179EFDC9_A1B1_11D3_8FA9_0008C7809E09_.wvu.PrintArea" hidden="1">#REF!</definedName>
    <definedName name="Z_179EFDC9_A1B1_11D3_8FA9_0008C7809E09_.wvu.PrintTitles" localSheetId="1" hidden="1">#REF!,#REF!</definedName>
    <definedName name="Z_179EFDC9_A1B1_11D3_8FA9_0008C7809E09_.wvu.PrintTitles" hidden="1">#REF!,#REF!</definedName>
    <definedName name="Z_179EFDCA_A1B1_11D3_8FA9_0008C7809E09_.wvu.PrintArea" localSheetId="1" hidden="1">#REF!</definedName>
    <definedName name="Z_179EFDCA_A1B1_11D3_8FA9_0008C7809E09_.wvu.PrintArea" hidden="1">#REF!</definedName>
    <definedName name="Z_179EFDCA_A1B1_11D3_8FA9_0008C7809E09_.wvu.PrintTitles" localSheetId="1" hidden="1">#REF!,#REF!</definedName>
    <definedName name="Z_179EFDCA_A1B1_11D3_8FA9_0008C7809E09_.wvu.PrintTitles" hidden="1">#REF!,#REF!</definedName>
    <definedName name="Z_179EFDCB_A1B1_11D3_8FA9_0008C7809E09_.wvu.PrintArea" localSheetId="1" hidden="1">#REF!</definedName>
    <definedName name="Z_179EFDCB_A1B1_11D3_8FA9_0008C7809E09_.wvu.PrintArea" hidden="1">#REF!</definedName>
    <definedName name="Z_179EFDCB_A1B1_11D3_8FA9_0008C7809E09_.wvu.PrintTitles" localSheetId="1" hidden="1">#REF!,#REF!</definedName>
    <definedName name="Z_179EFDCB_A1B1_11D3_8FA9_0008C7809E09_.wvu.PrintTitles" hidden="1">#REF!,#REF!</definedName>
    <definedName name="Z_179EFDCC_A1B1_11D3_8FA9_0008C7809E09_.wvu.PrintArea" localSheetId="1" hidden="1">#REF!</definedName>
    <definedName name="Z_179EFDCC_A1B1_11D3_8FA9_0008C7809E09_.wvu.PrintArea" hidden="1">#REF!</definedName>
    <definedName name="Z_179EFDCC_A1B1_11D3_8FA9_0008C7809E09_.wvu.PrintTitles" localSheetId="1" hidden="1">#REF!,#REF!</definedName>
    <definedName name="Z_179EFDCC_A1B1_11D3_8FA9_0008C7809E09_.wvu.PrintTitles" hidden="1">#REF!,#REF!</definedName>
    <definedName name="Z_179EFDCD_A1B1_11D3_8FA9_0008C7809E09_.wvu.PrintArea" localSheetId="1" hidden="1">#REF!</definedName>
    <definedName name="Z_179EFDCD_A1B1_11D3_8FA9_0008C7809E09_.wvu.PrintArea" hidden="1">#REF!</definedName>
    <definedName name="Z_179EFDCD_A1B1_11D3_8FA9_0008C7809E09_.wvu.PrintTitles" localSheetId="1" hidden="1">#REF!,#REF!</definedName>
    <definedName name="Z_179EFDCD_A1B1_11D3_8FA9_0008C7809E09_.wvu.PrintTitles" hidden="1">#REF!,#REF!</definedName>
    <definedName name="Z_179EFDCE_A1B1_11D3_8FA9_0008C7809E09_.wvu.PrintArea" localSheetId="1" hidden="1">#REF!</definedName>
    <definedName name="Z_179EFDCE_A1B1_11D3_8FA9_0008C7809E09_.wvu.PrintArea" hidden="1">#REF!</definedName>
    <definedName name="Z_179EFDCE_A1B1_11D3_8FA9_0008C7809E09_.wvu.PrintTitles" localSheetId="1" hidden="1">#REF!,#REF!</definedName>
    <definedName name="Z_179EFDCE_A1B1_11D3_8FA9_0008C7809E09_.wvu.PrintTitles" hidden="1">#REF!,#REF!</definedName>
    <definedName name="Z_179EFDCF_A1B1_11D3_8FA9_0008C7809E09_.wvu.PrintArea" localSheetId="1" hidden="1">#REF!</definedName>
    <definedName name="Z_179EFDCF_A1B1_11D3_8FA9_0008C7809E09_.wvu.PrintArea" hidden="1">#REF!</definedName>
    <definedName name="Z_179EFDCF_A1B1_11D3_8FA9_0008C7809E09_.wvu.PrintTitles" localSheetId="1" hidden="1">#REF!,#REF!</definedName>
    <definedName name="Z_179EFDCF_A1B1_11D3_8FA9_0008C7809E09_.wvu.PrintTitles" hidden="1">#REF!,#REF!</definedName>
    <definedName name="Z_179EFDD0_A1B1_11D3_8FA9_0008C7809E09_.wvu.PrintArea" localSheetId="1" hidden="1">#REF!</definedName>
    <definedName name="Z_179EFDD0_A1B1_11D3_8FA9_0008C7809E09_.wvu.PrintArea" hidden="1">#REF!</definedName>
    <definedName name="Z_179EFDD0_A1B1_11D3_8FA9_0008C7809E09_.wvu.PrintTitles" localSheetId="1" hidden="1">#REF!,#REF!</definedName>
    <definedName name="Z_179EFDD0_A1B1_11D3_8FA9_0008C7809E09_.wvu.PrintTitles" hidden="1">#REF!,#REF!</definedName>
    <definedName name="Z_179EFDD1_A1B1_11D3_8FA9_0008C7809E09_.wvu.PrintArea" localSheetId="1" hidden="1">#REF!</definedName>
    <definedName name="Z_179EFDD1_A1B1_11D3_8FA9_0008C7809E09_.wvu.PrintArea" hidden="1">#REF!</definedName>
    <definedName name="Z_179EFDD1_A1B1_11D3_8FA9_0008C7809E09_.wvu.PrintTitles" localSheetId="1" hidden="1">#REF!,#REF!</definedName>
    <definedName name="Z_179EFDD1_A1B1_11D3_8FA9_0008C7809E09_.wvu.PrintTitles" hidden="1">#REF!,#REF!</definedName>
    <definedName name="Z_179EFDD2_A1B1_11D3_8FA9_0008C7809E09_.wvu.PrintArea" localSheetId="1" hidden="1">#REF!</definedName>
    <definedName name="Z_179EFDD2_A1B1_11D3_8FA9_0008C7809E09_.wvu.PrintArea" hidden="1">#REF!</definedName>
    <definedName name="Z_179EFDD2_A1B1_11D3_8FA9_0008C7809E09_.wvu.PrintTitles" localSheetId="1" hidden="1">#REF!,#REF!</definedName>
    <definedName name="Z_179EFDD2_A1B1_11D3_8FA9_0008C7809E09_.wvu.PrintTitles" hidden="1">#REF!,#REF!</definedName>
    <definedName name="Z_179EFDD3_A1B1_11D3_8FA9_0008C7809E09_.wvu.PrintArea" localSheetId="1" hidden="1">#REF!</definedName>
    <definedName name="Z_179EFDD3_A1B1_11D3_8FA9_0008C7809E09_.wvu.PrintArea" hidden="1">#REF!</definedName>
    <definedName name="Z_179EFDD3_A1B1_11D3_8FA9_0008C7809E09_.wvu.PrintTitles" localSheetId="1" hidden="1">#REF!,#REF!</definedName>
    <definedName name="Z_179EFDD3_A1B1_11D3_8FA9_0008C7809E09_.wvu.PrintTitles" hidden="1">#REF!,#REF!</definedName>
    <definedName name="Z_179EFDD4_A1B1_11D3_8FA9_0008C7809E09_.wvu.PrintArea" localSheetId="1" hidden="1">#REF!</definedName>
    <definedName name="Z_179EFDD4_A1B1_11D3_8FA9_0008C7809E09_.wvu.PrintArea" hidden="1">#REF!</definedName>
    <definedName name="Z_179EFDD4_A1B1_11D3_8FA9_0008C7809E09_.wvu.PrintTitles" localSheetId="1" hidden="1">#REF!,#REF!</definedName>
    <definedName name="Z_179EFDD4_A1B1_11D3_8FA9_0008C7809E09_.wvu.PrintTitles" hidden="1">#REF!,#REF!</definedName>
    <definedName name="Z_179EFDD5_A1B1_11D3_8FA9_0008C7809E09_.wvu.PrintArea" localSheetId="1" hidden="1">#REF!</definedName>
    <definedName name="Z_179EFDD5_A1B1_11D3_8FA9_0008C7809E09_.wvu.PrintArea" hidden="1">#REF!</definedName>
    <definedName name="Z_179EFDD5_A1B1_11D3_8FA9_0008C7809E09_.wvu.PrintTitles" localSheetId="1" hidden="1">#REF!,#REF!</definedName>
    <definedName name="Z_179EFDD5_A1B1_11D3_8FA9_0008C7809E09_.wvu.PrintTitles" hidden="1">#REF!,#REF!</definedName>
    <definedName name="Z_179EFDD6_A1B1_11D3_8FA9_0008C7809E09_.wvu.PrintArea" localSheetId="1" hidden="1">#REF!</definedName>
    <definedName name="Z_179EFDD6_A1B1_11D3_8FA9_0008C7809E09_.wvu.PrintArea" hidden="1">#REF!</definedName>
    <definedName name="Z_179EFDD6_A1B1_11D3_8FA9_0008C7809E09_.wvu.PrintTitles" localSheetId="1" hidden="1">#REF!,#REF!</definedName>
    <definedName name="Z_179EFDD6_A1B1_11D3_8FA9_0008C7809E09_.wvu.PrintTitles" hidden="1">#REF!,#REF!</definedName>
    <definedName name="Z_179EFDD7_A1B1_11D3_8FA9_0008C7809E09_.wvu.PrintArea" localSheetId="1" hidden="1">#REF!</definedName>
    <definedName name="Z_179EFDD7_A1B1_11D3_8FA9_0008C7809E09_.wvu.PrintArea" hidden="1">#REF!</definedName>
    <definedName name="Z_179EFDD7_A1B1_11D3_8FA9_0008C7809E09_.wvu.PrintTitles" localSheetId="1" hidden="1">#REF!,#REF!</definedName>
    <definedName name="Z_179EFDD7_A1B1_11D3_8FA9_0008C7809E09_.wvu.PrintTitles" hidden="1">#REF!,#REF!</definedName>
    <definedName name="Z_179EFDD8_A1B1_11D3_8FA9_0008C7809E09_.wvu.PrintArea" localSheetId="1" hidden="1">#REF!</definedName>
    <definedName name="Z_179EFDD8_A1B1_11D3_8FA9_0008C7809E09_.wvu.PrintArea" hidden="1">#REF!</definedName>
    <definedName name="Z_179EFDD8_A1B1_11D3_8FA9_0008C7809E09_.wvu.PrintTitles" localSheetId="1" hidden="1">#REF!,#REF!</definedName>
    <definedName name="Z_179EFDD8_A1B1_11D3_8FA9_0008C7809E09_.wvu.PrintTitles" hidden="1">#REF!,#REF!</definedName>
    <definedName name="Z_179EFDD9_A1B1_11D3_8FA9_0008C7809E09_.wvu.PrintArea" localSheetId="1" hidden="1">#REF!</definedName>
    <definedName name="Z_179EFDD9_A1B1_11D3_8FA9_0008C7809E09_.wvu.PrintArea" hidden="1">#REF!</definedName>
    <definedName name="Z_179EFDD9_A1B1_11D3_8FA9_0008C7809E09_.wvu.PrintTitles" localSheetId="1" hidden="1">#REF!,#REF!</definedName>
    <definedName name="Z_179EFDD9_A1B1_11D3_8FA9_0008C7809E09_.wvu.PrintTitles" hidden="1">#REF!,#REF!</definedName>
    <definedName name="Z_179EFDDA_A1B1_11D3_8FA9_0008C7809E09_.wvu.PrintArea" localSheetId="1" hidden="1">#REF!</definedName>
    <definedName name="Z_179EFDDA_A1B1_11D3_8FA9_0008C7809E09_.wvu.PrintArea" hidden="1">#REF!</definedName>
    <definedName name="Z_179EFDDA_A1B1_11D3_8FA9_0008C7809E09_.wvu.PrintTitles" localSheetId="1" hidden="1">#REF!,#REF!</definedName>
    <definedName name="Z_179EFDDA_A1B1_11D3_8FA9_0008C7809E09_.wvu.PrintTitles" hidden="1">#REF!,#REF!</definedName>
    <definedName name="Z_179EFDDB_A1B1_11D3_8FA9_0008C7809E09_.wvu.PrintArea" localSheetId="1" hidden="1">#REF!</definedName>
    <definedName name="Z_179EFDDB_A1B1_11D3_8FA9_0008C7809E09_.wvu.PrintArea" hidden="1">#REF!</definedName>
    <definedName name="Z_179EFDDB_A1B1_11D3_8FA9_0008C7809E09_.wvu.PrintTitles" localSheetId="1" hidden="1">#REF!,#REF!</definedName>
    <definedName name="Z_179EFDDB_A1B1_11D3_8FA9_0008C7809E09_.wvu.PrintTitles" hidden="1">#REF!,#REF!</definedName>
    <definedName name="Z_179EFDDC_A1B1_11D3_8FA9_0008C7809E09_.wvu.PrintArea" localSheetId="1" hidden="1">#REF!</definedName>
    <definedName name="Z_179EFDDC_A1B1_11D3_8FA9_0008C7809E09_.wvu.PrintArea" hidden="1">#REF!</definedName>
    <definedName name="Z_179EFDDC_A1B1_11D3_8FA9_0008C7809E09_.wvu.PrintTitles" localSheetId="1" hidden="1">#REF!,#REF!</definedName>
    <definedName name="Z_179EFDDC_A1B1_11D3_8FA9_0008C7809E09_.wvu.PrintTitles" hidden="1">#REF!,#REF!</definedName>
    <definedName name="Z_179EFDDD_A1B1_11D3_8FA9_0008C7809E09_.wvu.PrintArea" localSheetId="1" hidden="1">#REF!</definedName>
    <definedName name="Z_179EFDDD_A1B1_11D3_8FA9_0008C7809E09_.wvu.PrintArea" hidden="1">#REF!</definedName>
    <definedName name="Z_179EFDDD_A1B1_11D3_8FA9_0008C7809E09_.wvu.PrintTitles" localSheetId="1" hidden="1">#REF!,#REF!</definedName>
    <definedName name="Z_179EFDDD_A1B1_11D3_8FA9_0008C7809E09_.wvu.PrintTitles" hidden="1">#REF!,#REF!</definedName>
    <definedName name="Z_179EFDDE_A1B1_11D3_8FA9_0008C7809E09_.wvu.PrintArea" localSheetId="1" hidden="1">#REF!</definedName>
    <definedName name="Z_179EFDDE_A1B1_11D3_8FA9_0008C7809E09_.wvu.PrintArea" hidden="1">#REF!</definedName>
    <definedName name="Z_179EFDDE_A1B1_11D3_8FA9_0008C7809E09_.wvu.PrintTitles" localSheetId="1" hidden="1">#REF!,#REF!</definedName>
    <definedName name="Z_179EFDDE_A1B1_11D3_8FA9_0008C7809E09_.wvu.PrintTitles" hidden="1">#REF!,#REF!</definedName>
    <definedName name="Z_179EFDDF_A1B1_11D3_8FA9_0008C7809E09_.wvu.PrintArea" localSheetId="1" hidden="1">#REF!</definedName>
    <definedName name="Z_179EFDDF_A1B1_11D3_8FA9_0008C7809E09_.wvu.PrintArea" hidden="1">#REF!</definedName>
    <definedName name="Z_179EFDDF_A1B1_11D3_8FA9_0008C7809E09_.wvu.PrintTitles" localSheetId="1" hidden="1">#REF!,#REF!</definedName>
    <definedName name="Z_179EFDDF_A1B1_11D3_8FA9_0008C7809E09_.wvu.PrintTitles" hidden="1">#REF!,#REF!</definedName>
    <definedName name="Z_179EFDE0_A1B1_11D3_8FA9_0008C7809E09_.wvu.PrintArea" localSheetId="1" hidden="1">#REF!</definedName>
    <definedName name="Z_179EFDE0_A1B1_11D3_8FA9_0008C7809E09_.wvu.PrintArea" hidden="1">#REF!</definedName>
    <definedName name="Z_179EFDE0_A1B1_11D3_8FA9_0008C7809E09_.wvu.PrintTitles" localSheetId="1" hidden="1">#REF!,#REF!</definedName>
    <definedName name="Z_179EFDE0_A1B1_11D3_8FA9_0008C7809E09_.wvu.PrintTitles" hidden="1">#REF!,#REF!</definedName>
    <definedName name="Z_179EFDE1_A1B1_11D3_8FA9_0008C7809E09_.wvu.PrintArea" localSheetId="1" hidden="1">#REF!</definedName>
    <definedName name="Z_179EFDE1_A1B1_11D3_8FA9_0008C7809E09_.wvu.PrintArea" hidden="1">#REF!</definedName>
    <definedName name="Z_179EFDE1_A1B1_11D3_8FA9_0008C7809E09_.wvu.PrintTitles" localSheetId="1" hidden="1">#REF!,#REF!</definedName>
    <definedName name="Z_179EFDE1_A1B1_11D3_8FA9_0008C7809E09_.wvu.PrintTitles" hidden="1">#REF!,#REF!</definedName>
    <definedName name="Z_179EFDE2_A1B1_11D3_8FA9_0008C7809E09_.wvu.PrintArea" localSheetId="1" hidden="1">#REF!</definedName>
    <definedName name="Z_179EFDE2_A1B1_11D3_8FA9_0008C7809E09_.wvu.PrintArea" hidden="1">#REF!</definedName>
    <definedName name="Z_179EFDE2_A1B1_11D3_8FA9_0008C7809E09_.wvu.PrintTitles" localSheetId="1" hidden="1">#REF!,#REF!</definedName>
    <definedName name="Z_179EFDE2_A1B1_11D3_8FA9_0008C7809E09_.wvu.PrintTitles" hidden="1">#REF!,#REF!</definedName>
    <definedName name="Z_179EFDE3_A1B1_11D3_8FA9_0008C7809E09_.wvu.PrintArea" localSheetId="1" hidden="1">#REF!</definedName>
    <definedName name="Z_179EFDE3_A1B1_11D3_8FA9_0008C7809E09_.wvu.PrintArea" hidden="1">#REF!</definedName>
    <definedName name="Z_179EFDE3_A1B1_11D3_8FA9_0008C7809E09_.wvu.PrintTitles" localSheetId="1" hidden="1">#REF!,#REF!</definedName>
    <definedName name="Z_179EFDE3_A1B1_11D3_8FA9_0008C7809E09_.wvu.PrintTitles" hidden="1">#REF!,#REF!</definedName>
    <definedName name="Z_179EFDE4_A1B1_11D3_8FA9_0008C7809E09_.wvu.PrintArea" localSheetId="1" hidden="1">#REF!</definedName>
    <definedName name="Z_179EFDE4_A1B1_11D3_8FA9_0008C7809E09_.wvu.PrintArea" hidden="1">#REF!</definedName>
    <definedName name="Z_179EFDE4_A1B1_11D3_8FA9_0008C7809E09_.wvu.PrintTitles" localSheetId="1" hidden="1">#REF!,#REF!</definedName>
    <definedName name="Z_179EFDE4_A1B1_11D3_8FA9_0008C7809E09_.wvu.PrintTitles" hidden="1">#REF!,#REF!</definedName>
    <definedName name="Z_179EFDE5_A1B1_11D3_8FA9_0008C7809E09_.wvu.PrintArea" localSheetId="1" hidden="1">#REF!</definedName>
    <definedName name="Z_179EFDE5_A1B1_11D3_8FA9_0008C7809E09_.wvu.PrintArea" hidden="1">#REF!</definedName>
    <definedName name="Z_179EFDE5_A1B1_11D3_8FA9_0008C7809E09_.wvu.PrintTitles" localSheetId="1" hidden="1">#REF!,#REF!</definedName>
    <definedName name="Z_179EFDE5_A1B1_11D3_8FA9_0008C7809E09_.wvu.PrintTitles" hidden="1">#REF!,#REF!</definedName>
    <definedName name="Z_179EFDE6_A1B1_11D3_8FA9_0008C7809E09_.wvu.PrintArea" localSheetId="1" hidden="1">#REF!</definedName>
    <definedName name="Z_179EFDE6_A1B1_11D3_8FA9_0008C7809E09_.wvu.PrintArea" hidden="1">#REF!</definedName>
    <definedName name="Z_179EFDE6_A1B1_11D3_8FA9_0008C7809E09_.wvu.PrintTitles" localSheetId="1" hidden="1">#REF!</definedName>
    <definedName name="Z_179EFDE6_A1B1_11D3_8FA9_0008C7809E09_.wvu.PrintTitles" hidden="1">#REF!</definedName>
    <definedName name="Z_179EFDE7_A1B1_11D3_8FA9_0008C7809E09_.wvu.PrintArea" localSheetId="1" hidden="1">#REF!</definedName>
    <definedName name="Z_179EFDE7_A1B1_11D3_8FA9_0008C7809E09_.wvu.PrintArea" hidden="1">#REF!</definedName>
    <definedName name="Z_179EFDE7_A1B1_11D3_8FA9_0008C7809E09_.wvu.PrintTitles" localSheetId="1" hidden="1">#REF!</definedName>
    <definedName name="Z_179EFDE7_A1B1_11D3_8FA9_0008C7809E09_.wvu.PrintTitles" hidden="1">#REF!</definedName>
    <definedName name="Z_179EFDE8_A1B1_11D3_8FA9_0008C7809E09_.wvu.PrintArea" localSheetId="1" hidden="1">#REF!</definedName>
    <definedName name="Z_179EFDE8_A1B1_11D3_8FA9_0008C7809E09_.wvu.PrintArea" hidden="1">#REF!</definedName>
    <definedName name="Z_179EFDE8_A1B1_11D3_8FA9_0008C7809E09_.wvu.PrintTitles" localSheetId="1" hidden="1">#REF!</definedName>
    <definedName name="Z_179EFDE8_A1B1_11D3_8FA9_0008C7809E09_.wvu.PrintTitles" hidden="1">#REF!</definedName>
    <definedName name="Z_179EFDE9_A1B1_11D3_8FA9_0008C7809E09_.wvu.PrintArea" localSheetId="1" hidden="1">#REF!</definedName>
    <definedName name="Z_179EFDE9_A1B1_11D3_8FA9_0008C7809E09_.wvu.PrintArea" hidden="1">#REF!</definedName>
    <definedName name="Z_179EFDE9_A1B1_11D3_8FA9_0008C7809E09_.wvu.PrintTitles" localSheetId="1" hidden="1">#REF!</definedName>
    <definedName name="Z_179EFDE9_A1B1_11D3_8FA9_0008C7809E09_.wvu.PrintTitles" hidden="1">#REF!</definedName>
    <definedName name="Z_179EFDEA_A1B1_11D3_8FA9_0008C7809E09_.wvu.PrintArea" localSheetId="1" hidden="1">#REF!</definedName>
    <definedName name="Z_179EFDEA_A1B1_11D3_8FA9_0008C7809E09_.wvu.PrintArea" hidden="1">#REF!</definedName>
    <definedName name="Z_179EFDEA_A1B1_11D3_8FA9_0008C7809E09_.wvu.PrintTitles" localSheetId="1" hidden="1">#REF!</definedName>
    <definedName name="Z_179EFDEA_A1B1_11D3_8FA9_0008C7809E09_.wvu.PrintTitles" hidden="1">#REF!</definedName>
    <definedName name="Z_179EFDEB_A1B1_11D3_8FA9_0008C7809E09_.wvu.PrintArea" localSheetId="1" hidden="1">#REF!</definedName>
    <definedName name="Z_179EFDEB_A1B1_11D3_8FA9_0008C7809E09_.wvu.PrintArea" hidden="1">#REF!</definedName>
    <definedName name="Z_179EFDEB_A1B1_11D3_8FA9_0008C7809E09_.wvu.PrintTitles" localSheetId="1" hidden="1">#REF!</definedName>
    <definedName name="Z_179EFDEB_A1B1_11D3_8FA9_0008C7809E09_.wvu.PrintTitles" hidden="1">#REF!</definedName>
    <definedName name="Z_179EFDEC_A1B1_11D3_8FA9_0008C7809E09_.wvu.PrintArea" localSheetId="1" hidden="1">#REF!</definedName>
    <definedName name="Z_179EFDEC_A1B1_11D3_8FA9_0008C7809E09_.wvu.PrintArea" hidden="1">#REF!</definedName>
    <definedName name="Z_179EFDEC_A1B1_11D3_8FA9_0008C7809E09_.wvu.PrintTitles" localSheetId="1" hidden="1">#REF!</definedName>
    <definedName name="Z_179EFDEC_A1B1_11D3_8FA9_0008C7809E09_.wvu.PrintTitles" hidden="1">#REF!</definedName>
    <definedName name="Z_179EFDED_A1B1_11D3_8FA9_0008C7809E09_.wvu.PrintArea" localSheetId="1" hidden="1">#REF!</definedName>
    <definedName name="Z_179EFDED_A1B1_11D3_8FA9_0008C7809E09_.wvu.PrintArea" hidden="1">#REF!</definedName>
    <definedName name="Z_179EFDED_A1B1_11D3_8FA9_0008C7809E09_.wvu.PrintTitles" localSheetId="1" hidden="1">#REF!</definedName>
    <definedName name="Z_179EFDED_A1B1_11D3_8FA9_0008C7809E09_.wvu.PrintTitles" hidden="1">#REF!</definedName>
    <definedName name="Z_179EFDEE_A1B1_11D3_8FA9_0008C7809E09_.wvu.PrintArea" localSheetId="1" hidden="1">#REF!</definedName>
    <definedName name="Z_179EFDEE_A1B1_11D3_8FA9_0008C7809E09_.wvu.PrintArea" hidden="1">#REF!</definedName>
    <definedName name="Z_179EFDEE_A1B1_11D3_8FA9_0008C7809E09_.wvu.PrintTitles" localSheetId="1" hidden="1">#REF!</definedName>
    <definedName name="Z_179EFDEE_A1B1_11D3_8FA9_0008C7809E09_.wvu.PrintTitles" hidden="1">#REF!</definedName>
    <definedName name="Z_179EFDEF_A1B1_11D3_8FA9_0008C7809E09_.wvu.PrintArea" localSheetId="1" hidden="1">#REF!</definedName>
    <definedName name="Z_179EFDEF_A1B1_11D3_8FA9_0008C7809E09_.wvu.PrintArea" hidden="1">#REF!</definedName>
    <definedName name="Z_179EFDEF_A1B1_11D3_8FA9_0008C7809E09_.wvu.PrintTitles" localSheetId="1" hidden="1">#REF!</definedName>
    <definedName name="Z_179EFDEF_A1B1_11D3_8FA9_0008C7809E09_.wvu.PrintTitles" hidden="1">#REF!</definedName>
    <definedName name="Z_179EFDF0_A1B1_11D3_8FA9_0008C7809E09_.wvu.PrintArea" localSheetId="1" hidden="1">#REF!</definedName>
    <definedName name="Z_179EFDF0_A1B1_11D3_8FA9_0008C7809E09_.wvu.PrintArea" hidden="1">#REF!</definedName>
    <definedName name="Z_179EFDF0_A1B1_11D3_8FA9_0008C7809E09_.wvu.PrintTitles" localSheetId="1" hidden="1">#REF!</definedName>
    <definedName name="Z_179EFDF0_A1B1_11D3_8FA9_0008C7809E09_.wvu.PrintTitles" hidden="1">#REF!</definedName>
    <definedName name="Z_179EFDF1_A1B1_11D3_8FA9_0008C7809E09_.wvu.PrintArea" localSheetId="1" hidden="1">#REF!</definedName>
    <definedName name="Z_179EFDF1_A1B1_11D3_8FA9_0008C7809E09_.wvu.PrintArea" hidden="1">#REF!</definedName>
    <definedName name="Z_179EFDF1_A1B1_11D3_8FA9_0008C7809E09_.wvu.PrintTitles" localSheetId="1" hidden="1">#REF!</definedName>
    <definedName name="Z_179EFDF1_A1B1_11D3_8FA9_0008C7809E09_.wvu.PrintTitles" hidden="1">#REF!</definedName>
    <definedName name="Z_179EFDF2_A1B1_11D3_8FA9_0008C7809E09_.wvu.PrintArea" localSheetId="1" hidden="1">#REF!</definedName>
    <definedName name="Z_179EFDF2_A1B1_11D3_8FA9_0008C7809E09_.wvu.PrintArea" hidden="1">#REF!</definedName>
    <definedName name="Z_179EFDF2_A1B1_11D3_8FA9_0008C7809E09_.wvu.PrintTitles" localSheetId="1" hidden="1">#REF!</definedName>
    <definedName name="Z_179EFDF2_A1B1_11D3_8FA9_0008C7809E09_.wvu.PrintTitles" hidden="1">#REF!</definedName>
    <definedName name="Z_179EFDF3_A1B1_11D3_8FA9_0008C7809E09_.wvu.PrintArea" localSheetId="1" hidden="1">#REF!</definedName>
    <definedName name="Z_179EFDF3_A1B1_11D3_8FA9_0008C7809E09_.wvu.PrintArea" hidden="1">#REF!</definedName>
    <definedName name="Z_179EFDF3_A1B1_11D3_8FA9_0008C7809E09_.wvu.PrintTitles" localSheetId="1" hidden="1">#REF!,#REF!</definedName>
    <definedName name="Z_179EFDF3_A1B1_11D3_8FA9_0008C7809E09_.wvu.PrintTitles" hidden="1">#REF!,#REF!</definedName>
    <definedName name="Z_179EFDF4_A1B1_11D3_8FA9_0008C7809E09_.wvu.PrintArea" localSheetId="1" hidden="1">#REF!</definedName>
    <definedName name="Z_179EFDF4_A1B1_11D3_8FA9_0008C7809E09_.wvu.PrintArea" hidden="1">#REF!</definedName>
    <definedName name="Z_179EFDF4_A1B1_11D3_8FA9_0008C7809E09_.wvu.PrintTitles" localSheetId="1" hidden="1">#REF!,#REF!</definedName>
    <definedName name="Z_179EFDF4_A1B1_11D3_8FA9_0008C7809E09_.wvu.PrintTitles" hidden="1">#REF!,#REF!</definedName>
    <definedName name="Z_179EFDF5_A1B1_11D3_8FA9_0008C7809E09_.wvu.PrintArea" localSheetId="1" hidden="1">#REF!</definedName>
    <definedName name="Z_179EFDF5_A1B1_11D3_8FA9_0008C7809E09_.wvu.PrintArea" hidden="1">#REF!</definedName>
    <definedName name="Z_179EFDF5_A1B1_11D3_8FA9_0008C7809E09_.wvu.PrintTitles" localSheetId="1" hidden="1">#REF!,#REF!</definedName>
    <definedName name="Z_179EFDF5_A1B1_11D3_8FA9_0008C7809E09_.wvu.PrintTitles" hidden="1">#REF!,#REF!</definedName>
    <definedName name="Z_179EFDF6_A1B1_11D3_8FA9_0008C7809E09_.wvu.PrintArea" localSheetId="1" hidden="1">#REF!</definedName>
    <definedName name="Z_179EFDF6_A1B1_11D3_8FA9_0008C7809E09_.wvu.PrintArea" hidden="1">#REF!</definedName>
    <definedName name="Z_179EFDF6_A1B1_11D3_8FA9_0008C7809E09_.wvu.PrintTitles" localSheetId="1" hidden="1">#REF!,#REF!</definedName>
    <definedName name="Z_179EFDF6_A1B1_11D3_8FA9_0008C7809E09_.wvu.PrintTitles" hidden="1">#REF!,#REF!</definedName>
    <definedName name="Z_179EFDF7_A1B1_11D3_8FA9_0008C7809E09_.wvu.PrintArea" localSheetId="1" hidden="1">#REF!</definedName>
    <definedName name="Z_179EFDF7_A1B1_11D3_8FA9_0008C7809E09_.wvu.PrintArea" hidden="1">#REF!</definedName>
    <definedName name="Z_179EFDF7_A1B1_11D3_8FA9_0008C7809E09_.wvu.PrintTitles" localSheetId="1" hidden="1">#REF!,#REF!</definedName>
    <definedName name="Z_179EFDF7_A1B1_11D3_8FA9_0008C7809E09_.wvu.PrintTitles" hidden="1">#REF!,#REF!</definedName>
    <definedName name="Z_179EFDF8_A1B1_11D3_8FA9_0008C7809E09_.wvu.PrintArea" localSheetId="1" hidden="1">#REF!</definedName>
    <definedName name="Z_179EFDF8_A1B1_11D3_8FA9_0008C7809E09_.wvu.PrintArea" hidden="1">#REF!</definedName>
    <definedName name="Z_179EFDF8_A1B1_11D3_8FA9_0008C7809E09_.wvu.PrintTitles" localSheetId="1" hidden="1">#REF!,#REF!</definedName>
    <definedName name="Z_179EFDF8_A1B1_11D3_8FA9_0008C7809E09_.wvu.PrintTitles" hidden="1">#REF!,#REF!</definedName>
    <definedName name="Z_179EFDF9_A1B1_11D3_8FA9_0008C7809E09_.wvu.PrintArea" localSheetId="1" hidden="1">#REF!</definedName>
    <definedName name="Z_179EFDF9_A1B1_11D3_8FA9_0008C7809E09_.wvu.PrintArea" hidden="1">#REF!</definedName>
    <definedName name="Z_179EFDF9_A1B1_11D3_8FA9_0008C7809E09_.wvu.PrintTitles" localSheetId="1" hidden="1">#REF!,#REF!</definedName>
    <definedName name="Z_179EFDF9_A1B1_11D3_8FA9_0008C7809E09_.wvu.PrintTitles" hidden="1">#REF!,#REF!</definedName>
    <definedName name="Z_179EFDFA_A1B1_11D3_8FA9_0008C7809E09_.wvu.PrintArea" localSheetId="1" hidden="1">#REF!</definedName>
    <definedName name="Z_179EFDFA_A1B1_11D3_8FA9_0008C7809E09_.wvu.PrintArea" hidden="1">#REF!</definedName>
    <definedName name="Z_179EFDFA_A1B1_11D3_8FA9_0008C7809E09_.wvu.PrintTitles" localSheetId="1" hidden="1">#REF!,#REF!</definedName>
    <definedName name="Z_179EFDFA_A1B1_11D3_8FA9_0008C7809E09_.wvu.PrintTitles" hidden="1">#REF!,#REF!</definedName>
    <definedName name="Z_179EFDFB_A1B1_11D3_8FA9_0008C7809E09_.wvu.PrintArea" localSheetId="1" hidden="1">#REF!</definedName>
    <definedName name="Z_179EFDFB_A1B1_11D3_8FA9_0008C7809E09_.wvu.PrintArea" hidden="1">#REF!</definedName>
    <definedName name="Z_179EFDFB_A1B1_11D3_8FA9_0008C7809E09_.wvu.PrintTitles" localSheetId="1" hidden="1">#REF!,#REF!</definedName>
    <definedName name="Z_179EFDFB_A1B1_11D3_8FA9_0008C7809E09_.wvu.PrintTitles" hidden="1">#REF!,#REF!</definedName>
    <definedName name="Z_179EFDFC_A1B1_11D3_8FA9_0008C7809E09_.wvu.PrintArea" localSheetId="1" hidden="1">#REF!</definedName>
    <definedName name="Z_179EFDFC_A1B1_11D3_8FA9_0008C7809E09_.wvu.PrintArea" hidden="1">#REF!</definedName>
    <definedName name="Z_179EFDFC_A1B1_11D3_8FA9_0008C7809E09_.wvu.PrintTitles" localSheetId="1" hidden="1">#REF!,#REF!</definedName>
    <definedName name="Z_179EFDFC_A1B1_11D3_8FA9_0008C7809E09_.wvu.PrintTitles" hidden="1">#REF!,#REF!</definedName>
    <definedName name="Z_179EFDFD_A1B1_11D3_8FA9_0008C7809E09_.wvu.PrintArea" localSheetId="1" hidden="1">#REF!</definedName>
    <definedName name="Z_179EFDFD_A1B1_11D3_8FA9_0008C7809E09_.wvu.PrintArea" hidden="1">#REF!</definedName>
    <definedName name="Z_179EFDFD_A1B1_11D3_8FA9_0008C7809E09_.wvu.PrintTitles" localSheetId="1" hidden="1">#REF!,#REF!</definedName>
    <definedName name="Z_179EFDFD_A1B1_11D3_8FA9_0008C7809E09_.wvu.PrintTitles" hidden="1">#REF!,#REF!</definedName>
    <definedName name="Z_179EFDFE_A1B1_11D3_8FA9_0008C7809E09_.wvu.PrintArea" localSheetId="1" hidden="1">#REF!</definedName>
    <definedName name="Z_179EFDFE_A1B1_11D3_8FA9_0008C7809E09_.wvu.PrintArea" hidden="1">#REF!</definedName>
    <definedName name="Z_179EFDFE_A1B1_11D3_8FA9_0008C7809E09_.wvu.PrintTitles" localSheetId="1" hidden="1">#REF!,#REF!</definedName>
    <definedName name="Z_179EFDFE_A1B1_11D3_8FA9_0008C7809E09_.wvu.PrintTitles" hidden="1">#REF!,#REF!</definedName>
    <definedName name="Z_179EFDFF_A1B1_11D3_8FA9_0008C7809E09_.wvu.PrintArea" localSheetId="1" hidden="1">#REF!</definedName>
    <definedName name="Z_179EFDFF_A1B1_11D3_8FA9_0008C7809E09_.wvu.PrintArea" hidden="1">#REF!</definedName>
    <definedName name="Z_179EFDFF_A1B1_11D3_8FA9_0008C7809E09_.wvu.PrintTitles" localSheetId="1" hidden="1">#REF!,#REF!</definedName>
    <definedName name="Z_179EFDFF_A1B1_11D3_8FA9_0008C7809E09_.wvu.PrintTitles" hidden="1">#REF!,#REF!</definedName>
    <definedName name="Z_179EFE00_A1B1_11D3_8FA9_0008C7809E09_.wvu.PrintArea" localSheetId="1" hidden="1">#REF!</definedName>
    <definedName name="Z_179EFE00_A1B1_11D3_8FA9_0008C7809E09_.wvu.PrintArea" hidden="1">#REF!</definedName>
    <definedName name="Z_179EFE00_A1B1_11D3_8FA9_0008C7809E09_.wvu.PrintTitles" localSheetId="1" hidden="1">#REF!,#REF!</definedName>
    <definedName name="Z_179EFE00_A1B1_11D3_8FA9_0008C7809E09_.wvu.PrintTitles" hidden="1">#REF!,#REF!</definedName>
    <definedName name="Z_179EFE01_A1B1_11D3_8FA9_0008C7809E09_.wvu.PrintArea" localSheetId="1" hidden="1">#REF!</definedName>
    <definedName name="Z_179EFE01_A1B1_11D3_8FA9_0008C7809E09_.wvu.PrintArea" hidden="1">#REF!</definedName>
    <definedName name="Z_179EFE01_A1B1_11D3_8FA9_0008C7809E09_.wvu.PrintTitles" localSheetId="1" hidden="1">#REF!,#REF!</definedName>
    <definedName name="Z_179EFE01_A1B1_11D3_8FA9_0008C7809E09_.wvu.PrintTitles" hidden="1">#REF!,#REF!</definedName>
    <definedName name="Z_179EFE02_A1B1_11D3_8FA9_0008C7809E09_.wvu.PrintArea" localSheetId="1" hidden="1">#REF!</definedName>
    <definedName name="Z_179EFE02_A1B1_11D3_8FA9_0008C7809E09_.wvu.PrintArea" hidden="1">#REF!</definedName>
    <definedName name="Z_179EFE02_A1B1_11D3_8FA9_0008C7809E09_.wvu.PrintTitles" localSheetId="1" hidden="1">#REF!,#REF!</definedName>
    <definedName name="Z_179EFE02_A1B1_11D3_8FA9_0008C7809E09_.wvu.PrintTitles" hidden="1">#REF!,#REF!</definedName>
    <definedName name="Z_179EFE03_A1B1_11D3_8FA9_0008C7809E09_.wvu.PrintArea" localSheetId="1" hidden="1">#REF!</definedName>
    <definedName name="Z_179EFE03_A1B1_11D3_8FA9_0008C7809E09_.wvu.PrintArea" hidden="1">#REF!</definedName>
    <definedName name="Z_179EFE03_A1B1_11D3_8FA9_0008C7809E09_.wvu.PrintTitles" localSheetId="1" hidden="1">#REF!,#REF!</definedName>
    <definedName name="Z_179EFE03_A1B1_11D3_8FA9_0008C7809E09_.wvu.PrintTitles" hidden="1">#REF!,#REF!</definedName>
    <definedName name="Z_179EFE04_A1B1_11D3_8FA9_0008C7809E09_.wvu.PrintArea" localSheetId="1" hidden="1">#REF!</definedName>
    <definedName name="Z_179EFE04_A1B1_11D3_8FA9_0008C7809E09_.wvu.PrintArea" hidden="1">#REF!</definedName>
    <definedName name="Z_179EFE04_A1B1_11D3_8FA9_0008C7809E09_.wvu.PrintTitles" localSheetId="1" hidden="1">#REF!,#REF!</definedName>
    <definedName name="Z_179EFE04_A1B1_11D3_8FA9_0008C7809E09_.wvu.PrintTitles" hidden="1">#REF!,#REF!</definedName>
    <definedName name="Z_179EFE05_A1B1_11D3_8FA9_0008C7809E09_.wvu.PrintArea" localSheetId="1" hidden="1">#REF!</definedName>
    <definedName name="Z_179EFE05_A1B1_11D3_8FA9_0008C7809E09_.wvu.PrintArea" hidden="1">#REF!</definedName>
    <definedName name="Z_179EFE05_A1B1_11D3_8FA9_0008C7809E09_.wvu.PrintTitles" localSheetId="1" hidden="1">#REF!,#REF!</definedName>
    <definedName name="Z_179EFE05_A1B1_11D3_8FA9_0008C7809E09_.wvu.PrintTitles" hidden="1">#REF!,#REF!</definedName>
    <definedName name="Z_179EFE06_A1B1_11D3_8FA9_0008C7809E09_.wvu.PrintArea" localSheetId="1" hidden="1">#REF!</definedName>
    <definedName name="Z_179EFE06_A1B1_11D3_8FA9_0008C7809E09_.wvu.PrintArea" hidden="1">#REF!</definedName>
    <definedName name="Z_179EFE06_A1B1_11D3_8FA9_0008C7809E09_.wvu.PrintTitles" localSheetId="1" hidden="1">#REF!,#REF!</definedName>
    <definedName name="Z_179EFE06_A1B1_11D3_8FA9_0008C7809E09_.wvu.PrintTitles" hidden="1">#REF!,#REF!</definedName>
    <definedName name="Z_179EFE07_A1B1_11D3_8FA9_0008C7809E09_.wvu.PrintArea" localSheetId="1" hidden="1">#REF!</definedName>
    <definedName name="Z_179EFE07_A1B1_11D3_8FA9_0008C7809E09_.wvu.PrintArea" hidden="1">#REF!</definedName>
    <definedName name="Z_179EFE07_A1B1_11D3_8FA9_0008C7809E09_.wvu.PrintTitles" localSheetId="1" hidden="1">#REF!,#REF!</definedName>
    <definedName name="Z_179EFE07_A1B1_11D3_8FA9_0008C7809E09_.wvu.PrintTitles" hidden="1">#REF!,#REF!</definedName>
    <definedName name="Z_179EFE08_A1B1_11D3_8FA9_0008C7809E09_.wvu.PrintArea" localSheetId="1" hidden="1">#REF!</definedName>
    <definedName name="Z_179EFE08_A1B1_11D3_8FA9_0008C7809E09_.wvu.PrintArea" hidden="1">#REF!</definedName>
    <definedName name="Z_179EFE08_A1B1_11D3_8FA9_0008C7809E09_.wvu.PrintTitles" localSheetId="1" hidden="1">#REF!,#REF!</definedName>
    <definedName name="Z_179EFE08_A1B1_11D3_8FA9_0008C7809E09_.wvu.PrintTitles" hidden="1">#REF!,#REF!</definedName>
    <definedName name="Z_179EFE09_A1B1_11D3_8FA9_0008C7809E09_.wvu.PrintArea" localSheetId="1" hidden="1">#REF!</definedName>
    <definedName name="Z_179EFE09_A1B1_11D3_8FA9_0008C7809E09_.wvu.PrintArea" hidden="1">#REF!</definedName>
    <definedName name="Z_179EFE09_A1B1_11D3_8FA9_0008C7809E09_.wvu.PrintTitles" localSheetId="1" hidden="1">#REF!,#REF!</definedName>
    <definedName name="Z_179EFE09_A1B1_11D3_8FA9_0008C7809E09_.wvu.PrintTitles" hidden="1">#REF!,#REF!</definedName>
    <definedName name="Z_179EFE0A_A1B1_11D3_8FA9_0008C7809E09_.wvu.PrintArea" localSheetId="1" hidden="1">#REF!</definedName>
    <definedName name="Z_179EFE0A_A1B1_11D3_8FA9_0008C7809E09_.wvu.PrintArea" hidden="1">#REF!</definedName>
    <definedName name="Z_179EFE0A_A1B1_11D3_8FA9_0008C7809E09_.wvu.PrintTitles" localSheetId="1" hidden="1">#REF!,#REF!</definedName>
    <definedName name="Z_179EFE0A_A1B1_11D3_8FA9_0008C7809E09_.wvu.PrintTitles" hidden="1">#REF!,#REF!</definedName>
    <definedName name="Z_179EFE0B_A1B1_11D3_8FA9_0008C7809E09_.wvu.PrintArea" localSheetId="1" hidden="1">#REF!</definedName>
    <definedName name="Z_179EFE0B_A1B1_11D3_8FA9_0008C7809E09_.wvu.PrintArea" hidden="1">#REF!</definedName>
    <definedName name="Z_179EFE0B_A1B1_11D3_8FA9_0008C7809E09_.wvu.PrintTitles" localSheetId="1" hidden="1">#REF!,#REF!</definedName>
    <definedName name="Z_179EFE0B_A1B1_11D3_8FA9_0008C7809E09_.wvu.PrintTitles" hidden="1">#REF!,#REF!</definedName>
    <definedName name="Z_179EFE0C_A1B1_11D3_8FA9_0008C7809E09_.wvu.PrintArea" localSheetId="1" hidden="1">#REF!</definedName>
    <definedName name="Z_179EFE0C_A1B1_11D3_8FA9_0008C7809E09_.wvu.PrintArea" hidden="1">#REF!</definedName>
    <definedName name="Z_179EFE0C_A1B1_11D3_8FA9_0008C7809E09_.wvu.PrintTitles" localSheetId="1" hidden="1">#REF!,#REF!</definedName>
    <definedName name="Z_179EFE0C_A1B1_11D3_8FA9_0008C7809E09_.wvu.PrintTitles" hidden="1">#REF!,#REF!</definedName>
    <definedName name="Z_179EFE0D_A1B1_11D3_8FA9_0008C7809E09_.wvu.PrintArea" localSheetId="1" hidden="1">#REF!</definedName>
    <definedName name="Z_179EFE0D_A1B1_11D3_8FA9_0008C7809E09_.wvu.PrintArea" hidden="1">#REF!</definedName>
    <definedName name="Z_179EFE0D_A1B1_11D3_8FA9_0008C7809E09_.wvu.PrintTitles" localSheetId="1" hidden="1">#REF!,#REF!</definedName>
    <definedName name="Z_179EFE0D_A1B1_11D3_8FA9_0008C7809E09_.wvu.PrintTitles" hidden="1">#REF!,#REF!</definedName>
    <definedName name="Z_179EFE0E_A1B1_11D3_8FA9_0008C7809E09_.wvu.PrintArea" localSheetId="1" hidden="1">#REF!</definedName>
    <definedName name="Z_179EFE0E_A1B1_11D3_8FA9_0008C7809E09_.wvu.PrintArea" hidden="1">#REF!</definedName>
    <definedName name="Z_179EFE0E_A1B1_11D3_8FA9_0008C7809E09_.wvu.PrintTitles" localSheetId="1" hidden="1">#REF!,#REF!</definedName>
    <definedName name="Z_179EFE0E_A1B1_11D3_8FA9_0008C7809E09_.wvu.PrintTitles" hidden="1">#REF!,#REF!</definedName>
    <definedName name="Z_179EFE0F_A1B1_11D3_8FA9_0008C7809E09_.wvu.PrintArea" localSheetId="1" hidden="1">#REF!</definedName>
    <definedName name="Z_179EFE0F_A1B1_11D3_8FA9_0008C7809E09_.wvu.PrintArea" hidden="1">#REF!</definedName>
    <definedName name="Z_179EFE0F_A1B1_11D3_8FA9_0008C7809E09_.wvu.PrintTitles" localSheetId="1" hidden="1">#REF!,#REF!</definedName>
    <definedName name="Z_179EFE0F_A1B1_11D3_8FA9_0008C7809E09_.wvu.PrintTitles" hidden="1">#REF!,#REF!</definedName>
    <definedName name="Z_179EFE10_A1B1_11D3_8FA9_0008C7809E09_.wvu.PrintArea" localSheetId="1" hidden="1">#REF!</definedName>
    <definedName name="Z_179EFE10_A1B1_11D3_8FA9_0008C7809E09_.wvu.PrintArea" hidden="1">#REF!</definedName>
    <definedName name="Z_179EFE10_A1B1_11D3_8FA9_0008C7809E09_.wvu.PrintTitles" localSheetId="1" hidden="1">#REF!,#REF!</definedName>
    <definedName name="Z_179EFE10_A1B1_11D3_8FA9_0008C7809E09_.wvu.PrintTitles" hidden="1">#REF!,#REF!</definedName>
    <definedName name="Z_179EFE11_A1B1_11D3_8FA9_0008C7809E09_.wvu.PrintArea" localSheetId="1" hidden="1">#REF!</definedName>
    <definedName name="Z_179EFE11_A1B1_11D3_8FA9_0008C7809E09_.wvu.PrintArea" hidden="1">#REF!</definedName>
    <definedName name="Z_179EFE11_A1B1_11D3_8FA9_0008C7809E09_.wvu.PrintTitles" localSheetId="1" hidden="1">#REF!,#REF!</definedName>
    <definedName name="Z_179EFE11_A1B1_11D3_8FA9_0008C7809E09_.wvu.PrintTitles" hidden="1">#REF!,#REF!</definedName>
    <definedName name="Z_179EFE12_A1B1_11D3_8FA9_0008C7809E09_.wvu.PrintArea" localSheetId="1" hidden="1">#REF!</definedName>
    <definedName name="Z_179EFE12_A1B1_11D3_8FA9_0008C7809E09_.wvu.PrintArea" hidden="1">#REF!</definedName>
    <definedName name="Z_179EFE12_A1B1_11D3_8FA9_0008C7809E09_.wvu.PrintTitles" localSheetId="1" hidden="1">#REF!,#REF!</definedName>
    <definedName name="Z_179EFE12_A1B1_11D3_8FA9_0008C7809E09_.wvu.PrintTitles" hidden="1">#REF!,#REF!</definedName>
    <definedName name="Z_179EFE13_A1B1_11D3_8FA9_0008C7809E09_.wvu.PrintArea" localSheetId="1" hidden="1">#REF!</definedName>
    <definedName name="Z_179EFE13_A1B1_11D3_8FA9_0008C7809E09_.wvu.PrintArea" hidden="1">#REF!</definedName>
    <definedName name="Z_179EFE13_A1B1_11D3_8FA9_0008C7809E09_.wvu.PrintTitles" localSheetId="1" hidden="1">#REF!,#REF!</definedName>
    <definedName name="Z_179EFE13_A1B1_11D3_8FA9_0008C7809E09_.wvu.PrintTitles" hidden="1">#REF!,#REF!</definedName>
    <definedName name="Z_179EFE14_A1B1_11D3_8FA9_0008C7809E09_.wvu.PrintArea" localSheetId="1" hidden="1">#REF!</definedName>
    <definedName name="Z_179EFE14_A1B1_11D3_8FA9_0008C7809E09_.wvu.PrintArea" hidden="1">#REF!</definedName>
    <definedName name="Z_179EFE14_A1B1_11D3_8FA9_0008C7809E09_.wvu.PrintTitles" localSheetId="1" hidden="1">#REF!,#REF!</definedName>
    <definedName name="Z_179EFE14_A1B1_11D3_8FA9_0008C7809E09_.wvu.PrintTitles" hidden="1">#REF!,#REF!</definedName>
    <definedName name="Z_179EFE15_A1B1_11D3_8FA9_0008C7809E09_.wvu.PrintArea" localSheetId="1" hidden="1">#REF!</definedName>
    <definedName name="Z_179EFE15_A1B1_11D3_8FA9_0008C7809E09_.wvu.PrintArea" hidden="1">#REF!</definedName>
    <definedName name="Z_179EFE15_A1B1_11D3_8FA9_0008C7809E09_.wvu.PrintTitles" localSheetId="1" hidden="1">#REF!,#REF!</definedName>
    <definedName name="Z_179EFE15_A1B1_11D3_8FA9_0008C7809E09_.wvu.PrintTitles" hidden="1">#REF!,#REF!</definedName>
    <definedName name="Z_179EFE16_A1B1_11D3_8FA9_0008C7809E09_.wvu.PrintArea" localSheetId="1" hidden="1">#REF!</definedName>
    <definedName name="Z_179EFE16_A1B1_11D3_8FA9_0008C7809E09_.wvu.PrintArea" hidden="1">#REF!</definedName>
    <definedName name="Z_179EFE16_A1B1_11D3_8FA9_0008C7809E09_.wvu.PrintTitles" localSheetId="1" hidden="1">#REF!,#REF!</definedName>
    <definedName name="Z_179EFE16_A1B1_11D3_8FA9_0008C7809E09_.wvu.PrintTitles" hidden="1">#REF!,#REF!</definedName>
    <definedName name="Z_179EFE17_A1B1_11D3_8FA9_0008C7809E09_.wvu.PrintArea" localSheetId="1" hidden="1">#REF!</definedName>
    <definedName name="Z_179EFE17_A1B1_11D3_8FA9_0008C7809E09_.wvu.PrintArea" hidden="1">#REF!</definedName>
    <definedName name="Z_179EFE17_A1B1_11D3_8FA9_0008C7809E09_.wvu.PrintTitles" localSheetId="1" hidden="1">#REF!,#REF!</definedName>
    <definedName name="Z_179EFE17_A1B1_11D3_8FA9_0008C7809E09_.wvu.PrintTitles" hidden="1">#REF!,#REF!</definedName>
    <definedName name="Z_179EFE18_A1B1_11D3_8FA9_0008C7809E09_.wvu.PrintArea" localSheetId="1" hidden="1">#REF!</definedName>
    <definedName name="Z_179EFE18_A1B1_11D3_8FA9_0008C7809E09_.wvu.PrintArea" hidden="1">#REF!</definedName>
    <definedName name="Z_179EFE18_A1B1_11D3_8FA9_0008C7809E09_.wvu.PrintTitles" localSheetId="1" hidden="1">#REF!,#REF!</definedName>
    <definedName name="Z_179EFE18_A1B1_11D3_8FA9_0008C7809E09_.wvu.PrintTitles" hidden="1">#REF!,#REF!</definedName>
    <definedName name="Z_179EFE19_A1B1_11D3_8FA9_0008C7809E09_.wvu.PrintArea" localSheetId="1" hidden="1">#REF!</definedName>
    <definedName name="Z_179EFE19_A1B1_11D3_8FA9_0008C7809E09_.wvu.PrintArea" hidden="1">#REF!</definedName>
    <definedName name="Z_179EFE19_A1B1_11D3_8FA9_0008C7809E09_.wvu.PrintTitles" localSheetId="1" hidden="1">#REF!,#REF!</definedName>
    <definedName name="Z_179EFE19_A1B1_11D3_8FA9_0008C7809E09_.wvu.PrintTitles" hidden="1">#REF!,#REF!</definedName>
    <definedName name="Z_179EFE1A_A1B1_11D3_8FA9_0008C7809E09_.wvu.PrintArea" localSheetId="1" hidden="1">#REF!</definedName>
    <definedName name="Z_179EFE1A_A1B1_11D3_8FA9_0008C7809E09_.wvu.PrintArea" hidden="1">#REF!</definedName>
    <definedName name="Z_179EFE1A_A1B1_11D3_8FA9_0008C7809E09_.wvu.PrintTitles" localSheetId="1" hidden="1">#REF!,#REF!</definedName>
    <definedName name="Z_179EFE1A_A1B1_11D3_8FA9_0008C7809E09_.wvu.PrintTitles" hidden="1">#REF!,#REF!</definedName>
    <definedName name="Z_179EFE1B_A1B1_11D3_8FA9_0008C7809E09_.wvu.PrintArea" localSheetId="1" hidden="1">#REF!</definedName>
    <definedName name="Z_179EFE1B_A1B1_11D3_8FA9_0008C7809E09_.wvu.PrintArea" hidden="1">#REF!</definedName>
    <definedName name="Z_179EFE1B_A1B1_11D3_8FA9_0008C7809E09_.wvu.PrintTitles" localSheetId="1" hidden="1">#REF!,#REF!</definedName>
    <definedName name="Z_179EFE1B_A1B1_11D3_8FA9_0008C7809E09_.wvu.PrintTitles" hidden="1">#REF!,#REF!</definedName>
    <definedName name="Z_179EFE1C_A1B1_11D3_8FA9_0008C7809E09_.wvu.PrintArea" localSheetId="1" hidden="1">#REF!</definedName>
    <definedName name="Z_179EFE1C_A1B1_11D3_8FA9_0008C7809E09_.wvu.PrintArea" hidden="1">#REF!</definedName>
    <definedName name="Z_179EFE1C_A1B1_11D3_8FA9_0008C7809E09_.wvu.PrintTitles" localSheetId="1" hidden="1">#REF!,#REF!</definedName>
    <definedName name="Z_179EFE1C_A1B1_11D3_8FA9_0008C7809E09_.wvu.PrintTitles" hidden="1">#REF!,#REF!</definedName>
    <definedName name="Z_179EFE1D_A1B1_11D3_8FA9_0008C7809E09_.wvu.PrintArea" localSheetId="1" hidden="1">#REF!</definedName>
    <definedName name="Z_179EFE1D_A1B1_11D3_8FA9_0008C7809E09_.wvu.PrintArea" hidden="1">#REF!</definedName>
    <definedName name="Z_179EFE1D_A1B1_11D3_8FA9_0008C7809E09_.wvu.PrintTitles" localSheetId="1" hidden="1">#REF!,#REF!</definedName>
    <definedName name="Z_179EFE1D_A1B1_11D3_8FA9_0008C7809E09_.wvu.PrintTitles" hidden="1">#REF!,#REF!</definedName>
    <definedName name="Z_179EFE1E_A1B1_11D3_8FA9_0008C7809E09_.wvu.PrintArea" localSheetId="1" hidden="1">#REF!</definedName>
    <definedName name="Z_179EFE1E_A1B1_11D3_8FA9_0008C7809E09_.wvu.PrintArea" hidden="1">#REF!</definedName>
    <definedName name="Z_179EFE1E_A1B1_11D3_8FA9_0008C7809E09_.wvu.PrintTitles" localSheetId="1" hidden="1">#REF!,#REF!</definedName>
    <definedName name="Z_179EFE1E_A1B1_11D3_8FA9_0008C7809E09_.wvu.PrintTitles" hidden="1">#REF!,#REF!</definedName>
    <definedName name="Z_179EFE1F_A1B1_11D3_8FA9_0008C7809E09_.wvu.PrintArea" localSheetId="1" hidden="1">#REF!</definedName>
    <definedName name="Z_179EFE1F_A1B1_11D3_8FA9_0008C7809E09_.wvu.PrintArea" hidden="1">#REF!</definedName>
    <definedName name="Z_179EFE1F_A1B1_11D3_8FA9_0008C7809E09_.wvu.PrintTitles" localSheetId="1" hidden="1">#REF!,#REF!</definedName>
    <definedName name="Z_179EFE1F_A1B1_11D3_8FA9_0008C7809E09_.wvu.PrintTitles" hidden="1">#REF!,#REF!</definedName>
    <definedName name="Z_179EFE20_A1B1_11D3_8FA9_0008C7809E09_.wvu.PrintArea" localSheetId="1" hidden="1">#REF!</definedName>
    <definedName name="Z_179EFE20_A1B1_11D3_8FA9_0008C7809E09_.wvu.PrintArea" hidden="1">#REF!</definedName>
    <definedName name="Z_179EFE20_A1B1_11D3_8FA9_0008C7809E09_.wvu.PrintTitles" localSheetId="1" hidden="1">#REF!,#REF!</definedName>
    <definedName name="Z_179EFE20_A1B1_11D3_8FA9_0008C7809E09_.wvu.PrintTitles" hidden="1">#REF!,#REF!</definedName>
    <definedName name="Z_179EFE21_A1B1_11D3_8FA9_0008C7809E09_.wvu.PrintArea" localSheetId="1" hidden="1">#REF!</definedName>
    <definedName name="Z_179EFE21_A1B1_11D3_8FA9_0008C7809E09_.wvu.PrintArea" hidden="1">#REF!</definedName>
    <definedName name="Z_179EFE21_A1B1_11D3_8FA9_0008C7809E09_.wvu.PrintTitles" localSheetId="1" hidden="1">#REF!,#REF!</definedName>
    <definedName name="Z_179EFE21_A1B1_11D3_8FA9_0008C7809E09_.wvu.PrintTitles" hidden="1">#REF!,#REF!</definedName>
    <definedName name="Z_179EFE22_A1B1_11D3_8FA9_0008C7809E09_.wvu.PrintArea" localSheetId="1" hidden="1">#REF!</definedName>
    <definedName name="Z_179EFE22_A1B1_11D3_8FA9_0008C7809E09_.wvu.PrintArea" hidden="1">#REF!</definedName>
    <definedName name="Z_179EFE22_A1B1_11D3_8FA9_0008C7809E09_.wvu.PrintTitles" localSheetId="1" hidden="1">#REF!,#REF!</definedName>
    <definedName name="Z_179EFE22_A1B1_11D3_8FA9_0008C7809E09_.wvu.PrintTitles" hidden="1">#REF!,#REF!</definedName>
    <definedName name="Z_179EFE23_A1B1_11D3_8FA9_0008C7809E09_.wvu.PrintArea" localSheetId="1" hidden="1">#REF!</definedName>
    <definedName name="Z_179EFE23_A1B1_11D3_8FA9_0008C7809E09_.wvu.PrintArea" hidden="1">#REF!</definedName>
    <definedName name="Z_179EFE23_A1B1_11D3_8FA9_0008C7809E09_.wvu.PrintTitles" localSheetId="1" hidden="1">#REF!,#REF!</definedName>
    <definedName name="Z_179EFE23_A1B1_11D3_8FA9_0008C7809E09_.wvu.PrintTitles" hidden="1">#REF!,#REF!</definedName>
    <definedName name="Z_179EFE24_A1B1_11D3_8FA9_0008C7809E09_.wvu.PrintArea" localSheetId="1" hidden="1">#REF!</definedName>
    <definedName name="Z_179EFE24_A1B1_11D3_8FA9_0008C7809E09_.wvu.PrintArea" hidden="1">#REF!</definedName>
    <definedName name="Z_179EFE24_A1B1_11D3_8FA9_0008C7809E09_.wvu.PrintTitles" localSheetId="1" hidden="1">#REF!,#REF!</definedName>
    <definedName name="Z_179EFE24_A1B1_11D3_8FA9_0008C7809E09_.wvu.PrintTitles" hidden="1">#REF!,#REF!</definedName>
    <definedName name="Z_179EFE25_A1B1_11D3_8FA9_0008C7809E09_.wvu.PrintArea" localSheetId="1" hidden="1">#REF!</definedName>
    <definedName name="Z_179EFE25_A1B1_11D3_8FA9_0008C7809E09_.wvu.PrintArea" hidden="1">#REF!</definedName>
    <definedName name="Z_179EFE25_A1B1_11D3_8FA9_0008C7809E09_.wvu.PrintTitles" localSheetId="1" hidden="1">#REF!,#REF!</definedName>
    <definedName name="Z_179EFE25_A1B1_11D3_8FA9_0008C7809E09_.wvu.PrintTitles" hidden="1">#REF!,#REF!</definedName>
    <definedName name="Z_179EFE26_A1B1_11D3_8FA9_0008C7809E09_.wvu.PrintArea" localSheetId="1" hidden="1">#REF!</definedName>
    <definedName name="Z_179EFE26_A1B1_11D3_8FA9_0008C7809E09_.wvu.PrintArea" hidden="1">#REF!</definedName>
    <definedName name="Z_179EFE26_A1B1_11D3_8FA9_0008C7809E09_.wvu.PrintTitles" localSheetId="1" hidden="1">#REF!,#REF!</definedName>
    <definedName name="Z_179EFE26_A1B1_11D3_8FA9_0008C7809E09_.wvu.PrintTitles" hidden="1">#REF!,#REF!</definedName>
    <definedName name="Z_179EFE27_A1B1_11D3_8FA9_0008C7809E09_.wvu.PrintArea" localSheetId="1" hidden="1">#REF!</definedName>
    <definedName name="Z_179EFE27_A1B1_11D3_8FA9_0008C7809E09_.wvu.PrintArea" hidden="1">#REF!</definedName>
    <definedName name="Z_179EFE27_A1B1_11D3_8FA9_0008C7809E09_.wvu.PrintTitles" localSheetId="1" hidden="1">#REF!,#REF!</definedName>
    <definedName name="Z_179EFE27_A1B1_11D3_8FA9_0008C7809E09_.wvu.PrintTitles" hidden="1">#REF!,#REF!</definedName>
    <definedName name="Z_179EFE28_A1B1_11D3_8FA9_0008C7809E09_.wvu.PrintArea" localSheetId="1" hidden="1">#REF!</definedName>
    <definedName name="Z_179EFE28_A1B1_11D3_8FA9_0008C7809E09_.wvu.PrintArea" hidden="1">#REF!</definedName>
    <definedName name="Z_179EFE28_A1B1_11D3_8FA9_0008C7809E09_.wvu.PrintTitles" localSheetId="1" hidden="1">#REF!,#REF!</definedName>
    <definedName name="Z_179EFE28_A1B1_11D3_8FA9_0008C7809E09_.wvu.PrintTitles" hidden="1">#REF!,#REF!</definedName>
    <definedName name="Z_179EFE29_A1B1_11D3_8FA9_0008C7809E09_.wvu.PrintArea" localSheetId="1" hidden="1">#REF!</definedName>
    <definedName name="Z_179EFE29_A1B1_11D3_8FA9_0008C7809E09_.wvu.PrintArea" hidden="1">#REF!</definedName>
    <definedName name="Z_179EFE29_A1B1_11D3_8FA9_0008C7809E09_.wvu.PrintTitles" localSheetId="1" hidden="1">#REF!,#REF!</definedName>
    <definedName name="Z_179EFE29_A1B1_11D3_8FA9_0008C7809E09_.wvu.PrintTitles" hidden="1">#REF!,#REF!</definedName>
    <definedName name="Z_179EFE2A_A1B1_11D3_8FA9_0008C7809E09_.wvu.PrintArea" localSheetId="1" hidden="1">#REF!</definedName>
    <definedName name="Z_179EFE2A_A1B1_11D3_8FA9_0008C7809E09_.wvu.PrintArea" hidden="1">#REF!</definedName>
    <definedName name="Z_179EFE2A_A1B1_11D3_8FA9_0008C7809E09_.wvu.PrintTitles" localSheetId="1" hidden="1">#REF!,#REF!</definedName>
    <definedName name="Z_179EFE2A_A1B1_11D3_8FA9_0008C7809E09_.wvu.PrintTitles" hidden="1">#REF!,#REF!</definedName>
    <definedName name="Z_179EFE2B_A1B1_11D3_8FA9_0008C7809E09_.wvu.PrintArea" localSheetId="1" hidden="1">#REF!</definedName>
    <definedName name="Z_179EFE2B_A1B1_11D3_8FA9_0008C7809E09_.wvu.PrintArea" hidden="1">#REF!</definedName>
    <definedName name="Z_179EFE2B_A1B1_11D3_8FA9_0008C7809E09_.wvu.PrintTitles" localSheetId="1" hidden="1">#REF!,#REF!</definedName>
    <definedName name="Z_179EFE2B_A1B1_11D3_8FA9_0008C7809E09_.wvu.PrintTitles" hidden="1">#REF!,#REF!</definedName>
    <definedName name="Z_179EFE2C_A1B1_11D3_8FA9_0008C7809E09_.wvu.PrintArea" localSheetId="1" hidden="1">#REF!</definedName>
    <definedName name="Z_179EFE2C_A1B1_11D3_8FA9_0008C7809E09_.wvu.PrintArea" hidden="1">#REF!</definedName>
    <definedName name="Z_179EFE2C_A1B1_11D3_8FA9_0008C7809E09_.wvu.PrintTitles" localSheetId="1" hidden="1">#REF!,#REF!</definedName>
    <definedName name="Z_179EFE2C_A1B1_11D3_8FA9_0008C7809E09_.wvu.PrintTitles" hidden="1">#REF!,#REF!</definedName>
    <definedName name="Z_179EFE2D_A1B1_11D3_8FA9_0008C7809E09_.wvu.PrintArea" localSheetId="1" hidden="1">#REF!</definedName>
    <definedName name="Z_179EFE2D_A1B1_11D3_8FA9_0008C7809E09_.wvu.PrintArea" hidden="1">#REF!</definedName>
    <definedName name="Z_179EFE2D_A1B1_11D3_8FA9_0008C7809E09_.wvu.PrintTitles" localSheetId="1" hidden="1">#REF!,#REF!</definedName>
    <definedName name="Z_179EFE2D_A1B1_11D3_8FA9_0008C7809E09_.wvu.PrintTitles" hidden="1">#REF!,#REF!</definedName>
    <definedName name="Z_179EFE2E_A1B1_11D3_8FA9_0008C7809E09_.wvu.PrintArea" localSheetId="1" hidden="1">#REF!</definedName>
    <definedName name="Z_179EFE2E_A1B1_11D3_8FA9_0008C7809E09_.wvu.PrintArea" hidden="1">#REF!</definedName>
    <definedName name="Z_179EFE2E_A1B1_11D3_8FA9_0008C7809E09_.wvu.PrintTitles" localSheetId="1" hidden="1">#REF!,#REF!</definedName>
    <definedName name="Z_179EFE2E_A1B1_11D3_8FA9_0008C7809E09_.wvu.PrintTitles" hidden="1">#REF!,#REF!</definedName>
    <definedName name="Z_179EFE2F_A1B1_11D3_8FA9_0008C7809E09_.wvu.PrintArea" localSheetId="1" hidden="1">#REF!</definedName>
    <definedName name="Z_179EFE2F_A1B1_11D3_8FA9_0008C7809E09_.wvu.PrintArea" hidden="1">#REF!</definedName>
    <definedName name="Z_179EFE2F_A1B1_11D3_8FA9_0008C7809E09_.wvu.PrintTitles" localSheetId="1" hidden="1">#REF!</definedName>
    <definedName name="Z_179EFE2F_A1B1_11D3_8FA9_0008C7809E09_.wvu.PrintTitles" hidden="1">#REF!</definedName>
    <definedName name="Z_179EFE30_A1B1_11D3_8FA9_0008C7809E09_.wvu.PrintArea" localSheetId="1" hidden="1">#REF!</definedName>
    <definedName name="Z_179EFE30_A1B1_11D3_8FA9_0008C7809E09_.wvu.PrintArea" hidden="1">#REF!</definedName>
    <definedName name="Z_179EFE30_A1B1_11D3_8FA9_0008C7809E09_.wvu.PrintTitles" localSheetId="1" hidden="1">#REF!</definedName>
    <definedName name="Z_179EFE30_A1B1_11D3_8FA9_0008C7809E09_.wvu.PrintTitles" hidden="1">#REF!</definedName>
    <definedName name="Z_179EFE31_A1B1_11D3_8FA9_0008C7809E09_.wvu.PrintArea" localSheetId="1" hidden="1">#REF!</definedName>
    <definedName name="Z_179EFE31_A1B1_11D3_8FA9_0008C7809E09_.wvu.PrintArea" hidden="1">#REF!</definedName>
    <definedName name="Z_179EFE31_A1B1_11D3_8FA9_0008C7809E09_.wvu.PrintTitles" localSheetId="1" hidden="1">#REF!</definedName>
    <definedName name="Z_179EFE31_A1B1_11D3_8FA9_0008C7809E09_.wvu.PrintTitles" hidden="1">#REF!</definedName>
    <definedName name="Z_179EFE32_A1B1_11D3_8FA9_0008C7809E09_.wvu.PrintArea" localSheetId="1" hidden="1">#REF!</definedName>
    <definedName name="Z_179EFE32_A1B1_11D3_8FA9_0008C7809E09_.wvu.PrintArea" hidden="1">#REF!</definedName>
    <definedName name="Z_179EFE32_A1B1_11D3_8FA9_0008C7809E09_.wvu.PrintTitles" localSheetId="1" hidden="1">#REF!</definedName>
    <definedName name="Z_179EFE32_A1B1_11D3_8FA9_0008C7809E09_.wvu.PrintTitles" hidden="1">#REF!</definedName>
    <definedName name="Z_179EFE33_A1B1_11D3_8FA9_0008C7809E09_.wvu.PrintArea" localSheetId="1" hidden="1">#REF!</definedName>
    <definedName name="Z_179EFE33_A1B1_11D3_8FA9_0008C7809E09_.wvu.PrintArea" hidden="1">#REF!</definedName>
    <definedName name="Z_179EFE33_A1B1_11D3_8FA9_0008C7809E09_.wvu.PrintTitles" localSheetId="1" hidden="1">#REF!</definedName>
    <definedName name="Z_179EFE33_A1B1_11D3_8FA9_0008C7809E09_.wvu.PrintTitles" hidden="1">#REF!</definedName>
    <definedName name="Z_179EFE34_A1B1_11D3_8FA9_0008C7809E09_.wvu.PrintArea" localSheetId="1" hidden="1">#REF!</definedName>
    <definedName name="Z_179EFE34_A1B1_11D3_8FA9_0008C7809E09_.wvu.PrintArea" hidden="1">#REF!</definedName>
    <definedName name="Z_179EFE34_A1B1_11D3_8FA9_0008C7809E09_.wvu.PrintTitles" localSheetId="1" hidden="1">#REF!</definedName>
    <definedName name="Z_179EFE34_A1B1_11D3_8FA9_0008C7809E09_.wvu.PrintTitles" hidden="1">#REF!</definedName>
    <definedName name="Z_179EFE35_A1B1_11D3_8FA9_0008C7809E09_.wvu.PrintArea" localSheetId="1" hidden="1">#REF!</definedName>
    <definedName name="Z_179EFE35_A1B1_11D3_8FA9_0008C7809E09_.wvu.PrintArea" hidden="1">#REF!</definedName>
    <definedName name="Z_179EFE35_A1B1_11D3_8FA9_0008C7809E09_.wvu.PrintTitles" localSheetId="1" hidden="1">#REF!</definedName>
    <definedName name="Z_179EFE35_A1B1_11D3_8FA9_0008C7809E09_.wvu.PrintTitles" hidden="1">#REF!</definedName>
    <definedName name="Z_179EFE36_A1B1_11D3_8FA9_0008C7809E09_.wvu.PrintArea" localSheetId="1" hidden="1">#REF!</definedName>
    <definedName name="Z_179EFE36_A1B1_11D3_8FA9_0008C7809E09_.wvu.PrintArea" hidden="1">#REF!</definedName>
    <definedName name="Z_179EFE36_A1B1_11D3_8FA9_0008C7809E09_.wvu.PrintTitles" localSheetId="1" hidden="1">#REF!</definedName>
    <definedName name="Z_179EFE36_A1B1_11D3_8FA9_0008C7809E09_.wvu.PrintTitles" hidden="1">#REF!</definedName>
    <definedName name="Z_179EFE37_A1B1_11D3_8FA9_0008C7809E09_.wvu.PrintArea" localSheetId="1" hidden="1">#REF!</definedName>
    <definedName name="Z_179EFE37_A1B1_11D3_8FA9_0008C7809E09_.wvu.PrintArea" hidden="1">#REF!</definedName>
    <definedName name="Z_179EFE37_A1B1_11D3_8FA9_0008C7809E09_.wvu.PrintTitles" localSheetId="1" hidden="1">#REF!</definedName>
    <definedName name="Z_179EFE37_A1B1_11D3_8FA9_0008C7809E09_.wvu.PrintTitles" hidden="1">#REF!</definedName>
    <definedName name="Z_179EFE38_A1B1_11D3_8FA9_0008C7809E09_.wvu.PrintArea" localSheetId="1" hidden="1">#REF!</definedName>
    <definedName name="Z_179EFE38_A1B1_11D3_8FA9_0008C7809E09_.wvu.PrintArea" hidden="1">#REF!</definedName>
    <definedName name="Z_179EFE38_A1B1_11D3_8FA9_0008C7809E09_.wvu.PrintTitles" localSheetId="1" hidden="1">#REF!</definedName>
    <definedName name="Z_179EFE38_A1B1_11D3_8FA9_0008C7809E09_.wvu.PrintTitles" hidden="1">#REF!</definedName>
    <definedName name="Z_179EFE39_A1B1_11D3_8FA9_0008C7809E09_.wvu.PrintArea" localSheetId="1" hidden="1">#REF!</definedName>
    <definedName name="Z_179EFE39_A1B1_11D3_8FA9_0008C7809E09_.wvu.PrintArea" hidden="1">#REF!</definedName>
    <definedName name="Z_179EFE39_A1B1_11D3_8FA9_0008C7809E09_.wvu.PrintTitles" localSheetId="1" hidden="1">#REF!</definedName>
    <definedName name="Z_179EFE39_A1B1_11D3_8FA9_0008C7809E09_.wvu.PrintTitles" hidden="1">#REF!</definedName>
    <definedName name="Z_179EFE3A_A1B1_11D3_8FA9_0008C7809E09_.wvu.PrintArea" localSheetId="1" hidden="1">#REF!</definedName>
    <definedName name="Z_179EFE3A_A1B1_11D3_8FA9_0008C7809E09_.wvu.PrintArea" hidden="1">#REF!</definedName>
    <definedName name="Z_179EFE3A_A1B1_11D3_8FA9_0008C7809E09_.wvu.PrintTitles" localSheetId="1" hidden="1">#REF!</definedName>
    <definedName name="Z_179EFE3A_A1B1_11D3_8FA9_0008C7809E09_.wvu.PrintTitles" hidden="1">#REF!</definedName>
    <definedName name="Z_179EFE3B_A1B1_11D3_8FA9_0008C7809E09_.wvu.PrintArea" localSheetId="1" hidden="1">#REF!</definedName>
    <definedName name="Z_179EFE3B_A1B1_11D3_8FA9_0008C7809E09_.wvu.PrintArea" hidden="1">#REF!</definedName>
    <definedName name="Z_179EFE3B_A1B1_11D3_8FA9_0008C7809E09_.wvu.PrintTitles" localSheetId="1" hidden="1">#REF!</definedName>
    <definedName name="Z_179EFE3B_A1B1_11D3_8FA9_0008C7809E09_.wvu.PrintTitles" hidden="1">#REF!</definedName>
    <definedName name="Z_179EFE3C_A1B1_11D3_8FA9_0008C7809E09_.wvu.PrintArea" localSheetId="1" hidden="1">#REF!</definedName>
    <definedName name="Z_179EFE3C_A1B1_11D3_8FA9_0008C7809E09_.wvu.PrintArea" hidden="1">#REF!</definedName>
    <definedName name="Z_179EFE3C_A1B1_11D3_8FA9_0008C7809E09_.wvu.PrintTitles" localSheetId="1" hidden="1">#REF!,#REF!</definedName>
    <definedName name="Z_179EFE3C_A1B1_11D3_8FA9_0008C7809E09_.wvu.PrintTitles" hidden="1">#REF!,#REF!</definedName>
    <definedName name="Z_179EFE3D_A1B1_11D3_8FA9_0008C7809E09_.wvu.PrintArea" localSheetId="1" hidden="1">#REF!</definedName>
    <definedName name="Z_179EFE3D_A1B1_11D3_8FA9_0008C7809E09_.wvu.PrintArea" hidden="1">#REF!</definedName>
    <definedName name="Z_179EFE3D_A1B1_11D3_8FA9_0008C7809E09_.wvu.PrintTitles" localSheetId="1" hidden="1">#REF!,#REF!</definedName>
    <definedName name="Z_179EFE3D_A1B1_11D3_8FA9_0008C7809E09_.wvu.PrintTitles" hidden="1">#REF!,#REF!</definedName>
    <definedName name="Z_179EFE3E_A1B1_11D3_8FA9_0008C7809E09_.wvu.PrintArea" localSheetId="1" hidden="1">#REF!</definedName>
    <definedName name="Z_179EFE3E_A1B1_11D3_8FA9_0008C7809E09_.wvu.PrintArea" hidden="1">#REF!</definedName>
    <definedName name="Z_179EFE3E_A1B1_11D3_8FA9_0008C7809E09_.wvu.PrintTitles" localSheetId="1" hidden="1">#REF!,#REF!</definedName>
    <definedName name="Z_179EFE3E_A1B1_11D3_8FA9_0008C7809E09_.wvu.PrintTitles" hidden="1">#REF!,#REF!</definedName>
    <definedName name="Z_179EFE3F_A1B1_11D3_8FA9_0008C7809E09_.wvu.PrintArea" localSheetId="1" hidden="1">#REF!</definedName>
    <definedName name="Z_179EFE3F_A1B1_11D3_8FA9_0008C7809E09_.wvu.PrintArea" hidden="1">#REF!</definedName>
    <definedName name="Z_179EFE3F_A1B1_11D3_8FA9_0008C7809E09_.wvu.PrintTitles" localSheetId="1" hidden="1">#REF!,#REF!</definedName>
    <definedName name="Z_179EFE3F_A1B1_11D3_8FA9_0008C7809E09_.wvu.PrintTitles" hidden="1">#REF!,#REF!</definedName>
    <definedName name="Z_179EFE40_A1B1_11D3_8FA9_0008C7809E09_.wvu.PrintArea" localSheetId="1" hidden="1">#REF!</definedName>
    <definedName name="Z_179EFE40_A1B1_11D3_8FA9_0008C7809E09_.wvu.PrintArea" hidden="1">#REF!</definedName>
    <definedName name="Z_179EFE40_A1B1_11D3_8FA9_0008C7809E09_.wvu.PrintTitles" localSheetId="1" hidden="1">#REF!,#REF!</definedName>
    <definedName name="Z_179EFE40_A1B1_11D3_8FA9_0008C7809E09_.wvu.PrintTitles" hidden="1">#REF!,#REF!</definedName>
    <definedName name="Z_179EFE41_A1B1_11D3_8FA9_0008C7809E09_.wvu.PrintArea" localSheetId="1" hidden="1">#REF!</definedName>
    <definedName name="Z_179EFE41_A1B1_11D3_8FA9_0008C7809E09_.wvu.PrintArea" hidden="1">#REF!</definedName>
    <definedName name="Z_179EFE41_A1B1_11D3_8FA9_0008C7809E09_.wvu.PrintTitles" localSheetId="1" hidden="1">#REF!,#REF!</definedName>
    <definedName name="Z_179EFE41_A1B1_11D3_8FA9_0008C7809E09_.wvu.PrintTitles" hidden="1">#REF!,#REF!</definedName>
    <definedName name="Z_179EFE42_A1B1_11D3_8FA9_0008C7809E09_.wvu.PrintArea" localSheetId="1" hidden="1">#REF!</definedName>
    <definedName name="Z_179EFE42_A1B1_11D3_8FA9_0008C7809E09_.wvu.PrintArea" hidden="1">#REF!</definedName>
    <definedName name="Z_179EFE42_A1B1_11D3_8FA9_0008C7809E09_.wvu.PrintTitles" localSheetId="1" hidden="1">#REF!,#REF!</definedName>
    <definedName name="Z_179EFE42_A1B1_11D3_8FA9_0008C7809E09_.wvu.PrintTitles" hidden="1">#REF!,#REF!</definedName>
    <definedName name="Z_179EFE43_A1B1_11D3_8FA9_0008C7809E09_.wvu.PrintArea" localSheetId="1" hidden="1">#REF!</definedName>
    <definedName name="Z_179EFE43_A1B1_11D3_8FA9_0008C7809E09_.wvu.PrintArea" hidden="1">#REF!</definedName>
    <definedName name="Z_179EFE43_A1B1_11D3_8FA9_0008C7809E09_.wvu.PrintTitles" localSheetId="1" hidden="1">#REF!,#REF!</definedName>
    <definedName name="Z_179EFE43_A1B1_11D3_8FA9_0008C7809E09_.wvu.PrintTitles" hidden="1">#REF!,#REF!</definedName>
    <definedName name="Z_179EFE44_A1B1_11D3_8FA9_0008C7809E09_.wvu.PrintArea" localSheetId="1" hidden="1">#REF!</definedName>
    <definedName name="Z_179EFE44_A1B1_11D3_8FA9_0008C7809E09_.wvu.PrintArea" hidden="1">#REF!</definedName>
    <definedName name="Z_179EFE44_A1B1_11D3_8FA9_0008C7809E09_.wvu.PrintTitles" localSheetId="1" hidden="1">#REF!,#REF!</definedName>
    <definedName name="Z_179EFE44_A1B1_11D3_8FA9_0008C7809E09_.wvu.PrintTitles" hidden="1">#REF!,#REF!</definedName>
    <definedName name="Z_179EFE45_A1B1_11D3_8FA9_0008C7809E09_.wvu.PrintArea" localSheetId="1" hidden="1">#REF!</definedName>
    <definedName name="Z_179EFE45_A1B1_11D3_8FA9_0008C7809E09_.wvu.PrintArea" hidden="1">#REF!</definedName>
    <definedName name="Z_179EFE45_A1B1_11D3_8FA9_0008C7809E09_.wvu.PrintTitles" localSheetId="1" hidden="1">#REF!,#REF!</definedName>
    <definedName name="Z_179EFE45_A1B1_11D3_8FA9_0008C7809E09_.wvu.PrintTitles" hidden="1">#REF!,#REF!</definedName>
    <definedName name="Z_179EFE46_A1B1_11D3_8FA9_0008C7809E09_.wvu.PrintArea" localSheetId="1" hidden="1">#REF!</definedName>
    <definedName name="Z_179EFE46_A1B1_11D3_8FA9_0008C7809E09_.wvu.PrintArea" hidden="1">#REF!</definedName>
    <definedName name="Z_179EFE46_A1B1_11D3_8FA9_0008C7809E09_.wvu.PrintTitles" localSheetId="1" hidden="1">#REF!,#REF!</definedName>
    <definedName name="Z_179EFE46_A1B1_11D3_8FA9_0008C7809E09_.wvu.PrintTitles" hidden="1">#REF!,#REF!</definedName>
    <definedName name="Z_179EFE47_A1B1_11D3_8FA9_0008C7809E09_.wvu.PrintArea" localSheetId="1" hidden="1">#REF!</definedName>
    <definedName name="Z_179EFE47_A1B1_11D3_8FA9_0008C7809E09_.wvu.PrintArea" hidden="1">#REF!</definedName>
    <definedName name="Z_179EFE47_A1B1_11D3_8FA9_0008C7809E09_.wvu.PrintTitles" localSheetId="1" hidden="1">#REF!,#REF!</definedName>
    <definedName name="Z_179EFE47_A1B1_11D3_8FA9_0008C7809E09_.wvu.PrintTitles" hidden="1">#REF!,#REF!</definedName>
    <definedName name="Z_179EFE48_A1B1_11D3_8FA9_0008C7809E09_.wvu.PrintArea" localSheetId="1" hidden="1">#REF!</definedName>
    <definedName name="Z_179EFE48_A1B1_11D3_8FA9_0008C7809E09_.wvu.PrintArea" hidden="1">#REF!</definedName>
    <definedName name="Z_179EFE48_A1B1_11D3_8FA9_0008C7809E09_.wvu.PrintTitles" localSheetId="1" hidden="1">#REF!,#REF!</definedName>
    <definedName name="Z_179EFE48_A1B1_11D3_8FA9_0008C7809E09_.wvu.PrintTitles" hidden="1">#REF!,#REF!</definedName>
    <definedName name="Z_179EFE49_A1B1_11D3_8FA9_0008C7809E09_.wvu.PrintArea" localSheetId="1" hidden="1">#REF!</definedName>
    <definedName name="Z_179EFE49_A1B1_11D3_8FA9_0008C7809E09_.wvu.PrintArea" hidden="1">#REF!</definedName>
    <definedName name="Z_179EFE49_A1B1_11D3_8FA9_0008C7809E09_.wvu.PrintTitles" localSheetId="1" hidden="1">#REF!,#REF!</definedName>
    <definedName name="Z_179EFE49_A1B1_11D3_8FA9_0008C7809E09_.wvu.PrintTitles" hidden="1">#REF!,#REF!</definedName>
    <definedName name="Z_179EFE4A_A1B1_11D3_8FA9_0008C7809E09_.wvu.PrintArea" localSheetId="1" hidden="1">#REF!</definedName>
    <definedName name="Z_179EFE4A_A1B1_11D3_8FA9_0008C7809E09_.wvu.PrintArea" hidden="1">#REF!</definedName>
    <definedName name="Z_179EFE4A_A1B1_11D3_8FA9_0008C7809E09_.wvu.PrintTitles" localSheetId="1" hidden="1">#REF!,#REF!</definedName>
    <definedName name="Z_179EFE4A_A1B1_11D3_8FA9_0008C7809E09_.wvu.PrintTitles" hidden="1">#REF!,#REF!</definedName>
    <definedName name="Z_179EFE4B_A1B1_11D3_8FA9_0008C7809E09_.wvu.PrintArea" localSheetId="1" hidden="1">#REF!</definedName>
    <definedName name="Z_179EFE4B_A1B1_11D3_8FA9_0008C7809E09_.wvu.PrintArea" hidden="1">#REF!</definedName>
    <definedName name="Z_179EFE4B_A1B1_11D3_8FA9_0008C7809E09_.wvu.PrintTitles" localSheetId="1" hidden="1">#REF!,#REF!</definedName>
    <definedName name="Z_179EFE4B_A1B1_11D3_8FA9_0008C7809E09_.wvu.PrintTitles" hidden="1">#REF!,#REF!</definedName>
    <definedName name="Z_179EFE4C_A1B1_11D3_8FA9_0008C7809E09_.wvu.PrintArea" localSheetId="1" hidden="1">#REF!</definedName>
    <definedName name="Z_179EFE4C_A1B1_11D3_8FA9_0008C7809E09_.wvu.PrintArea" hidden="1">#REF!</definedName>
    <definedName name="Z_179EFE4C_A1B1_11D3_8FA9_0008C7809E09_.wvu.PrintTitles" localSheetId="1" hidden="1">#REF!,#REF!</definedName>
    <definedName name="Z_179EFE4C_A1B1_11D3_8FA9_0008C7809E09_.wvu.PrintTitles" hidden="1">#REF!,#REF!</definedName>
    <definedName name="Z_179EFE4D_A1B1_11D3_8FA9_0008C7809E09_.wvu.PrintArea" localSheetId="1" hidden="1">#REF!</definedName>
    <definedName name="Z_179EFE4D_A1B1_11D3_8FA9_0008C7809E09_.wvu.PrintArea" hidden="1">#REF!</definedName>
    <definedName name="Z_179EFE4D_A1B1_11D3_8FA9_0008C7809E09_.wvu.PrintTitles" localSheetId="1" hidden="1">#REF!,#REF!</definedName>
    <definedName name="Z_179EFE4D_A1B1_11D3_8FA9_0008C7809E09_.wvu.PrintTitles" hidden="1">#REF!,#REF!</definedName>
    <definedName name="Z_179EFE4E_A1B1_11D3_8FA9_0008C7809E09_.wvu.PrintArea" localSheetId="1" hidden="1">#REF!</definedName>
    <definedName name="Z_179EFE4E_A1B1_11D3_8FA9_0008C7809E09_.wvu.PrintArea" hidden="1">#REF!</definedName>
    <definedName name="Z_179EFE4E_A1B1_11D3_8FA9_0008C7809E09_.wvu.PrintTitles" localSheetId="1" hidden="1">#REF!,#REF!</definedName>
    <definedName name="Z_179EFE4E_A1B1_11D3_8FA9_0008C7809E09_.wvu.PrintTitles" hidden="1">#REF!,#REF!</definedName>
    <definedName name="Z_179EFE4F_A1B1_11D3_8FA9_0008C7809E09_.wvu.PrintArea" localSheetId="1" hidden="1">#REF!</definedName>
    <definedName name="Z_179EFE4F_A1B1_11D3_8FA9_0008C7809E09_.wvu.PrintArea" hidden="1">#REF!</definedName>
    <definedName name="Z_179EFE4F_A1B1_11D3_8FA9_0008C7809E09_.wvu.PrintTitles" localSheetId="1" hidden="1">#REF!,#REF!</definedName>
    <definedName name="Z_179EFE4F_A1B1_11D3_8FA9_0008C7809E09_.wvu.PrintTitles" hidden="1">#REF!,#REF!</definedName>
    <definedName name="Z_179EFE50_A1B1_11D3_8FA9_0008C7809E09_.wvu.PrintArea" localSheetId="1" hidden="1">#REF!</definedName>
    <definedName name="Z_179EFE50_A1B1_11D3_8FA9_0008C7809E09_.wvu.PrintArea" hidden="1">#REF!</definedName>
    <definedName name="Z_179EFE50_A1B1_11D3_8FA9_0008C7809E09_.wvu.PrintTitles" localSheetId="1" hidden="1">#REF!,#REF!</definedName>
    <definedName name="Z_179EFE50_A1B1_11D3_8FA9_0008C7809E09_.wvu.PrintTitles" hidden="1">#REF!,#REF!</definedName>
    <definedName name="Z_179EFE51_A1B1_11D3_8FA9_0008C7809E09_.wvu.PrintArea" localSheetId="1" hidden="1">#REF!</definedName>
    <definedName name="Z_179EFE51_A1B1_11D3_8FA9_0008C7809E09_.wvu.PrintArea" hidden="1">#REF!</definedName>
    <definedName name="Z_179EFE51_A1B1_11D3_8FA9_0008C7809E09_.wvu.PrintTitles" localSheetId="1" hidden="1">#REF!,#REF!</definedName>
    <definedName name="Z_179EFE51_A1B1_11D3_8FA9_0008C7809E09_.wvu.PrintTitles" hidden="1">#REF!,#REF!</definedName>
    <definedName name="Z_179EFE52_A1B1_11D3_8FA9_0008C7809E09_.wvu.PrintArea" localSheetId="1" hidden="1">#REF!</definedName>
    <definedName name="Z_179EFE52_A1B1_11D3_8FA9_0008C7809E09_.wvu.PrintArea" hidden="1">#REF!</definedName>
    <definedName name="Z_179EFE52_A1B1_11D3_8FA9_0008C7809E09_.wvu.PrintTitles" localSheetId="1" hidden="1">#REF!,#REF!</definedName>
    <definedName name="Z_179EFE52_A1B1_11D3_8FA9_0008C7809E09_.wvu.PrintTitles" hidden="1">#REF!,#REF!</definedName>
    <definedName name="Z_179EFE53_A1B1_11D3_8FA9_0008C7809E09_.wvu.PrintArea" localSheetId="1" hidden="1">#REF!</definedName>
    <definedName name="Z_179EFE53_A1B1_11D3_8FA9_0008C7809E09_.wvu.PrintArea" hidden="1">#REF!</definedName>
    <definedName name="Z_179EFE53_A1B1_11D3_8FA9_0008C7809E09_.wvu.PrintTitles" localSheetId="1" hidden="1">#REF!,#REF!</definedName>
    <definedName name="Z_179EFE53_A1B1_11D3_8FA9_0008C7809E09_.wvu.PrintTitles" hidden="1">#REF!,#REF!</definedName>
    <definedName name="Z_179EFE54_A1B1_11D3_8FA9_0008C7809E09_.wvu.PrintArea" localSheetId="1" hidden="1">#REF!</definedName>
    <definedName name="Z_179EFE54_A1B1_11D3_8FA9_0008C7809E09_.wvu.PrintArea" hidden="1">#REF!</definedName>
    <definedName name="Z_179EFE54_A1B1_11D3_8FA9_0008C7809E09_.wvu.PrintTitles" localSheetId="1" hidden="1">#REF!,#REF!</definedName>
    <definedName name="Z_179EFE54_A1B1_11D3_8FA9_0008C7809E09_.wvu.PrintTitles" hidden="1">#REF!,#REF!</definedName>
    <definedName name="Z_179EFE55_A1B1_11D3_8FA9_0008C7809E09_.wvu.PrintArea" localSheetId="1" hidden="1">#REF!</definedName>
    <definedName name="Z_179EFE55_A1B1_11D3_8FA9_0008C7809E09_.wvu.PrintArea" hidden="1">#REF!</definedName>
    <definedName name="Z_179EFE55_A1B1_11D3_8FA9_0008C7809E09_.wvu.PrintTitles" localSheetId="1" hidden="1">#REF!</definedName>
    <definedName name="Z_179EFE55_A1B1_11D3_8FA9_0008C7809E09_.wvu.PrintTitles" hidden="1">#REF!</definedName>
    <definedName name="Z_179EFE56_A1B1_11D3_8FA9_0008C7809E09_.wvu.PrintArea" localSheetId="1" hidden="1">#REF!</definedName>
    <definedName name="Z_179EFE56_A1B1_11D3_8FA9_0008C7809E09_.wvu.PrintArea" hidden="1">#REF!</definedName>
    <definedName name="Z_179EFE56_A1B1_11D3_8FA9_0008C7809E09_.wvu.PrintTitles" localSheetId="1" hidden="1">#REF!,#REF!</definedName>
    <definedName name="Z_179EFE56_A1B1_11D3_8FA9_0008C7809E09_.wvu.PrintTitles" hidden="1">#REF!,#REF!</definedName>
    <definedName name="Z_179EFE57_A1B1_11D3_8FA9_0008C7809E09_.wvu.PrintArea" localSheetId="1" hidden="1">#REF!</definedName>
    <definedName name="Z_179EFE57_A1B1_11D3_8FA9_0008C7809E09_.wvu.PrintArea" hidden="1">#REF!</definedName>
    <definedName name="Z_179EFE57_A1B1_11D3_8FA9_0008C7809E09_.wvu.PrintTitles" localSheetId="1" hidden="1">#REF!,#REF!</definedName>
    <definedName name="Z_179EFE57_A1B1_11D3_8FA9_0008C7809E09_.wvu.PrintTitles" hidden="1">#REF!,#REF!</definedName>
    <definedName name="Z_179EFE58_A1B1_11D3_8FA9_0008C7809E09_.wvu.PrintArea" localSheetId="1" hidden="1">#REF!</definedName>
    <definedName name="Z_179EFE58_A1B1_11D3_8FA9_0008C7809E09_.wvu.PrintArea" hidden="1">#REF!</definedName>
    <definedName name="Z_179EFE58_A1B1_11D3_8FA9_0008C7809E09_.wvu.PrintTitles" localSheetId="1" hidden="1">#REF!,#REF!</definedName>
    <definedName name="Z_179EFE58_A1B1_11D3_8FA9_0008C7809E09_.wvu.PrintTitles" hidden="1">#REF!,#REF!</definedName>
    <definedName name="Z_179EFE59_A1B1_11D3_8FA9_0008C7809E09_.wvu.PrintArea" localSheetId="1" hidden="1">#REF!</definedName>
    <definedName name="Z_179EFE59_A1B1_11D3_8FA9_0008C7809E09_.wvu.PrintArea" hidden="1">#REF!</definedName>
    <definedName name="Z_179EFE59_A1B1_11D3_8FA9_0008C7809E09_.wvu.PrintTitles" localSheetId="1" hidden="1">#REF!,#REF!</definedName>
    <definedName name="Z_179EFE59_A1B1_11D3_8FA9_0008C7809E09_.wvu.PrintTitles" hidden="1">#REF!,#REF!</definedName>
    <definedName name="Z_179EFE5A_A1B1_11D3_8FA9_0008C7809E09_.wvu.PrintArea" localSheetId="1" hidden="1">#REF!</definedName>
    <definedName name="Z_179EFE5A_A1B1_11D3_8FA9_0008C7809E09_.wvu.PrintArea" hidden="1">#REF!</definedName>
    <definedName name="Z_179EFE5A_A1B1_11D3_8FA9_0008C7809E09_.wvu.PrintTitles" localSheetId="1" hidden="1">#REF!,#REF!</definedName>
    <definedName name="Z_179EFE5A_A1B1_11D3_8FA9_0008C7809E09_.wvu.PrintTitles" hidden="1">#REF!,#REF!</definedName>
    <definedName name="Z_1DA8B6E2_5DE1_11D2_8EEC_0008C7BCAF29_.wvu.PrintArea" localSheetId="1" hidden="1">#REF!</definedName>
    <definedName name="Z_1DA8B6E2_5DE1_11D2_8EEC_0008C7BCAF29_.wvu.PrintArea" hidden="1">#REF!</definedName>
    <definedName name="Z_1DA8B6E2_5DE1_11D2_8EEC_0008C7BCAF29_.wvu.PrintTitles" localSheetId="1" hidden="1">#REF!</definedName>
    <definedName name="Z_1DA8B6E2_5DE1_11D2_8EEC_0008C7BCAF29_.wvu.PrintTitles" hidden="1">#REF!</definedName>
    <definedName name="Z_1DA8B6F1_5DE1_11D2_8EEC_0008C7BCAF29_.wvu.PrintArea" localSheetId="1" hidden="1">#REF!</definedName>
    <definedName name="Z_1DA8B6F1_5DE1_11D2_8EEC_0008C7BCAF29_.wvu.PrintArea" hidden="1">#REF!</definedName>
    <definedName name="Z_1DA8B6F1_5DE1_11D2_8EEC_0008C7BCAF29_.wvu.PrintTitles" localSheetId="1" hidden="1">#REF!</definedName>
    <definedName name="Z_1DA8B6F1_5DE1_11D2_8EEC_0008C7BCAF29_.wvu.PrintTitles" hidden="1">#REF!</definedName>
    <definedName name="Z_1DA8B6FE_5DE1_11D2_8EEC_0008C7BCAF29_.wvu.PrintArea" localSheetId="1" hidden="1">#REF!</definedName>
    <definedName name="Z_1DA8B6FE_5DE1_11D2_8EEC_0008C7BCAF29_.wvu.PrintArea" hidden="1">#REF!</definedName>
    <definedName name="Z_1DA8B6FE_5DE1_11D2_8EEC_0008C7BCAF29_.wvu.PrintTitles" localSheetId="1" hidden="1">#REF!,#REF!</definedName>
    <definedName name="Z_1DA8B6FE_5DE1_11D2_8EEC_0008C7BCAF29_.wvu.PrintTitles" hidden="1">#REF!,#REF!</definedName>
    <definedName name="Z_23F18827_7997_11D6_8750_00508BD3B3BA_.wvu.Cols" localSheetId="1" hidden="1">#REF!,#REF!</definedName>
    <definedName name="Z_23F18827_7997_11D6_8750_00508BD3B3BA_.wvu.Cols" hidden="1">#REF!,#REF!</definedName>
    <definedName name="Z_23F18827_7997_11D6_8750_00508BD3B3BA_.wvu.PrintArea" localSheetId="1" hidden="1">#REF!</definedName>
    <definedName name="Z_23F18827_7997_11D6_8750_00508BD3B3BA_.wvu.PrintArea" hidden="1">#REF!</definedName>
    <definedName name="Z_2DA61901_F1AB_11D2_8EBB_0008C77C0743_.wvu.PrintArea" localSheetId="1" hidden="1">#REF!</definedName>
    <definedName name="Z_2DA61901_F1AB_11D2_8EBB_0008C77C0743_.wvu.PrintArea" hidden="1">#REF!</definedName>
    <definedName name="Z_2DA61901_F1AB_11D2_8EBB_0008C77C0743_.wvu.PrintTitles" localSheetId="1" hidden="1">#REF!</definedName>
    <definedName name="Z_2DA61901_F1AB_11D2_8EBB_0008C77C0743_.wvu.PrintTitles" hidden="1">#REF!</definedName>
    <definedName name="Z_2DA61914_F1AB_11D2_8EBB_0008C77C0743_.wvu.PrintArea" localSheetId="1" hidden="1">#REF!</definedName>
    <definedName name="Z_2DA61914_F1AB_11D2_8EBB_0008C77C0743_.wvu.PrintArea" hidden="1">#REF!</definedName>
    <definedName name="Z_2DA61914_F1AB_11D2_8EBB_0008C77C0743_.wvu.PrintTitles" localSheetId="1" hidden="1">#REF!</definedName>
    <definedName name="Z_2DA61914_F1AB_11D2_8EBB_0008C77C0743_.wvu.PrintTitles" hidden="1">#REF!</definedName>
    <definedName name="Z_2DA61924_F1AB_11D2_8EBB_0008C77C0743_.wvu.PrintArea" localSheetId="1" hidden="1">#REF!</definedName>
    <definedName name="Z_2DA61924_F1AB_11D2_8EBB_0008C77C0743_.wvu.PrintArea" hidden="1">#REF!</definedName>
    <definedName name="Z_2DA61924_F1AB_11D2_8EBB_0008C77C0743_.wvu.PrintTitles" localSheetId="1" hidden="1">#REF!,#REF!</definedName>
    <definedName name="Z_2DA61924_F1AB_11D2_8EBB_0008C77C0743_.wvu.PrintTitles" hidden="1">#REF!,#REF!</definedName>
    <definedName name="Z_3FBA103C_5DE2_11D2_8EE8_0008C77CC149_.wvu.PrintArea" localSheetId="1" hidden="1">#REF!</definedName>
    <definedName name="Z_3FBA103C_5DE2_11D2_8EE8_0008C77CC149_.wvu.PrintArea" hidden="1">#REF!</definedName>
    <definedName name="Z_3FBA103C_5DE2_11D2_8EE8_0008C77CC149_.wvu.PrintTitles" localSheetId="1" hidden="1">#REF!</definedName>
    <definedName name="Z_3FBA103C_5DE2_11D2_8EE8_0008C77CC149_.wvu.PrintTitles" hidden="1">#REF!</definedName>
    <definedName name="Z_3FBA104B_5DE2_11D2_8EE8_0008C77CC149_.wvu.PrintArea" localSheetId="1" hidden="1">#REF!</definedName>
    <definedName name="Z_3FBA104B_5DE2_11D2_8EE8_0008C77CC149_.wvu.PrintArea" hidden="1">#REF!</definedName>
    <definedName name="Z_3FBA104B_5DE2_11D2_8EE8_0008C77CC149_.wvu.PrintTitles" localSheetId="1" hidden="1">#REF!</definedName>
    <definedName name="Z_3FBA104B_5DE2_11D2_8EE8_0008C77CC149_.wvu.PrintTitles" hidden="1">#REF!</definedName>
    <definedName name="Z_3FBA1058_5DE2_11D2_8EE8_0008C77CC149_.wvu.PrintArea" localSheetId="1" hidden="1">#REF!</definedName>
    <definedName name="Z_3FBA1058_5DE2_11D2_8EE8_0008C77CC149_.wvu.PrintArea" hidden="1">#REF!</definedName>
    <definedName name="Z_3FBA1058_5DE2_11D2_8EE8_0008C77CC149_.wvu.PrintTitles" localSheetId="1" hidden="1">#REF!,#REF!</definedName>
    <definedName name="Z_3FBA1058_5DE2_11D2_8EE8_0008C77CC149_.wvu.PrintTitles" hidden="1">#REF!,#REF!</definedName>
    <definedName name="Z_3FE15DB3_17FC_11D2_8E97_0008C77CC149_.wvu.PrintArea" localSheetId="1" hidden="1">#REF!</definedName>
    <definedName name="Z_3FE15DB3_17FC_11D2_8E97_0008C77CC149_.wvu.PrintArea" hidden="1">#REF!</definedName>
    <definedName name="Z_3FE15DB3_17FC_11D2_8E97_0008C77CC149_.wvu.PrintTitles" localSheetId="1" hidden="1">#REF!</definedName>
    <definedName name="Z_3FE15DB3_17FC_11D2_8E97_0008C77CC149_.wvu.PrintTitles" hidden="1">#REF!</definedName>
    <definedName name="Z_3FE15DC2_17FC_11D2_8E97_0008C77CC149_.wvu.PrintArea" localSheetId="1" hidden="1">#REF!</definedName>
    <definedName name="Z_3FE15DC2_17FC_11D2_8E97_0008C77CC149_.wvu.PrintArea" hidden="1">#REF!</definedName>
    <definedName name="Z_3FE15DC2_17FC_11D2_8E97_0008C77CC149_.wvu.PrintTitles" localSheetId="1" hidden="1">#REF!</definedName>
    <definedName name="Z_3FE15DC2_17FC_11D2_8E97_0008C77CC149_.wvu.PrintTitles" hidden="1">#REF!</definedName>
    <definedName name="Z_3FE15DCF_17FC_11D2_8E97_0008C77CC149_.wvu.PrintArea" localSheetId="1" hidden="1">#REF!</definedName>
    <definedName name="Z_3FE15DCF_17FC_11D2_8E97_0008C77CC149_.wvu.PrintArea" hidden="1">#REF!</definedName>
    <definedName name="Z_3FE15DCF_17FC_11D2_8E97_0008C77CC149_.wvu.PrintTitles" localSheetId="1" hidden="1">#REF!,#REF!</definedName>
    <definedName name="Z_3FE15DCF_17FC_11D2_8E97_0008C77CC149_.wvu.PrintTitles" hidden="1">#REF!,#REF!</definedName>
    <definedName name="Z_4CC3570C_99A5_11D2_8E90_0008C7BCAF29_.wvu.PrintArea" localSheetId="1" hidden="1">#REF!</definedName>
    <definedName name="Z_4CC3570C_99A5_11D2_8E90_0008C7BCAF29_.wvu.PrintArea" hidden="1">#REF!</definedName>
    <definedName name="Z_4CC3570C_99A5_11D2_8E90_0008C7BCAF29_.wvu.PrintTitles" localSheetId="1" hidden="1">#REF!,#REF!</definedName>
    <definedName name="Z_4CC3570C_99A5_11D2_8E90_0008C7BCAF29_.wvu.PrintTitles" hidden="1">#REF!,#REF!</definedName>
    <definedName name="Z_4CC3570F_99A5_11D2_8E90_0008C7BCAF29_.wvu.PrintArea" localSheetId="1" hidden="1">#REF!</definedName>
    <definedName name="Z_4CC3570F_99A5_11D2_8E90_0008C7BCAF29_.wvu.PrintArea" hidden="1">#REF!</definedName>
    <definedName name="Z_4CC3570F_99A5_11D2_8E90_0008C7BCAF29_.wvu.PrintTitles" localSheetId="1" hidden="1">#REF!</definedName>
    <definedName name="Z_4CC3570F_99A5_11D2_8E90_0008C7BCAF29_.wvu.PrintTitles" hidden="1">#REF!</definedName>
    <definedName name="Z_4CC35714_99A5_11D2_8E90_0008C7BCAF29_.wvu.PrintArea" localSheetId="1" hidden="1">#REF!</definedName>
    <definedName name="Z_4CC35714_99A5_11D2_8E90_0008C7BCAF29_.wvu.PrintArea" hidden="1">#REF!</definedName>
    <definedName name="Z_4CC35714_99A5_11D2_8E90_0008C7BCAF29_.wvu.PrintTitles" localSheetId="1" hidden="1">#REF!,#REF!</definedName>
    <definedName name="Z_4CC35714_99A5_11D2_8E90_0008C7BCAF29_.wvu.PrintTitles" hidden="1">#REF!,#REF!</definedName>
    <definedName name="Z_4CC35716_99A5_11D2_8E90_0008C7BCAF29_.wvu.PrintArea" localSheetId="1" hidden="1">#REF!</definedName>
    <definedName name="Z_4CC35716_99A5_11D2_8E90_0008C7BCAF29_.wvu.PrintArea" hidden="1">#REF!</definedName>
    <definedName name="Z_4CC35716_99A5_11D2_8E90_0008C7BCAF29_.wvu.PrintTitles" localSheetId="1" hidden="1">#REF!,#REF!</definedName>
    <definedName name="Z_4CC35716_99A5_11D2_8E90_0008C7BCAF29_.wvu.PrintTitles" hidden="1">#REF!,#REF!</definedName>
    <definedName name="Z_4CC35719_99A5_11D2_8E90_0008C7BCAF29_.wvu.PrintArea" localSheetId="1" hidden="1">#REF!</definedName>
    <definedName name="Z_4CC35719_99A5_11D2_8E90_0008C7BCAF29_.wvu.PrintArea" hidden="1">#REF!</definedName>
    <definedName name="Z_4CC35719_99A5_11D2_8E90_0008C7BCAF29_.wvu.PrintTitles" localSheetId="1" hidden="1">#REF!</definedName>
    <definedName name="Z_4CC35719_99A5_11D2_8E90_0008C7BCAF29_.wvu.PrintTitles" hidden="1">#REF!</definedName>
    <definedName name="Z_4CC3571E_99A5_11D2_8E90_0008C7BCAF29_.wvu.PrintArea" localSheetId="1" hidden="1">#REF!</definedName>
    <definedName name="Z_4CC3571E_99A5_11D2_8E90_0008C7BCAF29_.wvu.PrintArea" hidden="1">#REF!</definedName>
    <definedName name="Z_4CC3571E_99A5_11D2_8E90_0008C7BCAF29_.wvu.PrintTitles" localSheetId="1" hidden="1">#REF!,#REF!</definedName>
    <definedName name="Z_4CC3571E_99A5_11D2_8E90_0008C7BCAF29_.wvu.PrintTitles" hidden="1">#REF!,#REF!</definedName>
    <definedName name="Z_4CC35721_99A5_11D2_8E90_0008C7BCAF29_.wvu.PrintArea" localSheetId="1" hidden="1">#REF!</definedName>
    <definedName name="Z_4CC35721_99A5_11D2_8E90_0008C7BCAF29_.wvu.PrintArea" hidden="1">#REF!</definedName>
    <definedName name="Z_4CC35721_99A5_11D2_8E90_0008C7BCAF29_.wvu.PrintTitles" localSheetId="1" hidden="1">#REF!,#REF!</definedName>
    <definedName name="Z_4CC35721_99A5_11D2_8E90_0008C7BCAF29_.wvu.PrintTitles" hidden="1">#REF!,#REF!</definedName>
    <definedName name="Z_5F95E421_892A_11D2_8E7F_0008C7809E09_.wvu.PrintArea" localSheetId="1" hidden="1">#REF!</definedName>
    <definedName name="Z_5F95E421_892A_11D2_8E7F_0008C7809E09_.wvu.PrintArea" hidden="1">#REF!</definedName>
    <definedName name="Z_5F95E421_892A_11D2_8E7F_0008C7809E09_.wvu.PrintTitles" localSheetId="1" hidden="1">#REF!,#REF!</definedName>
    <definedName name="Z_5F95E421_892A_11D2_8E7F_0008C7809E09_.wvu.PrintTitles" hidden="1">#REF!,#REF!</definedName>
    <definedName name="Z_5F95E424_892A_11D2_8E7F_0008C7809E09_.wvu.PrintArea" localSheetId="1" hidden="1">#REF!</definedName>
    <definedName name="Z_5F95E424_892A_11D2_8E7F_0008C7809E09_.wvu.PrintArea" hidden="1">#REF!</definedName>
    <definedName name="Z_5F95E424_892A_11D2_8E7F_0008C7809E09_.wvu.PrintTitles" localSheetId="1" hidden="1">#REF!</definedName>
    <definedName name="Z_5F95E424_892A_11D2_8E7F_0008C7809E09_.wvu.PrintTitles" hidden="1">#REF!</definedName>
    <definedName name="Z_5F95E429_892A_11D2_8E7F_0008C7809E09_.wvu.PrintArea" localSheetId="1" hidden="1">#REF!</definedName>
    <definedName name="Z_5F95E429_892A_11D2_8E7F_0008C7809E09_.wvu.PrintArea" hidden="1">#REF!</definedName>
    <definedName name="Z_5F95E429_892A_11D2_8E7F_0008C7809E09_.wvu.PrintTitles" localSheetId="1" hidden="1">#REF!,#REF!</definedName>
    <definedName name="Z_5F95E429_892A_11D2_8E7F_0008C7809E09_.wvu.PrintTitles" hidden="1">#REF!,#REF!</definedName>
    <definedName name="Z_5F95E42B_892A_11D2_8E7F_0008C7809E09_.wvu.PrintArea" localSheetId="1" hidden="1">#REF!</definedName>
    <definedName name="Z_5F95E42B_892A_11D2_8E7F_0008C7809E09_.wvu.PrintArea" hidden="1">#REF!</definedName>
    <definedName name="Z_5F95E42B_892A_11D2_8E7F_0008C7809E09_.wvu.PrintTitles" localSheetId="1" hidden="1">#REF!,#REF!</definedName>
    <definedName name="Z_5F95E42B_892A_11D2_8E7F_0008C7809E09_.wvu.PrintTitles" hidden="1">#REF!,#REF!</definedName>
    <definedName name="Z_5F95E42E_892A_11D2_8E7F_0008C7809E09_.wvu.PrintArea" localSheetId="1" hidden="1">#REF!</definedName>
    <definedName name="Z_5F95E42E_892A_11D2_8E7F_0008C7809E09_.wvu.PrintArea" hidden="1">#REF!</definedName>
    <definedName name="Z_5F95E42E_892A_11D2_8E7F_0008C7809E09_.wvu.PrintTitles" localSheetId="1" hidden="1">#REF!</definedName>
    <definedName name="Z_5F95E42E_892A_11D2_8E7F_0008C7809E09_.wvu.PrintTitles" hidden="1">#REF!</definedName>
    <definedName name="Z_5F95E433_892A_11D2_8E7F_0008C7809E09_.wvu.PrintArea" localSheetId="1" hidden="1">#REF!</definedName>
    <definedName name="Z_5F95E433_892A_11D2_8E7F_0008C7809E09_.wvu.PrintArea" hidden="1">#REF!</definedName>
    <definedName name="Z_5F95E433_892A_11D2_8E7F_0008C7809E09_.wvu.PrintTitles" localSheetId="1" hidden="1">#REF!,#REF!</definedName>
    <definedName name="Z_5F95E433_892A_11D2_8E7F_0008C7809E09_.wvu.PrintTitles" hidden="1">#REF!,#REF!</definedName>
    <definedName name="Z_5F95E436_892A_11D2_8E7F_0008C7809E09_.wvu.PrintArea" localSheetId="1" hidden="1">#REF!</definedName>
    <definedName name="Z_5F95E436_892A_11D2_8E7F_0008C7809E09_.wvu.PrintArea" hidden="1">#REF!</definedName>
    <definedName name="Z_5F95E436_892A_11D2_8E7F_0008C7809E09_.wvu.PrintTitles" localSheetId="1" hidden="1">#REF!,#REF!</definedName>
    <definedName name="Z_5F95E436_892A_11D2_8E7F_0008C7809E09_.wvu.PrintTitles" hidden="1">#REF!,#REF!</definedName>
    <definedName name="Z_61DB0F02_10ED_11D2_8E73_0008C77C0743_.wvu.PrintArea" localSheetId="1" hidden="1">#REF!</definedName>
    <definedName name="Z_61DB0F02_10ED_11D2_8E73_0008C77C0743_.wvu.PrintArea" hidden="1">#REF!</definedName>
    <definedName name="Z_61DB0F02_10ED_11D2_8E73_0008C77C0743_.wvu.PrintTitles" localSheetId="1" hidden="1">#REF!</definedName>
    <definedName name="Z_61DB0F02_10ED_11D2_8E73_0008C77C0743_.wvu.PrintTitles" hidden="1">#REF!</definedName>
    <definedName name="Z_61DB0F11_10ED_11D2_8E73_0008C77C0743_.wvu.PrintArea" localSheetId="1" hidden="1">#REF!</definedName>
    <definedName name="Z_61DB0F11_10ED_11D2_8E73_0008C77C0743_.wvu.PrintArea" hidden="1">#REF!</definedName>
    <definedName name="Z_61DB0F11_10ED_11D2_8E73_0008C77C0743_.wvu.PrintTitles" localSheetId="1" hidden="1">#REF!</definedName>
    <definedName name="Z_61DB0F11_10ED_11D2_8E73_0008C77C0743_.wvu.PrintTitles" hidden="1">#REF!</definedName>
    <definedName name="Z_61DB0F1E_10ED_11D2_8E73_0008C77C0743_.wvu.PrintArea" localSheetId="1" hidden="1">#REF!</definedName>
    <definedName name="Z_61DB0F1E_10ED_11D2_8E73_0008C77C0743_.wvu.PrintArea" hidden="1">#REF!</definedName>
    <definedName name="Z_61DB0F1E_10ED_11D2_8E73_0008C77C0743_.wvu.PrintTitles" localSheetId="1" hidden="1">#REF!,#REF!</definedName>
    <definedName name="Z_61DB0F1E_10ED_11D2_8E73_0008C77C0743_.wvu.PrintTitles" hidden="1">#REF!,#REF!</definedName>
    <definedName name="Z_6749F589_14FD_11D3_8EF9_0008C7BCAF29_.wvu.PrintArea" localSheetId="1" hidden="1">#REF!</definedName>
    <definedName name="Z_6749F589_14FD_11D3_8EF9_0008C7BCAF29_.wvu.PrintArea" hidden="1">#REF!</definedName>
    <definedName name="Z_6749F589_14FD_11D3_8EF9_0008C7BCAF29_.wvu.PrintTitles" localSheetId="1" hidden="1">#REF!</definedName>
    <definedName name="Z_6749F589_14FD_11D3_8EF9_0008C7BCAF29_.wvu.PrintTitles" hidden="1">#REF!</definedName>
    <definedName name="Z_6749F59C_14FD_11D3_8EF9_0008C7BCAF29_.wvu.PrintArea" localSheetId="1" hidden="1">#REF!</definedName>
    <definedName name="Z_6749F59C_14FD_11D3_8EF9_0008C7BCAF29_.wvu.PrintArea" hidden="1">#REF!</definedName>
    <definedName name="Z_6749F59C_14FD_11D3_8EF9_0008C7BCAF29_.wvu.PrintTitles" localSheetId="1" hidden="1">#REF!</definedName>
    <definedName name="Z_6749F59C_14FD_11D3_8EF9_0008C7BCAF29_.wvu.PrintTitles" hidden="1">#REF!</definedName>
    <definedName name="Z_6749F5AC_14FD_11D3_8EF9_0008C7BCAF29_.wvu.PrintArea" localSheetId="1" hidden="1">#REF!</definedName>
    <definedName name="Z_6749F5AC_14FD_11D3_8EF9_0008C7BCAF29_.wvu.PrintArea" hidden="1">#REF!</definedName>
    <definedName name="Z_6749F5AC_14FD_11D3_8EF9_0008C7BCAF29_.wvu.PrintTitles" localSheetId="1" hidden="1">#REF!,#REF!</definedName>
    <definedName name="Z_6749F5AC_14FD_11D3_8EF9_0008C7BCAF29_.wvu.PrintTitles" hidden="1">#REF!,#REF!</definedName>
    <definedName name="Z_68F84A93_5E0B_11D2_8EEE_0008C7BCAF29_.wvu.PrintArea" localSheetId="1" hidden="1">#REF!</definedName>
    <definedName name="Z_68F84A93_5E0B_11D2_8EEE_0008C7BCAF29_.wvu.PrintArea" hidden="1">#REF!</definedName>
    <definedName name="Z_68F84A93_5E0B_11D2_8EEE_0008C7BCAF29_.wvu.PrintTitles" localSheetId="1" hidden="1">#REF!</definedName>
    <definedName name="Z_68F84A93_5E0B_11D2_8EEE_0008C7BCAF29_.wvu.PrintTitles" hidden="1">#REF!</definedName>
    <definedName name="Z_68F84AA2_5E0B_11D2_8EEE_0008C7BCAF29_.wvu.PrintArea" localSheetId="1" hidden="1">#REF!</definedName>
    <definedName name="Z_68F84AA2_5E0B_11D2_8EEE_0008C7BCAF29_.wvu.PrintArea" hidden="1">#REF!</definedName>
    <definedName name="Z_68F84AA2_5E0B_11D2_8EEE_0008C7BCAF29_.wvu.PrintTitles" localSheetId="1" hidden="1">#REF!</definedName>
    <definedName name="Z_68F84AA2_5E0B_11D2_8EEE_0008C7BCAF29_.wvu.PrintTitles" hidden="1">#REF!</definedName>
    <definedName name="Z_68F84AAF_5E0B_11D2_8EEE_0008C7BCAF29_.wvu.PrintArea" localSheetId="1" hidden="1">#REF!</definedName>
    <definedName name="Z_68F84AAF_5E0B_11D2_8EEE_0008C7BCAF29_.wvu.PrintArea" hidden="1">#REF!</definedName>
    <definedName name="Z_68F84AAF_5E0B_11D2_8EEE_0008C7BCAF29_.wvu.PrintTitles" localSheetId="1" hidden="1">#REF!,#REF!</definedName>
    <definedName name="Z_68F84AAF_5E0B_11D2_8EEE_0008C7BCAF29_.wvu.PrintTitles" hidden="1">#REF!,#REF!</definedName>
    <definedName name="Z_68F84ABA_5E0B_11D2_8EEE_0008C7BCAF29_.wvu.PrintArea" localSheetId="1" hidden="1">#REF!</definedName>
    <definedName name="Z_68F84ABA_5E0B_11D2_8EEE_0008C7BCAF29_.wvu.PrintArea" hidden="1">#REF!</definedName>
    <definedName name="Z_68F84ABA_5E0B_11D2_8EEE_0008C7BCAF29_.wvu.PrintTitles" localSheetId="1" hidden="1">#REF!,#REF!</definedName>
    <definedName name="Z_68F84ABA_5E0B_11D2_8EEE_0008C7BCAF29_.wvu.PrintTitles" hidden="1">#REF!,#REF!</definedName>
    <definedName name="Z_68F84ABC_5E0B_11D2_8EEE_0008C7BCAF29_.wvu.PrintArea" localSheetId="1" hidden="1">#REF!</definedName>
    <definedName name="Z_68F84ABC_5E0B_11D2_8EEE_0008C7BCAF29_.wvu.PrintArea" hidden="1">#REF!</definedName>
    <definedName name="Z_68F84ABC_5E0B_11D2_8EEE_0008C7BCAF29_.wvu.PrintTitles" localSheetId="1" hidden="1">#REF!</definedName>
    <definedName name="Z_68F84ABC_5E0B_11D2_8EEE_0008C7BCAF29_.wvu.PrintTitles" hidden="1">#REF!</definedName>
    <definedName name="Z_68F84ABF_5E0B_11D2_8EEE_0008C7BCAF29_.wvu.PrintArea" localSheetId="1" hidden="1">#REF!</definedName>
    <definedName name="Z_68F84ABF_5E0B_11D2_8EEE_0008C7BCAF29_.wvu.PrintArea" hidden="1">#REF!</definedName>
    <definedName name="Z_68F84ABF_5E0B_11D2_8EEE_0008C7BCAF29_.wvu.PrintTitles" localSheetId="1" hidden="1">#REF!,#REF!</definedName>
    <definedName name="Z_68F84ABF_5E0B_11D2_8EEE_0008C7BCAF29_.wvu.PrintTitles" hidden="1">#REF!,#REF!</definedName>
    <definedName name="Z_68F84AC1_5E0B_11D2_8EEE_0008C7BCAF29_.wvu.PrintArea" localSheetId="1" hidden="1">#REF!</definedName>
    <definedName name="Z_68F84AC1_5E0B_11D2_8EEE_0008C7BCAF29_.wvu.PrintArea" hidden="1">#REF!</definedName>
    <definedName name="Z_68F84AC1_5E0B_11D2_8EEE_0008C7BCAF29_.wvu.PrintTitles" localSheetId="1" hidden="1">#REF!,#REF!</definedName>
    <definedName name="Z_68F84AC1_5E0B_11D2_8EEE_0008C7BCAF29_.wvu.PrintTitles" hidden="1">#REF!,#REF!</definedName>
    <definedName name="Z_68F84AC3_5E0B_11D2_8EEE_0008C7BCAF29_.wvu.PrintArea" localSheetId="1" hidden="1">#REF!</definedName>
    <definedName name="Z_68F84AC3_5E0B_11D2_8EEE_0008C7BCAF29_.wvu.PrintArea" hidden="1">#REF!</definedName>
    <definedName name="Z_68F84AC3_5E0B_11D2_8EEE_0008C7BCAF29_.wvu.PrintTitles" localSheetId="1" hidden="1">#REF!</definedName>
    <definedName name="Z_68F84AC3_5E0B_11D2_8EEE_0008C7BCAF29_.wvu.PrintTitles" hidden="1">#REF!</definedName>
    <definedName name="Z_68F84AC6_5E0B_11D2_8EEE_0008C7BCAF29_.wvu.PrintArea" localSheetId="1" hidden="1">#REF!</definedName>
    <definedName name="Z_68F84AC6_5E0B_11D2_8EEE_0008C7BCAF29_.wvu.PrintArea" hidden="1">#REF!</definedName>
    <definedName name="Z_68F84AC6_5E0B_11D2_8EEE_0008C7BCAF29_.wvu.PrintTitles" localSheetId="1" hidden="1">#REF!,#REF!</definedName>
    <definedName name="Z_68F84AC6_5E0B_11D2_8EEE_0008C7BCAF29_.wvu.PrintTitles" hidden="1">#REF!,#REF!</definedName>
    <definedName name="Z_68F84AC8_5E0B_11D2_8EEE_0008C7BCAF29_.wvu.PrintArea" localSheetId="1" hidden="1">#REF!</definedName>
    <definedName name="Z_68F84AC8_5E0B_11D2_8EEE_0008C7BCAF29_.wvu.PrintArea" hidden="1">#REF!</definedName>
    <definedName name="Z_68F84AC8_5E0B_11D2_8EEE_0008C7BCAF29_.wvu.PrintTitles" localSheetId="1" hidden="1">#REF!,#REF!</definedName>
    <definedName name="Z_68F84AC8_5E0B_11D2_8EEE_0008C7BCAF29_.wvu.PrintTitles" hidden="1">#REF!,#REF!</definedName>
    <definedName name="Z_68F84ACE_5E0B_11D2_8EEE_0008C7BCAF29_.wvu.PrintArea" localSheetId="1" hidden="1">#REF!</definedName>
    <definedName name="Z_68F84ACE_5E0B_11D2_8EEE_0008C7BCAF29_.wvu.PrintArea" hidden="1">#REF!</definedName>
    <definedName name="Z_68F84ACE_5E0B_11D2_8EEE_0008C7BCAF29_.wvu.PrintTitles" localSheetId="1" hidden="1">#REF!</definedName>
    <definedName name="Z_68F84ACE_5E0B_11D2_8EEE_0008C7BCAF29_.wvu.PrintTitles" hidden="1">#REF!</definedName>
    <definedName name="Z_68F84ADD_5E0B_11D2_8EEE_0008C7BCAF29_.wvu.PrintArea" localSheetId="1" hidden="1">#REF!</definedName>
    <definedName name="Z_68F84ADD_5E0B_11D2_8EEE_0008C7BCAF29_.wvu.PrintArea" hidden="1">#REF!</definedName>
    <definedName name="Z_68F84ADD_5E0B_11D2_8EEE_0008C7BCAF29_.wvu.PrintTitles" localSheetId="1" hidden="1">#REF!</definedName>
    <definedName name="Z_68F84ADD_5E0B_11D2_8EEE_0008C7BCAF29_.wvu.PrintTitles" hidden="1">#REF!</definedName>
    <definedName name="Z_68F84AEA_5E0B_11D2_8EEE_0008C7BCAF29_.wvu.PrintArea" localSheetId="1" hidden="1">#REF!</definedName>
    <definedName name="Z_68F84AEA_5E0B_11D2_8EEE_0008C7BCAF29_.wvu.PrintArea" hidden="1">#REF!</definedName>
    <definedName name="Z_68F84AEA_5E0B_11D2_8EEE_0008C7BCAF29_.wvu.PrintTitles" localSheetId="1" hidden="1">#REF!,#REF!</definedName>
    <definedName name="Z_68F84AEA_5E0B_11D2_8EEE_0008C7BCAF29_.wvu.PrintTitles" hidden="1">#REF!,#REF!</definedName>
    <definedName name="Z_68F84AF6_5E0B_11D2_8EEE_0008C7BCAF29_.wvu.PrintArea" localSheetId="1" hidden="1">#REF!</definedName>
    <definedName name="Z_68F84AF6_5E0B_11D2_8EEE_0008C7BCAF29_.wvu.PrintArea" hidden="1">#REF!</definedName>
    <definedName name="Z_68F84AF6_5E0B_11D2_8EEE_0008C7BCAF29_.wvu.PrintTitles" localSheetId="1" hidden="1">#REF!,#REF!</definedName>
    <definedName name="Z_68F84AF6_5E0B_11D2_8EEE_0008C7BCAF29_.wvu.PrintTitles" hidden="1">#REF!,#REF!</definedName>
    <definedName name="Z_68F84AF9_5E0B_11D2_8EEE_0008C7BCAF29_.wvu.PrintArea" localSheetId="1" hidden="1">#REF!</definedName>
    <definedName name="Z_68F84AF9_5E0B_11D2_8EEE_0008C7BCAF29_.wvu.PrintArea" hidden="1">#REF!</definedName>
    <definedName name="Z_68F84AF9_5E0B_11D2_8EEE_0008C7BCAF29_.wvu.PrintTitles" localSheetId="1" hidden="1">#REF!</definedName>
    <definedName name="Z_68F84AF9_5E0B_11D2_8EEE_0008C7BCAF29_.wvu.PrintTitles" hidden="1">#REF!</definedName>
    <definedName name="Z_68F84AFE_5E0B_11D2_8EEE_0008C7BCAF29_.wvu.PrintArea" localSheetId="1" hidden="1">#REF!</definedName>
    <definedName name="Z_68F84AFE_5E0B_11D2_8EEE_0008C7BCAF29_.wvu.PrintArea" hidden="1">#REF!</definedName>
    <definedName name="Z_68F84AFE_5E0B_11D2_8EEE_0008C7BCAF29_.wvu.PrintTitles" localSheetId="1" hidden="1">#REF!,#REF!</definedName>
    <definedName name="Z_68F84AFE_5E0B_11D2_8EEE_0008C7BCAF29_.wvu.PrintTitles" hidden="1">#REF!,#REF!</definedName>
    <definedName name="Z_68F84B00_5E0B_11D2_8EEE_0008C7BCAF29_.wvu.PrintArea" localSheetId="1" hidden="1">#REF!</definedName>
    <definedName name="Z_68F84B00_5E0B_11D2_8EEE_0008C7BCAF29_.wvu.PrintArea" hidden="1">#REF!</definedName>
    <definedName name="Z_68F84B00_5E0B_11D2_8EEE_0008C7BCAF29_.wvu.PrintTitles" localSheetId="1" hidden="1">#REF!,#REF!</definedName>
    <definedName name="Z_68F84B00_5E0B_11D2_8EEE_0008C7BCAF29_.wvu.PrintTitles" hidden="1">#REF!,#REF!</definedName>
    <definedName name="Z_68F84B03_5E0B_11D2_8EEE_0008C7BCAF29_.wvu.PrintArea" localSheetId="1" hidden="1">#REF!</definedName>
    <definedName name="Z_68F84B03_5E0B_11D2_8EEE_0008C7BCAF29_.wvu.PrintArea" hidden="1">#REF!</definedName>
    <definedName name="Z_68F84B03_5E0B_11D2_8EEE_0008C7BCAF29_.wvu.PrintTitles" localSheetId="1" hidden="1">#REF!</definedName>
    <definedName name="Z_68F84B03_5E0B_11D2_8EEE_0008C7BCAF29_.wvu.PrintTitles" hidden="1">#REF!</definedName>
    <definedName name="Z_68F84B08_5E0B_11D2_8EEE_0008C7BCAF29_.wvu.PrintArea" localSheetId="1" hidden="1">#REF!</definedName>
    <definedName name="Z_68F84B08_5E0B_11D2_8EEE_0008C7BCAF29_.wvu.PrintArea" hidden="1">#REF!</definedName>
    <definedName name="Z_68F84B08_5E0B_11D2_8EEE_0008C7BCAF29_.wvu.PrintTitles" localSheetId="1" hidden="1">#REF!,#REF!</definedName>
    <definedName name="Z_68F84B08_5E0B_11D2_8EEE_0008C7BCAF29_.wvu.PrintTitles" hidden="1">#REF!,#REF!</definedName>
    <definedName name="Z_68F84B0B_5E0B_11D2_8EEE_0008C7BCAF29_.wvu.PrintArea" localSheetId="1" hidden="1">#REF!</definedName>
    <definedName name="Z_68F84B0B_5E0B_11D2_8EEE_0008C7BCAF29_.wvu.PrintArea" hidden="1">#REF!</definedName>
    <definedName name="Z_68F84B0B_5E0B_11D2_8EEE_0008C7BCAF29_.wvu.PrintTitles" localSheetId="1" hidden="1">#REF!,#REF!</definedName>
    <definedName name="Z_68F84B0B_5E0B_11D2_8EEE_0008C7BCAF29_.wvu.PrintTitles" hidden="1">#REF!,#REF!</definedName>
    <definedName name="Z_68F84B11_5E0B_11D2_8EEE_0008C7BCAF29_.wvu.PrintArea" localSheetId="1" hidden="1">#REF!</definedName>
    <definedName name="Z_68F84B11_5E0B_11D2_8EEE_0008C7BCAF29_.wvu.PrintArea" hidden="1">#REF!</definedName>
    <definedName name="Z_68F84B11_5E0B_11D2_8EEE_0008C7BCAF29_.wvu.PrintTitles" localSheetId="1" hidden="1">#REF!,#REF!</definedName>
    <definedName name="Z_68F84B11_5E0B_11D2_8EEE_0008C7BCAF29_.wvu.PrintTitles" hidden="1">#REF!,#REF!</definedName>
    <definedName name="Z_68F84B14_5E0B_11D2_8EEE_0008C7BCAF29_.wvu.PrintArea" localSheetId="1" hidden="1">#REF!</definedName>
    <definedName name="Z_68F84B14_5E0B_11D2_8EEE_0008C7BCAF29_.wvu.PrintArea" hidden="1">#REF!</definedName>
    <definedName name="Z_68F84B14_5E0B_11D2_8EEE_0008C7BCAF29_.wvu.PrintTitles" localSheetId="1" hidden="1">#REF!</definedName>
    <definedName name="Z_68F84B14_5E0B_11D2_8EEE_0008C7BCAF29_.wvu.PrintTitles" hidden="1">#REF!</definedName>
    <definedName name="Z_68F84B19_5E0B_11D2_8EEE_0008C7BCAF29_.wvu.PrintArea" localSheetId="1" hidden="1">#REF!</definedName>
    <definedName name="Z_68F84B19_5E0B_11D2_8EEE_0008C7BCAF29_.wvu.PrintArea" hidden="1">#REF!</definedName>
    <definedName name="Z_68F84B19_5E0B_11D2_8EEE_0008C7BCAF29_.wvu.PrintTitles" localSheetId="1" hidden="1">#REF!,#REF!</definedName>
    <definedName name="Z_68F84B19_5E0B_11D2_8EEE_0008C7BCAF29_.wvu.PrintTitles" hidden="1">#REF!,#REF!</definedName>
    <definedName name="Z_68F84B1B_5E0B_11D2_8EEE_0008C7BCAF29_.wvu.PrintArea" localSheetId="1" hidden="1">#REF!</definedName>
    <definedName name="Z_68F84B1B_5E0B_11D2_8EEE_0008C7BCAF29_.wvu.PrintArea" hidden="1">#REF!</definedName>
    <definedName name="Z_68F84B1B_5E0B_11D2_8EEE_0008C7BCAF29_.wvu.PrintTitles" localSheetId="1" hidden="1">#REF!,#REF!</definedName>
    <definedName name="Z_68F84B1B_5E0B_11D2_8EEE_0008C7BCAF29_.wvu.PrintTitles" hidden="1">#REF!,#REF!</definedName>
    <definedName name="Z_68F84B1E_5E0B_11D2_8EEE_0008C7BCAF29_.wvu.PrintArea" localSheetId="1" hidden="1">#REF!</definedName>
    <definedName name="Z_68F84B1E_5E0B_11D2_8EEE_0008C7BCAF29_.wvu.PrintArea" hidden="1">#REF!</definedName>
    <definedName name="Z_68F84B1E_5E0B_11D2_8EEE_0008C7BCAF29_.wvu.PrintTitles" localSheetId="1" hidden="1">#REF!</definedName>
    <definedName name="Z_68F84B1E_5E0B_11D2_8EEE_0008C7BCAF29_.wvu.PrintTitles" hidden="1">#REF!</definedName>
    <definedName name="Z_68F84B23_5E0B_11D2_8EEE_0008C7BCAF29_.wvu.PrintArea" localSheetId="1" hidden="1">#REF!</definedName>
    <definedName name="Z_68F84B23_5E0B_11D2_8EEE_0008C7BCAF29_.wvu.PrintArea" hidden="1">#REF!</definedName>
    <definedName name="Z_68F84B23_5E0B_11D2_8EEE_0008C7BCAF29_.wvu.PrintTitles" localSheetId="1" hidden="1">#REF!,#REF!</definedName>
    <definedName name="Z_68F84B23_5E0B_11D2_8EEE_0008C7BCAF29_.wvu.PrintTitles" hidden="1">#REF!,#REF!</definedName>
    <definedName name="Z_68F84B26_5E0B_11D2_8EEE_0008C7BCAF29_.wvu.PrintArea" localSheetId="1" hidden="1">#REF!</definedName>
    <definedName name="Z_68F84B26_5E0B_11D2_8EEE_0008C7BCAF29_.wvu.PrintArea" hidden="1">#REF!</definedName>
    <definedName name="Z_68F84B26_5E0B_11D2_8EEE_0008C7BCAF29_.wvu.PrintTitles" localSheetId="1" hidden="1">#REF!,#REF!</definedName>
    <definedName name="Z_68F84B26_5E0B_11D2_8EEE_0008C7BCAF29_.wvu.PrintTitles" hidden="1">#REF!,#REF!</definedName>
    <definedName name="Z_76FBE7D5_5EAD_11D2_8EEF_0008C7BCAF29_.wvu.PrintArea" localSheetId="1" hidden="1">#REF!</definedName>
    <definedName name="Z_76FBE7D5_5EAD_11D2_8EEF_0008C7BCAF29_.wvu.PrintArea" hidden="1">#REF!</definedName>
    <definedName name="Z_76FBE7D5_5EAD_11D2_8EEF_0008C7BCAF29_.wvu.PrintTitles" localSheetId="1" hidden="1">#REF!,#REF!</definedName>
    <definedName name="Z_76FBE7D5_5EAD_11D2_8EEF_0008C7BCAF29_.wvu.PrintTitles" hidden="1">#REF!,#REF!</definedName>
    <definedName name="Z_76FBE7D7_5EAD_11D2_8EEF_0008C7BCAF29_.wvu.PrintArea" localSheetId="1" hidden="1">#REF!</definedName>
    <definedName name="Z_76FBE7D7_5EAD_11D2_8EEF_0008C7BCAF29_.wvu.PrintArea" hidden="1">#REF!</definedName>
    <definedName name="Z_76FBE7D7_5EAD_11D2_8EEF_0008C7BCAF29_.wvu.PrintTitles" localSheetId="1" hidden="1">#REF!</definedName>
    <definedName name="Z_76FBE7D7_5EAD_11D2_8EEF_0008C7BCAF29_.wvu.PrintTitles" hidden="1">#REF!</definedName>
    <definedName name="Z_76FBE7DA_5EAD_11D2_8EEF_0008C7BCAF29_.wvu.PrintArea" localSheetId="1" hidden="1">#REF!</definedName>
    <definedName name="Z_76FBE7DA_5EAD_11D2_8EEF_0008C7BCAF29_.wvu.PrintArea" hidden="1">#REF!</definedName>
    <definedName name="Z_76FBE7DA_5EAD_11D2_8EEF_0008C7BCAF29_.wvu.PrintTitles" localSheetId="1" hidden="1">#REF!,#REF!</definedName>
    <definedName name="Z_76FBE7DA_5EAD_11D2_8EEF_0008C7BCAF29_.wvu.PrintTitles" hidden="1">#REF!,#REF!</definedName>
    <definedName name="Z_76FBE7DC_5EAD_11D2_8EEF_0008C7BCAF29_.wvu.PrintArea" localSheetId="1" hidden="1">#REF!</definedName>
    <definedName name="Z_76FBE7DC_5EAD_11D2_8EEF_0008C7BCAF29_.wvu.PrintArea" hidden="1">#REF!</definedName>
    <definedName name="Z_76FBE7DC_5EAD_11D2_8EEF_0008C7BCAF29_.wvu.PrintTitles" localSheetId="1" hidden="1">#REF!,#REF!</definedName>
    <definedName name="Z_76FBE7DC_5EAD_11D2_8EEF_0008C7BCAF29_.wvu.PrintTitles" hidden="1">#REF!,#REF!</definedName>
    <definedName name="Z_76FBE7DE_5EAD_11D2_8EEF_0008C7BCAF29_.wvu.PrintArea" localSheetId="1" hidden="1">#REF!</definedName>
    <definedName name="Z_76FBE7DE_5EAD_11D2_8EEF_0008C7BCAF29_.wvu.PrintArea" hidden="1">#REF!</definedName>
    <definedName name="Z_76FBE7DE_5EAD_11D2_8EEF_0008C7BCAF29_.wvu.PrintTitles" localSheetId="1" hidden="1">#REF!</definedName>
    <definedName name="Z_76FBE7DE_5EAD_11D2_8EEF_0008C7BCAF29_.wvu.PrintTitles" hidden="1">#REF!</definedName>
    <definedName name="Z_76FBE7E1_5EAD_11D2_8EEF_0008C7BCAF29_.wvu.PrintArea" localSheetId="1" hidden="1">#REF!</definedName>
    <definedName name="Z_76FBE7E1_5EAD_11D2_8EEF_0008C7BCAF29_.wvu.PrintArea" hidden="1">#REF!</definedName>
    <definedName name="Z_76FBE7E1_5EAD_11D2_8EEF_0008C7BCAF29_.wvu.PrintTitles" localSheetId="1" hidden="1">#REF!,#REF!</definedName>
    <definedName name="Z_76FBE7E1_5EAD_11D2_8EEF_0008C7BCAF29_.wvu.PrintTitles" hidden="1">#REF!,#REF!</definedName>
    <definedName name="Z_76FBE7E3_5EAD_11D2_8EEF_0008C7BCAF29_.wvu.PrintArea" localSheetId="1" hidden="1">#REF!</definedName>
    <definedName name="Z_76FBE7E3_5EAD_11D2_8EEF_0008C7BCAF29_.wvu.PrintArea" hidden="1">#REF!</definedName>
    <definedName name="Z_76FBE7E3_5EAD_11D2_8EEF_0008C7BCAF29_.wvu.PrintTitles" localSheetId="1" hidden="1">#REF!,#REF!</definedName>
    <definedName name="Z_76FBE7E3_5EAD_11D2_8EEF_0008C7BCAF29_.wvu.PrintTitles" hidden="1">#REF!,#REF!</definedName>
    <definedName name="Z_974EFDB0_1051_11D2_8E71_0008C77C0743_.wvu.PrintArea" localSheetId="1" hidden="1">#REF!</definedName>
    <definedName name="Z_974EFDB0_1051_11D2_8E71_0008C77C0743_.wvu.PrintArea" hidden="1">#REF!</definedName>
    <definedName name="Z_974EFDB0_1051_11D2_8E71_0008C77C0743_.wvu.PrintTitles" localSheetId="1" hidden="1">#REF!,#REF!</definedName>
    <definedName name="Z_974EFDB0_1051_11D2_8E71_0008C77C0743_.wvu.PrintTitles" hidden="1">#REF!,#REF!</definedName>
    <definedName name="Z_974EFDB2_1051_11D2_8E71_0008C77C0743_.wvu.PrintArea" localSheetId="1" hidden="1">#REF!</definedName>
    <definedName name="Z_974EFDB2_1051_11D2_8E71_0008C77C0743_.wvu.PrintArea" hidden="1">#REF!</definedName>
    <definedName name="Z_974EFDB2_1051_11D2_8E71_0008C77C0743_.wvu.PrintTitles" localSheetId="1" hidden="1">#REF!</definedName>
    <definedName name="Z_974EFDB2_1051_11D2_8E71_0008C77C0743_.wvu.PrintTitles" hidden="1">#REF!</definedName>
    <definedName name="Z_974EFDB5_1051_11D2_8E71_0008C77C0743_.wvu.PrintArea" localSheetId="1" hidden="1">#REF!</definedName>
    <definedName name="Z_974EFDB5_1051_11D2_8E71_0008C77C0743_.wvu.PrintArea" hidden="1">#REF!</definedName>
    <definedName name="Z_974EFDB5_1051_11D2_8E71_0008C77C0743_.wvu.PrintTitles" localSheetId="1" hidden="1">#REF!,#REF!</definedName>
    <definedName name="Z_974EFDB5_1051_11D2_8E71_0008C77C0743_.wvu.PrintTitles" hidden="1">#REF!,#REF!</definedName>
    <definedName name="Z_974EFDB7_1051_11D2_8E71_0008C77C0743_.wvu.PrintArea" localSheetId="1" hidden="1">#REF!</definedName>
    <definedName name="Z_974EFDB7_1051_11D2_8E71_0008C77C0743_.wvu.PrintArea" hidden="1">#REF!</definedName>
    <definedName name="Z_974EFDB7_1051_11D2_8E71_0008C77C0743_.wvu.PrintTitles" localSheetId="1" hidden="1">#REF!,#REF!</definedName>
    <definedName name="Z_974EFDB7_1051_11D2_8E71_0008C77C0743_.wvu.PrintTitles" hidden="1">#REF!,#REF!</definedName>
    <definedName name="Z_974EFDB9_1051_11D2_8E71_0008C77C0743_.wvu.PrintArea" localSheetId="1" hidden="1">#REF!</definedName>
    <definedName name="Z_974EFDB9_1051_11D2_8E71_0008C77C0743_.wvu.PrintArea" hidden="1">#REF!</definedName>
    <definedName name="Z_974EFDB9_1051_11D2_8E71_0008C77C0743_.wvu.PrintTitles" localSheetId="1" hidden="1">#REF!</definedName>
    <definedName name="Z_974EFDB9_1051_11D2_8E71_0008C77C0743_.wvu.PrintTitles" hidden="1">#REF!</definedName>
    <definedName name="Z_974EFDBC_1051_11D2_8E71_0008C77C0743_.wvu.PrintArea" localSheetId="1" hidden="1">#REF!</definedName>
    <definedName name="Z_974EFDBC_1051_11D2_8E71_0008C77C0743_.wvu.PrintArea" hidden="1">#REF!</definedName>
    <definedName name="Z_974EFDBC_1051_11D2_8E71_0008C77C0743_.wvu.PrintTitles" localSheetId="1" hidden="1">#REF!,#REF!</definedName>
    <definedName name="Z_974EFDBC_1051_11D2_8E71_0008C77C0743_.wvu.PrintTitles" hidden="1">#REF!,#REF!</definedName>
    <definedName name="Z_974EFDBE_1051_11D2_8E71_0008C77C0743_.wvu.PrintArea" localSheetId="1" hidden="1">#REF!</definedName>
    <definedName name="Z_974EFDBE_1051_11D2_8E71_0008C77C0743_.wvu.PrintArea" hidden="1">#REF!</definedName>
    <definedName name="Z_974EFDBE_1051_11D2_8E71_0008C77C0743_.wvu.PrintTitles" localSheetId="1" hidden="1">#REF!,#REF!</definedName>
    <definedName name="Z_974EFDBE_1051_11D2_8E71_0008C77C0743_.wvu.PrintTitles" hidden="1">#REF!,#REF!</definedName>
    <definedName name="Z_A1DB4122_5E0E_11D2_8EC3_0008C77C0743_.wvu.PrintArea" localSheetId="1" hidden="1">#REF!</definedName>
    <definedName name="Z_A1DB4122_5E0E_11D2_8EC3_0008C77C0743_.wvu.PrintArea" hidden="1">#REF!</definedName>
    <definedName name="Z_A1DB4122_5E0E_11D2_8EC3_0008C77C0743_.wvu.PrintTitles" localSheetId="1" hidden="1">#REF!</definedName>
    <definedName name="Z_A1DB4122_5E0E_11D2_8EC3_0008C77C0743_.wvu.PrintTitles" hidden="1">#REF!</definedName>
    <definedName name="Z_A1DB4131_5E0E_11D2_8EC3_0008C77C0743_.wvu.PrintArea" localSheetId="1" hidden="1">#REF!</definedName>
    <definedName name="Z_A1DB4131_5E0E_11D2_8EC3_0008C77C0743_.wvu.PrintArea" hidden="1">#REF!</definedName>
    <definedName name="Z_A1DB4131_5E0E_11D2_8EC3_0008C77C0743_.wvu.PrintTitles" localSheetId="1" hidden="1">#REF!</definedName>
    <definedName name="Z_A1DB4131_5E0E_11D2_8EC3_0008C77C0743_.wvu.PrintTitles" hidden="1">#REF!</definedName>
    <definedName name="Z_A1DB413E_5E0E_11D2_8EC3_0008C77C0743_.wvu.PrintArea" localSheetId="1" hidden="1">#REF!</definedName>
    <definedName name="Z_A1DB413E_5E0E_11D2_8EC3_0008C77C0743_.wvu.PrintArea" hidden="1">#REF!</definedName>
    <definedName name="Z_A1DB413E_5E0E_11D2_8EC3_0008C77C0743_.wvu.PrintTitles" localSheetId="1" hidden="1">#REF!,#REF!</definedName>
    <definedName name="Z_A1DB413E_5E0E_11D2_8EC3_0008C77C0743_.wvu.PrintTitles" hidden="1">#REF!,#REF!</definedName>
    <definedName name="Z_A1DB414B_5E0E_11D2_8EC3_0008C77C0743_.wvu.PrintArea" localSheetId="1" hidden="1">#REF!</definedName>
    <definedName name="Z_A1DB414B_5E0E_11D2_8EC3_0008C77C0743_.wvu.PrintArea" hidden="1">#REF!</definedName>
    <definedName name="Z_A1DB414B_5E0E_11D2_8EC3_0008C77C0743_.wvu.PrintTitles" localSheetId="1" hidden="1">#REF!</definedName>
    <definedName name="Z_A1DB414B_5E0E_11D2_8EC3_0008C77C0743_.wvu.PrintTitles" hidden="1">#REF!</definedName>
    <definedName name="Z_A1DB415A_5E0E_11D2_8EC3_0008C77C0743_.wvu.PrintArea" localSheetId="1" hidden="1">#REF!</definedName>
    <definedName name="Z_A1DB415A_5E0E_11D2_8EC3_0008C77C0743_.wvu.PrintArea" hidden="1">#REF!</definedName>
    <definedName name="Z_A1DB415A_5E0E_11D2_8EC3_0008C77C0743_.wvu.PrintTitles" localSheetId="1" hidden="1">#REF!</definedName>
    <definedName name="Z_A1DB415A_5E0E_11D2_8EC3_0008C77C0743_.wvu.PrintTitles" hidden="1">#REF!</definedName>
    <definedName name="Z_A1DB4167_5E0E_11D2_8EC3_0008C77C0743_.wvu.PrintArea" localSheetId="1" hidden="1">#REF!</definedName>
    <definedName name="Z_A1DB4167_5E0E_11D2_8EC3_0008C77C0743_.wvu.PrintArea" hidden="1">#REF!</definedName>
    <definedName name="Z_A1DB4167_5E0E_11D2_8EC3_0008C77C0743_.wvu.PrintTitles" localSheetId="1" hidden="1">#REF!,#REF!</definedName>
    <definedName name="Z_A1DB4167_5E0E_11D2_8EC3_0008C77C0743_.wvu.PrintTitles" hidden="1">#REF!,#REF!</definedName>
    <definedName name="Z_A1DB4176_5E0E_11D2_8EC3_0008C77C0743_.wvu.PrintArea" localSheetId="1" hidden="1">#REF!</definedName>
    <definedName name="Z_A1DB4176_5E0E_11D2_8EC3_0008C77C0743_.wvu.PrintArea" hidden="1">#REF!</definedName>
    <definedName name="Z_A1DB4176_5E0E_11D2_8EC3_0008C77C0743_.wvu.PrintTitles" localSheetId="1" hidden="1">#REF!</definedName>
    <definedName name="Z_A1DB4176_5E0E_11D2_8EC3_0008C77C0743_.wvu.PrintTitles" hidden="1">#REF!</definedName>
    <definedName name="Z_A1DB4185_5E0E_11D2_8EC3_0008C77C0743_.wvu.PrintArea" localSheetId="1" hidden="1">#REF!</definedName>
    <definedName name="Z_A1DB4185_5E0E_11D2_8EC3_0008C77C0743_.wvu.PrintArea" hidden="1">#REF!</definedName>
    <definedName name="Z_A1DB4185_5E0E_11D2_8EC3_0008C77C0743_.wvu.PrintTitles" localSheetId="1" hidden="1">#REF!</definedName>
    <definedName name="Z_A1DB4185_5E0E_11D2_8EC3_0008C77C0743_.wvu.PrintTitles" hidden="1">#REF!</definedName>
    <definedName name="Z_A1DB4192_5E0E_11D2_8EC3_0008C77C0743_.wvu.PrintArea" localSheetId="1" hidden="1">#REF!</definedName>
    <definedName name="Z_A1DB4192_5E0E_11D2_8EC3_0008C77C0743_.wvu.PrintArea" hidden="1">#REF!</definedName>
    <definedName name="Z_A1DB4192_5E0E_11D2_8EC3_0008C77C0743_.wvu.PrintTitles" localSheetId="1" hidden="1">#REF!,#REF!</definedName>
    <definedName name="Z_A1DB4192_5E0E_11D2_8EC3_0008C77C0743_.wvu.PrintTitles" hidden="1">#REF!,#REF!</definedName>
    <definedName name="Z_A1DB41A0_5E0E_11D2_8EC3_0008C77C0743_.wvu.PrintArea" localSheetId="1" hidden="1">#REF!</definedName>
    <definedName name="Z_A1DB41A0_5E0E_11D2_8EC3_0008C77C0743_.wvu.PrintArea" hidden="1">#REF!</definedName>
    <definedName name="Z_A1DB41A0_5E0E_11D2_8EC3_0008C77C0743_.wvu.PrintTitles" localSheetId="1" hidden="1">#REF!</definedName>
    <definedName name="Z_A1DB41A0_5E0E_11D2_8EC3_0008C77C0743_.wvu.PrintTitles" hidden="1">#REF!</definedName>
    <definedName name="Z_A1DB41AF_5E0E_11D2_8EC3_0008C77C0743_.wvu.PrintArea" localSheetId="1" hidden="1">#REF!</definedName>
    <definedName name="Z_A1DB41AF_5E0E_11D2_8EC3_0008C77C0743_.wvu.PrintArea" hidden="1">#REF!</definedName>
    <definedName name="Z_A1DB41AF_5E0E_11D2_8EC3_0008C77C0743_.wvu.PrintTitles" localSheetId="1" hidden="1">#REF!</definedName>
    <definedName name="Z_A1DB41AF_5E0E_11D2_8EC3_0008C77C0743_.wvu.PrintTitles" hidden="1">#REF!</definedName>
    <definedName name="Z_A1DB41BC_5E0E_11D2_8EC3_0008C77C0743_.wvu.PrintArea" localSheetId="1" hidden="1">#REF!</definedName>
    <definedName name="Z_A1DB41BC_5E0E_11D2_8EC3_0008C77C0743_.wvu.PrintArea" hidden="1">#REF!</definedName>
    <definedName name="Z_A1DB41BC_5E0E_11D2_8EC3_0008C77C0743_.wvu.PrintTitles" localSheetId="1" hidden="1">#REF!,#REF!</definedName>
    <definedName name="Z_A1DB41BC_5E0E_11D2_8EC3_0008C77C0743_.wvu.PrintTitles" hidden="1">#REF!,#REF!</definedName>
    <definedName name="Z_B6FCCF30_1696_11D2_8E91_0008C77C21AF_.wvu.PrintArea" localSheetId="1" hidden="1">#REF!</definedName>
    <definedName name="Z_B6FCCF30_1696_11D2_8E91_0008C77C21AF_.wvu.PrintArea" hidden="1">#REF!</definedName>
    <definedName name="Z_B6FCCF30_1696_11D2_8E91_0008C77C21AF_.wvu.PrintTitles" localSheetId="1" hidden="1">#REF!,#REF!</definedName>
    <definedName name="Z_B6FCCF30_1696_11D2_8E91_0008C77C21AF_.wvu.PrintTitles" hidden="1">#REF!,#REF!</definedName>
    <definedName name="Z_B6FCCF32_1696_11D2_8E91_0008C77C21AF_.wvu.PrintArea" localSheetId="1" hidden="1">#REF!</definedName>
    <definedName name="Z_B6FCCF32_1696_11D2_8E91_0008C77C21AF_.wvu.PrintArea" hidden="1">#REF!</definedName>
    <definedName name="Z_B6FCCF32_1696_11D2_8E91_0008C77C21AF_.wvu.PrintTitles" localSheetId="1" hidden="1">#REF!</definedName>
    <definedName name="Z_B6FCCF32_1696_11D2_8E91_0008C77C21AF_.wvu.PrintTitles" hidden="1">#REF!</definedName>
    <definedName name="Z_B6FCCF35_1696_11D2_8E91_0008C77C21AF_.wvu.PrintArea" localSheetId="1" hidden="1">#REF!</definedName>
    <definedName name="Z_B6FCCF35_1696_11D2_8E91_0008C77C21AF_.wvu.PrintArea" hidden="1">#REF!</definedName>
    <definedName name="Z_B6FCCF35_1696_11D2_8E91_0008C77C21AF_.wvu.PrintTitles" localSheetId="1" hidden="1">#REF!,#REF!</definedName>
    <definedName name="Z_B6FCCF35_1696_11D2_8E91_0008C77C21AF_.wvu.PrintTitles" hidden="1">#REF!,#REF!</definedName>
    <definedName name="Z_B6FCCF37_1696_11D2_8E91_0008C77C21AF_.wvu.PrintArea" localSheetId="1" hidden="1">#REF!</definedName>
    <definedName name="Z_B6FCCF37_1696_11D2_8E91_0008C77C21AF_.wvu.PrintArea" hidden="1">#REF!</definedName>
    <definedName name="Z_B6FCCF37_1696_11D2_8E91_0008C77C21AF_.wvu.PrintTitles" localSheetId="1" hidden="1">#REF!,#REF!</definedName>
    <definedName name="Z_B6FCCF37_1696_11D2_8E91_0008C77C21AF_.wvu.PrintTitles" hidden="1">#REF!,#REF!</definedName>
    <definedName name="Z_B6FCCF39_1696_11D2_8E91_0008C77C21AF_.wvu.PrintArea" localSheetId="1" hidden="1">#REF!</definedName>
    <definedName name="Z_B6FCCF39_1696_11D2_8E91_0008C77C21AF_.wvu.PrintArea" hidden="1">#REF!</definedName>
    <definedName name="Z_B6FCCF39_1696_11D2_8E91_0008C77C21AF_.wvu.PrintTitles" localSheetId="1" hidden="1">#REF!</definedName>
    <definedName name="Z_B6FCCF39_1696_11D2_8E91_0008C77C21AF_.wvu.PrintTitles" hidden="1">#REF!</definedName>
    <definedName name="Z_B6FCCF3C_1696_11D2_8E91_0008C77C21AF_.wvu.PrintArea" localSheetId="1" hidden="1">#REF!</definedName>
    <definedName name="Z_B6FCCF3C_1696_11D2_8E91_0008C77C21AF_.wvu.PrintArea" hidden="1">#REF!</definedName>
    <definedName name="Z_B6FCCF3C_1696_11D2_8E91_0008C77C21AF_.wvu.PrintTitles" localSheetId="1" hidden="1">#REF!,#REF!</definedName>
    <definedName name="Z_B6FCCF3C_1696_11D2_8E91_0008C77C21AF_.wvu.PrintTitles" hidden="1">#REF!,#REF!</definedName>
    <definedName name="Z_B6FCCF3E_1696_11D2_8E91_0008C77C21AF_.wvu.PrintArea" localSheetId="1" hidden="1">#REF!</definedName>
    <definedName name="Z_B6FCCF3E_1696_11D2_8E91_0008C77C21AF_.wvu.PrintArea" hidden="1">#REF!</definedName>
    <definedName name="Z_B6FCCF3E_1696_11D2_8E91_0008C77C21AF_.wvu.PrintTitles" localSheetId="1" hidden="1">#REF!,#REF!</definedName>
    <definedName name="Z_B6FCCF3E_1696_11D2_8E91_0008C77C21AF_.wvu.PrintTitles" hidden="1">#REF!,#REF!</definedName>
    <definedName name="Z_BDFEE6B6_734C_11D2_8E68_0008C77C0743_.wvu.PrintArea" localSheetId="1" hidden="1">#REF!</definedName>
    <definedName name="Z_BDFEE6B6_734C_11D2_8E68_0008C77C0743_.wvu.PrintArea" hidden="1">#REF!</definedName>
    <definedName name="Z_BDFEE6B6_734C_11D2_8E68_0008C77C0743_.wvu.PrintTitles" localSheetId="1" hidden="1">#REF!,#REF!</definedName>
    <definedName name="Z_BDFEE6B6_734C_11D2_8E68_0008C77C0743_.wvu.PrintTitles" hidden="1">#REF!,#REF!</definedName>
    <definedName name="Z_BDFEE6B9_734C_11D2_8E68_0008C77C0743_.wvu.PrintArea" localSheetId="1" hidden="1">#REF!</definedName>
    <definedName name="Z_BDFEE6B9_734C_11D2_8E68_0008C77C0743_.wvu.PrintArea" hidden="1">#REF!</definedName>
    <definedName name="Z_BDFEE6B9_734C_11D2_8E68_0008C77C0743_.wvu.PrintTitles" localSheetId="1" hidden="1">#REF!,#REF!</definedName>
    <definedName name="Z_BDFEE6B9_734C_11D2_8E68_0008C77C0743_.wvu.PrintTitles" hidden="1">#REF!,#REF!</definedName>
    <definedName name="Z_BDFEE6BB_734C_11D2_8E68_0008C77C0743_.wvu.PrintArea" localSheetId="1" hidden="1">#REF!</definedName>
    <definedName name="Z_BDFEE6BB_734C_11D2_8E68_0008C77C0743_.wvu.PrintArea" hidden="1">#REF!</definedName>
    <definedName name="Z_BDFEE6BB_734C_11D2_8E68_0008C77C0743_.wvu.PrintTitles" localSheetId="1" hidden="1">#REF!,#REF!</definedName>
    <definedName name="Z_BDFEE6BB_734C_11D2_8E68_0008C77C0743_.wvu.PrintTitles" hidden="1">#REF!,#REF!</definedName>
    <definedName name="Z_BDFEE6C1_734C_11D2_8E68_0008C77C0743_.wvu.PrintArea" localSheetId="1" hidden="1">#REF!</definedName>
    <definedName name="Z_BDFEE6C1_734C_11D2_8E68_0008C77C0743_.wvu.PrintArea" hidden="1">#REF!</definedName>
    <definedName name="Z_BDFEE6C1_734C_11D2_8E68_0008C77C0743_.wvu.PrintTitles" localSheetId="1" hidden="1">#REF!</definedName>
    <definedName name="Z_BDFEE6C1_734C_11D2_8E68_0008C77C0743_.wvu.PrintTitles" hidden="1">#REF!</definedName>
    <definedName name="Z_BDFEE6C3_734C_11D2_8E68_0008C77C0743_.wvu.PrintArea" localSheetId="1" hidden="1">#REF!</definedName>
    <definedName name="Z_BDFEE6C3_734C_11D2_8E68_0008C77C0743_.wvu.PrintArea" hidden="1">#REF!</definedName>
    <definedName name="Z_BDFEE6C3_734C_11D2_8E68_0008C77C0743_.wvu.PrintTitles" localSheetId="1" hidden="1">#REF!</definedName>
    <definedName name="Z_BDFEE6C3_734C_11D2_8E68_0008C77C0743_.wvu.PrintTitles" hidden="1">#REF!</definedName>
    <definedName name="Z_BDFEE6C5_734C_11D2_8E68_0008C77C0743_.wvu.PrintArea" localSheetId="1" hidden="1">#REF!</definedName>
    <definedName name="Z_BDFEE6C5_734C_11D2_8E68_0008C77C0743_.wvu.PrintArea" hidden="1">#REF!</definedName>
    <definedName name="Z_BDFEE6C5_734C_11D2_8E68_0008C77C0743_.wvu.PrintTitles" localSheetId="1" hidden="1">#REF!</definedName>
    <definedName name="Z_BDFEE6C5_734C_11D2_8E68_0008C77C0743_.wvu.PrintTitles" hidden="1">#REF!</definedName>
    <definedName name="Z_BDFEE6CE_734C_11D2_8E68_0008C77C0743_.wvu.PrintArea" localSheetId="1" hidden="1">#REF!</definedName>
    <definedName name="Z_BDFEE6CE_734C_11D2_8E68_0008C77C0743_.wvu.PrintArea" hidden="1">#REF!</definedName>
    <definedName name="Z_BDFEE6CE_734C_11D2_8E68_0008C77C0743_.wvu.PrintTitles" localSheetId="1" hidden="1">#REF!,#REF!</definedName>
    <definedName name="Z_BDFEE6CE_734C_11D2_8E68_0008C77C0743_.wvu.PrintTitles" hidden="1">#REF!,#REF!</definedName>
    <definedName name="Z_BDFEE6D1_734C_11D2_8E68_0008C77C0743_.wvu.PrintArea" localSheetId="1" hidden="1">#REF!</definedName>
    <definedName name="Z_BDFEE6D1_734C_11D2_8E68_0008C77C0743_.wvu.PrintArea" hidden="1">#REF!</definedName>
    <definedName name="Z_BDFEE6D1_734C_11D2_8E68_0008C77C0743_.wvu.PrintTitles" localSheetId="1" hidden="1">#REF!,#REF!</definedName>
    <definedName name="Z_BDFEE6D1_734C_11D2_8E68_0008C77C0743_.wvu.PrintTitles" hidden="1">#REF!,#REF!</definedName>
    <definedName name="Z_BDFEE6D3_734C_11D2_8E68_0008C77C0743_.wvu.PrintArea" localSheetId="1" hidden="1">#REF!</definedName>
    <definedName name="Z_BDFEE6D3_734C_11D2_8E68_0008C77C0743_.wvu.PrintArea" hidden="1">#REF!</definedName>
    <definedName name="Z_BDFEE6D3_734C_11D2_8E68_0008C77C0743_.wvu.PrintTitles" localSheetId="1" hidden="1">#REF!,#REF!</definedName>
    <definedName name="Z_BDFEE6D3_734C_11D2_8E68_0008C77C0743_.wvu.PrintTitles" hidden="1">#REF!,#REF!</definedName>
    <definedName name="Z_BDFEE6D7_734C_11D2_8E68_0008C77C0743_.wvu.PrintArea" localSheetId="1" hidden="1">#REF!</definedName>
    <definedName name="Z_BDFEE6D7_734C_11D2_8E68_0008C77C0743_.wvu.PrintArea" hidden="1">#REF!</definedName>
    <definedName name="Z_BDFEE6D7_734C_11D2_8E68_0008C77C0743_.wvu.PrintTitles" localSheetId="1" hidden="1">#REF!,#REF!</definedName>
    <definedName name="Z_BDFEE6D7_734C_11D2_8E68_0008C77C0743_.wvu.PrintTitles" hidden="1">#REF!,#REF!</definedName>
    <definedName name="Z_BDFEE6DA_734C_11D2_8E68_0008C77C0743_.wvu.PrintArea" localSheetId="1" hidden="1">#REF!</definedName>
    <definedName name="Z_BDFEE6DA_734C_11D2_8E68_0008C77C0743_.wvu.PrintArea" hidden="1">#REF!</definedName>
    <definedName name="Z_BDFEE6DA_734C_11D2_8E68_0008C77C0743_.wvu.PrintTitles" localSheetId="1" hidden="1">#REF!,#REF!</definedName>
    <definedName name="Z_BDFEE6DA_734C_11D2_8E68_0008C77C0743_.wvu.PrintTitles" hidden="1">#REF!,#REF!</definedName>
    <definedName name="Z_BDFEE6DC_734C_11D2_8E68_0008C77C0743_.wvu.PrintArea" localSheetId="1" hidden="1">#REF!</definedName>
    <definedName name="Z_BDFEE6DC_734C_11D2_8E68_0008C77C0743_.wvu.PrintArea" hidden="1">#REF!</definedName>
    <definedName name="Z_BDFEE6DC_734C_11D2_8E68_0008C77C0743_.wvu.PrintTitles" localSheetId="1" hidden="1">#REF!,#REF!</definedName>
    <definedName name="Z_BDFEE6DC_734C_11D2_8E68_0008C77C0743_.wvu.PrintTitles" hidden="1">#REF!,#REF!</definedName>
    <definedName name="Z_BDFEE6E2_734C_11D2_8E68_0008C77C0743_.wvu.PrintArea" localSheetId="1" hidden="1">#REF!</definedName>
    <definedName name="Z_BDFEE6E2_734C_11D2_8E68_0008C77C0743_.wvu.PrintArea" hidden="1">#REF!</definedName>
    <definedName name="Z_BDFEE6E2_734C_11D2_8E68_0008C77C0743_.wvu.PrintTitles" localSheetId="1" hidden="1">#REF!</definedName>
    <definedName name="Z_BDFEE6E2_734C_11D2_8E68_0008C77C0743_.wvu.PrintTitles" hidden="1">#REF!</definedName>
    <definedName name="Z_BDFEE6E4_734C_11D2_8E68_0008C77C0743_.wvu.PrintArea" localSheetId="1" hidden="1">#REF!</definedName>
    <definedName name="Z_BDFEE6E4_734C_11D2_8E68_0008C77C0743_.wvu.PrintArea" hidden="1">#REF!</definedName>
    <definedName name="Z_BDFEE6E4_734C_11D2_8E68_0008C77C0743_.wvu.PrintTitles" localSheetId="1" hidden="1">#REF!</definedName>
    <definedName name="Z_BDFEE6E4_734C_11D2_8E68_0008C77C0743_.wvu.PrintTitles" hidden="1">#REF!</definedName>
    <definedName name="Z_BDFEE6E6_734C_11D2_8E68_0008C77C0743_.wvu.PrintArea" localSheetId="1" hidden="1">#REF!</definedName>
    <definedName name="Z_BDFEE6E6_734C_11D2_8E68_0008C77C0743_.wvu.PrintArea" hidden="1">#REF!</definedName>
    <definedName name="Z_BDFEE6E6_734C_11D2_8E68_0008C77C0743_.wvu.PrintTitles" localSheetId="1" hidden="1">#REF!</definedName>
    <definedName name="Z_BDFEE6E6_734C_11D2_8E68_0008C77C0743_.wvu.PrintTitles" hidden="1">#REF!</definedName>
    <definedName name="Z_BDFEE6EF_734C_11D2_8E68_0008C77C0743_.wvu.PrintArea" localSheetId="1" hidden="1">#REF!</definedName>
    <definedName name="Z_BDFEE6EF_734C_11D2_8E68_0008C77C0743_.wvu.PrintArea" hidden="1">#REF!</definedName>
    <definedName name="Z_BDFEE6EF_734C_11D2_8E68_0008C77C0743_.wvu.PrintTitles" localSheetId="1" hidden="1">#REF!,#REF!</definedName>
    <definedName name="Z_BDFEE6EF_734C_11D2_8E68_0008C77C0743_.wvu.PrintTitles" hidden="1">#REF!,#REF!</definedName>
    <definedName name="Z_BDFEE6F2_734C_11D2_8E68_0008C77C0743_.wvu.PrintArea" localSheetId="1" hidden="1">#REF!</definedName>
    <definedName name="Z_BDFEE6F2_734C_11D2_8E68_0008C77C0743_.wvu.PrintArea" hidden="1">#REF!</definedName>
    <definedName name="Z_BDFEE6F2_734C_11D2_8E68_0008C77C0743_.wvu.PrintTitles" localSheetId="1" hidden="1">#REF!,#REF!</definedName>
    <definedName name="Z_BDFEE6F2_734C_11D2_8E68_0008C77C0743_.wvu.PrintTitles" hidden="1">#REF!,#REF!</definedName>
    <definedName name="Z_BDFEE6F4_734C_11D2_8E68_0008C77C0743_.wvu.PrintArea" localSheetId="1" hidden="1">#REF!</definedName>
    <definedName name="Z_BDFEE6F4_734C_11D2_8E68_0008C77C0743_.wvu.PrintArea" hidden="1">#REF!</definedName>
    <definedName name="Z_BDFEE6F4_734C_11D2_8E68_0008C77C0743_.wvu.PrintTitles" localSheetId="1" hidden="1">#REF!,#REF!</definedName>
    <definedName name="Z_BDFEE6F4_734C_11D2_8E68_0008C77C0743_.wvu.PrintTitles" hidden="1">#REF!,#REF!</definedName>
    <definedName name="Z_BDFEE6FA_734C_11D2_8E68_0008C77C0743_.wvu.PrintArea" localSheetId="1" hidden="1">#REF!</definedName>
    <definedName name="Z_BDFEE6FA_734C_11D2_8E68_0008C77C0743_.wvu.PrintArea" hidden="1">#REF!</definedName>
    <definedName name="Z_BDFEE6FA_734C_11D2_8E68_0008C77C0743_.wvu.PrintTitles" localSheetId="1" hidden="1">#REF!,#REF!</definedName>
    <definedName name="Z_BDFEE6FA_734C_11D2_8E68_0008C77C0743_.wvu.PrintTitles" hidden="1">#REF!,#REF!</definedName>
    <definedName name="Z_BDFEE6FC_734C_11D2_8E68_0008C77C0743_.wvu.PrintArea" localSheetId="1" hidden="1">#REF!</definedName>
    <definedName name="Z_BDFEE6FC_734C_11D2_8E68_0008C77C0743_.wvu.PrintArea" hidden="1">#REF!</definedName>
    <definedName name="Z_BDFEE6FC_734C_11D2_8E68_0008C77C0743_.wvu.PrintTitles" localSheetId="1" hidden="1">#REF!,#REF!</definedName>
    <definedName name="Z_BDFEE6FC_734C_11D2_8E68_0008C77C0743_.wvu.PrintTitles" hidden="1">#REF!,#REF!</definedName>
    <definedName name="Z_BDFEE6FE_734C_11D2_8E68_0008C77C0743_.wvu.PrintArea" localSheetId="1" hidden="1">#REF!</definedName>
    <definedName name="Z_BDFEE6FE_734C_11D2_8E68_0008C77C0743_.wvu.PrintArea" hidden="1">#REF!</definedName>
    <definedName name="Z_BDFEE6FE_734C_11D2_8E68_0008C77C0743_.wvu.PrintTitles" localSheetId="1" hidden="1">#REF!,#REF!</definedName>
    <definedName name="Z_BDFEE6FE_734C_11D2_8E68_0008C77C0743_.wvu.PrintTitles" hidden="1">#REF!,#REF!</definedName>
    <definedName name="Z_BE4AA1C5_ECFE_11D2_8EB8_0008C77C0743_.wvu.PrintArea" localSheetId="1" hidden="1">#REF!</definedName>
    <definedName name="Z_BE4AA1C5_ECFE_11D2_8EB8_0008C77C0743_.wvu.PrintArea" hidden="1">#REF!</definedName>
    <definedName name="Z_BE4AA1C5_ECFE_11D2_8EB8_0008C77C0743_.wvu.PrintTitles" localSheetId="1" hidden="1">#REF!</definedName>
    <definedName name="Z_BE4AA1C5_ECFE_11D2_8EB8_0008C77C0743_.wvu.PrintTitles" hidden="1">#REF!</definedName>
    <definedName name="Z_BE4AA1D8_ECFE_11D2_8EB8_0008C77C0743_.wvu.PrintArea" localSheetId="1" hidden="1">#REF!</definedName>
    <definedName name="Z_BE4AA1D8_ECFE_11D2_8EB8_0008C77C0743_.wvu.PrintArea" hidden="1">#REF!</definedName>
    <definedName name="Z_BE4AA1D8_ECFE_11D2_8EB8_0008C77C0743_.wvu.PrintTitles" localSheetId="1" hidden="1">#REF!</definedName>
    <definedName name="Z_BE4AA1D8_ECFE_11D2_8EB8_0008C77C0743_.wvu.PrintTitles" hidden="1">#REF!</definedName>
    <definedName name="Z_BE4AA1E8_ECFE_11D2_8EB8_0008C77C0743_.wvu.PrintArea" localSheetId="1" hidden="1">#REF!</definedName>
    <definedName name="Z_BE4AA1E8_ECFE_11D2_8EB8_0008C77C0743_.wvu.PrintArea" hidden="1">#REF!</definedName>
    <definedName name="Z_BE4AA1E8_ECFE_11D2_8EB8_0008C77C0743_.wvu.PrintTitles" localSheetId="1" hidden="1">#REF!,#REF!</definedName>
    <definedName name="Z_BE4AA1E8_ECFE_11D2_8EB8_0008C77C0743_.wvu.PrintTitles" hidden="1">#REF!,#REF!</definedName>
    <definedName name="Z_BFEBD6B7_EDBB_11D2_8EB9_0008C77C0743_.wvu.PrintArea" localSheetId="1" hidden="1">#REF!</definedName>
    <definedName name="Z_BFEBD6B7_EDBB_11D2_8EB9_0008C77C0743_.wvu.PrintArea" hidden="1">#REF!</definedName>
    <definedName name="Z_BFEBD6B7_EDBB_11D2_8EB9_0008C77C0743_.wvu.PrintTitles" localSheetId="1" hidden="1">#REF!</definedName>
    <definedName name="Z_BFEBD6B7_EDBB_11D2_8EB9_0008C77C0743_.wvu.PrintTitles" hidden="1">#REF!</definedName>
    <definedName name="Z_BFEBD6CA_EDBB_11D2_8EB9_0008C77C0743_.wvu.PrintArea" localSheetId="1" hidden="1">#REF!</definedName>
    <definedName name="Z_BFEBD6CA_EDBB_11D2_8EB9_0008C77C0743_.wvu.PrintArea" hidden="1">#REF!</definedName>
    <definedName name="Z_BFEBD6CA_EDBB_11D2_8EB9_0008C77C0743_.wvu.PrintTitles" localSheetId="1" hidden="1">#REF!</definedName>
    <definedName name="Z_BFEBD6CA_EDBB_11D2_8EB9_0008C77C0743_.wvu.PrintTitles" hidden="1">#REF!</definedName>
    <definedName name="Z_BFEBD6DA_EDBB_11D2_8EB9_0008C77C0743_.wvu.PrintArea" localSheetId="1" hidden="1">#REF!</definedName>
    <definedName name="Z_BFEBD6DA_EDBB_11D2_8EB9_0008C77C0743_.wvu.PrintArea" hidden="1">#REF!</definedName>
    <definedName name="Z_BFEBD6DA_EDBB_11D2_8EB9_0008C77C0743_.wvu.PrintTitles" localSheetId="1" hidden="1">#REF!,#REF!</definedName>
    <definedName name="Z_BFEBD6DA_EDBB_11D2_8EB9_0008C77C0743_.wvu.PrintTitles" hidden="1">#REF!,#REF!</definedName>
    <definedName name="Z_CD050555_ECE8_11D2_8EB7_0008C77C0743_.wvu.PrintArea" localSheetId="1" hidden="1">#REF!</definedName>
    <definedName name="Z_CD050555_ECE8_11D2_8EB7_0008C77C0743_.wvu.PrintArea" hidden="1">#REF!</definedName>
    <definedName name="Z_CD050555_ECE8_11D2_8EB7_0008C77C0743_.wvu.PrintTitles" localSheetId="1" hidden="1">#REF!</definedName>
    <definedName name="Z_CD050555_ECE8_11D2_8EB7_0008C77C0743_.wvu.PrintTitles" hidden="1">#REF!</definedName>
    <definedName name="Z_CD050568_ECE8_11D2_8EB7_0008C77C0743_.wvu.PrintArea" localSheetId="1" hidden="1">#REF!</definedName>
    <definedName name="Z_CD050568_ECE8_11D2_8EB7_0008C77C0743_.wvu.PrintArea" hidden="1">#REF!</definedName>
    <definedName name="Z_CD050568_ECE8_11D2_8EB7_0008C77C0743_.wvu.PrintTitles" localSheetId="1" hidden="1">#REF!</definedName>
    <definedName name="Z_CD050568_ECE8_11D2_8EB7_0008C77C0743_.wvu.PrintTitles" hidden="1">#REF!</definedName>
    <definedName name="Z_CD050578_ECE8_11D2_8EB7_0008C77C0743_.wvu.PrintArea" localSheetId="1" hidden="1">#REF!</definedName>
    <definedName name="Z_CD050578_ECE8_11D2_8EB7_0008C77C0743_.wvu.PrintArea" hidden="1">#REF!</definedName>
    <definedName name="Z_CD050578_ECE8_11D2_8EB7_0008C77C0743_.wvu.PrintTitles" localSheetId="1" hidden="1">#REF!,#REF!</definedName>
    <definedName name="Z_CD050578_ECE8_11D2_8EB7_0008C77C0743_.wvu.PrintTitles" hidden="1">#REF!,#REF!</definedName>
    <definedName name="Z_CF4A68D4_EB6D_11D2_8EB5_0008C77C0743_.wvu.PrintArea" localSheetId="1" hidden="1">#REF!</definedName>
    <definedName name="Z_CF4A68D4_EB6D_11D2_8EB5_0008C77C0743_.wvu.PrintArea" hidden="1">#REF!</definedName>
    <definedName name="Z_CF4A68D4_EB6D_11D2_8EB5_0008C77C0743_.wvu.PrintTitles" localSheetId="1" hidden="1">#REF!</definedName>
    <definedName name="Z_CF4A68D4_EB6D_11D2_8EB5_0008C77C0743_.wvu.PrintTitles" hidden="1">#REF!</definedName>
    <definedName name="Z_CF4A68E7_EB6D_11D2_8EB5_0008C77C0743_.wvu.PrintArea" localSheetId="1" hidden="1">#REF!</definedName>
    <definedName name="Z_CF4A68E7_EB6D_11D2_8EB5_0008C77C0743_.wvu.PrintArea" hidden="1">#REF!</definedName>
    <definedName name="Z_CF4A68E7_EB6D_11D2_8EB5_0008C77C0743_.wvu.PrintTitles" localSheetId="1" hidden="1">#REF!</definedName>
    <definedName name="Z_CF4A68E7_EB6D_11D2_8EB5_0008C77C0743_.wvu.PrintTitles" hidden="1">#REF!</definedName>
    <definedName name="Z_CF4A68F7_EB6D_11D2_8EB5_0008C77C0743_.wvu.PrintArea" localSheetId="1" hidden="1">#REF!</definedName>
    <definedName name="Z_CF4A68F7_EB6D_11D2_8EB5_0008C77C0743_.wvu.PrintArea" hidden="1">#REF!</definedName>
    <definedName name="Z_CF4A68F7_EB6D_11D2_8EB5_0008C77C0743_.wvu.PrintTitles" localSheetId="1" hidden="1">#REF!,#REF!</definedName>
    <definedName name="Z_CF4A68F7_EB6D_11D2_8EB5_0008C77C0743_.wvu.PrintTitles" hidden="1">#REF!,#REF!</definedName>
    <definedName name="Z_F3D6017D_338E_11D2_8E9B_0008C77C0743_.wvu.PrintArea" localSheetId="1" hidden="1">#REF!</definedName>
    <definedName name="Z_F3D6017D_338E_11D2_8E9B_0008C77C0743_.wvu.PrintArea" hidden="1">#REF!</definedName>
    <definedName name="Z_F3D6017D_338E_11D2_8E9B_0008C77C0743_.wvu.PrintTitles" localSheetId="1" hidden="1">#REF!</definedName>
    <definedName name="Z_F3D6017D_338E_11D2_8E9B_0008C77C0743_.wvu.PrintTitles" hidden="1">#REF!</definedName>
    <definedName name="Z_F3D6018C_338E_11D2_8E9B_0008C77C0743_.wvu.PrintArea" localSheetId="1" hidden="1">#REF!</definedName>
    <definedName name="Z_F3D6018C_338E_11D2_8E9B_0008C77C0743_.wvu.PrintArea" hidden="1">#REF!</definedName>
    <definedName name="Z_F3D6018C_338E_11D2_8E9B_0008C77C0743_.wvu.PrintTitles" localSheetId="1" hidden="1">#REF!</definedName>
    <definedName name="Z_F3D6018C_338E_11D2_8E9B_0008C77C0743_.wvu.PrintTitles" hidden="1">#REF!</definedName>
    <definedName name="Z_F3D60199_338E_11D2_8E9B_0008C77C0743_.wvu.PrintArea" localSheetId="1" hidden="1">#REF!</definedName>
    <definedName name="Z_F3D60199_338E_11D2_8E9B_0008C77C0743_.wvu.PrintArea" hidden="1">#REF!</definedName>
    <definedName name="Z_F3D60199_338E_11D2_8E9B_0008C77C0743_.wvu.PrintTitles" localSheetId="1" hidden="1">#REF!,#REF!</definedName>
    <definedName name="Z_F3D60199_338E_11D2_8E9B_0008C77C0743_.wvu.PrintTitles" hidden="1">#REF!,#REF!</definedName>
    <definedName name="zdcw" localSheetId="1" hidden="1">#REF!</definedName>
    <definedName name="zdcw" hidden="1">#REF!</definedName>
    <definedName name="zj" localSheetId="1" hidden="1">#REF!</definedName>
    <definedName name="zj" hidden="1">#REF!</definedName>
    <definedName name="znh" localSheetId="1" hidden="1">#REF!</definedName>
    <definedName name="znh" hidden="1">#REF!</definedName>
    <definedName name="zxcvb" localSheetId="1" hidden="1">#REF!</definedName>
    <definedName name="zxcvb" hidden="1">#REF!</definedName>
    <definedName name="zxd" localSheetId="1" hidden="1">#REF!</definedName>
    <definedName name="zxd" hidden="1">#REF!</definedName>
    <definedName name="ZZ_EVCOMOPTS" hidden="1">10</definedName>
    <definedName name="zzz" localSheetId="1" hidden="1">{"'Sheet1'!$A$1:$O$40"}</definedName>
    <definedName name="zzz" hidden="1">{"'Sheet1'!$A$1:$O$40"}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2" l="1"/>
  <c r="T42" i="2"/>
  <c r="T41" i="2"/>
  <c r="AA186" i="1" l="1"/>
  <c r="Z186" i="1"/>
  <c r="AA185" i="1"/>
  <c r="Z185" i="1"/>
  <c r="AA184" i="1"/>
  <c r="Z184" i="1"/>
  <c r="AA183" i="1"/>
  <c r="Z183" i="1"/>
  <c r="AA182" i="1"/>
  <c r="Z182" i="1"/>
  <c r="AA181" i="1"/>
  <c r="Z181" i="1"/>
  <c r="AA180" i="1"/>
  <c r="Z180" i="1"/>
  <c r="AA179" i="1"/>
  <c r="Z179" i="1"/>
  <c r="AA178" i="1"/>
  <c r="Z178" i="1"/>
  <c r="AA177" i="1"/>
  <c r="Z177" i="1"/>
  <c r="AA176" i="1"/>
  <c r="Z176" i="1"/>
  <c r="AA175" i="1"/>
  <c r="Z175" i="1"/>
  <c r="AA174" i="1"/>
  <c r="Z174" i="1"/>
  <c r="AA173" i="1"/>
  <c r="Z173" i="1"/>
  <c r="AA172" i="1"/>
  <c r="Z172" i="1"/>
  <c r="AA171" i="1"/>
  <c r="Z171" i="1"/>
  <c r="AA170" i="1"/>
  <c r="Z170" i="1"/>
  <c r="AA169" i="1"/>
  <c r="Z169" i="1"/>
  <c r="AA168" i="1"/>
  <c r="Z168" i="1"/>
  <c r="AA167" i="1"/>
  <c r="Z167" i="1"/>
  <c r="AA166" i="1"/>
  <c r="Z166" i="1"/>
  <c r="AA165" i="1"/>
  <c r="Z165" i="1"/>
  <c r="AA164" i="1"/>
  <c r="Z164" i="1"/>
  <c r="AA163" i="1"/>
  <c r="Z163" i="1"/>
  <c r="AA162" i="1"/>
  <c r="Z162" i="1"/>
  <c r="AA161" i="1"/>
  <c r="Z161" i="1"/>
  <c r="AA160" i="1"/>
  <c r="Z160" i="1"/>
  <c r="AA159" i="1"/>
  <c r="Z159" i="1"/>
  <c r="AA158" i="1"/>
  <c r="Z158" i="1"/>
  <c r="AA157" i="1"/>
  <c r="Z157" i="1"/>
  <c r="AA156" i="1"/>
  <c r="Z156" i="1"/>
  <c r="AA155" i="1"/>
  <c r="Z155" i="1"/>
  <c r="AA154" i="1"/>
  <c r="Z154" i="1"/>
  <c r="AA153" i="1"/>
  <c r="Z153" i="1"/>
  <c r="AA152" i="1"/>
  <c r="Z152" i="1"/>
  <c r="AA151" i="1"/>
  <c r="Z151" i="1"/>
  <c r="AA150" i="1"/>
  <c r="Z150" i="1"/>
  <c r="AA149" i="1"/>
  <c r="Z149" i="1"/>
  <c r="AA148" i="1"/>
  <c r="Z148" i="1"/>
  <c r="AA147" i="1"/>
  <c r="Z147" i="1"/>
  <c r="AA146" i="1"/>
  <c r="Z146" i="1"/>
  <c r="AA145" i="1"/>
  <c r="Z145" i="1"/>
  <c r="AA144" i="1"/>
  <c r="Z144" i="1"/>
  <c r="AA143" i="1"/>
  <c r="Z143" i="1"/>
  <c r="AA142" i="1"/>
  <c r="Z142" i="1"/>
  <c r="AA141" i="1"/>
  <c r="Z141" i="1"/>
  <c r="AA140" i="1"/>
  <c r="Z140" i="1"/>
  <c r="AA139" i="1"/>
  <c r="Z139" i="1"/>
  <c r="AA138" i="1"/>
  <c r="Z138" i="1"/>
  <c r="AA137" i="1"/>
  <c r="Z137" i="1"/>
  <c r="AA136" i="1"/>
  <c r="Z136" i="1"/>
  <c r="AA135" i="1"/>
  <c r="Z135" i="1"/>
  <c r="AA134" i="1"/>
  <c r="Z134" i="1"/>
  <c r="AA133" i="1"/>
  <c r="Z133" i="1"/>
  <c r="AA132" i="1"/>
  <c r="Z132" i="1"/>
  <c r="AA131" i="1"/>
  <c r="Z131" i="1"/>
  <c r="AA130" i="1"/>
  <c r="Z130" i="1"/>
  <c r="AA129" i="1"/>
  <c r="Z129" i="1"/>
  <c r="AA128" i="1"/>
  <c r="Z128" i="1"/>
  <c r="AA127" i="1"/>
  <c r="Z127" i="1"/>
  <c r="AA126" i="1"/>
  <c r="Z126" i="1"/>
  <c r="AA125" i="1"/>
  <c r="Z125" i="1"/>
  <c r="AA124" i="1"/>
  <c r="Z124" i="1"/>
  <c r="AA123" i="1"/>
  <c r="Z123" i="1"/>
  <c r="AA122" i="1"/>
  <c r="Z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Z110" i="1"/>
  <c r="AA109" i="1"/>
  <c r="Z109" i="1"/>
  <c r="AA108" i="1"/>
  <c r="Z108" i="1"/>
  <c r="AA107" i="1"/>
  <c r="Z107" i="1"/>
  <c r="AA106" i="1"/>
  <c r="Z106" i="1"/>
  <c r="AA105" i="1"/>
  <c r="Z105" i="1"/>
  <c r="AA104" i="1"/>
  <c r="Z104" i="1"/>
  <c r="AA103" i="1"/>
  <c r="Z103" i="1"/>
  <c r="AA102" i="1"/>
  <c r="Z102" i="1"/>
  <c r="AA101" i="1"/>
  <c r="Z101" i="1"/>
  <c r="AA100" i="1"/>
  <c r="Z100" i="1"/>
  <c r="AA99" i="1"/>
  <c r="Z99" i="1"/>
  <c r="AA98" i="1"/>
  <c r="Z98" i="1"/>
  <c r="AA97" i="1"/>
  <c r="Z97" i="1"/>
  <c r="AA96" i="1"/>
  <c r="Z96" i="1"/>
  <c r="AA95" i="1"/>
  <c r="Z95" i="1"/>
  <c r="AA94" i="1"/>
  <c r="Z94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3" i="1"/>
  <c r="Z83" i="1"/>
  <c r="AA82" i="1"/>
  <c r="Z82" i="1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AA3" i="1"/>
  <c r="Z3" i="1"/>
  <c r="AD178" i="1" l="1"/>
  <c r="AD181" i="1"/>
  <c r="AC181" i="1"/>
  <c r="AD185" i="1"/>
  <c r="AC185" i="1"/>
  <c r="AD179" i="1"/>
  <c r="AC179" i="1"/>
  <c r="AD184" i="1"/>
  <c r="AC184" i="1"/>
  <c r="AD180" i="1"/>
  <c r="AC180" i="1"/>
  <c r="AD182" i="1"/>
  <c r="AC182" i="1"/>
  <c r="AD186" i="1"/>
  <c r="AC186" i="1"/>
  <c r="AD183" i="1"/>
  <c r="AC183" i="1"/>
  <c r="AD177" i="1"/>
  <c r="AC177" i="1"/>
  <c r="AC178" i="1" l="1"/>
  <c r="AD176" i="1"/>
  <c r="AC176" i="1"/>
  <c r="AD24" i="1" l="1"/>
  <c r="AD128" i="1"/>
  <c r="AD125" i="1"/>
  <c r="AD139" i="1"/>
  <c r="AD149" i="1"/>
  <c r="AC131" i="1"/>
  <c r="AD143" i="1"/>
  <c r="AC96" i="1"/>
  <c r="AD104" i="1"/>
  <c r="AD102" i="1"/>
  <c r="AD142" i="1"/>
  <c r="AD65" i="1"/>
  <c r="AD73" i="1"/>
  <c r="AC33" i="1"/>
  <c r="AD33" i="1"/>
  <c r="AD32" i="1"/>
  <c r="AC32" i="1"/>
  <c r="AC21" i="1"/>
  <c r="AD21" i="1"/>
  <c r="AD36" i="1"/>
  <c r="AC36" i="1"/>
  <c r="AD29" i="1"/>
  <c r="AC29" i="1"/>
  <c r="AD7" i="1"/>
  <c r="AC7" i="1"/>
  <c r="AD74" i="1"/>
  <c r="AC74" i="1"/>
  <c r="AC71" i="1"/>
  <c r="AD71" i="1"/>
  <c r="AD41" i="1"/>
  <c r="AC41" i="1"/>
  <c r="AD4" i="1"/>
  <c r="AC4" i="1"/>
  <c r="AD153" i="1"/>
  <c r="AC153" i="1"/>
  <c r="AD23" i="1"/>
  <c r="AC23" i="1"/>
  <c r="AC139" i="1"/>
  <c r="AD135" i="1"/>
  <c r="AC135" i="1"/>
  <c r="AD77" i="1"/>
  <c r="AC77" i="1"/>
  <c r="AD53" i="1"/>
  <c r="AC53" i="1"/>
  <c r="AD38" i="1"/>
  <c r="AC38" i="1"/>
  <c r="AD12" i="1"/>
  <c r="AC12" i="1"/>
  <c r="AD123" i="1"/>
  <c r="AC123" i="1"/>
  <c r="AD95" i="1"/>
  <c r="AC95" i="1"/>
  <c r="AC24" i="1"/>
  <c r="AD3" i="1"/>
  <c r="AC3" i="1"/>
  <c r="AD10" i="1"/>
  <c r="AC10" i="1"/>
  <c r="AD150" i="1"/>
  <c r="AC150" i="1"/>
  <c r="AD93" i="1"/>
  <c r="AC93" i="1"/>
  <c r="AD68" i="1"/>
  <c r="AC68" i="1"/>
  <c r="AD132" i="1"/>
  <c r="AC132" i="1"/>
  <c r="AD106" i="1"/>
  <c r="AC106" i="1"/>
  <c r="AD98" i="1"/>
  <c r="AC98" i="1"/>
  <c r="AD9" i="1"/>
  <c r="AC9" i="1"/>
  <c r="AD131" i="1"/>
  <c r="AD85" i="1"/>
  <c r="AC85" i="1"/>
  <c r="AD60" i="1"/>
  <c r="AC60" i="1"/>
  <c r="AD44" i="1"/>
  <c r="AC44" i="1"/>
  <c r="AD35" i="1"/>
  <c r="AC35" i="1"/>
  <c r="AD103" i="1"/>
  <c r="AC103" i="1"/>
  <c r="AD51" i="1"/>
  <c r="AC51" i="1"/>
  <c r="AC116" i="1"/>
  <c r="AD116" i="1"/>
  <c r="AD96" i="1"/>
  <c r="AD72" i="1"/>
  <c r="AC72" i="1"/>
  <c r="AD30" i="1"/>
  <c r="AC30" i="1"/>
  <c r="AD5" i="1"/>
  <c r="AC5" i="1"/>
  <c r="AD13" i="1"/>
  <c r="AC13" i="1"/>
  <c r="AD151" i="1"/>
  <c r="AC151" i="1"/>
  <c r="AD145" i="1"/>
  <c r="AC145" i="1"/>
  <c r="AD118" i="1"/>
  <c r="AC118" i="1"/>
  <c r="AD82" i="1"/>
  <c r="AC82" i="1"/>
  <c r="AD6" i="1"/>
  <c r="AC6" i="1"/>
  <c r="AD69" i="1"/>
  <c r="AC69" i="1"/>
  <c r="AD117" i="1"/>
  <c r="AC117" i="1"/>
  <c r="AD67" i="1"/>
  <c r="AC67" i="1"/>
  <c r="AD17" i="1"/>
  <c r="AC17" i="1"/>
  <c r="AD144" i="1"/>
  <c r="AC144" i="1"/>
  <c r="AD133" i="1"/>
  <c r="AC133" i="1"/>
  <c r="AD109" i="1"/>
  <c r="AC109" i="1"/>
  <c r="AD99" i="1"/>
  <c r="AC99" i="1"/>
  <c r="AC40" i="1"/>
  <c r="AD40" i="1"/>
  <c r="AD37" i="1"/>
  <c r="AC37" i="1"/>
  <c r="AD8" i="1"/>
  <c r="AC8" i="1"/>
  <c r="AC124" i="1"/>
  <c r="AD124" i="1"/>
  <c r="AD111" i="1"/>
  <c r="AC111" i="1"/>
  <c r="AD87" i="1"/>
  <c r="AC87" i="1"/>
  <c r="AD70" i="1"/>
  <c r="AC70" i="1"/>
  <c r="AD152" i="1"/>
  <c r="AC152" i="1"/>
  <c r="AD146" i="1"/>
  <c r="AC146" i="1"/>
  <c r="AC102" i="1"/>
  <c r="AD94" i="1"/>
  <c r="AC94" i="1"/>
  <c r="AD105" i="1"/>
  <c r="AC105" i="1"/>
  <c r="AD75" i="1"/>
  <c r="AC75" i="1"/>
  <c r="AC52" i="1"/>
  <c r="AD52" i="1"/>
  <c r="AD22" i="1"/>
  <c r="AC22" i="1"/>
  <c r="AD19" i="1"/>
  <c r="AC19" i="1"/>
  <c r="AD25" i="1"/>
  <c r="AC25" i="1"/>
  <c r="AD101" i="1"/>
  <c r="AC101" i="1"/>
  <c r="AD134" i="1"/>
  <c r="AC134" i="1"/>
  <c r="AD39" i="1"/>
  <c r="AC39" i="1"/>
  <c r="AD42" i="1"/>
  <c r="AC42" i="1"/>
  <c r="AC108" i="1"/>
  <c r="AD108" i="1"/>
  <c r="AD61" i="1"/>
  <c r="AC61" i="1"/>
  <c r="AD46" i="1"/>
  <c r="AC46" i="1"/>
  <c r="AD31" i="1"/>
  <c r="AC31" i="1"/>
  <c r="AD18" i="1"/>
  <c r="AC18" i="1"/>
  <c r="AD97" i="1"/>
  <c r="AC97" i="1"/>
  <c r="AD86" i="1"/>
  <c r="AC86" i="1"/>
  <c r="AD45" i="1"/>
  <c r="AC45" i="1"/>
  <c r="AC142" i="1"/>
  <c r="AD115" i="1"/>
  <c r="AC115" i="1"/>
  <c r="AC76" i="1"/>
  <c r="AD76" i="1"/>
  <c r="AD66" i="1"/>
  <c r="AC66" i="1"/>
  <c r="AD15" i="1"/>
  <c r="AC15" i="1"/>
  <c r="AD14" i="1"/>
  <c r="AC14" i="1"/>
  <c r="AD141" i="1"/>
  <c r="AC141" i="1"/>
  <c r="AD110" i="1"/>
  <c r="AC110" i="1"/>
  <c r="AD107" i="1"/>
  <c r="AC107" i="1"/>
  <c r="AC100" i="1"/>
  <c r="AD100" i="1"/>
  <c r="AD20" i="1"/>
  <c r="AC20" i="1"/>
  <c r="AD140" i="1"/>
  <c r="AC140" i="1"/>
  <c r="AD119" i="1"/>
  <c r="AC119" i="1"/>
  <c r="AD112" i="1"/>
  <c r="AC112" i="1"/>
  <c r="AD54" i="1"/>
  <c r="AC54" i="1"/>
  <c r="AD43" i="1"/>
  <c r="AC43" i="1"/>
  <c r="AD34" i="1"/>
  <c r="AC34" i="1"/>
  <c r="AD11" i="1"/>
  <c r="AC11" i="1"/>
  <c r="AD62" i="1"/>
  <c r="AC62" i="1"/>
  <c r="AD26" i="1"/>
  <c r="AC26" i="1"/>
  <c r="AD16" i="1"/>
  <c r="AC16" i="1"/>
  <c r="AC73" i="1" l="1"/>
  <c r="AC65" i="1"/>
  <c r="AC143" i="1"/>
  <c r="AC104" i="1"/>
  <c r="AC149" i="1"/>
  <c r="AC125" i="1"/>
  <c r="AC128" i="1"/>
  <c r="AD80" i="1"/>
  <c r="AC80" i="1"/>
  <c r="AD63" i="1"/>
  <c r="AC63" i="1"/>
  <c r="AD138" i="1"/>
  <c r="AC138" i="1"/>
  <c r="AC92" i="1"/>
  <c r="AD92" i="1"/>
  <c r="AD50" i="1"/>
  <c r="AC50" i="1"/>
  <c r="AD47" i="1"/>
  <c r="AC47" i="1"/>
  <c r="AD113" i="1"/>
  <c r="AC113" i="1"/>
  <c r="AD27" i="1"/>
  <c r="AC27" i="1"/>
  <c r="AD81" i="1"/>
  <c r="AC81" i="1"/>
  <c r="AD120" i="1"/>
  <c r="AC120" i="1"/>
  <c r="AD64" i="1"/>
  <c r="AC64" i="1"/>
  <c r="AC84" i="1"/>
  <c r="AD84" i="1"/>
  <c r="AD90" i="1"/>
  <c r="AC90" i="1"/>
  <c r="AD49" i="1"/>
  <c r="AC49" i="1"/>
  <c r="AD48" i="1"/>
  <c r="AC48" i="1"/>
  <c r="AD114" i="1"/>
  <c r="AC114" i="1"/>
  <c r="AD28" i="1"/>
  <c r="AC28" i="1"/>
  <c r="AD78" i="1"/>
  <c r="AC78" i="1"/>
  <c r="AD121" i="1"/>
  <c r="AC121" i="1"/>
  <c r="AD127" i="1"/>
  <c r="AC127" i="1"/>
  <c r="AD136" i="1"/>
  <c r="AC136" i="1"/>
  <c r="AD83" i="1"/>
  <c r="AC83" i="1"/>
  <c r="AD129" i="1"/>
  <c r="AC129" i="1"/>
  <c r="AD148" i="1"/>
  <c r="AC148" i="1"/>
  <c r="AD88" i="1"/>
  <c r="AC88" i="1"/>
  <c r="AD79" i="1"/>
  <c r="AC79" i="1"/>
  <c r="AD122" i="1"/>
  <c r="AC122" i="1"/>
  <c r="AD126" i="1"/>
  <c r="AC126" i="1"/>
  <c r="AD137" i="1"/>
  <c r="AC137" i="1"/>
  <c r="AD91" i="1"/>
  <c r="AC91" i="1"/>
  <c r="AD130" i="1"/>
  <c r="AC130" i="1"/>
  <c r="AD147" i="1"/>
  <c r="AC147" i="1"/>
  <c r="AD89" i="1"/>
  <c r="AC89" i="1"/>
  <c r="AD57" i="1" l="1"/>
  <c r="AC57" i="1"/>
  <c r="AD156" i="1"/>
  <c r="AC156" i="1"/>
  <c r="AD155" i="1"/>
  <c r="AC155" i="1"/>
  <c r="AD154" i="1"/>
  <c r="AC154" i="1"/>
  <c r="AC58" i="1" l="1"/>
  <c r="AD58" i="1"/>
  <c r="AD56" i="1"/>
  <c r="AC56" i="1"/>
  <c r="AD175" i="1"/>
  <c r="AC175" i="1"/>
  <c r="AD59" i="1"/>
  <c r="AC59" i="1"/>
  <c r="AC55" i="1"/>
  <c r="AD55" i="1"/>
  <c r="AD159" i="1"/>
  <c r="AC159" i="1"/>
  <c r="AD168" i="1"/>
  <c r="AC168" i="1"/>
  <c r="AD160" i="1"/>
  <c r="AC160" i="1"/>
  <c r="AD169" i="1"/>
  <c r="AC169" i="1"/>
  <c r="AD157" i="1"/>
  <c r="AC157" i="1"/>
  <c r="AD161" i="1"/>
  <c r="AC161" i="1"/>
  <c r="AD170" i="1"/>
  <c r="AC170" i="1"/>
  <c r="AD158" i="1"/>
  <c r="AC158" i="1"/>
  <c r="AD162" i="1"/>
  <c r="AC162" i="1"/>
  <c r="AD163" i="1" l="1"/>
  <c r="AC163" i="1"/>
  <c r="AD165" i="1"/>
  <c r="AC165" i="1"/>
  <c r="AD171" i="1"/>
  <c r="AC171" i="1"/>
  <c r="AD166" i="1"/>
  <c r="AC166" i="1"/>
  <c r="AD174" i="1"/>
  <c r="AC174" i="1"/>
  <c r="AD172" i="1"/>
  <c r="AC172" i="1"/>
  <c r="AD167" i="1"/>
  <c r="AC167" i="1"/>
  <c r="AD164" i="1"/>
  <c r="AC164" i="1"/>
  <c r="AD173" i="1"/>
  <c r="AC173" i="1"/>
</calcChain>
</file>

<file path=xl/sharedStrings.xml><?xml version="1.0" encoding="utf-8"?>
<sst xmlns="http://schemas.openxmlformats.org/spreadsheetml/2006/main" count="2584" uniqueCount="478">
  <si>
    <t>New York</t>
  </si>
  <si>
    <t>Consolidated Edison Co. of NY</t>
  </si>
  <si>
    <t>ED</t>
  </si>
  <si>
    <t>C-16-G-0061</t>
  </si>
  <si>
    <t>Natural Gas</t>
  </si>
  <si>
    <t>Distribution</t>
  </si>
  <si>
    <t>Settled</t>
  </si>
  <si>
    <t>Yes</t>
  </si>
  <si>
    <t>No</t>
  </si>
  <si>
    <t>12/2017</t>
  </si>
  <si>
    <t>Average</t>
  </si>
  <si>
    <t>Georgia</t>
  </si>
  <si>
    <t>Atlanta Gas Light Co.</t>
  </si>
  <si>
    <t>SO</t>
  </si>
  <si>
    <t>D-40828</t>
  </si>
  <si>
    <t>NA</t>
  </si>
  <si>
    <t>District of Columbia</t>
  </si>
  <si>
    <t>Washington Gas Light Co.</t>
  </si>
  <si>
    <t>ALA</t>
  </si>
  <si>
    <t>FC-1137</t>
  </si>
  <si>
    <t>Fully Litigated</t>
  </si>
  <si>
    <t>09/2015</t>
  </si>
  <si>
    <t>Arizona</t>
  </si>
  <si>
    <t>Southwest Gas Corp.</t>
  </si>
  <si>
    <t>SWX</t>
  </si>
  <si>
    <t>D-G-01551A-16-0107</t>
  </si>
  <si>
    <t>11/2015</t>
  </si>
  <si>
    <t>Year-end</t>
  </si>
  <si>
    <t>Natl Fuel Gas Distribution Cor</t>
  </si>
  <si>
    <t>NFG</t>
  </si>
  <si>
    <t>C-16-G-0257</t>
  </si>
  <si>
    <t>03/2018</t>
  </si>
  <si>
    <t>Idaho</t>
  </si>
  <si>
    <t>Intermountain Gas Co.</t>
  </si>
  <si>
    <t>MDU</t>
  </si>
  <si>
    <t>C-INT-G-16-2</t>
  </si>
  <si>
    <t>12/2016</t>
  </si>
  <si>
    <t>Texas</t>
  </si>
  <si>
    <t>CenterPoint Energy Resources</t>
  </si>
  <si>
    <t>CNP</t>
  </si>
  <si>
    <t>D-GUD-10567</t>
  </si>
  <si>
    <t>06/2016</t>
  </si>
  <si>
    <t>Delaware</t>
  </si>
  <si>
    <t>Delmarva Power &amp; Light Co.</t>
  </si>
  <si>
    <t>EXC</t>
  </si>
  <si>
    <t>D-16-0650</t>
  </si>
  <si>
    <t>12/2015</t>
  </si>
  <si>
    <t>Kentucky</t>
  </si>
  <si>
    <t>Louisville Gas &amp; Electric Co.</t>
  </si>
  <si>
    <t>PPL</t>
  </si>
  <si>
    <t>C-2016-00371 (gas)</t>
  </si>
  <si>
    <t>New Jersey</t>
  </si>
  <si>
    <t>Elizabethtown Gas Co.</t>
  </si>
  <si>
    <t>SJI</t>
  </si>
  <si>
    <t>D-GR-16090826</t>
  </si>
  <si>
    <t>03/2017</t>
  </si>
  <si>
    <t>Montana</t>
  </si>
  <si>
    <t>NorthWestern Corp.</t>
  </si>
  <si>
    <t>NWE</t>
  </si>
  <si>
    <t>D-D2016.9.68</t>
  </si>
  <si>
    <t>Michigan</t>
  </si>
  <si>
    <t>Consumers Energy Co.</t>
  </si>
  <si>
    <t>CMS</t>
  </si>
  <si>
    <t>C-U-18124</t>
  </si>
  <si>
    <t>Oregon</t>
  </si>
  <si>
    <t>Avista Corp.</t>
  </si>
  <si>
    <t>AVA</t>
  </si>
  <si>
    <t>D-UG 325</t>
  </si>
  <si>
    <t>09/2018</t>
  </si>
  <si>
    <t>Maryland</t>
  </si>
  <si>
    <t>Columbia Gas of Maryland Inc</t>
  </si>
  <si>
    <t>NI</t>
  </si>
  <si>
    <t>C-9447</t>
  </si>
  <si>
    <t>04/2017</t>
  </si>
  <si>
    <t>Alaska</t>
  </si>
  <si>
    <t>ENSTAR Natural Gas Co.</t>
  </si>
  <si>
    <t>D-U-16-066</t>
  </si>
  <si>
    <t>South Carolina</t>
  </si>
  <si>
    <t>Piedmont Natural Gas Co.</t>
  </si>
  <si>
    <t>DUK</t>
  </si>
  <si>
    <t>D-2017-7-G</t>
  </si>
  <si>
    <t>South Jersey Gas Co.</t>
  </si>
  <si>
    <t>D-GR-17010071</t>
  </si>
  <si>
    <t>08/2017</t>
  </si>
  <si>
    <t>California</t>
  </si>
  <si>
    <t>San Diego Gas &amp; Electric Co.</t>
  </si>
  <si>
    <t>SRE</t>
  </si>
  <si>
    <t>Advice No. 2611-G</t>
  </si>
  <si>
    <t>12/2018</t>
  </si>
  <si>
    <t>Southern California Gas Co.</t>
  </si>
  <si>
    <t>Advice No. 5192</t>
  </si>
  <si>
    <t>Washington</t>
  </si>
  <si>
    <t>Puget Sound Energy Inc.</t>
  </si>
  <si>
    <t xml:space="preserve"> </t>
  </si>
  <si>
    <t>D-UG-170034</t>
  </si>
  <si>
    <t>09/2017</t>
  </si>
  <si>
    <t>Wisconsin</t>
  </si>
  <si>
    <t>Northern States Power Co.</t>
  </si>
  <si>
    <t>XEL</t>
  </si>
  <si>
    <t>D-4220-UR-123 (Gas)</t>
  </si>
  <si>
    <t>Connecticut</t>
  </si>
  <si>
    <t>The Sthrn CT Gas Co</t>
  </si>
  <si>
    <t>IBE</t>
  </si>
  <si>
    <t>D-17-05-42</t>
  </si>
  <si>
    <t>C-AVU-G-17-01</t>
  </si>
  <si>
    <t>Illinois</t>
  </si>
  <si>
    <t>Northern Illinois Gas Co.</t>
  </si>
  <si>
    <t>D-17-0124</t>
  </si>
  <si>
    <t>Missouri</t>
  </si>
  <si>
    <t>Missouri Gas Energy</t>
  </si>
  <si>
    <t>SR</t>
  </si>
  <si>
    <t>C-GR-2017-0216</t>
  </si>
  <si>
    <t>Spire Missouri Inc.</t>
  </si>
  <si>
    <t>C-GR-2017-0215</t>
  </si>
  <si>
    <t>Maine</t>
  </si>
  <si>
    <t>Northern Utilities Inc.</t>
  </si>
  <si>
    <t>UTL</t>
  </si>
  <si>
    <t>D-2017-00065</t>
  </si>
  <si>
    <t>Niagara Mohawk Power Corp.</t>
  </si>
  <si>
    <t>NG.</t>
  </si>
  <si>
    <t>C-17-G-0239</t>
  </si>
  <si>
    <t>03/2019</t>
  </si>
  <si>
    <t>Florida</t>
  </si>
  <si>
    <t>Pivotal Utility Holdings Inc.</t>
  </si>
  <si>
    <t>NEE</t>
  </si>
  <si>
    <t>20170179-GU</t>
  </si>
  <si>
    <t>D-UG-170486</t>
  </si>
  <si>
    <t>New Hampshire</t>
  </si>
  <si>
    <t>Liberty Utilities EnergyNorth</t>
  </si>
  <si>
    <t>AQN</t>
  </si>
  <si>
    <t>D-DG-17-048</t>
  </si>
  <si>
    <t>D-DG-17-070</t>
  </si>
  <si>
    <t>Atmos Energy Corp.</t>
  </si>
  <si>
    <t>ATO</t>
  </si>
  <si>
    <t>C-2017-00349</t>
  </si>
  <si>
    <t>MDU Resources Group</t>
  </si>
  <si>
    <t>D2017.9.79</t>
  </si>
  <si>
    <t>Liberty Utilities (Midstates)</t>
  </si>
  <si>
    <t>C-GR-2018-0013</t>
  </si>
  <si>
    <t>06/2017</t>
  </si>
  <si>
    <t>Central Hudson Gas &amp; Electric</t>
  </si>
  <si>
    <t>FTS</t>
  </si>
  <si>
    <t>C-17-G-0460</t>
  </si>
  <si>
    <t>06/2019</t>
  </si>
  <si>
    <t>Wyoming</t>
  </si>
  <si>
    <t>Black Hills Northwest Wyoming</t>
  </si>
  <si>
    <t>BKH</t>
  </si>
  <si>
    <t>D-30011-97-GR-17</t>
  </si>
  <si>
    <t>Cascade Natural Gas Corp.</t>
  </si>
  <si>
    <t>D-UG-170929</t>
  </si>
  <si>
    <t>Rhode Island</t>
  </si>
  <si>
    <t>Narragansett Electric Co.</t>
  </si>
  <si>
    <t>D-4770 (gas)</t>
  </si>
  <si>
    <t>C-U-18424</t>
  </si>
  <si>
    <t>DTE Gas Co.</t>
  </si>
  <si>
    <t>DTE</t>
  </si>
  <si>
    <t>C-U-18999</t>
  </si>
  <si>
    <t>09/2019</t>
  </si>
  <si>
    <t>Wisconsin Power and Light Co</t>
  </si>
  <si>
    <t>LNT</t>
  </si>
  <si>
    <t>D-6680-UR-121 (Gas)</t>
  </si>
  <si>
    <t>12/2020</t>
  </si>
  <si>
    <t>Indiana</t>
  </si>
  <si>
    <t>Northern IN Public Svc Co.</t>
  </si>
  <si>
    <t>Ca-44988</t>
  </si>
  <si>
    <t>Madison Gas and Electric Co.</t>
  </si>
  <si>
    <t>MGEE</t>
  </si>
  <si>
    <t>D-3270-UR-122 (Gas)</t>
  </si>
  <si>
    <t>North Dakota</t>
  </si>
  <si>
    <t>C-PU-17-295</t>
  </si>
  <si>
    <t>D-2018-7-G</t>
  </si>
  <si>
    <t>Massachusetts</t>
  </si>
  <si>
    <t>Boston Gas Co.</t>
  </si>
  <si>
    <t>DPU-17-170 (Boston Gas)</t>
  </si>
  <si>
    <t>Colonial Gas Co.</t>
  </si>
  <si>
    <t>DPU-17-170 (Colonial Gas)</t>
  </si>
  <si>
    <t>Arkansas</t>
  </si>
  <si>
    <t>Black Hills Energy Arkansas</t>
  </si>
  <si>
    <t>D-17-071-U</t>
  </si>
  <si>
    <t>Tennessee</t>
  </si>
  <si>
    <t>Chattanooga Gas Co.</t>
  </si>
  <si>
    <t>D-18-00017</t>
  </si>
  <si>
    <t>Northwest Natural Gas Co.</t>
  </si>
  <si>
    <t>NWN</t>
  </si>
  <si>
    <t>D-UG-344</t>
  </si>
  <si>
    <t>10/2019</t>
  </si>
  <si>
    <t>Public Service Electric Gas</t>
  </si>
  <si>
    <t>PEG</t>
  </si>
  <si>
    <t>D-GR18010030</t>
  </si>
  <si>
    <t>06/2018</t>
  </si>
  <si>
    <t>Ameren Illinois</t>
  </si>
  <si>
    <t>AEE</t>
  </si>
  <si>
    <t>D-18-0463</t>
  </si>
  <si>
    <t>12/2019</t>
  </si>
  <si>
    <t>D-17-0978</t>
  </si>
  <si>
    <t>Minnesota</t>
  </si>
  <si>
    <t>Minnesota Energy Resources</t>
  </si>
  <si>
    <t>WEC</t>
  </si>
  <si>
    <t>D-G-011/GR-17-563</t>
  </si>
  <si>
    <t>C-9481</t>
  </si>
  <si>
    <t>Yankee Gas Services Co.</t>
  </si>
  <si>
    <t>ES</t>
  </si>
  <si>
    <t>D-18-05-10</t>
  </si>
  <si>
    <t>Iowa</t>
  </si>
  <si>
    <t>Interstate Power &amp; Light Co.</t>
  </si>
  <si>
    <t>D-RPU-2018-0002</t>
  </si>
  <si>
    <t>CT Natural Gas Corp.</t>
  </si>
  <si>
    <t>D-18-05-16</t>
  </si>
  <si>
    <t>Colorado</t>
  </si>
  <si>
    <t>Public Service Co. of CO</t>
  </si>
  <si>
    <t>D-17AL-0363G</t>
  </si>
  <si>
    <t>Nevada</t>
  </si>
  <si>
    <t>D-18-05031 (Southern)</t>
  </si>
  <si>
    <t>01/2018</t>
  </si>
  <si>
    <t>D-18-05031 (Northern)</t>
  </si>
  <si>
    <t>Baltimore Gas and Electric Co.</t>
  </si>
  <si>
    <t>C-9484</t>
  </si>
  <si>
    <t>07/2018</t>
  </si>
  <si>
    <t>The Berkshire Gas Co.</t>
  </si>
  <si>
    <t>DPU 18-40</t>
  </si>
  <si>
    <t>Orange &amp; Rockland Utlts Inc.</t>
  </si>
  <si>
    <t>C-18-G-0068</t>
  </si>
  <si>
    <t>Duke Energy Kentucky Inc.</t>
  </si>
  <si>
    <t>C-2018-00261</t>
  </si>
  <si>
    <t>03/2020</t>
  </si>
  <si>
    <t>C-2018-00295 (gas)</t>
  </si>
  <si>
    <t>04/2020</t>
  </si>
  <si>
    <t>C-2018-00281</t>
  </si>
  <si>
    <t>D-GUD-10779 (Mid-Tex Division)</t>
  </si>
  <si>
    <t>D-4220-UR-124 (Gas)</t>
  </si>
  <si>
    <t>C-U-20322</t>
  </si>
  <si>
    <t>09/2020</t>
  </si>
  <si>
    <t>D-18-1775</t>
  </si>
  <si>
    <t>D-UG 366</t>
  </si>
  <si>
    <t>C-9605</t>
  </si>
  <si>
    <t>D-UG-181053</t>
  </si>
  <si>
    <t>North Carolina</t>
  </si>
  <si>
    <t>D-G-9, Sub 743</t>
  </si>
  <si>
    <t>Wisconsin Electric Power Co.</t>
  </si>
  <si>
    <t>D-05-UR-109 (WEP-Gas)</t>
  </si>
  <si>
    <t>Wisconsin Public Service Corp.</t>
  </si>
  <si>
    <t>D-6690-UR-126 (Gas)</t>
  </si>
  <si>
    <t>Wisconsin Gas LLC</t>
  </si>
  <si>
    <t>D-05-UR-109</t>
  </si>
  <si>
    <t>Louisiana</t>
  </si>
  <si>
    <t>Entergy New Orleans LLC</t>
  </si>
  <si>
    <t>ETR</t>
  </si>
  <si>
    <t>D-UD-18-07 (gas)</t>
  </si>
  <si>
    <t>D-GR19040486</t>
  </si>
  <si>
    <t>08/2019</t>
  </si>
  <si>
    <t>New Jersey Natural Gas Co.</t>
  </si>
  <si>
    <t>NJR</t>
  </si>
  <si>
    <t>D-GR19030420</t>
  </si>
  <si>
    <t>SEMCO Energy Inc.</t>
  </si>
  <si>
    <t>C-U-20479</t>
  </si>
  <si>
    <t>Black Hills Gas Distribution</t>
  </si>
  <si>
    <t>D-30026-2-GR-19</t>
  </si>
  <si>
    <t>C-9610 (GAS)</t>
  </si>
  <si>
    <t>07/2019</t>
  </si>
  <si>
    <t>D-RPU-2019-0002</t>
  </si>
  <si>
    <t>C-9609</t>
  </si>
  <si>
    <t>A-19-04-018</t>
  </si>
  <si>
    <t>A-19-04-017 (Gas)</t>
  </si>
  <si>
    <t>D-42315</t>
  </si>
  <si>
    <t>07/2020</t>
  </si>
  <si>
    <t>Virginia</t>
  </si>
  <si>
    <t>C-PUR-2018-00080</t>
  </si>
  <si>
    <t>West Virginia</t>
  </si>
  <si>
    <t>Mountaineer Gas Co.</t>
  </si>
  <si>
    <t>UGI</t>
  </si>
  <si>
    <t>C-19-0316-G-42T</t>
  </si>
  <si>
    <t>D-30013-351-GR-19</t>
  </si>
  <si>
    <t>C-19-G-0066</t>
  </si>
  <si>
    <t>Roanoke Gas Co.</t>
  </si>
  <si>
    <t>RGCO</t>
  </si>
  <si>
    <t>C-PUR-2018-00013</t>
  </si>
  <si>
    <t>D-UG-190210</t>
  </si>
  <si>
    <t>Kansas</t>
  </si>
  <si>
    <t>D-19-ATMG-525-RTS</t>
  </si>
  <si>
    <t>Utah</t>
  </si>
  <si>
    <t>Questar Gas Co.</t>
  </si>
  <si>
    <t>D</t>
  </si>
  <si>
    <t>D-19-057-02</t>
  </si>
  <si>
    <t>Fitchburg Gas &amp; Electric Light</t>
  </si>
  <si>
    <t>DPU 19-131</t>
  </si>
  <si>
    <t>D-UG-190335</t>
  </si>
  <si>
    <t>D-2019-00092</t>
  </si>
  <si>
    <t>D-GUD-10900</t>
  </si>
  <si>
    <t>Black Hills Colorado Gas Inc.</t>
  </si>
  <si>
    <t>D-19AL-0075G</t>
  </si>
  <si>
    <t>D-GUD-10920</t>
  </si>
  <si>
    <t>D-UG-190530</t>
  </si>
  <si>
    <t>Texas Gas Service Co.</t>
  </si>
  <si>
    <t>OGS</t>
  </si>
  <si>
    <t>D-GUD-10928</t>
  </si>
  <si>
    <t>C-U-20642</t>
  </si>
  <si>
    <t>09/2021</t>
  </si>
  <si>
    <t>D-30010-187-GR-19</t>
  </si>
  <si>
    <t>C-U-20650</t>
  </si>
  <si>
    <t>D-GR20030243</t>
  </si>
  <si>
    <t>06/2020</t>
  </si>
  <si>
    <t>D-20-02023 (Southern)</t>
  </si>
  <si>
    <t>11/2019</t>
  </si>
  <si>
    <t>D-20-02023 (Northern)</t>
  </si>
  <si>
    <t>Eversource Gas Company of MA</t>
  </si>
  <si>
    <t>DPU 20-59</t>
  </si>
  <si>
    <t>D-20AL-0049G</t>
  </si>
  <si>
    <t>D-UG-388</t>
  </si>
  <si>
    <t>10/2021</t>
  </si>
  <si>
    <t>NSTAR Gas Co.</t>
  </si>
  <si>
    <t>DPU 19-120</t>
  </si>
  <si>
    <t>C-9644</t>
  </si>
  <si>
    <t>05/2020</t>
  </si>
  <si>
    <t>NY State Electric &amp; Gas Corp.</t>
  </si>
  <si>
    <t>C-19-G-0379</t>
  </si>
  <si>
    <t>03/2021</t>
  </si>
  <si>
    <t>Rochester Gas &amp; Electric Co</t>
  </si>
  <si>
    <t>C-19-G-0381</t>
  </si>
  <si>
    <t>Peoples Gas System</t>
  </si>
  <si>
    <t>EMA</t>
  </si>
  <si>
    <t>D-20200051</t>
  </si>
  <si>
    <t>12/2021</t>
  </si>
  <si>
    <t>D-3270-UR-123 (Gas)</t>
  </si>
  <si>
    <t>D-G-01551A-19-0055</t>
  </si>
  <si>
    <t>01/2019</t>
  </si>
  <si>
    <t>D-UG 389</t>
  </si>
  <si>
    <t>New Mexico</t>
  </si>
  <si>
    <t>New Mexico Gas Co.</t>
  </si>
  <si>
    <t>C-19-00317-UT</t>
  </si>
  <si>
    <t>C-9645 (Gas)</t>
  </si>
  <si>
    <t>12/2023</t>
  </si>
  <si>
    <t>D-6680-UR-122 (Gas)</t>
  </si>
  <si>
    <t>D-UG 390</t>
  </si>
  <si>
    <t>D-20-0150</t>
  </si>
  <si>
    <t>D-20-0308</t>
  </si>
  <si>
    <t>Nebraska</t>
  </si>
  <si>
    <t>Black Hills Nebraska Gas LLC</t>
  </si>
  <si>
    <t>D-NG-109</t>
  </si>
  <si>
    <t>D-20-00086</t>
  </si>
  <si>
    <t>Pennsylvania</t>
  </si>
  <si>
    <t>Columbia Gas of Pennsylvania</t>
  </si>
  <si>
    <t>D-R-2020-3018835</t>
  </si>
  <si>
    <t>FC-1162</t>
  </si>
  <si>
    <t>A-19-08-015 (SoCal)</t>
  </si>
  <si>
    <t>A-19-08-015 (NoCal)</t>
  </si>
  <si>
    <t>A-19-08-015 (LkTah)</t>
  </si>
  <si>
    <t>C-9651</t>
  </si>
  <si>
    <t>C-PU-20-379</t>
  </si>
  <si>
    <t>D-UG-200568</t>
  </si>
  <si>
    <t>Corning Natural Gas Corp.</t>
  </si>
  <si>
    <t>CNIG</t>
  </si>
  <si>
    <t>C-20-G-0101</t>
  </si>
  <si>
    <t>01/2022</t>
  </si>
  <si>
    <t>PECO Energy Co.</t>
  </si>
  <si>
    <t>D-R-2020-3018929</t>
  </si>
  <si>
    <t>06/2022</t>
  </si>
  <si>
    <t>C-2020-00350 (gas)</t>
  </si>
  <si>
    <t>Hope Gas Inc.</t>
  </si>
  <si>
    <t>C-20-0746-G-42T</t>
  </si>
  <si>
    <t>D-DG-20-105</t>
  </si>
  <si>
    <t>Brooklyn Union Gas Co.</t>
  </si>
  <si>
    <t>C-19-G-0309</t>
  </si>
  <si>
    <t>KeySpan Gas East Corp.</t>
  </si>
  <si>
    <t>C-19-G-0310</t>
  </si>
  <si>
    <t>C-AVU-G-21-01</t>
  </si>
  <si>
    <t>North Shore Gas Co.</t>
  </si>
  <si>
    <t>D-20-0810</t>
  </si>
  <si>
    <t>Michigan Gas Utilities Corp.</t>
  </si>
  <si>
    <t>C-U-20718</t>
  </si>
  <si>
    <t>12/2022</t>
  </si>
  <si>
    <t>Virginia Natural Gas Inc.</t>
  </si>
  <si>
    <t>C-PUR-2020-00095</t>
  </si>
  <si>
    <t>D-UG-200901</t>
  </si>
  <si>
    <t>DPU 20-120</t>
  </si>
  <si>
    <t>Sthrn IN Gas &amp; Electric Co.</t>
  </si>
  <si>
    <t>Ca-45447</t>
  </si>
  <si>
    <t>C-GR-2021-0108</t>
  </si>
  <si>
    <t>Indiana Gas Co.</t>
  </si>
  <si>
    <t>Ca-45468</t>
  </si>
  <si>
    <t>D-GR21030679</t>
  </si>
  <si>
    <t>08/2021</t>
  </si>
  <si>
    <t>C-20-G-0429</t>
  </si>
  <si>
    <t>D-21-0098</t>
  </si>
  <si>
    <t>D- 4220-UR-125 (Gas)</t>
  </si>
  <si>
    <t>D-6680-UR-123 (Gas)</t>
  </si>
  <si>
    <t>D-3270-UR-124 (Gas)</t>
  </si>
  <si>
    <t>Oklahoma</t>
  </si>
  <si>
    <t>Oklahoma Natural Gas Co</t>
  </si>
  <si>
    <t>Ca-PUD202100063</t>
  </si>
  <si>
    <t>C-9664</t>
  </si>
  <si>
    <t>05/2021</t>
  </si>
  <si>
    <t>C-U-20940</t>
  </si>
  <si>
    <t>D-21AL-0236G</t>
  </si>
  <si>
    <t>Columbia Gas of Kentucky Inc</t>
  </si>
  <si>
    <t>C-2021-00183</t>
  </si>
  <si>
    <t>C-2021-00190</t>
  </si>
  <si>
    <t>Black Hills Iowa Gas Utility</t>
  </si>
  <si>
    <t>D-RPU-2021-0002</t>
  </si>
  <si>
    <t>Delta Natural Gas Co.</t>
  </si>
  <si>
    <t>WTRG</t>
  </si>
  <si>
    <t>C-2021-00185</t>
  </si>
  <si>
    <t>D-G-9, Sub 781</t>
  </si>
  <si>
    <t>C-20-G-0381</t>
  </si>
  <si>
    <t>Public Service Co. of NC</t>
  </si>
  <si>
    <t>D-G-5 Sub 632</t>
  </si>
  <si>
    <t>D-21-09001 (Southern)</t>
  </si>
  <si>
    <t>D-21-09001 (Northern)</t>
  </si>
  <si>
    <t>C-21-G-0073</t>
  </si>
  <si>
    <t>C-2021-00214</t>
  </si>
  <si>
    <t>C-21-G-0394</t>
  </si>
  <si>
    <t>06/2023</t>
  </si>
  <si>
    <t>C-U-21148</t>
  </si>
  <si>
    <t>09/2023</t>
  </si>
  <si>
    <t>D-DG-21-104</t>
  </si>
  <si>
    <t>Ca-45621</t>
  </si>
  <si>
    <t>D-UG 433</t>
  </si>
  <si>
    <t>08/2023</t>
  </si>
  <si>
    <t>D-GR21121254</t>
  </si>
  <si>
    <t>08/2022</t>
  </si>
  <si>
    <t>D-G-008/GR-21-435</t>
  </si>
  <si>
    <t>D-UG-210755</t>
  </si>
  <si>
    <t>State</t>
  </si>
  <si>
    <t>Parent Company Ticker</t>
  </si>
  <si>
    <t>Date</t>
  </si>
  <si>
    <t>Rate Increase ($M)</t>
  </si>
  <si>
    <t>Return on Original Cost Rate (%)</t>
  </si>
  <si>
    <t>Return on Equity (%)</t>
  </si>
  <si>
    <t>Common Equity to Total Capital (%)</t>
  </si>
  <si>
    <t>Rate Base ($M)</t>
  </si>
  <si>
    <t>Decision Type</t>
  </si>
  <si>
    <t>Phase-In?</t>
  </si>
  <si>
    <t>Interim Authorized?</t>
  </si>
  <si>
    <t>Rate Case Test Year End Date</t>
  </si>
  <si>
    <t>Rate Base Valuation Method</t>
  </si>
  <si>
    <t>Rate Case Duration (months)</t>
  </si>
  <si>
    <t>Return on Equity</t>
  </si>
  <si>
    <t>30 - Year Treasury</t>
  </si>
  <si>
    <t>Risk Premium</t>
  </si>
  <si>
    <t>LN (30-Yr Treasury)</t>
  </si>
  <si>
    <t>Utility</t>
  </si>
  <si>
    <t>Case Identification</t>
  </si>
  <si>
    <t>Service Type</t>
  </si>
  <si>
    <t>Type</t>
  </si>
  <si>
    <t>Date Filed</t>
  </si>
  <si>
    <t>Rate Case History (Past Rate Cases)</t>
  </si>
  <si>
    <t>List None</t>
  </si>
  <si>
    <t>Company List All</t>
  </si>
  <si>
    <t>States All</t>
  </si>
  <si>
    <t>Years YTD 2022</t>
  </si>
  <si>
    <t>Service Type All</t>
  </si>
  <si>
    <t>Company</t>
  </si>
  <si>
    <t>Docket</t>
  </si>
  <si>
    <t>Rate Case Service Type</t>
  </si>
  <si>
    <t>Case Type</t>
  </si>
  <si>
    <t>UGI Utilities Inc.</t>
  </si>
  <si>
    <t>Limited-Issue Rider</t>
  </si>
  <si>
    <t>Black Hills Kansas Gas Utility</t>
  </si>
  <si>
    <t>Litigated Mean</t>
  </si>
  <si>
    <t>Settled Mean</t>
  </si>
  <si>
    <t>C-PUR-2021-00261 (SAVE)</t>
  </si>
  <si>
    <t>D-22-ATMG-203-TAR (GSRS)</t>
  </si>
  <si>
    <t>D-22-ATMG-299-TAR (SIP)</t>
  </si>
  <si>
    <t>C-GO-2022-0171 (ISRS)</t>
  </si>
  <si>
    <t>C-2021-00304 (PRP)</t>
  </si>
  <si>
    <t>Ca-45330-TDSIC-4</t>
  </si>
  <si>
    <t>D-22-00010</t>
  </si>
  <si>
    <t>Empire District Gas Co.</t>
  </si>
  <si>
    <t>C-GR-2021-0320</t>
  </si>
  <si>
    <t>D-22-BHCG-503-TAR (GSRS)</t>
  </si>
  <si>
    <t>03/2022</t>
  </si>
  <si>
    <t>C-PUR-2022-00086 (SAVE)</t>
  </si>
  <si>
    <t>D-R-2021-3030218</t>
  </si>
  <si>
    <t>D-2022-89-G</t>
  </si>
  <si>
    <t>DPU 22-74</t>
  </si>
  <si>
    <t>Increase Requested</t>
  </si>
  <si>
    <t>Increase Authorized</t>
  </si>
  <si>
    <t>2021 Year-to-Date Mean</t>
  </si>
  <si>
    <t>2022 YTD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</si>
</sst>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;[Red]\(#,##0.0\)"/>
    <numFmt numFmtId="165" formatCode="#,##0.00;[Red]\(#,##0.00\)"/>
    <numFmt numFmtId="166" formatCode="#,##0;[Red]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  <scheme val="major"/>
    </font>
    <font>
      <sz val="1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 Light"/>
      <family val="2"/>
      <scheme val="major"/>
    </font>
    <font>
      <b/>
      <sz val="14"/>
      <name val="Arial"/>
      <family val="2"/>
    </font>
    <font>
      <b/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0" fontId="4" fillId="0" borderId="0" xfId="2" applyFont="1"/>
    <xf numFmtId="14" fontId="4" fillId="0" borderId="0" xfId="2" applyNumberFormat="1" applyFont="1"/>
    <xf numFmtId="10" fontId="4" fillId="0" borderId="0" xfId="1" applyNumberFormat="1" applyFont="1"/>
    <xf numFmtId="10" fontId="4" fillId="0" borderId="0" xfId="1" applyNumberFormat="1" applyFont="1" applyFill="1"/>
    <xf numFmtId="0" fontId="5" fillId="0" borderId="0" xfId="2" applyFont="1"/>
    <xf numFmtId="0" fontId="2" fillId="0" borderId="0" xfId="0" applyFont="1" applyAlignment="1">
      <alignment horizontal="right" vertical="top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2" borderId="0" xfId="0" applyFont="1" applyFill="1"/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3" fillId="0" borderId="0" xfId="4"/>
    <xf numFmtId="0" fontId="3" fillId="0" borderId="0" xfId="4" applyNumberFormat="1" applyFont="1" applyAlignment="1">
      <alignment horizontal="left" vertical="top"/>
    </xf>
    <xf numFmtId="0" fontId="3" fillId="0" borderId="0" xfId="4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5" borderId="0" xfId="0" applyNumberFormat="1" applyFill="1" applyAlignment="1">
      <alignment horizontal="right" vertical="top"/>
    </xf>
    <xf numFmtId="0" fontId="3" fillId="0" borderId="0" xfId="4" applyAlignment="1"/>
    <xf numFmtId="0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43" fontId="0" fillId="5" borderId="0" xfId="3" applyFont="1" applyFill="1" applyAlignment="1">
      <alignment horizontal="right" vertical="top"/>
    </xf>
    <xf numFmtId="0" fontId="0" fillId="0" borderId="0" xfId="0" applyAlignment="1"/>
    <xf numFmtId="0" fontId="0" fillId="0" borderId="0" xfId="0" applyFill="1" applyAlignment="1"/>
    <xf numFmtId="166" fontId="0" fillId="0" borderId="0" xfId="0" applyNumberForma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0" fontId="11" fillId="4" borderId="1" xfId="0" applyNumberFormat="1" applyFont="1" applyFill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right" vertical="top" wrapText="1"/>
    </xf>
    <xf numFmtId="0" fontId="11" fillId="6" borderId="1" xfId="0" applyNumberFormat="1" applyFont="1" applyFill="1" applyBorder="1" applyAlignment="1">
      <alignment horizontal="left" vertical="top" wrapText="1"/>
    </xf>
    <xf numFmtId="0" fontId="11" fillId="4" borderId="2" xfId="0" applyNumberFormat="1" applyFont="1" applyFill="1" applyBorder="1" applyAlignment="1">
      <alignment horizontal="left" wrapText="1"/>
    </xf>
    <xf numFmtId="0" fontId="11" fillId="4" borderId="5" xfId="0" applyNumberFormat="1" applyFont="1" applyFill="1" applyBorder="1" applyAlignment="1">
      <alignment horizontal="left" wrapText="1"/>
    </xf>
    <xf numFmtId="0" fontId="11" fillId="4" borderId="2" xfId="0" applyNumberFormat="1" applyFont="1" applyFill="1" applyBorder="1" applyAlignment="1">
      <alignment horizontal="right" wrapText="1"/>
    </xf>
    <xf numFmtId="0" fontId="11" fillId="4" borderId="5" xfId="0" applyNumberFormat="1" applyFont="1" applyFill="1" applyBorder="1" applyAlignment="1">
      <alignment horizontal="right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4" applyAlignment="1">
      <alignment horizontal="center"/>
    </xf>
    <xf numFmtId="0" fontId="3" fillId="0" borderId="0" xfId="4"/>
    <xf numFmtId="0" fontId="10" fillId="0" borderId="0" xfId="4" applyFont="1" applyAlignment="1">
      <alignment horizontal="left"/>
    </xf>
    <xf numFmtId="0" fontId="10" fillId="0" borderId="0" xfId="4" applyFont="1"/>
    <xf numFmtId="0" fontId="3" fillId="0" borderId="0" xfId="4" applyNumberFormat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left" wrapText="1"/>
    </xf>
    <xf numFmtId="0" fontId="0" fillId="0" borderId="5" xfId="0" applyBorder="1" applyAlignment="1"/>
  </cellXfs>
  <cellStyles count="5">
    <cellStyle name="Comma" xfId="3" builtinId="3"/>
    <cellStyle name="Normal" xfId="0" builtinId="0"/>
    <cellStyle name="Normal 2 3" xfId="2"/>
    <cellStyle name="Normal 4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304800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609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LRPTS\WY\98\G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FINANC/AFUDC/AFUDC%202002/AFUDC2002%20Forecast%20All%20Cos%20Act.%20thru%20M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AppData\Local\Microsoft\Windows\INetCache\Content.Outlook\J3RSQ4CQ\Atmo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LATE\Testimony%20Templates\Econ.%20data%20&amp;%20graphs\Testimony%20draft%20to%20be%20updated\historical.Graphs-testimony%20ready-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%20Ledger%20Accounting/ADI%20Vouchers/Amanda's%20ADI%20Vouchers/FY2013/January%202013/Uploaded/010-109%20MTM%20Jan-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Profiles\kms7245\Local%20Settings\Temporary%20Internet%20Files\OLK8D\Cost%20of%20Capital%20estimated%2012-31-03%20Preliminary%20(1-21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MTGAS\2014%20Case\2014%20RateDesignM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Ma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m8149\Local%20Settings\Temporary%20Internet%20Files\OLK5C\Cost%20of%20Capital%20estimated%2012-31-04%20(1-24-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jperkins\Library\Containers\com.apple.mail\Data\Library\Mail%20Downloads\7FB16D56-7834-4E9D-9850-B0121F619E0E\BASE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Box%20Sync\Projects%20-%20Sussex\16.1246%20Dominion%20NC%20ROE\Rebuttal%20Testimony\Supporting%20Analyses\forward%20interpolated%20yield%20curv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-Offices-GO/INCTAX/PROVIS/Old%20Link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</row>
        <row r="31">
          <cell r="C31">
            <v>14.22</v>
          </cell>
        </row>
        <row r="32">
          <cell r="C32">
            <v>13.53</v>
          </cell>
        </row>
        <row r="33">
          <cell r="C33">
            <v>13.37</v>
          </cell>
        </row>
        <row r="34">
          <cell r="C34">
            <v>13.24</v>
          </cell>
        </row>
        <row r="35">
          <cell r="C35">
            <v>13.92</v>
          </cell>
        </row>
        <row r="36">
          <cell r="C36">
            <v>13.55</v>
          </cell>
        </row>
        <row r="37">
          <cell r="C37">
            <v>12.77</v>
          </cell>
        </row>
        <row r="38">
          <cell r="C38">
            <v>12.07</v>
          </cell>
        </row>
        <row r="39">
          <cell r="C39">
            <v>11.17</v>
          </cell>
        </row>
        <row r="40">
          <cell r="C40">
            <v>10.54</v>
          </cell>
        </row>
        <row r="41">
          <cell r="C41">
            <v>10.54</v>
          </cell>
        </row>
        <row r="42">
          <cell r="C42">
            <v>10.63</v>
          </cell>
        </row>
        <row r="43">
          <cell r="C43">
            <v>10.88</v>
          </cell>
        </row>
        <row r="44">
          <cell r="C44">
            <v>10.63</v>
          </cell>
        </row>
        <row r="45">
          <cell r="C45">
            <v>10.48</v>
          </cell>
        </row>
        <row r="46">
          <cell r="C46">
            <v>10.53</v>
          </cell>
        </row>
        <row r="47">
          <cell r="C47">
            <v>10.93</v>
          </cell>
        </row>
        <row r="48">
          <cell r="C48">
            <v>11.4</v>
          </cell>
        </row>
        <row r="49">
          <cell r="C49">
            <v>11.82</v>
          </cell>
        </row>
        <row r="50">
          <cell r="C50">
            <v>11.63</v>
          </cell>
        </row>
        <row r="51">
          <cell r="C51">
            <v>11.58</v>
          </cell>
        </row>
        <row r="52">
          <cell r="C52">
            <v>11.75</v>
          </cell>
        </row>
        <row r="53">
          <cell r="C53">
            <v>11.88</v>
          </cell>
        </row>
        <row r="54">
          <cell r="C54">
            <v>11.75</v>
          </cell>
        </row>
        <row r="55">
          <cell r="C55">
            <v>11.95</v>
          </cell>
        </row>
        <row r="56">
          <cell r="C56">
            <v>12.38</v>
          </cell>
        </row>
        <row r="57">
          <cell r="C57">
            <v>12.65</v>
          </cell>
        </row>
        <row r="58">
          <cell r="C58">
            <v>13.43</v>
          </cell>
        </row>
        <row r="59">
          <cell r="C59">
            <v>13.44</v>
          </cell>
        </row>
        <row r="60">
          <cell r="C60">
            <v>13.21</v>
          </cell>
        </row>
        <row r="61">
          <cell r="C61">
            <v>12.54</v>
          </cell>
        </row>
        <row r="62">
          <cell r="C62">
            <v>12.29</v>
          </cell>
        </row>
        <row r="63">
          <cell r="C63">
            <v>11.98</v>
          </cell>
        </row>
        <row r="64">
          <cell r="C64">
            <v>11.56</v>
          </cell>
        </row>
        <row r="65">
          <cell r="C65">
            <v>11.52</v>
          </cell>
        </row>
        <row r="66">
          <cell r="C66">
            <v>11.45</v>
          </cell>
        </row>
        <row r="67">
          <cell r="C67">
            <v>11.47</v>
          </cell>
        </row>
        <row r="68">
          <cell r="C68">
            <v>11.81</v>
          </cell>
        </row>
        <row r="69">
          <cell r="C69">
            <v>11.47</v>
          </cell>
        </row>
        <row r="70">
          <cell r="C70">
            <v>11.05</v>
          </cell>
        </row>
        <row r="71">
          <cell r="C71">
            <v>10.44</v>
          </cell>
        </row>
        <row r="72">
          <cell r="C72">
            <v>10.5</v>
          </cell>
        </row>
        <row r="73">
          <cell r="C73">
            <v>10.56</v>
          </cell>
        </row>
        <row r="74">
          <cell r="C74">
            <v>10.61</v>
          </cell>
        </row>
        <row r="75">
          <cell r="C75">
            <v>10.5</v>
          </cell>
        </row>
        <row r="76">
          <cell r="C76">
            <v>10.06</v>
          </cell>
        </row>
        <row r="77">
          <cell r="C77">
            <v>9.5399999999999991</v>
          </cell>
        </row>
        <row r="78">
          <cell r="C78">
            <v>9.4</v>
          </cell>
        </row>
        <row r="79">
          <cell r="C79">
            <v>8.93</v>
          </cell>
        </row>
        <row r="80">
          <cell r="C80">
            <v>7.96</v>
          </cell>
        </row>
        <row r="81">
          <cell r="C81">
            <v>7.39</v>
          </cell>
        </row>
        <row r="82">
          <cell r="C82">
            <v>7.52</v>
          </cell>
        </row>
        <row r="83">
          <cell r="C83">
            <v>7.57</v>
          </cell>
        </row>
        <row r="84">
          <cell r="C84">
            <v>7.27</v>
          </cell>
        </row>
        <row r="85">
          <cell r="C85">
            <v>7.33</v>
          </cell>
        </row>
        <row r="86">
          <cell r="C86">
            <v>7.62</v>
          </cell>
        </row>
        <row r="87">
          <cell r="C87">
            <v>7.7</v>
          </cell>
        </row>
        <row r="88">
          <cell r="C88">
            <v>7.52</v>
          </cell>
        </row>
        <row r="89">
          <cell r="C89">
            <v>7.37</v>
          </cell>
        </row>
        <row r="90">
          <cell r="C90">
            <v>7.39</v>
          </cell>
        </row>
        <row r="91">
          <cell r="C91">
            <v>7.54</v>
          </cell>
        </row>
        <row r="92">
          <cell r="C92">
            <v>7.55</v>
          </cell>
        </row>
        <row r="93">
          <cell r="C93">
            <v>8.25</v>
          </cell>
        </row>
        <row r="94">
          <cell r="C94">
            <v>8.7799999999999994</v>
          </cell>
        </row>
        <row r="95">
          <cell r="C95">
            <v>8.57</v>
          </cell>
        </row>
        <row r="96">
          <cell r="C96">
            <v>8.64</v>
          </cell>
        </row>
        <row r="97">
          <cell r="C97">
            <v>8.9700000000000006</v>
          </cell>
        </row>
        <row r="98">
          <cell r="C98">
            <v>9.59</v>
          </cell>
        </row>
        <row r="99">
          <cell r="C99">
            <v>9.61</v>
          </cell>
        </row>
        <row r="100">
          <cell r="C100">
            <v>8.9499999999999993</v>
          </cell>
        </row>
        <row r="101">
          <cell r="C101">
            <v>9.1199999999999992</v>
          </cell>
        </row>
        <row r="102">
          <cell r="C102">
            <v>8.83</v>
          </cell>
        </row>
        <row r="103">
          <cell r="C103">
            <v>8.43</v>
          </cell>
        </row>
        <row r="104">
          <cell r="C104">
            <v>8.6300000000000008</v>
          </cell>
        </row>
        <row r="105">
          <cell r="C105">
            <v>8.9499999999999993</v>
          </cell>
        </row>
        <row r="106">
          <cell r="C106">
            <v>9.23</v>
          </cell>
        </row>
        <row r="107">
          <cell r="C107">
            <v>9</v>
          </cell>
        </row>
        <row r="108">
          <cell r="C108">
            <v>9.14</v>
          </cell>
        </row>
        <row r="109">
          <cell r="C109">
            <v>9.32</v>
          </cell>
        </row>
        <row r="110">
          <cell r="C110">
            <v>9.06</v>
          </cell>
        </row>
        <row r="111">
          <cell r="C111">
            <v>8.89</v>
          </cell>
        </row>
        <row r="112">
          <cell r="C112">
            <v>9.02</v>
          </cell>
        </row>
        <row r="113">
          <cell r="C113">
            <v>9.01</v>
          </cell>
        </row>
        <row r="114">
          <cell r="C114">
            <v>8.93</v>
          </cell>
        </row>
        <row r="115">
          <cell r="C115">
            <v>9.01</v>
          </cell>
        </row>
        <row r="116">
          <cell r="C116">
            <v>9.17</v>
          </cell>
        </row>
        <row r="117">
          <cell r="C117">
            <v>9.0299999999999994</v>
          </cell>
        </row>
        <row r="118">
          <cell r="C118">
            <v>8.83</v>
          </cell>
        </row>
        <row r="119">
          <cell r="C119">
            <v>8.27</v>
          </cell>
        </row>
        <row r="120">
          <cell r="C120">
            <v>8.08</v>
          </cell>
        </row>
        <row r="121">
          <cell r="C121">
            <v>8.1199999999999992</v>
          </cell>
        </row>
        <row r="122">
          <cell r="C122">
            <v>8.15</v>
          </cell>
        </row>
        <row r="123">
          <cell r="C123">
            <v>8</v>
          </cell>
        </row>
        <row r="124">
          <cell r="C124">
            <v>7.9</v>
          </cell>
        </row>
        <row r="125">
          <cell r="C125">
            <v>7.9</v>
          </cell>
        </row>
        <row r="126">
          <cell r="C126">
            <v>8.26</v>
          </cell>
        </row>
        <row r="127">
          <cell r="C127">
            <v>8.5</v>
          </cell>
        </row>
        <row r="128">
          <cell r="C128">
            <v>8.56</v>
          </cell>
        </row>
        <row r="129">
          <cell r="C129">
            <v>8.76</v>
          </cell>
        </row>
        <row r="130">
          <cell r="C130">
            <v>8.73</v>
          </cell>
        </row>
        <row r="131">
          <cell r="C131">
            <v>8.4600000000000009</v>
          </cell>
        </row>
        <row r="132">
          <cell r="C132">
            <v>8.5</v>
          </cell>
        </row>
        <row r="133">
          <cell r="C133">
            <v>8.86</v>
          </cell>
        </row>
        <row r="134">
          <cell r="C134">
            <v>9.0299999999999994</v>
          </cell>
        </row>
        <row r="135">
          <cell r="C135">
            <v>8.86</v>
          </cell>
        </row>
        <row r="136">
          <cell r="C136">
            <v>8.5399999999999991</v>
          </cell>
        </row>
        <row r="137">
          <cell r="C137">
            <v>8.24</v>
          </cell>
        </row>
        <row r="138">
          <cell r="C138">
            <v>8.27</v>
          </cell>
        </row>
        <row r="139">
          <cell r="C139">
            <v>8.0299999999999994</v>
          </cell>
        </row>
        <row r="140">
          <cell r="C140">
            <v>8.2899999999999991</v>
          </cell>
        </row>
        <row r="141">
          <cell r="C141">
            <v>8.2100000000000009</v>
          </cell>
        </row>
        <row r="142">
          <cell r="C142">
            <v>8.27</v>
          </cell>
        </row>
        <row r="143">
          <cell r="C143">
            <v>8.4700000000000006</v>
          </cell>
        </row>
        <row r="144">
          <cell r="C144">
            <v>8.4499999999999993</v>
          </cell>
        </row>
        <row r="145">
          <cell r="C145">
            <v>8.14</v>
          </cell>
        </row>
        <row r="146">
          <cell r="C146">
            <v>7.95</v>
          </cell>
        </row>
        <row r="147">
          <cell r="C147">
            <v>7.93</v>
          </cell>
        </row>
        <row r="148">
          <cell r="C148">
            <v>7.92</v>
          </cell>
        </row>
        <row r="149">
          <cell r="C149">
            <v>7.7</v>
          </cell>
        </row>
        <row r="150">
          <cell r="C150">
            <v>7.58</v>
          </cell>
        </row>
        <row r="151">
          <cell r="C151">
            <v>7.85</v>
          </cell>
        </row>
        <row r="152">
          <cell r="C152">
            <v>7.97</v>
          </cell>
        </row>
        <row r="153">
          <cell r="C153">
            <v>7.96</v>
          </cell>
        </row>
        <row r="154">
          <cell r="C154">
            <v>7.89</v>
          </cell>
        </row>
        <row r="155">
          <cell r="C155">
            <v>7.84</v>
          </cell>
        </row>
        <row r="156">
          <cell r="C156">
            <v>7.6</v>
          </cell>
        </row>
        <row r="157">
          <cell r="C157">
            <v>7.39</v>
          </cell>
        </row>
        <row r="158">
          <cell r="C158">
            <v>7.34</v>
          </cell>
        </row>
        <row r="159">
          <cell r="C159">
            <v>7.53</v>
          </cell>
        </row>
        <row r="160">
          <cell r="C160">
            <v>7.61</v>
          </cell>
        </row>
        <row r="161">
          <cell r="C161">
            <v>7.44</v>
          </cell>
        </row>
        <row r="162">
          <cell r="C162">
            <v>7.34</v>
          </cell>
        </row>
        <row r="163">
          <cell r="C163">
            <v>7.09</v>
          </cell>
        </row>
        <row r="164">
          <cell r="C164">
            <v>6.82</v>
          </cell>
        </row>
        <row r="165">
          <cell r="C165">
            <v>6.85</v>
          </cell>
        </row>
        <row r="166">
          <cell r="C166">
            <v>6.92</v>
          </cell>
        </row>
        <row r="167">
          <cell r="C167">
            <v>6.81</v>
          </cell>
        </row>
        <row r="168">
          <cell r="C168">
            <v>6.63</v>
          </cell>
        </row>
        <row r="169">
          <cell r="C169">
            <v>6.32</v>
          </cell>
        </row>
        <row r="170">
          <cell r="C170">
            <v>6</v>
          </cell>
        </row>
        <row r="171">
          <cell r="C171">
            <v>5.94</v>
          </cell>
        </row>
        <row r="172">
          <cell r="C172">
            <v>6.21</v>
          </cell>
        </row>
        <row r="173">
          <cell r="C173">
            <v>6.25</v>
          </cell>
        </row>
        <row r="174">
          <cell r="C174">
            <v>6.29</v>
          </cell>
        </row>
        <row r="175">
          <cell r="C175">
            <v>6.49</v>
          </cell>
        </row>
        <row r="176">
          <cell r="C176">
            <v>6.91</v>
          </cell>
        </row>
        <row r="177">
          <cell r="C177">
            <v>7.27</v>
          </cell>
        </row>
        <row r="178">
          <cell r="C178">
            <v>7.41</v>
          </cell>
        </row>
        <row r="179">
          <cell r="C179">
            <v>7.4</v>
          </cell>
        </row>
        <row r="180">
          <cell r="C180">
            <v>7.58</v>
          </cell>
        </row>
        <row r="181">
          <cell r="C181">
            <v>7.49</v>
          </cell>
        </row>
        <row r="182">
          <cell r="C182">
            <v>7.71</v>
          </cell>
        </row>
        <row r="183">
          <cell r="C183">
            <v>7.94</v>
          </cell>
        </row>
        <row r="184">
          <cell r="C184">
            <v>8.08</v>
          </cell>
        </row>
        <row r="185">
          <cell r="C185">
            <v>7.87</v>
          </cell>
        </row>
        <row r="186">
          <cell r="C186">
            <v>7.85</v>
          </cell>
        </row>
        <row r="187">
          <cell r="C187">
            <v>7.61</v>
          </cell>
        </row>
        <row r="188">
          <cell r="C188">
            <v>7.45</v>
          </cell>
        </row>
        <row r="189">
          <cell r="C189">
            <v>7.36</v>
          </cell>
        </row>
        <row r="190">
          <cell r="C190">
            <v>6.95</v>
          </cell>
        </row>
        <row r="191">
          <cell r="C191">
            <v>6.57</v>
          </cell>
        </row>
        <row r="192">
          <cell r="C192">
            <v>6.72</v>
          </cell>
        </row>
        <row r="193">
          <cell r="C193">
            <v>6.86</v>
          </cell>
        </row>
        <row r="194">
          <cell r="C194">
            <v>6.55</v>
          </cell>
        </row>
        <row r="195">
          <cell r="C195">
            <v>6.37</v>
          </cell>
        </row>
        <row r="196">
          <cell r="C196">
            <v>6.26</v>
          </cell>
        </row>
        <row r="197">
          <cell r="C197">
            <v>6.06</v>
          </cell>
        </row>
        <row r="198">
          <cell r="C198">
            <v>6.05</v>
          </cell>
        </row>
        <row r="199">
          <cell r="C199">
            <v>6.24</v>
          </cell>
        </row>
        <row r="200">
          <cell r="C200">
            <v>6.6</v>
          </cell>
        </row>
        <row r="201">
          <cell r="C201">
            <v>6.79</v>
          </cell>
        </row>
        <row r="202">
          <cell r="C202">
            <v>6.93</v>
          </cell>
        </row>
        <row r="203">
          <cell r="C203">
            <v>7.06</v>
          </cell>
        </row>
        <row r="204">
          <cell r="C204">
            <v>7.03</v>
          </cell>
        </row>
        <row r="205">
          <cell r="C205">
            <v>6.84</v>
          </cell>
        </row>
        <row r="206">
          <cell r="C206">
            <v>7.03</v>
          </cell>
        </row>
        <row r="207">
          <cell r="C207">
            <v>6.81</v>
          </cell>
        </row>
        <row r="208">
          <cell r="C208">
            <v>6.48</v>
          </cell>
        </row>
        <row r="209">
          <cell r="C209">
            <v>6.55</v>
          </cell>
        </row>
        <row r="210">
          <cell r="C210">
            <v>6.83</v>
          </cell>
        </row>
        <row r="211">
          <cell r="C211">
            <v>6.69</v>
          </cell>
        </row>
        <row r="212">
          <cell r="C212">
            <v>6.93</v>
          </cell>
        </row>
        <row r="213">
          <cell r="C213">
            <v>7.09</v>
          </cell>
        </row>
        <row r="214">
          <cell r="C214">
            <v>6.94</v>
          </cell>
        </row>
        <row r="215">
          <cell r="C215">
            <v>6.77</v>
          </cell>
        </row>
        <row r="216">
          <cell r="C216">
            <v>6.51</v>
          </cell>
        </row>
        <row r="217">
          <cell r="C217">
            <v>6.58</v>
          </cell>
        </row>
        <row r="218">
          <cell r="C218">
            <v>6.5</v>
          </cell>
        </row>
        <row r="219">
          <cell r="C219">
            <v>6.33</v>
          </cell>
        </row>
        <row r="220">
          <cell r="C220">
            <v>6.11</v>
          </cell>
        </row>
        <row r="221">
          <cell r="C221">
            <v>5.99</v>
          </cell>
        </row>
        <row r="222">
          <cell r="C222">
            <v>5.81</v>
          </cell>
        </row>
        <row r="223">
          <cell r="C223">
            <v>5.89</v>
          </cell>
        </row>
        <row r="224">
          <cell r="C224">
            <v>5.95</v>
          </cell>
        </row>
        <row r="225">
          <cell r="C225">
            <v>5.92</v>
          </cell>
        </row>
        <row r="226">
          <cell r="C226">
            <v>5.93</v>
          </cell>
        </row>
        <row r="227">
          <cell r="C227">
            <v>5.7</v>
          </cell>
        </row>
        <row r="228">
          <cell r="C228">
            <v>5.68</v>
          </cell>
        </row>
        <row r="229">
          <cell r="C229">
            <v>5.54</v>
          </cell>
        </row>
        <row r="230">
          <cell r="C230">
            <v>5.2</v>
          </cell>
        </row>
        <row r="231">
          <cell r="C231">
            <v>5.01</v>
          </cell>
        </row>
        <row r="232">
          <cell r="C232">
            <v>5.25</v>
          </cell>
        </row>
        <row r="233">
          <cell r="C233">
            <v>5.0599999999999996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6"/>
  <sheetViews>
    <sheetView tabSelected="1" view="pageLayout" zoomScaleNormal="100" workbookViewId="0">
      <selection activeCell="E1" sqref="E1:F1048576"/>
    </sheetView>
  </sheetViews>
  <sheetFormatPr defaultRowHeight="15" x14ac:dyDescent="0.25"/>
  <cols>
    <col min="1" max="1" width="17" bestFit="1" customWidth="1"/>
    <col min="2" max="2" width="26.28515625" bestFit="1" customWidth="1"/>
    <col min="3" max="3" width="9.42578125" customWidth="1"/>
    <col min="4" max="4" width="19.42578125" customWidth="1"/>
    <col min="5" max="5" width="10.42578125" hidden="1" customWidth="1"/>
    <col min="6" max="6" width="10.5703125" hidden="1" customWidth="1"/>
    <col min="7" max="7" width="10.42578125" hidden="1" customWidth="1"/>
    <col min="8" max="8" width="8.85546875" hidden="1" customWidth="1"/>
    <col min="9" max="9" width="9" hidden="1" customWidth="1"/>
    <col min="10" max="10" width="7.42578125" hidden="1" customWidth="1"/>
    <col min="11" max="11" width="9.28515625" hidden="1" customWidth="1"/>
    <col min="12" max="12" width="7.85546875" hidden="1" customWidth="1"/>
    <col min="13" max="13" width="10.42578125" bestFit="1" customWidth="1"/>
    <col min="14" max="14" width="12" bestFit="1" customWidth="1"/>
    <col min="15" max="15" width="8.85546875" hidden="1" customWidth="1"/>
    <col min="16" max="16" width="7.5703125" hidden="1" customWidth="1"/>
    <col min="17" max="18" width="9" hidden="1" customWidth="1"/>
    <col min="19" max="19" width="7.42578125" bestFit="1" customWidth="1"/>
    <col min="20" max="20" width="9.28515625" customWidth="1"/>
    <col min="21" max="21" width="9.28515625" hidden="1" customWidth="1"/>
    <col min="22" max="22" width="7.85546875" hidden="1" customWidth="1"/>
    <col min="23" max="23" width="9.140625" hidden="1" customWidth="1"/>
    <col min="24" max="24" width="9.42578125" hidden="1" customWidth="1"/>
    <col min="25" max="25" width="9.140625" hidden="1" customWidth="1"/>
    <col min="26" max="26" width="10.42578125" hidden="1" customWidth="1"/>
    <col min="27" max="27" width="7.42578125" hidden="1" customWidth="1"/>
    <col min="28" max="28" width="9.140625" hidden="1" customWidth="1"/>
    <col min="29" max="29" width="9.28515625" hidden="1" customWidth="1"/>
    <col min="30" max="30" width="12.5703125" hidden="1" customWidth="1"/>
  </cols>
  <sheetData>
    <row r="1" spans="1:39" ht="17.25" customHeight="1" x14ac:dyDescent="0.25"/>
    <row r="2" spans="1:39" s="7" customFormat="1" ht="63.75" x14ac:dyDescent="0.2">
      <c r="A2" s="20" t="s">
        <v>421</v>
      </c>
      <c r="B2" s="20" t="s">
        <v>439</v>
      </c>
      <c r="C2" s="20" t="s">
        <v>422</v>
      </c>
      <c r="D2" s="20" t="s">
        <v>440</v>
      </c>
      <c r="E2" s="20" t="s">
        <v>441</v>
      </c>
      <c r="F2" s="20" t="s">
        <v>442</v>
      </c>
      <c r="G2" s="21" t="s">
        <v>443</v>
      </c>
      <c r="H2" s="20" t="s">
        <v>424</v>
      </c>
      <c r="I2" s="20" t="s">
        <v>425</v>
      </c>
      <c r="J2" s="20" t="s">
        <v>426</v>
      </c>
      <c r="K2" s="20" t="s">
        <v>427</v>
      </c>
      <c r="L2" s="20" t="s">
        <v>428</v>
      </c>
      <c r="M2" s="21" t="s">
        <v>423</v>
      </c>
      <c r="N2" s="20" t="s">
        <v>429</v>
      </c>
      <c r="O2" s="20" t="s">
        <v>424</v>
      </c>
      <c r="P2" s="20" t="s">
        <v>430</v>
      </c>
      <c r="Q2" s="20" t="s">
        <v>431</v>
      </c>
      <c r="R2" s="20" t="s">
        <v>425</v>
      </c>
      <c r="S2" s="20" t="s">
        <v>426</v>
      </c>
      <c r="T2" s="19" t="s">
        <v>427</v>
      </c>
      <c r="U2" s="18" t="s">
        <v>432</v>
      </c>
      <c r="V2" s="19" t="s">
        <v>428</v>
      </c>
      <c r="W2" s="18" t="s">
        <v>433</v>
      </c>
      <c r="X2" s="19" t="s">
        <v>434</v>
      </c>
      <c r="Y2" s="13"/>
      <c r="Z2" s="19" t="s">
        <v>423</v>
      </c>
      <c r="AA2" s="19" t="s">
        <v>435</v>
      </c>
      <c r="AB2" s="19" t="s">
        <v>436</v>
      </c>
      <c r="AC2" s="19" t="s">
        <v>437</v>
      </c>
      <c r="AD2" s="19" t="s">
        <v>438</v>
      </c>
      <c r="AG2" s="11"/>
      <c r="AH2" s="11"/>
      <c r="AI2" s="11"/>
      <c r="AJ2" s="11"/>
      <c r="AK2" s="11"/>
      <c r="AL2" s="11"/>
      <c r="AM2" s="11"/>
    </row>
    <row r="3" spans="1:39" s="7" customFormat="1" ht="12.7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">
        <v>42398</v>
      </c>
      <c r="H3" s="4">
        <v>158.9</v>
      </c>
      <c r="I3" s="5">
        <v>7.31</v>
      </c>
      <c r="J3" s="5">
        <v>9.75</v>
      </c>
      <c r="K3" s="5">
        <v>48</v>
      </c>
      <c r="L3" s="5">
        <v>4882.143</v>
      </c>
      <c r="M3" s="3">
        <v>42759</v>
      </c>
      <c r="N3" s="1" t="s">
        <v>6</v>
      </c>
      <c r="O3" s="4">
        <v>-5.3</v>
      </c>
      <c r="P3" s="1" t="s">
        <v>7</v>
      </c>
      <c r="Q3" s="1" t="s">
        <v>8</v>
      </c>
      <c r="R3" s="5">
        <v>6.82</v>
      </c>
      <c r="S3" s="5">
        <v>9</v>
      </c>
      <c r="T3" s="5">
        <v>48</v>
      </c>
      <c r="U3" s="1" t="s">
        <v>9</v>
      </c>
      <c r="V3" s="5">
        <v>4841</v>
      </c>
      <c r="W3" s="1" t="s">
        <v>10</v>
      </c>
      <c r="X3" s="6">
        <v>12</v>
      </c>
      <c r="Z3" s="8">
        <f t="shared" ref="Z3:Z66" si="0">M3</f>
        <v>42759</v>
      </c>
      <c r="AA3" s="9">
        <f t="shared" ref="AA3:AA66" si="1">S3/100</f>
        <v>0.09</v>
      </c>
      <c r="AB3" s="10">
        <v>2.587957219251338E-2</v>
      </c>
      <c r="AC3" s="9">
        <f t="shared" ref="AC3:AC66" si="2">AA3-AB3</f>
        <v>6.4120427807486613E-2</v>
      </c>
      <c r="AD3" s="7">
        <f t="shared" ref="AD3:AD66" si="3">LN(AB3)</f>
        <v>-3.6543013399144519</v>
      </c>
      <c r="AG3" s="11"/>
      <c r="AH3" s="11"/>
      <c r="AI3" s="11"/>
      <c r="AJ3" s="11"/>
      <c r="AK3" s="11"/>
      <c r="AL3" s="11"/>
      <c r="AM3" s="11"/>
    </row>
    <row r="4" spans="1:39" s="7" customFormat="1" ht="12.75" x14ac:dyDescent="0.2">
      <c r="A4" s="1" t="s">
        <v>11</v>
      </c>
      <c r="B4" s="2" t="s">
        <v>12</v>
      </c>
      <c r="C4" s="1" t="s">
        <v>13</v>
      </c>
      <c r="D4" s="1" t="s">
        <v>14</v>
      </c>
      <c r="E4" s="1" t="s">
        <v>4</v>
      </c>
      <c r="F4" s="1" t="s">
        <v>5</v>
      </c>
      <c r="G4" s="3">
        <v>42705</v>
      </c>
      <c r="H4" s="4">
        <v>0</v>
      </c>
      <c r="I4" s="12" t="s">
        <v>15</v>
      </c>
      <c r="J4" s="12" t="s">
        <v>15</v>
      </c>
      <c r="K4" s="12" t="s">
        <v>15</v>
      </c>
      <c r="L4" s="12" t="s">
        <v>15</v>
      </c>
      <c r="M4" s="3">
        <v>42787</v>
      </c>
      <c r="N4" s="1" t="s">
        <v>6</v>
      </c>
      <c r="O4" s="4">
        <v>20.370018000000002</v>
      </c>
      <c r="P4" s="1" t="s">
        <v>8</v>
      </c>
      <c r="Q4" s="1" t="s">
        <v>8</v>
      </c>
      <c r="R4" s="12" t="s">
        <v>15</v>
      </c>
      <c r="S4" s="5">
        <v>10.55</v>
      </c>
      <c r="T4" s="5">
        <v>51</v>
      </c>
      <c r="U4" s="1" t="s">
        <v>15</v>
      </c>
      <c r="V4" s="5">
        <v>1973.0255609999999</v>
      </c>
      <c r="W4" s="1" t="s">
        <v>15</v>
      </c>
      <c r="X4" s="6">
        <v>2</v>
      </c>
      <c r="Z4" s="8">
        <f t="shared" si="0"/>
        <v>42787</v>
      </c>
      <c r="AA4" s="9">
        <f t="shared" si="1"/>
        <v>0.10550000000000001</v>
      </c>
      <c r="AB4" s="10">
        <v>2.6343144385026745E-2</v>
      </c>
      <c r="AC4" s="9">
        <f t="shared" si="2"/>
        <v>7.9156855614973265E-2</v>
      </c>
      <c r="AD4" s="7">
        <f t="shared" si="3"/>
        <v>-3.6365472129874896</v>
      </c>
      <c r="AG4" s="11"/>
      <c r="AH4" s="11"/>
      <c r="AI4" s="11"/>
      <c r="AJ4" s="11"/>
      <c r="AK4" s="11"/>
      <c r="AL4" s="11"/>
      <c r="AM4" s="11"/>
    </row>
    <row r="5" spans="1:39" s="7" customFormat="1" ht="12.75" x14ac:dyDescent="0.2">
      <c r="A5" s="1" t="s">
        <v>16</v>
      </c>
      <c r="B5" s="2" t="s">
        <v>17</v>
      </c>
      <c r="C5" s="1" t="s">
        <v>18</v>
      </c>
      <c r="D5" s="1" t="s">
        <v>19</v>
      </c>
      <c r="E5" s="1" t="s">
        <v>4</v>
      </c>
      <c r="F5" s="1" t="s">
        <v>5</v>
      </c>
      <c r="G5" s="3">
        <v>42426</v>
      </c>
      <c r="H5" s="4">
        <v>17.240931</v>
      </c>
      <c r="I5" s="5">
        <v>8.23</v>
      </c>
      <c r="J5" s="5">
        <v>10.25</v>
      </c>
      <c r="K5" s="5">
        <v>57.76</v>
      </c>
      <c r="L5" s="5">
        <v>261.87276200000002</v>
      </c>
      <c r="M5" s="3">
        <v>42795</v>
      </c>
      <c r="N5" s="1" t="s">
        <v>20</v>
      </c>
      <c r="O5" s="4">
        <v>8.5102510000000002</v>
      </c>
      <c r="P5" s="1" t="s">
        <v>8</v>
      </c>
      <c r="Q5" s="1" t="s">
        <v>8</v>
      </c>
      <c r="R5" s="5">
        <v>7.57</v>
      </c>
      <c r="S5" s="5">
        <v>9.25</v>
      </c>
      <c r="T5" s="5">
        <v>55.7</v>
      </c>
      <c r="U5" s="1" t="s">
        <v>21</v>
      </c>
      <c r="V5" s="5">
        <v>255.67420999999999</v>
      </c>
      <c r="W5" s="1" t="s">
        <v>10</v>
      </c>
      <c r="X5" s="6">
        <v>12</v>
      </c>
      <c r="Z5" s="8">
        <f t="shared" si="0"/>
        <v>42795</v>
      </c>
      <c r="AA5" s="9">
        <f t="shared" si="1"/>
        <v>9.2499999999999999E-2</v>
      </c>
      <c r="AB5" s="10">
        <v>2.6506994652406409E-2</v>
      </c>
      <c r="AC5" s="9">
        <f t="shared" si="2"/>
        <v>6.5993005347593586E-2</v>
      </c>
      <c r="AD5" s="7">
        <f t="shared" si="3"/>
        <v>-3.6303466316709967</v>
      </c>
      <c r="AG5" s="11"/>
      <c r="AH5" s="11"/>
      <c r="AI5" s="11"/>
      <c r="AJ5" s="11"/>
      <c r="AK5" s="11"/>
      <c r="AL5" s="11"/>
      <c r="AM5" s="11"/>
    </row>
    <row r="6" spans="1:39" s="7" customFormat="1" ht="12.75" x14ac:dyDescent="0.2">
      <c r="A6" s="1" t="s">
        <v>22</v>
      </c>
      <c r="B6" s="2" t="s">
        <v>23</v>
      </c>
      <c r="C6" s="1" t="s">
        <v>24</v>
      </c>
      <c r="D6" s="1" t="s">
        <v>25</v>
      </c>
      <c r="E6" s="1" t="s">
        <v>4</v>
      </c>
      <c r="F6" s="1" t="s">
        <v>5</v>
      </c>
      <c r="G6" s="3">
        <v>42492</v>
      </c>
      <c r="H6" s="4">
        <v>31.926894999999998</v>
      </c>
      <c r="I6" s="5">
        <v>7.82</v>
      </c>
      <c r="J6" s="5">
        <v>10.25</v>
      </c>
      <c r="K6" s="5">
        <v>51.69</v>
      </c>
      <c r="L6" s="5">
        <v>1336.04926</v>
      </c>
      <c r="M6" s="3">
        <v>42836</v>
      </c>
      <c r="N6" s="1" t="s">
        <v>6</v>
      </c>
      <c r="O6" s="4">
        <v>16</v>
      </c>
      <c r="P6" s="1" t="s">
        <v>8</v>
      </c>
      <c r="Q6" s="1" t="s">
        <v>8</v>
      </c>
      <c r="R6" s="5">
        <v>7.42</v>
      </c>
      <c r="S6" s="5">
        <v>9.5</v>
      </c>
      <c r="T6" s="5">
        <v>51.7</v>
      </c>
      <c r="U6" s="1" t="s">
        <v>26</v>
      </c>
      <c r="V6" s="5">
        <v>1324.9023930000001</v>
      </c>
      <c r="W6" s="1" t="s">
        <v>27</v>
      </c>
      <c r="X6" s="6">
        <v>11</v>
      </c>
      <c r="Z6" s="8">
        <f t="shared" si="0"/>
        <v>42836</v>
      </c>
      <c r="AA6" s="9">
        <f t="shared" si="1"/>
        <v>9.5000000000000001E-2</v>
      </c>
      <c r="AB6" s="10">
        <v>2.7681679144385015E-2</v>
      </c>
      <c r="AC6" s="9">
        <f t="shared" si="2"/>
        <v>6.7318320855614983E-2</v>
      </c>
      <c r="AD6" s="7">
        <f t="shared" si="3"/>
        <v>-3.5869844873419048</v>
      </c>
      <c r="AG6" s="11"/>
      <c r="AH6" s="11"/>
      <c r="AI6" s="11"/>
      <c r="AJ6" s="11"/>
      <c r="AK6" s="11"/>
      <c r="AL6" s="11"/>
      <c r="AM6" s="11"/>
    </row>
    <row r="7" spans="1:39" s="7" customFormat="1" ht="12.75" x14ac:dyDescent="0.2">
      <c r="A7" s="1" t="s">
        <v>0</v>
      </c>
      <c r="B7" s="2" t="s">
        <v>28</v>
      </c>
      <c r="C7" s="1" t="s">
        <v>29</v>
      </c>
      <c r="D7" s="1" t="s">
        <v>30</v>
      </c>
      <c r="E7" s="1" t="s">
        <v>4</v>
      </c>
      <c r="F7" s="1" t="s">
        <v>5</v>
      </c>
      <c r="G7" s="3">
        <v>42488</v>
      </c>
      <c r="H7" s="4">
        <v>41.697000000000003</v>
      </c>
      <c r="I7" s="5">
        <v>7.81</v>
      </c>
      <c r="J7" s="5">
        <v>10.199999999999999</v>
      </c>
      <c r="K7" s="5">
        <v>48</v>
      </c>
      <c r="L7" s="5">
        <v>718.13699999999994</v>
      </c>
      <c r="M7" s="3">
        <v>42845</v>
      </c>
      <c r="N7" s="1" t="s">
        <v>20</v>
      </c>
      <c r="O7" s="4">
        <v>5.9459999999999997</v>
      </c>
      <c r="P7" s="1" t="s">
        <v>8</v>
      </c>
      <c r="Q7" s="1" t="s">
        <v>8</v>
      </c>
      <c r="R7" s="5">
        <v>6.92</v>
      </c>
      <c r="S7" s="5">
        <v>8.6999999999999993</v>
      </c>
      <c r="T7" s="5">
        <v>42.9</v>
      </c>
      <c r="U7" s="1" t="s">
        <v>31</v>
      </c>
      <c r="V7" s="5">
        <v>704.01099999999997</v>
      </c>
      <c r="W7" s="1" t="s">
        <v>10</v>
      </c>
      <c r="X7" s="6">
        <v>11</v>
      </c>
      <c r="Z7" s="8">
        <f t="shared" si="0"/>
        <v>42845</v>
      </c>
      <c r="AA7" s="9">
        <f t="shared" si="1"/>
        <v>8.6999999999999994E-2</v>
      </c>
      <c r="AB7" s="10">
        <v>2.7916893048128329E-2</v>
      </c>
      <c r="AC7" s="9">
        <f t="shared" si="2"/>
        <v>5.9083106951871661E-2</v>
      </c>
      <c r="AD7" s="7">
        <f t="shared" si="3"/>
        <v>-3.5785232877912638</v>
      </c>
      <c r="AG7" s="11"/>
      <c r="AH7" s="11"/>
      <c r="AI7" s="11"/>
      <c r="AJ7" s="11"/>
      <c r="AK7" s="11"/>
      <c r="AL7" s="11"/>
      <c r="AM7" s="11"/>
    </row>
    <row r="8" spans="1:39" s="7" customFormat="1" ht="12.75" x14ac:dyDescent="0.2">
      <c r="A8" s="1" t="s">
        <v>32</v>
      </c>
      <c r="B8" s="2" t="s">
        <v>33</v>
      </c>
      <c r="C8" s="1" t="s">
        <v>34</v>
      </c>
      <c r="D8" s="1" t="s">
        <v>35</v>
      </c>
      <c r="E8" s="1" t="s">
        <v>4</v>
      </c>
      <c r="F8" s="1" t="s">
        <v>5</v>
      </c>
      <c r="G8" s="3">
        <v>42594</v>
      </c>
      <c r="H8" s="4">
        <v>10.165699999999999</v>
      </c>
      <c r="I8" s="5">
        <v>7.42</v>
      </c>
      <c r="J8" s="5">
        <v>9.9</v>
      </c>
      <c r="K8" s="5">
        <v>50</v>
      </c>
      <c r="L8" s="5">
        <v>236.92649399999999</v>
      </c>
      <c r="M8" s="3">
        <v>42853</v>
      </c>
      <c r="N8" s="1" t="s">
        <v>20</v>
      </c>
      <c r="O8" s="4">
        <v>5.3382610000000001</v>
      </c>
      <c r="P8" s="1" t="s">
        <v>8</v>
      </c>
      <c r="Q8" s="1" t="s">
        <v>8</v>
      </c>
      <c r="R8" s="5">
        <v>7.3</v>
      </c>
      <c r="S8" s="5">
        <v>9.5</v>
      </c>
      <c r="T8" s="5">
        <v>50</v>
      </c>
      <c r="U8" s="1" t="s">
        <v>36</v>
      </c>
      <c r="V8" s="5">
        <v>235.52678800000001</v>
      </c>
      <c r="W8" s="1" t="s">
        <v>10</v>
      </c>
      <c r="X8" s="6">
        <v>8</v>
      </c>
      <c r="Z8" s="8">
        <f t="shared" si="0"/>
        <v>42853</v>
      </c>
      <c r="AA8" s="9">
        <f t="shared" si="1"/>
        <v>9.5000000000000001E-2</v>
      </c>
      <c r="AB8" s="10">
        <v>2.813245454545454E-2</v>
      </c>
      <c r="AC8" s="9">
        <f t="shared" si="2"/>
        <v>6.6867545454545457E-2</v>
      </c>
      <c r="AD8" s="7">
        <f t="shared" si="3"/>
        <v>-3.5708314030721819</v>
      </c>
      <c r="AG8" s="11"/>
      <c r="AH8" s="11"/>
      <c r="AI8" s="11"/>
      <c r="AJ8" s="11"/>
      <c r="AK8" s="11"/>
      <c r="AL8" s="11"/>
      <c r="AM8" s="11"/>
    </row>
    <row r="9" spans="1:39" s="7" customFormat="1" ht="12.75" x14ac:dyDescent="0.2">
      <c r="A9" s="1" t="s">
        <v>37</v>
      </c>
      <c r="B9" s="2" t="s">
        <v>38</v>
      </c>
      <c r="C9" s="1" t="s">
        <v>39</v>
      </c>
      <c r="D9" s="1" t="s">
        <v>40</v>
      </c>
      <c r="E9" s="1" t="s">
        <v>4</v>
      </c>
      <c r="F9" s="1" t="s">
        <v>5</v>
      </c>
      <c r="G9" s="3">
        <v>42690</v>
      </c>
      <c r="H9" s="4">
        <v>31.357668</v>
      </c>
      <c r="I9" s="12" t="s">
        <v>15</v>
      </c>
      <c r="J9" s="5">
        <v>10.25</v>
      </c>
      <c r="K9" s="5">
        <v>55.15</v>
      </c>
      <c r="L9" s="12" t="s">
        <v>15</v>
      </c>
      <c r="M9" s="3">
        <v>42878</v>
      </c>
      <c r="N9" s="1" t="s">
        <v>6</v>
      </c>
      <c r="O9" s="4">
        <v>16.5</v>
      </c>
      <c r="P9" s="1" t="s">
        <v>8</v>
      </c>
      <c r="Q9" s="1" t="s">
        <v>8</v>
      </c>
      <c r="R9" s="5">
        <v>8.02</v>
      </c>
      <c r="S9" s="5">
        <v>9.6</v>
      </c>
      <c r="T9" s="5">
        <v>55.15</v>
      </c>
      <c r="U9" s="1" t="s">
        <v>41</v>
      </c>
      <c r="V9" s="12" t="s">
        <v>15</v>
      </c>
      <c r="W9" s="1" t="s">
        <v>27</v>
      </c>
      <c r="X9" s="6">
        <v>6</v>
      </c>
      <c r="Z9" s="8">
        <f t="shared" si="0"/>
        <v>42878</v>
      </c>
      <c r="AA9" s="9">
        <f t="shared" si="1"/>
        <v>9.6000000000000002E-2</v>
      </c>
      <c r="AB9" s="10">
        <v>2.8787925133689843E-2</v>
      </c>
      <c r="AC9" s="9">
        <f t="shared" si="2"/>
        <v>6.7212074866310159E-2</v>
      </c>
      <c r="AD9" s="7">
        <f t="shared" si="3"/>
        <v>-3.5477992459482057</v>
      </c>
      <c r="AG9" s="11"/>
      <c r="AH9" s="11"/>
      <c r="AI9" s="11"/>
      <c r="AJ9" s="11"/>
      <c r="AK9" s="11"/>
      <c r="AL9" s="11"/>
      <c r="AM9" s="11"/>
    </row>
    <row r="10" spans="1:39" s="7" customFormat="1" ht="12.75" x14ac:dyDescent="0.2">
      <c r="A10" s="1" t="s">
        <v>42</v>
      </c>
      <c r="B10" s="2" t="s">
        <v>43</v>
      </c>
      <c r="C10" s="1" t="s">
        <v>44</v>
      </c>
      <c r="D10" s="1" t="s">
        <v>45</v>
      </c>
      <c r="E10" s="1" t="s">
        <v>4</v>
      </c>
      <c r="F10" s="1" t="s">
        <v>5</v>
      </c>
      <c r="G10" s="3">
        <v>42507</v>
      </c>
      <c r="H10" s="4">
        <v>22.225784000000001</v>
      </c>
      <c r="I10" s="5">
        <v>7.19</v>
      </c>
      <c r="J10" s="5">
        <v>10.6</v>
      </c>
      <c r="K10" s="5">
        <v>49.44</v>
      </c>
      <c r="L10" s="5">
        <v>361.31656299999997</v>
      </c>
      <c r="M10" s="3">
        <v>42892</v>
      </c>
      <c r="N10" s="1" t="s">
        <v>6</v>
      </c>
      <c r="O10" s="4">
        <v>4.9000000000000004</v>
      </c>
      <c r="P10" s="1" t="s">
        <v>8</v>
      </c>
      <c r="Q10" s="1" t="s">
        <v>7</v>
      </c>
      <c r="R10" s="12" t="s">
        <v>15</v>
      </c>
      <c r="S10" s="5">
        <v>9.6999999999999993</v>
      </c>
      <c r="T10" s="12" t="s">
        <v>15</v>
      </c>
      <c r="U10" s="1" t="s">
        <v>46</v>
      </c>
      <c r="V10" s="12" t="s">
        <v>15</v>
      </c>
      <c r="W10" s="1" t="s">
        <v>15</v>
      </c>
      <c r="X10" s="6">
        <v>12</v>
      </c>
      <c r="Z10" s="8">
        <f t="shared" si="0"/>
        <v>42892</v>
      </c>
      <c r="AA10" s="9">
        <f t="shared" si="1"/>
        <v>9.6999999999999989E-2</v>
      </c>
      <c r="AB10" s="10">
        <v>2.9059748663101612E-2</v>
      </c>
      <c r="AC10" s="9">
        <f t="shared" si="2"/>
        <v>6.7940251336898377E-2</v>
      </c>
      <c r="AD10" s="7">
        <f t="shared" si="3"/>
        <v>-3.5384012697727356</v>
      </c>
      <c r="AG10" s="11"/>
      <c r="AH10" s="11"/>
      <c r="AI10" s="11"/>
      <c r="AJ10" s="11"/>
      <c r="AK10" s="11"/>
      <c r="AL10" s="11"/>
      <c r="AM10" s="11"/>
    </row>
    <row r="11" spans="1:39" s="7" customFormat="1" ht="12.75" x14ac:dyDescent="0.2">
      <c r="A11" s="1" t="s">
        <v>47</v>
      </c>
      <c r="B11" s="2" t="s">
        <v>48</v>
      </c>
      <c r="C11" s="1" t="s">
        <v>49</v>
      </c>
      <c r="D11" s="1" t="s">
        <v>50</v>
      </c>
      <c r="E11" s="1" t="s">
        <v>4</v>
      </c>
      <c r="F11" s="1" t="s">
        <v>5</v>
      </c>
      <c r="G11" s="3">
        <v>42697</v>
      </c>
      <c r="H11" s="4">
        <v>13.828545999999999</v>
      </c>
      <c r="I11" s="5">
        <v>7.24</v>
      </c>
      <c r="J11" s="5">
        <v>10.23</v>
      </c>
      <c r="K11" s="5">
        <v>53.27</v>
      </c>
      <c r="L11" s="5">
        <v>706.89790800000003</v>
      </c>
      <c r="M11" s="3">
        <v>42908</v>
      </c>
      <c r="N11" s="1" t="s">
        <v>6</v>
      </c>
      <c r="O11" s="4">
        <v>6.7842460000000004</v>
      </c>
      <c r="P11" s="1" t="s">
        <v>8</v>
      </c>
      <c r="Q11" s="1" t="s">
        <v>8</v>
      </c>
      <c r="R11" s="12" t="s">
        <v>15</v>
      </c>
      <c r="S11" s="5">
        <v>9.6999999999999993</v>
      </c>
      <c r="T11" s="12" t="s">
        <v>15</v>
      </c>
      <c r="U11" s="1" t="s">
        <v>15</v>
      </c>
      <c r="V11" s="12" t="s">
        <v>15</v>
      </c>
      <c r="W11" s="1" t="s">
        <v>15</v>
      </c>
      <c r="X11" s="6">
        <v>7</v>
      </c>
      <c r="Z11" s="8">
        <f t="shared" si="0"/>
        <v>42908</v>
      </c>
      <c r="AA11" s="9">
        <f t="shared" si="1"/>
        <v>9.6999999999999989E-2</v>
      </c>
      <c r="AB11" s="10">
        <v>2.9348647058823545E-2</v>
      </c>
      <c r="AC11" s="9">
        <f t="shared" si="2"/>
        <v>6.765135294117644E-2</v>
      </c>
      <c r="AD11" s="7">
        <f t="shared" si="3"/>
        <v>-3.5285088305738084</v>
      </c>
      <c r="AG11" s="11"/>
      <c r="AH11" s="11"/>
      <c r="AI11" s="11"/>
      <c r="AJ11" s="11"/>
      <c r="AK11" s="11"/>
      <c r="AL11" s="11"/>
      <c r="AM11" s="11"/>
    </row>
    <row r="12" spans="1:39" s="7" customFormat="1" ht="12.75" x14ac:dyDescent="0.2">
      <c r="A12" s="1" t="s">
        <v>51</v>
      </c>
      <c r="B12" s="2" t="s">
        <v>52</v>
      </c>
      <c r="C12" s="1" t="s">
        <v>53</v>
      </c>
      <c r="D12" s="1" t="s">
        <v>54</v>
      </c>
      <c r="E12" s="1" t="s">
        <v>4</v>
      </c>
      <c r="F12" s="1" t="s">
        <v>5</v>
      </c>
      <c r="G12" s="3">
        <v>42613</v>
      </c>
      <c r="H12" s="4">
        <v>20.124288</v>
      </c>
      <c r="I12" s="5">
        <v>7.17</v>
      </c>
      <c r="J12" s="5">
        <v>10.25</v>
      </c>
      <c r="K12" s="5">
        <v>49.15</v>
      </c>
      <c r="L12" s="5">
        <v>728.89430000000004</v>
      </c>
      <c r="M12" s="3">
        <v>42916</v>
      </c>
      <c r="N12" s="1" t="s">
        <v>6</v>
      </c>
      <c r="O12" s="4">
        <v>13.3</v>
      </c>
      <c r="P12" s="1" t="s">
        <v>8</v>
      </c>
      <c r="Q12" s="1" t="s">
        <v>8</v>
      </c>
      <c r="R12" s="5">
        <v>6.71</v>
      </c>
      <c r="S12" s="5">
        <v>9.6</v>
      </c>
      <c r="T12" s="5">
        <v>46</v>
      </c>
      <c r="U12" s="1" t="s">
        <v>55</v>
      </c>
      <c r="V12" s="5">
        <v>720</v>
      </c>
      <c r="W12" s="1" t="s">
        <v>27</v>
      </c>
      <c r="X12" s="6">
        <v>10</v>
      </c>
      <c r="Z12" s="8">
        <f t="shared" si="0"/>
        <v>42916</v>
      </c>
      <c r="AA12" s="9">
        <f t="shared" si="1"/>
        <v>9.6000000000000002E-2</v>
      </c>
      <c r="AB12" s="10">
        <v>2.9445668449197885E-2</v>
      </c>
      <c r="AC12" s="9">
        <f t="shared" si="2"/>
        <v>6.655433155080212E-2</v>
      </c>
      <c r="AD12" s="7">
        <f t="shared" si="3"/>
        <v>-3.5252084612233832</v>
      </c>
      <c r="AG12" s="11"/>
      <c r="AH12" s="11"/>
      <c r="AI12" s="11"/>
      <c r="AJ12" s="11"/>
      <c r="AK12" s="11"/>
      <c r="AL12" s="11"/>
      <c r="AM12" s="11"/>
    </row>
    <row r="13" spans="1:39" s="7" customFormat="1" ht="12.75" x14ac:dyDescent="0.2">
      <c r="A13" s="1" t="s">
        <v>56</v>
      </c>
      <c r="B13" s="2" t="s">
        <v>57</v>
      </c>
      <c r="C13" s="1" t="s">
        <v>58</v>
      </c>
      <c r="D13" s="1" t="s">
        <v>59</v>
      </c>
      <c r="E13" s="1" t="s">
        <v>4</v>
      </c>
      <c r="F13" s="1" t="s">
        <v>5</v>
      </c>
      <c r="G13" s="3">
        <v>42643</v>
      </c>
      <c r="H13" s="4">
        <v>9.4061579999999996</v>
      </c>
      <c r="I13" s="5">
        <v>7.33</v>
      </c>
      <c r="J13" s="5">
        <v>10.35</v>
      </c>
      <c r="K13" s="5">
        <v>46.79</v>
      </c>
      <c r="L13" s="5">
        <v>431.938017</v>
      </c>
      <c r="M13" s="3">
        <v>42936</v>
      </c>
      <c r="N13" s="1" t="s">
        <v>6</v>
      </c>
      <c r="O13" s="4">
        <v>5.154274</v>
      </c>
      <c r="P13" s="1" t="s">
        <v>8</v>
      </c>
      <c r="Q13" s="1" t="s">
        <v>8</v>
      </c>
      <c r="R13" s="5">
        <v>6.96</v>
      </c>
      <c r="S13" s="5">
        <v>9.5500000000000007</v>
      </c>
      <c r="T13" s="5">
        <v>46.79</v>
      </c>
      <c r="U13" s="1" t="s">
        <v>46</v>
      </c>
      <c r="V13" s="12" t="s">
        <v>15</v>
      </c>
      <c r="W13" s="1" t="s">
        <v>10</v>
      </c>
      <c r="X13" s="6">
        <v>9</v>
      </c>
      <c r="Z13" s="8">
        <f t="shared" si="0"/>
        <v>42936</v>
      </c>
      <c r="AA13" s="9">
        <f t="shared" si="1"/>
        <v>9.5500000000000002E-2</v>
      </c>
      <c r="AB13" s="10">
        <v>2.9708112299465256E-2</v>
      </c>
      <c r="AC13" s="9">
        <f t="shared" si="2"/>
        <v>6.5791887700534749E-2</v>
      </c>
      <c r="AD13" s="7">
        <f t="shared" si="3"/>
        <v>-3.5163351290736662</v>
      </c>
      <c r="AG13" s="11"/>
      <c r="AH13" s="11"/>
      <c r="AI13" s="11"/>
      <c r="AJ13" s="11"/>
      <c r="AK13" s="11"/>
      <c r="AL13" s="11"/>
      <c r="AM13" s="11"/>
    </row>
    <row r="14" spans="1:39" s="7" customFormat="1" ht="12.75" x14ac:dyDescent="0.2">
      <c r="A14" s="1" t="s">
        <v>60</v>
      </c>
      <c r="B14" s="2" t="s">
        <v>61</v>
      </c>
      <c r="C14" s="1" t="s">
        <v>62</v>
      </c>
      <c r="D14" s="1" t="s">
        <v>63</v>
      </c>
      <c r="E14" s="1" t="s">
        <v>4</v>
      </c>
      <c r="F14" s="1" t="s">
        <v>5</v>
      </c>
      <c r="G14" s="3">
        <v>42583</v>
      </c>
      <c r="H14" s="4">
        <v>79.975999999999999</v>
      </c>
      <c r="I14" s="5">
        <v>6.17</v>
      </c>
      <c r="J14" s="5">
        <v>10.6</v>
      </c>
      <c r="K14" s="5">
        <v>41.27</v>
      </c>
      <c r="L14" s="5">
        <v>4401.9799999999996</v>
      </c>
      <c r="M14" s="3">
        <v>42947</v>
      </c>
      <c r="N14" s="1" t="s">
        <v>20</v>
      </c>
      <c r="O14" s="4">
        <v>29.210999999999999</v>
      </c>
      <c r="P14" s="1" t="s">
        <v>8</v>
      </c>
      <c r="Q14" s="1" t="s">
        <v>7</v>
      </c>
      <c r="R14" s="5">
        <v>5.97</v>
      </c>
      <c r="S14" s="5">
        <v>10.1</v>
      </c>
      <c r="T14" s="5">
        <v>41.27</v>
      </c>
      <c r="U14" s="1" t="s">
        <v>9</v>
      </c>
      <c r="V14" s="5">
        <v>4304.4939999999997</v>
      </c>
      <c r="W14" s="1" t="s">
        <v>10</v>
      </c>
      <c r="X14" s="6">
        <v>12</v>
      </c>
      <c r="Z14" s="8">
        <f t="shared" si="0"/>
        <v>42947</v>
      </c>
      <c r="AA14" s="9">
        <f t="shared" si="1"/>
        <v>0.10099999999999999</v>
      </c>
      <c r="AB14" s="10">
        <v>2.9784021390374338E-2</v>
      </c>
      <c r="AC14" s="9">
        <f t="shared" si="2"/>
        <v>7.1215978609625655E-2</v>
      </c>
      <c r="AD14" s="7">
        <f t="shared" si="3"/>
        <v>-3.5137832242285807</v>
      </c>
      <c r="AG14" s="11"/>
      <c r="AH14" s="11"/>
      <c r="AI14" s="11"/>
      <c r="AJ14" s="11"/>
      <c r="AK14" s="11"/>
      <c r="AL14" s="11"/>
      <c r="AM14" s="11"/>
    </row>
    <row r="15" spans="1:39" s="7" customFormat="1" ht="12.75" x14ac:dyDescent="0.2">
      <c r="A15" s="1" t="s">
        <v>64</v>
      </c>
      <c r="B15" s="2" t="s">
        <v>65</v>
      </c>
      <c r="C15" s="1" t="s">
        <v>66</v>
      </c>
      <c r="D15" s="1" t="s">
        <v>67</v>
      </c>
      <c r="E15" s="1" t="s">
        <v>4</v>
      </c>
      <c r="F15" s="1" t="s">
        <v>5</v>
      </c>
      <c r="G15" s="3">
        <v>42704</v>
      </c>
      <c r="H15" s="4">
        <v>6.7480000000000002</v>
      </c>
      <c r="I15" s="5">
        <v>7.8</v>
      </c>
      <c r="J15" s="5">
        <v>9.9</v>
      </c>
      <c r="K15" s="5">
        <v>50</v>
      </c>
      <c r="L15" s="5">
        <v>240.75</v>
      </c>
      <c r="M15" s="3">
        <v>42991</v>
      </c>
      <c r="N15" s="1" t="s">
        <v>6</v>
      </c>
      <c r="O15" s="4">
        <v>3.5</v>
      </c>
      <c r="P15" s="1" t="s">
        <v>8</v>
      </c>
      <c r="Q15" s="1" t="s">
        <v>8</v>
      </c>
      <c r="R15" s="5">
        <v>7.35</v>
      </c>
      <c r="S15" s="5">
        <v>9.4</v>
      </c>
      <c r="T15" s="5">
        <v>50</v>
      </c>
      <c r="U15" s="1" t="s">
        <v>68</v>
      </c>
      <c r="V15" s="5">
        <v>229.93199999999999</v>
      </c>
      <c r="W15" s="1" t="s">
        <v>10</v>
      </c>
      <c r="X15" s="6">
        <v>9</v>
      </c>
      <c r="Z15" s="8">
        <f t="shared" si="0"/>
        <v>42991</v>
      </c>
      <c r="AA15" s="9">
        <f t="shared" si="1"/>
        <v>9.4E-2</v>
      </c>
      <c r="AB15" s="10">
        <v>2.9291957219251329E-2</v>
      </c>
      <c r="AC15" s="9">
        <f t="shared" si="2"/>
        <v>6.4708042780748667E-2</v>
      </c>
      <c r="AD15" s="7">
        <f t="shared" si="3"/>
        <v>-3.5304422982769608</v>
      </c>
      <c r="AG15" s="11"/>
      <c r="AH15" s="11"/>
      <c r="AI15" s="11"/>
      <c r="AJ15" s="11"/>
      <c r="AK15" s="11"/>
      <c r="AL15" s="11"/>
      <c r="AM15" s="11"/>
    </row>
    <row r="16" spans="1:39" s="7" customFormat="1" ht="12.75" x14ac:dyDescent="0.2">
      <c r="A16" s="1" t="s">
        <v>69</v>
      </c>
      <c r="B16" s="2" t="s">
        <v>70</v>
      </c>
      <c r="C16" s="1" t="s">
        <v>71</v>
      </c>
      <c r="D16" s="1" t="s">
        <v>72</v>
      </c>
      <c r="E16" s="1" t="s">
        <v>4</v>
      </c>
      <c r="F16" s="1" t="s">
        <v>5</v>
      </c>
      <c r="G16" s="3">
        <v>42839</v>
      </c>
      <c r="H16" s="4">
        <v>5.0451879999999996</v>
      </c>
      <c r="I16" s="5">
        <v>7.98</v>
      </c>
      <c r="J16" s="5">
        <v>10.9</v>
      </c>
      <c r="K16" s="5">
        <v>52.37</v>
      </c>
      <c r="L16" s="5">
        <v>95.178223000000003</v>
      </c>
      <c r="M16" s="3">
        <v>42997</v>
      </c>
      <c r="N16" s="1" t="s">
        <v>6</v>
      </c>
      <c r="O16" s="4">
        <v>2.4</v>
      </c>
      <c r="P16" s="1" t="s">
        <v>8</v>
      </c>
      <c r="Q16" s="1" t="s">
        <v>8</v>
      </c>
      <c r="R16" s="5">
        <v>7.35</v>
      </c>
      <c r="S16" s="5">
        <v>9.6999999999999993</v>
      </c>
      <c r="T16" s="12" t="s">
        <v>15</v>
      </c>
      <c r="U16" s="1" t="s">
        <v>73</v>
      </c>
      <c r="V16" s="12" t="s">
        <v>15</v>
      </c>
      <c r="W16" s="1" t="s">
        <v>15</v>
      </c>
      <c r="X16" s="6">
        <v>5</v>
      </c>
      <c r="Z16" s="8">
        <f t="shared" si="0"/>
        <v>42997</v>
      </c>
      <c r="AA16" s="9">
        <f t="shared" si="1"/>
        <v>9.6999999999999989E-2</v>
      </c>
      <c r="AB16" s="10">
        <v>2.922682887700534E-2</v>
      </c>
      <c r="AC16" s="9">
        <f t="shared" si="2"/>
        <v>6.7773171122994649E-2</v>
      </c>
      <c r="AD16" s="7">
        <f t="shared" si="3"/>
        <v>-3.5326681943859244</v>
      </c>
      <c r="AG16" s="11"/>
      <c r="AH16" s="11"/>
      <c r="AI16" s="11"/>
      <c r="AJ16" s="11"/>
      <c r="AK16" s="11"/>
      <c r="AL16" s="11"/>
      <c r="AM16" s="11"/>
    </row>
    <row r="17" spans="1:39" s="7" customFormat="1" ht="12.75" x14ac:dyDescent="0.2">
      <c r="A17" s="1" t="s">
        <v>74</v>
      </c>
      <c r="B17" s="2" t="s">
        <v>75</v>
      </c>
      <c r="C17" s="1" t="s">
        <v>18</v>
      </c>
      <c r="D17" s="1" t="s">
        <v>76</v>
      </c>
      <c r="E17" s="1" t="s">
        <v>4</v>
      </c>
      <c r="F17" s="1" t="s">
        <v>5</v>
      </c>
      <c r="G17" s="3">
        <v>42522</v>
      </c>
      <c r="H17" s="4">
        <v>11.812191</v>
      </c>
      <c r="I17" s="5">
        <v>8.92</v>
      </c>
      <c r="J17" s="5">
        <v>12.55</v>
      </c>
      <c r="K17" s="5">
        <v>51.68</v>
      </c>
      <c r="L17" s="5">
        <v>286.488067</v>
      </c>
      <c r="M17" s="3">
        <v>43000</v>
      </c>
      <c r="N17" s="1" t="s">
        <v>20</v>
      </c>
      <c r="O17" s="4">
        <v>5.8104880000000003</v>
      </c>
      <c r="P17" s="1" t="s">
        <v>8</v>
      </c>
      <c r="Q17" s="1" t="s">
        <v>7</v>
      </c>
      <c r="R17" s="5">
        <v>8.59</v>
      </c>
      <c r="S17" s="5">
        <v>11.88</v>
      </c>
      <c r="T17" s="5">
        <v>51.81</v>
      </c>
      <c r="U17" s="1" t="s">
        <v>46</v>
      </c>
      <c r="V17" s="5">
        <v>274.13982199999998</v>
      </c>
      <c r="W17" s="1" t="s">
        <v>10</v>
      </c>
      <c r="X17" s="6">
        <v>15</v>
      </c>
      <c r="Z17" s="8">
        <f t="shared" si="0"/>
        <v>43000</v>
      </c>
      <c r="AA17" s="9">
        <f t="shared" si="1"/>
        <v>0.1188</v>
      </c>
      <c r="AB17" s="10">
        <v>2.9186304812834223E-2</v>
      </c>
      <c r="AC17" s="9">
        <f t="shared" si="2"/>
        <v>8.9613695187165776E-2</v>
      </c>
      <c r="AD17" s="7">
        <f t="shared" si="3"/>
        <v>-3.5340556929881237</v>
      </c>
      <c r="AG17" s="11"/>
      <c r="AH17" s="11"/>
      <c r="AI17" s="11"/>
      <c r="AJ17" s="11"/>
      <c r="AK17" s="11"/>
      <c r="AL17" s="11"/>
      <c r="AM17" s="11"/>
    </row>
    <row r="18" spans="1:39" s="7" customFormat="1" ht="12.75" x14ac:dyDescent="0.2">
      <c r="A18" s="1" t="s">
        <v>77</v>
      </c>
      <c r="B18" s="2" t="s">
        <v>78</v>
      </c>
      <c r="C18" s="1" t="s">
        <v>79</v>
      </c>
      <c r="D18" s="1" t="s">
        <v>80</v>
      </c>
      <c r="E18" s="1" t="s">
        <v>4</v>
      </c>
      <c r="F18" s="1" t="s">
        <v>5</v>
      </c>
      <c r="G18" s="3">
        <v>42901</v>
      </c>
      <c r="H18" s="4">
        <v>17.223521999999999</v>
      </c>
      <c r="I18" s="5">
        <v>8.8699999999999992</v>
      </c>
      <c r="J18" s="5">
        <v>12.6</v>
      </c>
      <c r="K18" s="5">
        <v>53</v>
      </c>
      <c r="L18" s="5">
        <v>304.79726099999999</v>
      </c>
      <c r="M18" s="3">
        <v>43005</v>
      </c>
      <c r="N18" s="1" t="s">
        <v>6</v>
      </c>
      <c r="O18" s="4">
        <v>5.5</v>
      </c>
      <c r="P18" s="1" t="s">
        <v>8</v>
      </c>
      <c r="Q18" s="1" t="s">
        <v>8</v>
      </c>
      <c r="R18" s="5">
        <v>7.6</v>
      </c>
      <c r="S18" s="5">
        <v>10.199999999999999</v>
      </c>
      <c r="T18" s="5">
        <v>53</v>
      </c>
      <c r="U18" s="1" t="s">
        <v>55</v>
      </c>
      <c r="V18" s="5">
        <v>304.07718799999998</v>
      </c>
      <c r="W18" s="1" t="s">
        <v>27</v>
      </c>
      <c r="X18" s="6">
        <v>3</v>
      </c>
      <c r="Z18" s="8">
        <f t="shared" si="0"/>
        <v>43005</v>
      </c>
      <c r="AA18" s="9">
        <f t="shared" si="1"/>
        <v>0.10199999999999999</v>
      </c>
      <c r="AB18" s="10">
        <v>2.9158855614973257E-2</v>
      </c>
      <c r="AC18" s="9">
        <f t="shared" si="2"/>
        <v>7.2841144385026729E-2</v>
      </c>
      <c r="AD18" s="7">
        <f t="shared" si="3"/>
        <v>-3.5349966176401377</v>
      </c>
      <c r="AG18" s="11"/>
      <c r="AH18" s="11"/>
      <c r="AI18" s="11"/>
      <c r="AJ18" s="11"/>
      <c r="AK18" s="11"/>
      <c r="AL18" s="11"/>
      <c r="AM18" s="11"/>
    </row>
    <row r="19" spans="1:39" s="7" customFormat="1" ht="12.75" x14ac:dyDescent="0.2">
      <c r="A19" s="1" t="s">
        <v>51</v>
      </c>
      <c r="B19" s="2" t="s">
        <v>81</v>
      </c>
      <c r="C19" s="1" t="s">
        <v>53</v>
      </c>
      <c r="D19" s="1" t="s">
        <v>82</v>
      </c>
      <c r="E19" s="1" t="s">
        <v>4</v>
      </c>
      <c r="F19" s="1" t="s">
        <v>5</v>
      </c>
      <c r="G19" s="3">
        <v>42762</v>
      </c>
      <c r="H19" s="4">
        <v>87.682717999999994</v>
      </c>
      <c r="I19" s="5">
        <v>7.66</v>
      </c>
      <c r="J19" s="5">
        <v>11</v>
      </c>
      <c r="K19" s="5">
        <v>54.24</v>
      </c>
      <c r="L19" s="5">
        <v>1635.11133</v>
      </c>
      <c r="M19" s="3">
        <v>43028</v>
      </c>
      <c r="N19" s="1" t="s">
        <v>6</v>
      </c>
      <c r="O19" s="4">
        <v>39.5</v>
      </c>
      <c r="P19" s="1" t="s">
        <v>8</v>
      </c>
      <c r="Q19" s="1" t="s">
        <v>8</v>
      </c>
      <c r="R19" s="5">
        <v>6.8</v>
      </c>
      <c r="S19" s="5">
        <v>9.6</v>
      </c>
      <c r="T19" s="5">
        <v>52.5</v>
      </c>
      <c r="U19" s="1" t="s">
        <v>83</v>
      </c>
      <c r="V19" s="5">
        <v>1612.0910699999999</v>
      </c>
      <c r="W19" s="1" t="s">
        <v>27</v>
      </c>
      <c r="X19" s="6">
        <v>8</v>
      </c>
      <c r="Z19" s="8">
        <f t="shared" si="0"/>
        <v>43028</v>
      </c>
      <c r="AA19" s="9">
        <f t="shared" si="1"/>
        <v>9.6000000000000002E-2</v>
      </c>
      <c r="AB19" s="10">
        <v>2.9012598930481272E-2</v>
      </c>
      <c r="AC19" s="9">
        <f t="shared" si="2"/>
        <v>6.6987401069518726E-2</v>
      </c>
      <c r="AD19" s="7">
        <f t="shared" si="3"/>
        <v>-3.5400250974612852</v>
      </c>
      <c r="AG19" s="11"/>
      <c r="AH19" s="11"/>
      <c r="AI19" s="11"/>
      <c r="AJ19" s="11"/>
      <c r="AK19" s="11"/>
      <c r="AL19" s="11"/>
      <c r="AM19" s="11"/>
    </row>
    <row r="20" spans="1:39" s="7" customFormat="1" ht="12.75" x14ac:dyDescent="0.2">
      <c r="A20" s="1" t="s">
        <v>84</v>
      </c>
      <c r="B20" s="2" t="s">
        <v>85</v>
      </c>
      <c r="C20" s="1" t="s">
        <v>86</v>
      </c>
      <c r="D20" s="1" t="s">
        <v>87</v>
      </c>
      <c r="E20" s="1" t="s">
        <v>4</v>
      </c>
      <c r="F20" s="1" t="s">
        <v>5</v>
      </c>
      <c r="G20" s="3">
        <v>43007</v>
      </c>
      <c r="H20" s="4">
        <v>-2</v>
      </c>
      <c r="I20" s="5">
        <v>7.55</v>
      </c>
      <c r="J20" s="5">
        <v>10.199999999999999</v>
      </c>
      <c r="K20" s="5">
        <v>52</v>
      </c>
      <c r="L20" s="12" t="s">
        <v>15</v>
      </c>
      <c r="M20" s="3">
        <v>43034</v>
      </c>
      <c r="N20" s="1" t="s">
        <v>6</v>
      </c>
      <c r="O20" s="4">
        <v>-2</v>
      </c>
      <c r="P20" s="1" t="s">
        <v>8</v>
      </c>
      <c r="Q20" s="1" t="s">
        <v>8</v>
      </c>
      <c r="R20" s="5">
        <v>7.55</v>
      </c>
      <c r="S20" s="5">
        <v>10.199999999999999</v>
      </c>
      <c r="T20" s="5">
        <v>52</v>
      </c>
      <c r="U20" s="1" t="s">
        <v>88</v>
      </c>
      <c r="V20" s="12" t="s">
        <v>15</v>
      </c>
      <c r="W20" s="1" t="s">
        <v>15</v>
      </c>
      <c r="X20" s="6">
        <v>0</v>
      </c>
      <c r="Z20" s="8">
        <f t="shared" si="0"/>
        <v>43034</v>
      </c>
      <c r="AA20" s="9">
        <f t="shared" si="1"/>
        <v>0.10199999999999999</v>
      </c>
      <c r="AB20" s="10">
        <v>2.8985064171122989E-2</v>
      </c>
      <c r="AC20" s="9">
        <f t="shared" si="2"/>
        <v>7.3014935828876998E-2</v>
      </c>
      <c r="AD20" s="7">
        <f t="shared" si="3"/>
        <v>-3.5409746102504047</v>
      </c>
      <c r="AG20" s="11"/>
      <c r="AH20" s="11"/>
      <c r="AI20" s="11"/>
      <c r="AJ20" s="11"/>
      <c r="AK20" s="11"/>
      <c r="AL20" s="11"/>
      <c r="AM20" s="11"/>
    </row>
    <row r="21" spans="1:39" s="7" customFormat="1" ht="12.75" x14ac:dyDescent="0.2">
      <c r="A21" s="1" t="s">
        <v>84</v>
      </c>
      <c r="B21" s="2" t="s">
        <v>89</v>
      </c>
      <c r="C21" s="1" t="s">
        <v>86</v>
      </c>
      <c r="D21" s="1" t="s">
        <v>90</v>
      </c>
      <c r="E21" s="1" t="s">
        <v>4</v>
      </c>
      <c r="F21" s="1" t="s">
        <v>5</v>
      </c>
      <c r="G21" s="3">
        <v>43007</v>
      </c>
      <c r="H21" s="4">
        <v>-35.1</v>
      </c>
      <c r="I21" s="5">
        <v>7.34</v>
      </c>
      <c r="J21" s="5">
        <v>10.050000000000001</v>
      </c>
      <c r="K21" s="5">
        <v>52</v>
      </c>
      <c r="L21" s="12" t="s">
        <v>15</v>
      </c>
      <c r="M21" s="3">
        <v>43038</v>
      </c>
      <c r="N21" s="1" t="s">
        <v>6</v>
      </c>
      <c r="O21" s="4">
        <v>-35.1</v>
      </c>
      <c r="P21" s="1" t="s">
        <v>8</v>
      </c>
      <c r="Q21" s="1" t="s">
        <v>8</v>
      </c>
      <c r="R21" s="5">
        <v>7.34</v>
      </c>
      <c r="S21" s="5">
        <v>10.050000000000001</v>
      </c>
      <c r="T21" s="5">
        <v>52</v>
      </c>
      <c r="U21" s="1" t="s">
        <v>88</v>
      </c>
      <c r="V21" s="12" t="s">
        <v>15</v>
      </c>
      <c r="W21" s="1" t="s">
        <v>15</v>
      </c>
      <c r="X21" s="6">
        <v>1</v>
      </c>
      <c r="Z21" s="8">
        <f t="shared" si="0"/>
        <v>43038</v>
      </c>
      <c r="AA21" s="9">
        <f t="shared" si="1"/>
        <v>0.10050000000000001</v>
      </c>
      <c r="AB21" s="10">
        <v>2.897680213903742E-2</v>
      </c>
      <c r="AC21" s="9">
        <f t="shared" si="2"/>
        <v>7.152319786096259E-2</v>
      </c>
      <c r="AD21" s="7">
        <f t="shared" si="3"/>
        <v>-3.5412596953474687</v>
      </c>
      <c r="AG21" s="11"/>
      <c r="AH21" s="11"/>
      <c r="AI21" s="11"/>
      <c r="AJ21" s="11"/>
      <c r="AK21" s="11"/>
      <c r="AL21" s="11"/>
      <c r="AM21" s="11"/>
    </row>
    <row r="22" spans="1:39" s="7" customFormat="1" ht="12.75" x14ac:dyDescent="0.2">
      <c r="A22" s="1" t="s">
        <v>91</v>
      </c>
      <c r="B22" s="2" t="s">
        <v>92</v>
      </c>
      <c r="C22" s="1" t="s">
        <v>93</v>
      </c>
      <c r="D22" s="1" t="s">
        <v>94</v>
      </c>
      <c r="E22" s="1" t="s">
        <v>4</v>
      </c>
      <c r="F22" s="1" t="s">
        <v>5</v>
      </c>
      <c r="G22" s="3">
        <v>42748</v>
      </c>
      <c r="H22" s="4">
        <v>22.81269</v>
      </c>
      <c r="I22" s="5">
        <v>7.74</v>
      </c>
      <c r="J22" s="5">
        <v>9.8000000000000007</v>
      </c>
      <c r="K22" s="5">
        <v>48.5</v>
      </c>
      <c r="L22" s="5">
        <v>1760.6936330000001</v>
      </c>
      <c r="M22" s="3">
        <v>43074</v>
      </c>
      <c r="N22" s="1" t="s">
        <v>6</v>
      </c>
      <c r="O22" s="4">
        <v>16.633050999999998</v>
      </c>
      <c r="P22" s="1" t="s">
        <v>8</v>
      </c>
      <c r="Q22" s="1" t="s">
        <v>8</v>
      </c>
      <c r="R22" s="5">
        <v>7.6</v>
      </c>
      <c r="S22" s="5">
        <v>9.5</v>
      </c>
      <c r="T22" s="5">
        <v>48.5</v>
      </c>
      <c r="U22" s="1" t="s">
        <v>95</v>
      </c>
      <c r="V22" s="5">
        <v>1765.4369790000001</v>
      </c>
      <c r="W22" s="1" t="s">
        <v>10</v>
      </c>
      <c r="X22" s="6">
        <v>10</v>
      </c>
      <c r="Z22" s="8">
        <f t="shared" si="0"/>
        <v>43074</v>
      </c>
      <c r="AA22" s="9">
        <f t="shared" si="1"/>
        <v>9.5000000000000001E-2</v>
      </c>
      <c r="AB22" s="10">
        <v>2.8588935828876994E-2</v>
      </c>
      <c r="AC22" s="9">
        <f t="shared" si="2"/>
        <v>6.641106417112301E-2</v>
      </c>
      <c r="AD22" s="7">
        <f t="shared" si="3"/>
        <v>-3.554735495135803</v>
      </c>
      <c r="AG22" s="11"/>
      <c r="AH22" s="11"/>
      <c r="AI22" s="11"/>
      <c r="AJ22" s="11"/>
      <c r="AK22" s="11"/>
      <c r="AL22" s="11"/>
      <c r="AM22" s="11"/>
    </row>
    <row r="23" spans="1:39" s="7" customFormat="1" ht="12.75" x14ac:dyDescent="0.2">
      <c r="A23" s="1" t="s">
        <v>96</v>
      </c>
      <c r="B23" s="2" t="s">
        <v>97</v>
      </c>
      <c r="C23" s="1" t="s">
        <v>98</v>
      </c>
      <c r="D23" s="1" t="s">
        <v>99</v>
      </c>
      <c r="E23" s="1" t="s">
        <v>4</v>
      </c>
      <c r="F23" s="1" t="s">
        <v>5</v>
      </c>
      <c r="G23" s="3">
        <v>42859</v>
      </c>
      <c r="H23" s="4">
        <v>11.991372</v>
      </c>
      <c r="I23" s="5">
        <v>7.84</v>
      </c>
      <c r="J23" s="5">
        <v>10</v>
      </c>
      <c r="K23" s="5">
        <v>52.53</v>
      </c>
      <c r="L23" s="5">
        <v>138.44898000000001</v>
      </c>
      <c r="M23" s="3">
        <v>43076</v>
      </c>
      <c r="N23" s="1" t="s">
        <v>20</v>
      </c>
      <c r="O23" s="4">
        <v>9.9120000000000008</v>
      </c>
      <c r="P23" s="1" t="s">
        <v>8</v>
      </c>
      <c r="Q23" s="1" t="s">
        <v>8</v>
      </c>
      <c r="R23" s="5">
        <v>7.56</v>
      </c>
      <c r="S23" s="5">
        <v>9.8000000000000007</v>
      </c>
      <c r="T23" s="5">
        <v>51.45</v>
      </c>
      <c r="U23" s="1" t="s">
        <v>88</v>
      </c>
      <c r="V23" s="5">
        <v>137.66</v>
      </c>
      <c r="W23" s="1" t="s">
        <v>10</v>
      </c>
      <c r="X23" s="6">
        <v>7</v>
      </c>
      <c r="Z23" s="8">
        <f t="shared" si="0"/>
        <v>43076</v>
      </c>
      <c r="AA23" s="9">
        <f t="shared" si="1"/>
        <v>9.8000000000000004E-2</v>
      </c>
      <c r="AB23" s="10">
        <v>2.8555748663101593E-2</v>
      </c>
      <c r="AC23" s="9">
        <f t="shared" si="2"/>
        <v>6.944425133689841E-2</v>
      </c>
      <c r="AD23" s="7">
        <f t="shared" si="3"/>
        <v>-3.5558970089249349</v>
      </c>
      <c r="AG23" s="11"/>
      <c r="AH23" s="11"/>
      <c r="AI23" s="11"/>
      <c r="AJ23" s="11"/>
      <c r="AK23" s="11"/>
      <c r="AL23" s="11"/>
      <c r="AM23" s="11"/>
    </row>
    <row r="24" spans="1:39" s="7" customFormat="1" ht="12.75" x14ac:dyDescent="0.2">
      <c r="A24" s="1" t="s">
        <v>100</v>
      </c>
      <c r="B24" s="2" t="s">
        <v>101</v>
      </c>
      <c r="C24" s="1" t="s">
        <v>102</v>
      </c>
      <c r="D24" s="1" t="s">
        <v>103</v>
      </c>
      <c r="E24" s="1" t="s">
        <v>4</v>
      </c>
      <c r="F24" s="1" t="s">
        <v>5</v>
      </c>
      <c r="G24" s="3">
        <v>42916</v>
      </c>
      <c r="H24" s="4">
        <v>19.190000000000001</v>
      </c>
      <c r="I24" s="5">
        <v>7.79</v>
      </c>
      <c r="J24" s="5">
        <v>9.9499999999999993</v>
      </c>
      <c r="K24" s="5">
        <v>52.19</v>
      </c>
      <c r="L24" s="5">
        <v>633.87699999999995</v>
      </c>
      <c r="M24" s="3">
        <v>43082</v>
      </c>
      <c r="N24" s="1" t="s">
        <v>6</v>
      </c>
      <c r="O24" s="4">
        <v>11.193</v>
      </c>
      <c r="P24" s="1" t="s">
        <v>7</v>
      </c>
      <c r="Q24" s="1" t="s">
        <v>8</v>
      </c>
      <c r="R24" s="5">
        <v>7.42</v>
      </c>
      <c r="S24" s="5">
        <v>9.25</v>
      </c>
      <c r="T24" s="5">
        <v>52.19</v>
      </c>
      <c r="U24" s="1" t="s">
        <v>36</v>
      </c>
      <c r="V24" s="5">
        <v>617.78</v>
      </c>
      <c r="W24" s="1" t="s">
        <v>10</v>
      </c>
      <c r="X24" s="6">
        <v>5</v>
      </c>
      <c r="Z24" s="8">
        <f t="shared" si="0"/>
        <v>43082</v>
      </c>
      <c r="AA24" s="9">
        <f t="shared" si="1"/>
        <v>9.2499999999999999E-2</v>
      </c>
      <c r="AB24" s="10">
        <v>2.8502422459893036E-2</v>
      </c>
      <c r="AC24" s="9">
        <f t="shared" si="2"/>
        <v>6.3997577540106959E-2</v>
      </c>
      <c r="AD24" s="7">
        <f t="shared" si="3"/>
        <v>-3.5577661967269698</v>
      </c>
      <c r="AG24" s="11"/>
      <c r="AH24" s="11"/>
      <c r="AI24" s="11"/>
      <c r="AJ24" s="11"/>
      <c r="AK24" s="11"/>
      <c r="AL24" s="11"/>
      <c r="AM24" s="11"/>
    </row>
    <row r="25" spans="1:39" s="7" customFormat="1" ht="12.75" x14ac:dyDescent="0.2">
      <c r="A25" s="1" t="s">
        <v>32</v>
      </c>
      <c r="B25" s="2" t="s">
        <v>65</v>
      </c>
      <c r="C25" s="1" t="s">
        <v>66</v>
      </c>
      <c r="D25" s="1" t="s">
        <v>104</v>
      </c>
      <c r="E25" s="1" t="s">
        <v>4</v>
      </c>
      <c r="F25" s="1" t="s">
        <v>5</v>
      </c>
      <c r="G25" s="3">
        <v>42895</v>
      </c>
      <c r="H25" s="4">
        <v>5.617</v>
      </c>
      <c r="I25" s="5">
        <v>7.81</v>
      </c>
      <c r="J25" s="5">
        <v>9.9</v>
      </c>
      <c r="K25" s="5">
        <v>50</v>
      </c>
      <c r="L25" s="5">
        <v>146.447</v>
      </c>
      <c r="M25" s="3">
        <v>43097</v>
      </c>
      <c r="N25" s="1" t="s">
        <v>6</v>
      </c>
      <c r="O25" s="4">
        <v>2.3119999999999998</v>
      </c>
      <c r="P25" s="1" t="s">
        <v>7</v>
      </c>
      <c r="Q25" s="1" t="s">
        <v>8</v>
      </c>
      <c r="R25" s="5">
        <v>7.61</v>
      </c>
      <c r="S25" s="5">
        <v>9.5</v>
      </c>
      <c r="T25" s="5">
        <v>50</v>
      </c>
      <c r="U25" s="1" t="s">
        <v>36</v>
      </c>
      <c r="V25" s="5">
        <v>145.94</v>
      </c>
      <c r="W25" s="1" t="s">
        <v>27</v>
      </c>
      <c r="X25" s="6">
        <v>6</v>
      </c>
      <c r="Z25" s="8">
        <f t="shared" si="0"/>
        <v>43097</v>
      </c>
      <c r="AA25" s="9">
        <f t="shared" si="1"/>
        <v>9.5000000000000001E-2</v>
      </c>
      <c r="AB25" s="10">
        <v>2.8382379679144372E-2</v>
      </c>
      <c r="AC25" s="9">
        <f t="shared" si="2"/>
        <v>6.6617620320855636E-2</v>
      </c>
      <c r="AD25" s="7">
        <f t="shared" si="3"/>
        <v>-3.5619867601966386</v>
      </c>
      <c r="AG25" s="11"/>
      <c r="AH25" s="11"/>
      <c r="AI25" s="11"/>
      <c r="AJ25" s="11"/>
      <c r="AK25" s="11"/>
      <c r="AL25" s="11"/>
      <c r="AM25" s="11"/>
    </row>
    <row r="26" spans="1:39" s="7" customFormat="1" ht="12.75" x14ac:dyDescent="0.2">
      <c r="A26" s="1" t="s">
        <v>105</v>
      </c>
      <c r="B26" s="2" t="s">
        <v>106</v>
      </c>
      <c r="C26" s="1" t="s">
        <v>13</v>
      </c>
      <c r="D26" s="1" t="s">
        <v>107</v>
      </c>
      <c r="E26" s="1" t="s">
        <v>4</v>
      </c>
      <c r="F26" s="1" t="s">
        <v>5</v>
      </c>
      <c r="G26" s="3">
        <v>42804</v>
      </c>
      <c r="H26" s="4">
        <v>184.489</v>
      </c>
      <c r="I26" s="5">
        <v>7.87</v>
      </c>
      <c r="J26" s="5">
        <v>10.7</v>
      </c>
      <c r="K26" s="5">
        <v>54.5</v>
      </c>
      <c r="L26" s="5">
        <v>2516.692</v>
      </c>
      <c r="M26" s="3">
        <v>43131</v>
      </c>
      <c r="N26" s="1" t="s">
        <v>20</v>
      </c>
      <c r="O26" s="4">
        <v>93.48</v>
      </c>
      <c r="P26" s="1" t="s">
        <v>8</v>
      </c>
      <c r="Q26" s="1" t="s">
        <v>8</v>
      </c>
      <c r="R26" s="5">
        <v>7.26</v>
      </c>
      <c r="S26" s="5">
        <v>9.8000000000000007</v>
      </c>
      <c r="T26" s="5">
        <v>52</v>
      </c>
      <c r="U26" s="1" t="s">
        <v>88</v>
      </c>
      <c r="V26" s="5">
        <v>2422.25</v>
      </c>
      <c r="W26" s="1" t="s">
        <v>10</v>
      </c>
      <c r="X26" s="6">
        <v>10</v>
      </c>
      <c r="Z26" s="8">
        <f t="shared" si="0"/>
        <v>43131</v>
      </c>
      <c r="AA26" s="9">
        <f t="shared" si="1"/>
        <v>9.8000000000000004E-2</v>
      </c>
      <c r="AB26" s="10">
        <v>2.826713368983956E-2</v>
      </c>
      <c r="AC26" s="9">
        <f t="shared" si="2"/>
        <v>6.9732866310160443E-2</v>
      </c>
      <c r="AD26" s="7">
        <f t="shared" si="3"/>
        <v>-3.5660555029426662</v>
      </c>
      <c r="AG26" s="11"/>
      <c r="AH26" s="11"/>
      <c r="AI26" s="11"/>
      <c r="AJ26" s="11"/>
      <c r="AK26" s="11"/>
      <c r="AL26" s="11"/>
      <c r="AM26" s="11"/>
    </row>
    <row r="27" spans="1:39" s="7" customFormat="1" ht="12.75" x14ac:dyDescent="0.2">
      <c r="A27" s="1" t="s">
        <v>108</v>
      </c>
      <c r="B27" s="2" t="s">
        <v>109</v>
      </c>
      <c r="C27" s="1" t="s">
        <v>110</v>
      </c>
      <c r="D27" s="1" t="s">
        <v>111</v>
      </c>
      <c r="E27" s="1" t="s">
        <v>4</v>
      </c>
      <c r="F27" s="1" t="s">
        <v>5</v>
      </c>
      <c r="G27" s="3">
        <v>42836</v>
      </c>
      <c r="H27" s="4">
        <v>52.233378000000002</v>
      </c>
      <c r="I27" s="5">
        <v>7.5</v>
      </c>
      <c r="J27" s="5">
        <v>10.35</v>
      </c>
      <c r="K27" s="5">
        <v>54.2</v>
      </c>
      <c r="L27" s="5">
        <v>843.67588799999999</v>
      </c>
      <c r="M27" s="3">
        <v>43152</v>
      </c>
      <c r="N27" s="1" t="s">
        <v>20</v>
      </c>
      <c r="O27" s="4">
        <v>15.200571999999999</v>
      </c>
      <c r="P27" s="1" t="s">
        <v>8</v>
      </c>
      <c r="Q27" s="1" t="s">
        <v>8</v>
      </c>
      <c r="R27" s="5">
        <v>7.2</v>
      </c>
      <c r="S27" s="5">
        <v>9.8000000000000007</v>
      </c>
      <c r="T27" s="5">
        <v>54.16</v>
      </c>
      <c r="U27" s="1" t="s">
        <v>36</v>
      </c>
      <c r="V27" s="5">
        <v>807.34720500000003</v>
      </c>
      <c r="W27" s="1" t="s">
        <v>27</v>
      </c>
      <c r="X27" s="6">
        <v>10</v>
      </c>
      <c r="Z27" s="8">
        <f t="shared" si="0"/>
        <v>43152</v>
      </c>
      <c r="AA27" s="9">
        <f t="shared" si="1"/>
        <v>9.8000000000000004E-2</v>
      </c>
      <c r="AB27" s="10">
        <v>2.8444780748663086E-2</v>
      </c>
      <c r="AC27" s="9">
        <f t="shared" si="2"/>
        <v>6.9555219251336925E-2</v>
      </c>
      <c r="AD27" s="7">
        <f t="shared" si="3"/>
        <v>-3.5597905887135006</v>
      </c>
      <c r="AG27" s="11"/>
      <c r="AH27" s="11"/>
      <c r="AI27" s="11"/>
      <c r="AJ27" s="11"/>
      <c r="AK27" s="11"/>
      <c r="AL27" s="11"/>
      <c r="AM27" s="11"/>
    </row>
    <row r="28" spans="1:39" s="7" customFormat="1" ht="12.75" x14ac:dyDescent="0.2">
      <c r="A28" s="1" t="s">
        <v>108</v>
      </c>
      <c r="B28" s="2" t="s">
        <v>112</v>
      </c>
      <c r="C28" s="1" t="s">
        <v>110</v>
      </c>
      <c r="D28" s="1" t="s">
        <v>113</v>
      </c>
      <c r="E28" s="1" t="s">
        <v>4</v>
      </c>
      <c r="F28" s="1" t="s">
        <v>5</v>
      </c>
      <c r="G28" s="3">
        <v>42836</v>
      </c>
      <c r="H28" s="4">
        <v>60.455672</v>
      </c>
      <c r="I28" s="5">
        <v>7.5</v>
      </c>
      <c r="J28" s="5">
        <v>10.35</v>
      </c>
      <c r="K28" s="5">
        <v>54.2</v>
      </c>
      <c r="L28" s="5">
        <v>1315.950736</v>
      </c>
      <c r="M28" s="3">
        <v>43152</v>
      </c>
      <c r="N28" s="1" t="s">
        <v>20</v>
      </c>
      <c r="O28" s="4">
        <v>18.031545000000001</v>
      </c>
      <c r="P28" s="1" t="s">
        <v>8</v>
      </c>
      <c r="Q28" s="1" t="s">
        <v>8</v>
      </c>
      <c r="R28" s="5">
        <v>7.2</v>
      </c>
      <c r="S28" s="5">
        <v>9.8000000000000007</v>
      </c>
      <c r="T28" s="5">
        <v>54.16</v>
      </c>
      <c r="U28" s="1" t="s">
        <v>36</v>
      </c>
      <c r="V28" s="5">
        <v>1220.578917</v>
      </c>
      <c r="W28" s="1" t="s">
        <v>27</v>
      </c>
      <c r="X28" s="6">
        <v>10</v>
      </c>
      <c r="Z28" s="8">
        <f t="shared" si="0"/>
        <v>43152</v>
      </c>
      <c r="AA28" s="9">
        <f t="shared" si="1"/>
        <v>9.8000000000000004E-2</v>
      </c>
      <c r="AB28" s="10">
        <v>2.8444780748663086E-2</v>
      </c>
      <c r="AC28" s="9">
        <f t="shared" si="2"/>
        <v>6.9555219251336925E-2</v>
      </c>
      <c r="AD28" s="7">
        <f t="shared" si="3"/>
        <v>-3.5597905887135006</v>
      </c>
      <c r="AG28" s="11"/>
      <c r="AH28" s="11"/>
      <c r="AI28" s="11"/>
      <c r="AJ28" s="11"/>
      <c r="AK28" s="11"/>
      <c r="AL28" s="11"/>
      <c r="AM28" s="11"/>
    </row>
    <row r="29" spans="1:39" s="7" customFormat="1" ht="12.75" x14ac:dyDescent="0.2">
      <c r="A29" s="1" t="s">
        <v>114</v>
      </c>
      <c r="B29" s="2" t="s">
        <v>115</v>
      </c>
      <c r="C29" s="1" t="s">
        <v>116</v>
      </c>
      <c r="D29" s="1" t="s">
        <v>117</v>
      </c>
      <c r="E29" s="1" t="s">
        <v>4</v>
      </c>
      <c r="F29" s="1" t="s">
        <v>5</v>
      </c>
      <c r="G29" s="3">
        <v>42886</v>
      </c>
      <c r="H29" s="4">
        <v>3.4815670000000001</v>
      </c>
      <c r="I29" s="5">
        <v>8.01</v>
      </c>
      <c r="J29" s="5">
        <v>10.3</v>
      </c>
      <c r="K29" s="5">
        <v>51.7</v>
      </c>
      <c r="L29" s="5">
        <v>180.10110800000001</v>
      </c>
      <c r="M29" s="3">
        <v>43159</v>
      </c>
      <c r="N29" s="1" t="s">
        <v>20</v>
      </c>
      <c r="O29" s="4">
        <v>-8.7243000000000001E-2</v>
      </c>
      <c r="P29" s="1" t="s">
        <v>8</v>
      </c>
      <c r="Q29" s="1" t="s">
        <v>8</v>
      </c>
      <c r="R29" s="5">
        <v>7.53</v>
      </c>
      <c r="S29" s="5">
        <v>9.5</v>
      </c>
      <c r="T29" s="5">
        <v>50</v>
      </c>
      <c r="U29" s="1" t="s">
        <v>36</v>
      </c>
      <c r="V29" s="5">
        <v>170.89599200000001</v>
      </c>
      <c r="W29" s="1" t="s">
        <v>10</v>
      </c>
      <c r="X29" s="6">
        <v>9</v>
      </c>
      <c r="Z29" s="8">
        <f t="shared" si="0"/>
        <v>43159</v>
      </c>
      <c r="AA29" s="9">
        <f t="shared" si="1"/>
        <v>9.5000000000000001E-2</v>
      </c>
      <c r="AB29" s="10">
        <v>2.8528930481283403E-2</v>
      </c>
      <c r="AC29" s="9">
        <f t="shared" si="2"/>
        <v>6.6471069518716591E-2</v>
      </c>
      <c r="AD29" s="7">
        <f t="shared" si="3"/>
        <v>-3.556836601971376</v>
      </c>
      <c r="AG29" s="11"/>
      <c r="AH29" s="11"/>
      <c r="AI29" s="11"/>
      <c r="AJ29" s="11"/>
      <c r="AK29" s="11"/>
      <c r="AL29" s="11"/>
      <c r="AM29" s="11"/>
    </row>
    <row r="30" spans="1:39" s="7" customFormat="1" ht="12.75" x14ac:dyDescent="0.2">
      <c r="A30" s="1" t="s">
        <v>0</v>
      </c>
      <c r="B30" s="2" t="s">
        <v>118</v>
      </c>
      <c r="C30" s="1" t="s">
        <v>119</v>
      </c>
      <c r="D30" s="1" t="s">
        <v>120</v>
      </c>
      <c r="E30" s="1" t="s">
        <v>4</v>
      </c>
      <c r="F30" s="1" t="s">
        <v>5</v>
      </c>
      <c r="G30" s="3">
        <v>42853</v>
      </c>
      <c r="H30" s="4">
        <v>69.677000000000007</v>
      </c>
      <c r="I30" s="5">
        <v>6.93</v>
      </c>
      <c r="J30" s="5">
        <v>9.7899999999999991</v>
      </c>
      <c r="K30" s="5">
        <v>48</v>
      </c>
      <c r="L30" s="5">
        <v>1222.037</v>
      </c>
      <c r="M30" s="3">
        <v>43174</v>
      </c>
      <c r="N30" s="1" t="s">
        <v>6</v>
      </c>
      <c r="O30" s="4">
        <v>45.524000000000001</v>
      </c>
      <c r="P30" s="1" t="s">
        <v>7</v>
      </c>
      <c r="Q30" s="1" t="s">
        <v>8</v>
      </c>
      <c r="R30" s="5">
        <v>6.53</v>
      </c>
      <c r="S30" s="5">
        <v>9</v>
      </c>
      <c r="T30" s="5">
        <v>48</v>
      </c>
      <c r="U30" s="1" t="s">
        <v>121</v>
      </c>
      <c r="V30" s="5">
        <v>1231.7819999999999</v>
      </c>
      <c r="W30" s="1" t="s">
        <v>10</v>
      </c>
      <c r="X30" s="6">
        <v>10</v>
      </c>
      <c r="Z30" s="8">
        <f t="shared" si="0"/>
        <v>43174</v>
      </c>
      <c r="AA30" s="9">
        <f t="shared" si="1"/>
        <v>0.09</v>
      </c>
      <c r="AB30" s="10">
        <v>2.8741427807486633E-2</v>
      </c>
      <c r="AC30" s="9">
        <f t="shared" si="2"/>
        <v>6.1258572192513364E-2</v>
      </c>
      <c r="AD30" s="7">
        <f t="shared" si="3"/>
        <v>-3.5494157194161238</v>
      </c>
      <c r="AG30" s="11"/>
      <c r="AH30" s="11"/>
      <c r="AI30" s="11"/>
      <c r="AJ30" s="11"/>
      <c r="AK30" s="11"/>
      <c r="AL30" s="11"/>
      <c r="AM30" s="11"/>
    </row>
    <row r="31" spans="1:39" s="7" customFormat="1" ht="12.75" x14ac:dyDescent="0.2">
      <c r="A31" s="1" t="s">
        <v>122</v>
      </c>
      <c r="B31" s="2" t="s">
        <v>123</v>
      </c>
      <c r="C31" s="1" t="s">
        <v>124</v>
      </c>
      <c r="D31" s="1" t="s">
        <v>125</v>
      </c>
      <c r="E31" s="1" t="s">
        <v>4</v>
      </c>
      <c r="F31" s="1" t="s">
        <v>5</v>
      </c>
      <c r="G31" s="3">
        <v>43031</v>
      </c>
      <c r="H31" s="4">
        <v>12.306699999999999</v>
      </c>
      <c r="I31" s="5">
        <v>6.57</v>
      </c>
      <c r="J31" s="5">
        <v>11.25</v>
      </c>
      <c r="K31" s="5">
        <v>41.23</v>
      </c>
      <c r="L31" s="5">
        <v>303.21695</v>
      </c>
      <c r="M31" s="3">
        <v>43185</v>
      </c>
      <c r="N31" s="1" t="s">
        <v>6</v>
      </c>
      <c r="O31" s="4">
        <v>15.3</v>
      </c>
      <c r="P31" s="1" t="s">
        <v>7</v>
      </c>
      <c r="Q31" s="1" t="s">
        <v>7</v>
      </c>
      <c r="R31" s="12" t="s">
        <v>15</v>
      </c>
      <c r="S31" s="5">
        <v>10.19</v>
      </c>
      <c r="T31" s="5">
        <v>48</v>
      </c>
      <c r="U31" s="1" t="s">
        <v>88</v>
      </c>
      <c r="V31" s="12" t="s">
        <v>15</v>
      </c>
      <c r="W31" s="1" t="s">
        <v>15</v>
      </c>
      <c r="X31" s="6">
        <v>5</v>
      </c>
      <c r="Z31" s="8">
        <f t="shared" si="0"/>
        <v>43185</v>
      </c>
      <c r="AA31" s="9">
        <f t="shared" si="1"/>
        <v>0.10189999999999999</v>
      </c>
      <c r="AB31" s="10">
        <v>2.8832823529411772E-2</v>
      </c>
      <c r="AC31" s="9">
        <f t="shared" si="2"/>
        <v>7.3067176470588219E-2</v>
      </c>
      <c r="AD31" s="7">
        <f t="shared" si="3"/>
        <v>-3.5462408349295882</v>
      </c>
      <c r="AG31" s="11"/>
      <c r="AH31" s="11"/>
      <c r="AI31" s="11"/>
      <c r="AJ31" s="11"/>
      <c r="AK31" s="11"/>
      <c r="AL31" s="11"/>
      <c r="AM31" s="11"/>
    </row>
    <row r="32" spans="1:39" s="7" customFormat="1" ht="12.75" x14ac:dyDescent="0.2">
      <c r="A32" s="1" t="s">
        <v>91</v>
      </c>
      <c r="B32" s="2" t="s">
        <v>65</v>
      </c>
      <c r="C32" s="1" t="s">
        <v>66</v>
      </c>
      <c r="D32" s="1" t="s">
        <v>126</v>
      </c>
      <c r="E32" s="1" t="s">
        <v>4</v>
      </c>
      <c r="F32" s="1" t="s">
        <v>5</v>
      </c>
      <c r="G32" s="3">
        <v>42881</v>
      </c>
      <c r="H32" s="4">
        <v>7.6</v>
      </c>
      <c r="I32" s="5">
        <v>7.76</v>
      </c>
      <c r="J32" s="5">
        <v>9.9</v>
      </c>
      <c r="K32" s="5">
        <v>50</v>
      </c>
      <c r="L32" s="5">
        <v>319.53899999999999</v>
      </c>
      <c r="M32" s="3">
        <v>43216</v>
      </c>
      <c r="N32" s="1" t="s">
        <v>20</v>
      </c>
      <c r="O32" s="4">
        <v>-2.1</v>
      </c>
      <c r="P32" s="1" t="s">
        <v>8</v>
      </c>
      <c r="Q32" s="1" t="s">
        <v>8</v>
      </c>
      <c r="R32" s="5">
        <v>7.5</v>
      </c>
      <c r="S32" s="5">
        <v>9.5</v>
      </c>
      <c r="T32" s="5">
        <v>48.5</v>
      </c>
      <c r="U32" s="1" t="s">
        <v>36</v>
      </c>
      <c r="V32" s="5">
        <v>310.09899999999999</v>
      </c>
      <c r="W32" s="1" t="s">
        <v>10</v>
      </c>
      <c r="X32" s="6">
        <v>11</v>
      </c>
      <c r="Z32" s="8">
        <f t="shared" si="0"/>
        <v>43216</v>
      </c>
      <c r="AA32" s="9">
        <f t="shared" si="1"/>
        <v>9.5000000000000001E-2</v>
      </c>
      <c r="AB32" s="10">
        <v>2.9053192513369009E-2</v>
      </c>
      <c r="AC32" s="9">
        <f t="shared" si="2"/>
        <v>6.5946807486630996E-2</v>
      </c>
      <c r="AD32" s="7">
        <f t="shared" si="3"/>
        <v>-3.5386269045324874</v>
      </c>
      <c r="AG32" s="11"/>
      <c r="AH32" s="11"/>
      <c r="AI32" s="11"/>
      <c r="AJ32" s="11"/>
      <c r="AK32" s="11"/>
      <c r="AL32" s="11"/>
      <c r="AM32" s="11"/>
    </row>
    <row r="33" spans="1:39" s="7" customFormat="1" ht="12.75" x14ac:dyDescent="0.2">
      <c r="A33" s="1" t="s">
        <v>127</v>
      </c>
      <c r="B33" s="2" t="s">
        <v>128</v>
      </c>
      <c r="C33" s="1" t="s">
        <v>129</v>
      </c>
      <c r="D33" s="1" t="s">
        <v>130</v>
      </c>
      <c r="E33" s="1" t="s">
        <v>4</v>
      </c>
      <c r="F33" s="1" t="s">
        <v>5</v>
      </c>
      <c r="G33" s="3">
        <v>42853</v>
      </c>
      <c r="H33" s="4">
        <v>14.5</v>
      </c>
      <c r="I33" s="5">
        <v>7.36</v>
      </c>
      <c r="J33" s="5">
        <v>9.4</v>
      </c>
      <c r="K33" s="5">
        <v>50</v>
      </c>
      <c r="L33" s="5">
        <v>252</v>
      </c>
      <c r="M33" s="3">
        <v>43217</v>
      </c>
      <c r="N33" s="1" t="s">
        <v>20</v>
      </c>
      <c r="O33" s="4">
        <v>8.060117</v>
      </c>
      <c r="P33" s="1" t="s">
        <v>7</v>
      </c>
      <c r="Q33" s="1" t="s">
        <v>7</v>
      </c>
      <c r="R33" s="5">
        <v>6.8</v>
      </c>
      <c r="S33" s="5">
        <v>9.3000000000000007</v>
      </c>
      <c r="T33" s="5">
        <v>49.21</v>
      </c>
      <c r="U33" s="1" t="s">
        <v>36</v>
      </c>
      <c r="V33" s="5">
        <v>244.38942800000001</v>
      </c>
      <c r="W33" s="1" t="s">
        <v>27</v>
      </c>
      <c r="X33" s="6">
        <v>12</v>
      </c>
      <c r="Z33" s="8">
        <f t="shared" si="0"/>
        <v>43217</v>
      </c>
      <c r="AA33" s="9">
        <f t="shared" si="1"/>
        <v>9.3000000000000013E-2</v>
      </c>
      <c r="AB33" s="10">
        <v>2.9069358288770074E-2</v>
      </c>
      <c r="AC33" s="9">
        <f t="shared" si="2"/>
        <v>6.3930641711229946E-2</v>
      </c>
      <c r="AD33" s="7">
        <f t="shared" si="3"/>
        <v>-3.5380706393447139</v>
      </c>
      <c r="AG33" s="11"/>
      <c r="AH33" s="11"/>
      <c r="AI33" s="11"/>
      <c r="AJ33" s="11"/>
      <c r="AK33" s="11"/>
      <c r="AL33" s="11"/>
      <c r="AM33" s="11"/>
    </row>
    <row r="34" spans="1:39" s="7" customFormat="1" ht="12.75" x14ac:dyDescent="0.2">
      <c r="A34" s="1" t="s">
        <v>127</v>
      </c>
      <c r="B34" s="2" t="s">
        <v>115</v>
      </c>
      <c r="C34" s="1" t="s">
        <v>116</v>
      </c>
      <c r="D34" s="1" t="s">
        <v>131</v>
      </c>
      <c r="E34" s="1" t="s">
        <v>4</v>
      </c>
      <c r="F34" s="1" t="s">
        <v>5</v>
      </c>
      <c r="G34" s="3">
        <v>42891</v>
      </c>
      <c r="H34" s="4">
        <v>4.7284449999999998</v>
      </c>
      <c r="I34" s="5">
        <v>8.3000000000000007</v>
      </c>
      <c r="J34" s="5">
        <v>10.3</v>
      </c>
      <c r="K34" s="5">
        <v>51.7</v>
      </c>
      <c r="L34" s="5">
        <v>131.49180100000001</v>
      </c>
      <c r="M34" s="3">
        <v>43222</v>
      </c>
      <c r="N34" s="1" t="s">
        <v>6</v>
      </c>
      <c r="O34" s="4">
        <v>0.93872999999999995</v>
      </c>
      <c r="P34" s="1" t="s">
        <v>7</v>
      </c>
      <c r="Q34" s="1" t="s">
        <v>7</v>
      </c>
      <c r="R34" s="5">
        <v>7.59</v>
      </c>
      <c r="S34" s="5">
        <v>9.5</v>
      </c>
      <c r="T34" s="5">
        <v>51.7</v>
      </c>
      <c r="U34" s="1" t="s">
        <v>36</v>
      </c>
      <c r="V34" s="5">
        <v>131.660357</v>
      </c>
      <c r="W34" s="1" t="s">
        <v>27</v>
      </c>
      <c r="X34" s="6">
        <v>11</v>
      </c>
      <c r="Z34" s="8">
        <f t="shared" si="0"/>
        <v>43222</v>
      </c>
      <c r="AA34" s="9">
        <f t="shared" si="1"/>
        <v>9.5000000000000001E-2</v>
      </c>
      <c r="AB34" s="10">
        <v>2.9124582887700555E-2</v>
      </c>
      <c r="AC34" s="9">
        <f t="shared" si="2"/>
        <v>6.5875417112299439E-2</v>
      </c>
      <c r="AD34" s="7">
        <f t="shared" si="3"/>
        <v>-3.5361726886511669</v>
      </c>
      <c r="AG34" s="11"/>
      <c r="AH34" s="11"/>
      <c r="AI34" s="11"/>
      <c r="AJ34" s="11"/>
      <c r="AK34" s="11"/>
      <c r="AL34" s="11"/>
      <c r="AM34" s="11"/>
    </row>
    <row r="35" spans="1:39" s="7" customFormat="1" ht="12.75" x14ac:dyDescent="0.2">
      <c r="A35" s="1" t="s">
        <v>47</v>
      </c>
      <c r="B35" s="2" t="s">
        <v>132</v>
      </c>
      <c r="C35" s="1" t="s">
        <v>133</v>
      </c>
      <c r="D35" s="1" t="s">
        <v>134</v>
      </c>
      <c r="E35" s="1" t="s">
        <v>4</v>
      </c>
      <c r="F35" s="1" t="s">
        <v>5</v>
      </c>
      <c r="G35" s="3">
        <v>43006</v>
      </c>
      <c r="H35" s="4">
        <v>1.7640819999999999</v>
      </c>
      <c r="I35" s="5">
        <v>7.72</v>
      </c>
      <c r="J35" s="5">
        <v>10.3</v>
      </c>
      <c r="K35" s="5">
        <v>52.57</v>
      </c>
      <c r="L35" s="5">
        <v>427.15122100000002</v>
      </c>
      <c r="M35" s="3">
        <v>43223</v>
      </c>
      <c r="N35" s="1" t="s">
        <v>20</v>
      </c>
      <c r="O35" s="4">
        <v>-1.890792</v>
      </c>
      <c r="P35" s="1" t="s">
        <v>8</v>
      </c>
      <c r="Q35" s="1" t="s">
        <v>8</v>
      </c>
      <c r="R35" s="5">
        <v>7.41</v>
      </c>
      <c r="S35" s="5">
        <v>9.6999999999999993</v>
      </c>
      <c r="T35" s="5">
        <v>52.57</v>
      </c>
      <c r="U35" s="1" t="s">
        <v>121</v>
      </c>
      <c r="V35" s="5">
        <v>427.646252</v>
      </c>
      <c r="W35" s="1" t="s">
        <v>10</v>
      </c>
      <c r="X35" s="6">
        <v>7</v>
      </c>
      <c r="Z35" s="8">
        <f t="shared" si="0"/>
        <v>43223</v>
      </c>
      <c r="AA35" s="9">
        <f t="shared" si="1"/>
        <v>9.6999999999999989E-2</v>
      </c>
      <c r="AB35" s="10">
        <v>2.9139155080213929E-2</v>
      </c>
      <c r="AC35" s="9">
        <f t="shared" si="2"/>
        <v>6.7860844919786056E-2</v>
      </c>
      <c r="AD35" s="7">
        <f t="shared" si="3"/>
        <v>-3.5356724738237131</v>
      </c>
      <c r="AG35" s="11"/>
      <c r="AH35" s="11"/>
      <c r="AI35" s="11"/>
      <c r="AJ35" s="11"/>
      <c r="AK35" s="11"/>
      <c r="AL35" s="11"/>
      <c r="AM35" s="11"/>
    </row>
    <row r="36" spans="1:39" s="7" customFormat="1" ht="12.75" x14ac:dyDescent="0.2">
      <c r="A36" s="1" t="s">
        <v>56</v>
      </c>
      <c r="B36" s="2" t="s">
        <v>135</v>
      </c>
      <c r="C36" s="1" t="s">
        <v>34</v>
      </c>
      <c r="D36" s="1" t="s">
        <v>136</v>
      </c>
      <c r="E36" s="1" t="s">
        <v>4</v>
      </c>
      <c r="F36" s="1" t="s">
        <v>5</v>
      </c>
      <c r="G36" s="3">
        <v>43003</v>
      </c>
      <c r="H36" s="4">
        <v>1.619286</v>
      </c>
      <c r="I36" s="5">
        <v>7.47</v>
      </c>
      <c r="J36" s="5">
        <v>9.9</v>
      </c>
      <c r="K36" s="5">
        <v>51.62</v>
      </c>
      <c r="L36" s="5">
        <v>53.742212000000002</v>
      </c>
      <c r="M36" s="3">
        <v>43249</v>
      </c>
      <c r="N36" s="1" t="s">
        <v>6</v>
      </c>
      <c r="O36" s="4">
        <v>0.97499999999999998</v>
      </c>
      <c r="P36" s="1" t="s">
        <v>8</v>
      </c>
      <c r="Q36" s="1" t="s">
        <v>8</v>
      </c>
      <c r="R36" s="5">
        <v>7.21</v>
      </c>
      <c r="S36" s="5">
        <v>9.4</v>
      </c>
      <c r="T36" s="5">
        <v>51.62</v>
      </c>
      <c r="U36" s="1" t="s">
        <v>15</v>
      </c>
      <c r="V36" s="12" t="s">
        <v>15</v>
      </c>
      <c r="W36" s="1" t="s">
        <v>15</v>
      </c>
      <c r="X36" s="6">
        <v>8</v>
      </c>
      <c r="Z36" s="8">
        <f t="shared" si="0"/>
        <v>43249</v>
      </c>
      <c r="AA36" s="9">
        <f t="shared" si="1"/>
        <v>9.4E-2</v>
      </c>
      <c r="AB36" s="10">
        <v>2.9522994652406428E-2</v>
      </c>
      <c r="AC36" s="9">
        <f t="shared" si="2"/>
        <v>6.4477005347593569E-2</v>
      </c>
      <c r="AD36" s="7">
        <f t="shared" si="3"/>
        <v>-3.5225858395303313</v>
      </c>
      <c r="AG36" s="11"/>
      <c r="AH36" s="11"/>
      <c r="AI36" s="11"/>
      <c r="AJ36" s="11"/>
      <c r="AK36" s="11"/>
      <c r="AL36" s="11"/>
      <c r="AM36" s="11"/>
    </row>
    <row r="37" spans="1:39" s="7" customFormat="1" ht="12.75" x14ac:dyDescent="0.2">
      <c r="A37" s="1" t="s">
        <v>108</v>
      </c>
      <c r="B37" s="2" t="s">
        <v>137</v>
      </c>
      <c r="C37" s="1" t="s">
        <v>129</v>
      </c>
      <c r="D37" s="1" t="s">
        <v>138</v>
      </c>
      <c r="E37" s="1" t="s">
        <v>4</v>
      </c>
      <c r="F37" s="1" t="s">
        <v>5</v>
      </c>
      <c r="G37" s="3">
        <v>43007</v>
      </c>
      <c r="H37" s="4">
        <v>7.1325770000000004</v>
      </c>
      <c r="I37" s="5">
        <v>7.64</v>
      </c>
      <c r="J37" s="5">
        <v>10.25</v>
      </c>
      <c r="K37" s="5">
        <v>53</v>
      </c>
      <c r="L37" s="5">
        <v>104.967405</v>
      </c>
      <c r="M37" s="3">
        <v>43257</v>
      </c>
      <c r="N37" s="1" t="s">
        <v>6</v>
      </c>
      <c r="O37" s="4">
        <v>4.5999999999999996</v>
      </c>
      <c r="P37" s="1" t="s">
        <v>8</v>
      </c>
      <c r="Q37" s="1" t="s">
        <v>8</v>
      </c>
      <c r="R37" s="12" t="s">
        <v>15</v>
      </c>
      <c r="S37" s="5">
        <v>9.8000000000000007</v>
      </c>
      <c r="T37" s="12" t="s">
        <v>15</v>
      </c>
      <c r="U37" s="1" t="s">
        <v>139</v>
      </c>
      <c r="V37" s="5">
        <v>97.824512999999996</v>
      </c>
      <c r="W37" s="1" t="s">
        <v>27</v>
      </c>
      <c r="X37" s="6">
        <v>8</v>
      </c>
      <c r="Z37" s="8">
        <f t="shared" si="0"/>
        <v>43257</v>
      </c>
      <c r="AA37" s="9">
        <f t="shared" si="1"/>
        <v>9.8000000000000004E-2</v>
      </c>
      <c r="AB37" s="10">
        <v>2.9616946524064179E-2</v>
      </c>
      <c r="AC37" s="9">
        <f t="shared" si="2"/>
        <v>6.8383053475935818E-2</v>
      </c>
      <c r="AD37" s="7">
        <f t="shared" si="3"/>
        <v>-3.5194085637729868</v>
      </c>
      <c r="AG37" s="11"/>
      <c r="AH37" s="11"/>
      <c r="AI37" s="11"/>
      <c r="AJ37" s="11"/>
      <c r="AK37" s="11"/>
      <c r="AL37" s="11"/>
      <c r="AM37" s="11"/>
    </row>
    <row r="38" spans="1:39" s="7" customFormat="1" ht="12.75" x14ac:dyDescent="0.2">
      <c r="A38" s="1" t="s">
        <v>0</v>
      </c>
      <c r="B38" s="2" t="s">
        <v>140</v>
      </c>
      <c r="C38" s="1" t="s">
        <v>141</v>
      </c>
      <c r="D38" s="1" t="s">
        <v>142</v>
      </c>
      <c r="E38" s="1" t="s">
        <v>4</v>
      </c>
      <c r="F38" s="1" t="s">
        <v>5</v>
      </c>
      <c r="G38" s="3">
        <v>42944</v>
      </c>
      <c r="H38" s="4">
        <v>22.22</v>
      </c>
      <c r="I38" s="5">
        <v>6.99</v>
      </c>
      <c r="J38" s="5">
        <v>9.5</v>
      </c>
      <c r="K38" s="5">
        <v>50</v>
      </c>
      <c r="L38" s="5">
        <v>380.36599999999999</v>
      </c>
      <c r="M38" s="3">
        <v>43265</v>
      </c>
      <c r="N38" s="1" t="s">
        <v>6</v>
      </c>
      <c r="O38" s="4">
        <v>6.6539999999999999</v>
      </c>
      <c r="P38" s="1" t="s">
        <v>7</v>
      </c>
      <c r="Q38" s="1" t="s">
        <v>8</v>
      </c>
      <c r="R38" s="5">
        <v>6.44</v>
      </c>
      <c r="S38" s="5">
        <v>8.8000000000000007</v>
      </c>
      <c r="T38" s="5">
        <v>48</v>
      </c>
      <c r="U38" s="1" t="s">
        <v>143</v>
      </c>
      <c r="V38" s="5">
        <v>368.52100000000002</v>
      </c>
      <c r="W38" s="1" t="s">
        <v>10</v>
      </c>
      <c r="X38" s="6">
        <v>10</v>
      </c>
      <c r="Z38" s="8">
        <f t="shared" si="0"/>
        <v>43265</v>
      </c>
      <c r="AA38" s="9">
        <f t="shared" si="1"/>
        <v>8.8000000000000009E-2</v>
      </c>
      <c r="AB38" s="10">
        <v>2.9710005347593584E-2</v>
      </c>
      <c r="AC38" s="9">
        <f t="shared" si="2"/>
        <v>5.8289994652406425E-2</v>
      </c>
      <c r="AD38" s="7">
        <f t="shared" si="3"/>
        <v>-3.5162714095145846</v>
      </c>
      <c r="AG38" s="11"/>
      <c r="AH38" s="11"/>
      <c r="AI38" s="11"/>
      <c r="AJ38" s="11"/>
      <c r="AK38" s="11"/>
      <c r="AL38" s="11"/>
      <c r="AM38" s="11"/>
    </row>
    <row r="39" spans="1:39" s="7" customFormat="1" ht="12.75" x14ac:dyDescent="0.2">
      <c r="A39" s="1" t="s">
        <v>144</v>
      </c>
      <c r="B39" s="2" t="s">
        <v>145</v>
      </c>
      <c r="C39" s="1" t="s">
        <v>146</v>
      </c>
      <c r="D39" s="1" t="s">
        <v>147</v>
      </c>
      <c r="E39" s="1" t="s">
        <v>4</v>
      </c>
      <c r="F39" s="1" t="s">
        <v>5</v>
      </c>
      <c r="G39" s="3">
        <v>43056</v>
      </c>
      <c r="H39" s="4">
        <v>1.2119519999999999</v>
      </c>
      <c r="I39" s="5">
        <v>8</v>
      </c>
      <c r="J39" s="5">
        <v>10.199999999999999</v>
      </c>
      <c r="K39" s="5">
        <v>54</v>
      </c>
      <c r="L39" s="5">
        <v>13.025199000000001</v>
      </c>
      <c r="M39" s="3">
        <v>43297</v>
      </c>
      <c r="N39" s="1" t="s">
        <v>6</v>
      </c>
      <c r="O39" s="4">
        <v>0.96821000000000002</v>
      </c>
      <c r="P39" s="1" t="s">
        <v>8</v>
      </c>
      <c r="Q39" s="1" t="s">
        <v>8</v>
      </c>
      <c r="R39" s="5">
        <v>7.75</v>
      </c>
      <c r="S39" s="5">
        <v>9.6</v>
      </c>
      <c r="T39" s="5">
        <v>54</v>
      </c>
      <c r="U39" s="1" t="s">
        <v>139</v>
      </c>
      <c r="V39" s="5">
        <v>12.905113</v>
      </c>
      <c r="W39" s="1" t="s">
        <v>27</v>
      </c>
      <c r="X39" s="6">
        <v>8</v>
      </c>
      <c r="Z39" s="8">
        <f t="shared" si="0"/>
        <v>43297</v>
      </c>
      <c r="AA39" s="9">
        <f t="shared" si="1"/>
        <v>9.6000000000000002E-2</v>
      </c>
      <c r="AB39" s="10">
        <v>2.9844155080213902E-2</v>
      </c>
      <c r="AC39" s="9">
        <f t="shared" si="2"/>
        <v>6.61558449197861E-2</v>
      </c>
      <c r="AD39" s="7">
        <f t="shared" si="3"/>
        <v>-3.5117662680248269</v>
      </c>
      <c r="AG39" s="11"/>
      <c r="AH39" s="11"/>
      <c r="AI39" s="11"/>
      <c r="AJ39" s="11"/>
      <c r="AK39" s="11"/>
      <c r="AL39" s="11"/>
      <c r="AM39" s="11"/>
    </row>
    <row r="40" spans="1:39" s="7" customFormat="1" ht="12.75" x14ac:dyDescent="0.2">
      <c r="A40" s="1" t="s">
        <v>91</v>
      </c>
      <c r="B40" s="2" t="s">
        <v>148</v>
      </c>
      <c r="C40" s="1" t="s">
        <v>34</v>
      </c>
      <c r="D40" s="1" t="s">
        <v>149</v>
      </c>
      <c r="E40" s="1" t="s">
        <v>4</v>
      </c>
      <c r="F40" s="1" t="s">
        <v>5</v>
      </c>
      <c r="G40" s="3">
        <v>42978</v>
      </c>
      <c r="H40" s="4">
        <v>-1.677214</v>
      </c>
      <c r="I40" s="5">
        <v>7.6</v>
      </c>
      <c r="J40" s="5">
        <v>9.9</v>
      </c>
      <c r="K40" s="5">
        <v>50</v>
      </c>
      <c r="L40" s="5">
        <v>311.35599500000001</v>
      </c>
      <c r="M40" s="3">
        <v>43301</v>
      </c>
      <c r="N40" s="1" t="s">
        <v>6</v>
      </c>
      <c r="O40" s="4">
        <v>-2.919365</v>
      </c>
      <c r="P40" s="1" t="s">
        <v>8</v>
      </c>
      <c r="Q40" s="1" t="s">
        <v>8</v>
      </c>
      <c r="R40" s="5">
        <v>7.31</v>
      </c>
      <c r="S40" s="5">
        <v>9.4</v>
      </c>
      <c r="T40" s="5">
        <v>49</v>
      </c>
      <c r="U40" s="1" t="s">
        <v>36</v>
      </c>
      <c r="V40" s="5">
        <v>280.72662800000001</v>
      </c>
      <c r="W40" s="1" t="s">
        <v>10</v>
      </c>
      <c r="X40" s="6">
        <v>10</v>
      </c>
      <c r="Z40" s="8">
        <f t="shared" si="0"/>
        <v>43301</v>
      </c>
      <c r="AA40" s="9">
        <f t="shared" si="1"/>
        <v>9.4E-2</v>
      </c>
      <c r="AB40" s="10">
        <v>2.9865759358288772E-2</v>
      </c>
      <c r="AC40" s="9">
        <f t="shared" si="2"/>
        <v>6.4134240641711221E-2</v>
      </c>
      <c r="AD40" s="7">
        <f t="shared" si="3"/>
        <v>-3.5110426267595258</v>
      </c>
      <c r="AG40" s="11"/>
      <c r="AH40" s="11"/>
      <c r="AI40" s="11"/>
      <c r="AJ40" s="11"/>
      <c r="AK40" s="11"/>
      <c r="AL40" s="11"/>
      <c r="AM40" s="11"/>
    </row>
    <row r="41" spans="1:39" s="7" customFormat="1" ht="12.75" x14ac:dyDescent="0.2">
      <c r="A41" s="1" t="s">
        <v>150</v>
      </c>
      <c r="B41" s="2" t="s">
        <v>151</v>
      </c>
      <c r="C41" s="1" t="s">
        <v>119</v>
      </c>
      <c r="D41" s="1" t="s">
        <v>152</v>
      </c>
      <c r="E41" s="1" t="s">
        <v>4</v>
      </c>
      <c r="F41" s="1" t="s">
        <v>5</v>
      </c>
      <c r="G41" s="3">
        <v>43066</v>
      </c>
      <c r="H41" s="4">
        <v>15.451041</v>
      </c>
      <c r="I41" s="5">
        <v>7.67</v>
      </c>
      <c r="J41" s="5">
        <v>10.1</v>
      </c>
      <c r="K41" s="5">
        <v>50.97</v>
      </c>
      <c r="L41" s="5">
        <v>765.22125100000005</v>
      </c>
      <c r="M41" s="3">
        <v>43336</v>
      </c>
      <c r="N41" s="1" t="s">
        <v>6</v>
      </c>
      <c r="O41" s="4">
        <v>17.399999999999999</v>
      </c>
      <c r="P41" s="1" t="s">
        <v>7</v>
      </c>
      <c r="Q41" s="1" t="s">
        <v>8</v>
      </c>
      <c r="R41" s="5">
        <v>7.15</v>
      </c>
      <c r="S41" s="5">
        <v>9.2799999999999994</v>
      </c>
      <c r="T41" s="5">
        <v>50.95</v>
      </c>
      <c r="U41" s="1" t="s">
        <v>139</v>
      </c>
      <c r="V41" s="5">
        <v>788.68687999999997</v>
      </c>
      <c r="W41" s="1" t="s">
        <v>10</v>
      </c>
      <c r="X41" s="6">
        <v>9</v>
      </c>
      <c r="Z41" s="8">
        <f t="shared" si="0"/>
        <v>43336</v>
      </c>
      <c r="AA41" s="9">
        <f t="shared" si="1"/>
        <v>9.2799999999999994E-2</v>
      </c>
      <c r="AB41" s="10">
        <v>3.0228262032085586E-2</v>
      </c>
      <c r="AC41" s="9">
        <f t="shared" si="2"/>
        <v>6.2571737967914404E-2</v>
      </c>
      <c r="AD41" s="7">
        <f t="shared" si="3"/>
        <v>-3.4989779633391498</v>
      </c>
      <c r="AG41" s="11"/>
      <c r="AH41" s="11"/>
      <c r="AI41" s="11"/>
      <c r="AJ41" s="11"/>
      <c r="AK41" s="11"/>
      <c r="AL41" s="11"/>
      <c r="AM41" s="11"/>
    </row>
    <row r="42" spans="1:39" s="7" customFormat="1" ht="12.75" x14ac:dyDescent="0.2">
      <c r="A42" s="1" t="s">
        <v>60</v>
      </c>
      <c r="B42" s="2" t="s">
        <v>61</v>
      </c>
      <c r="C42" s="1" t="s">
        <v>62</v>
      </c>
      <c r="D42" s="1" t="s">
        <v>153</v>
      </c>
      <c r="E42" s="1" t="s">
        <v>4</v>
      </c>
      <c r="F42" s="1" t="s">
        <v>5</v>
      </c>
      <c r="G42" s="3">
        <v>43039</v>
      </c>
      <c r="H42" s="4">
        <v>82.56</v>
      </c>
      <c r="I42" s="5">
        <v>6.17</v>
      </c>
      <c r="J42" s="5">
        <v>10.75</v>
      </c>
      <c r="K42" s="5">
        <v>40.909999999999997</v>
      </c>
      <c r="L42" s="5">
        <v>5437.5810000000001</v>
      </c>
      <c r="M42" s="3">
        <v>43340</v>
      </c>
      <c r="N42" s="1" t="s">
        <v>6</v>
      </c>
      <c r="O42" s="4">
        <v>10.6</v>
      </c>
      <c r="P42" s="1" t="s">
        <v>8</v>
      </c>
      <c r="Q42" s="1" t="s">
        <v>8</v>
      </c>
      <c r="R42" s="5">
        <v>5.86</v>
      </c>
      <c r="S42" s="5">
        <v>10</v>
      </c>
      <c r="T42" s="5">
        <v>40.909999999999997</v>
      </c>
      <c r="U42" s="1" t="s">
        <v>143</v>
      </c>
      <c r="V42" s="12" t="s">
        <v>15</v>
      </c>
      <c r="W42" s="1" t="s">
        <v>10</v>
      </c>
      <c r="X42" s="6">
        <v>10</v>
      </c>
      <c r="Z42" s="8">
        <f t="shared" si="0"/>
        <v>43340</v>
      </c>
      <c r="AA42" s="9">
        <f t="shared" si="1"/>
        <v>0.1</v>
      </c>
      <c r="AB42" s="10">
        <v>3.0254716577540138E-2</v>
      </c>
      <c r="AC42" s="9">
        <f t="shared" si="2"/>
        <v>6.9745283422459864E-2</v>
      </c>
      <c r="AD42" s="7">
        <f t="shared" si="3"/>
        <v>-3.4981031867408516</v>
      </c>
      <c r="AG42" s="11"/>
      <c r="AH42" s="11"/>
      <c r="AI42" s="11"/>
      <c r="AJ42" s="11"/>
      <c r="AK42" s="11"/>
      <c r="AL42" s="11"/>
      <c r="AM42" s="11"/>
    </row>
    <row r="43" spans="1:39" s="7" customFormat="1" ht="12.75" x14ac:dyDescent="0.2">
      <c r="A43" s="1" t="s">
        <v>60</v>
      </c>
      <c r="B43" s="2" t="s">
        <v>154</v>
      </c>
      <c r="C43" s="1" t="s">
        <v>155</v>
      </c>
      <c r="D43" s="1" t="s">
        <v>156</v>
      </c>
      <c r="E43" s="1" t="s">
        <v>4</v>
      </c>
      <c r="F43" s="1" t="s">
        <v>5</v>
      </c>
      <c r="G43" s="3">
        <v>43061</v>
      </c>
      <c r="H43" s="4">
        <v>38.121000000000002</v>
      </c>
      <c r="I43" s="5">
        <v>5.75</v>
      </c>
      <c r="J43" s="5">
        <v>10.5</v>
      </c>
      <c r="K43" s="5">
        <v>38.299999999999997</v>
      </c>
      <c r="L43" s="5">
        <v>4256.6719999999996</v>
      </c>
      <c r="M43" s="3">
        <v>43356</v>
      </c>
      <c r="N43" s="1" t="s">
        <v>20</v>
      </c>
      <c r="O43" s="4">
        <v>8.9740000000000002</v>
      </c>
      <c r="P43" s="1" t="s">
        <v>8</v>
      </c>
      <c r="Q43" s="1" t="s">
        <v>8</v>
      </c>
      <c r="R43" s="5">
        <v>5.56</v>
      </c>
      <c r="S43" s="5">
        <v>10</v>
      </c>
      <c r="T43" s="5">
        <v>38.299999999999997</v>
      </c>
      <c r="U43" s="1" t="s">
        <v>157</v>
      </c>
      <c r="V43" s="5">
        <v>4236.4319999999998</v>
      </c>
      <c r="W43" s="1" t="s">
        <v>10</v>
      </c>
      <c r="X43" s="6">
        <v>9</v>
      </c>
      <c r="Z43" s="8">
        <f t="shared" si="0"/>
        <v>43356</v>
      </c>
      <c r="AA43" s="9">
        <f t="shared" si="1"/>
        <v>0.1</v>
      </c>
      <c r="AB43" s="10">
        <v>3.0432524064171129E-2</v>
      </c>
      <c r="AC43" s="9">
        <f t="shared" si="2"/>
        <v>6.9567475935828876E-2</v>
      </c>
      <c r="AD43" s="7">
        <f t="shared" si="3"/>
        <v>-3.4922433719416213</v>
      </c>
      <c r="AG43" s="11"/>
      <c r="AH43" s="11"/>
      <c r="AI43" s="11"/>
      <c r="AJ43" s="11"/>
      <c r="AK43" s="11"/>
      <c r="AL43" s="11"/>
      <c r="AM43" s="11"/>
    </row>
    <row r="44" spans="1:39" s="7" customFormat="1" ht="12.75" x14ac:dyDescent="0.2">
      <c r="A44" s="1" t="s">
        <v>96</v>
      </c>
      <c r="B44" s="2" t="s">
        <v>158</v>
      </c>
      <c r="C44" s="1" t="s">
        <v>159</v>
      </c>
      <c r="D44" s="1" t="s">
        <v>160</v>
      </c>
      <c r="E44" s="1" t="s">
        <v>4</v>
      </c>
      <c r="F44" s="1" t="s">
        <v>5</v>
      </c>
      <c r="G44" s="3">
        <v>43244</v>
      </c>
      <c r="H44" s="4">
        <v>0</v>
      </c>
      <c r="I44" s="5">
        <v>6.97</v>
      </c>
      <c r="J44" s="5">
        <v>10</v>
      </c>
      <c r="K44" s="12" t="s">
        <v>15</v>
      </c>
      <c r="L44" s="5">
        <v>386.92200000000003</v>
      </c>
      <c r="M44" s="3">
        <v>43357</v>
      </c>
      <c r="N44" s="1" t="s">
        <v>6</v>
      </c>
      <c r="O44" s="4">
        <v>0</v>
      </c>
      <c r="P44" s="1" t="s">
        <v>8</v>
      </c>
      <c r="Q44" s="1" t="s">
        <v>8</v>
      </c>
      <c r="R44" s="5">
        <v>6.97</v>
      </c>
      <c r="S44" s="5">
        <v>10</v>
      </c>
      <c r="T44" s="5">
        <v>52</v>
      </c>
      <c r="U44" s="1" t="s">
        <v>161</v>
      </c>
      <c r="V44" s="5">
        <v>386.92200000000003</v>
      </c>
      <c r="W44" s="1" t="s">
        <v>10</v>
      </c>
      <c r="X44" s="6">
        <v>3</v>
      </c>
      <c r="Z44" s="8">
        <f t="shared" si="0"/>
        <v>43357</v>
      </c>
      <c r="AA44" s="9">
        <f t="shared" si="1"/>
        <v>0.1</v>
      </c>
      <c r="AB44" s="10">
        <v>3.0453101604278082E-2</v>
      </c>
      <c r="AC44" s="9">
        <f t="shared" si="2"/>
        <v>6.9546898395721923E-2</v>
      </c>
      <c r="AD44" s="7">
        <f t="shared" si="3"/>
        <v>-3.4915674310881104</v>
      </c>
      <c r="AG44" s="11"/>
      <c r="AH44" s="11"/>
      <c r="AI44" s="11"/>
      <c r="AJ44" s="11"/>
      <c r="AK44" s="11"/>
      <c r="AL44" s="11"/>
      <c r="AM44" s="11"/>
    </row>
    <row r="45" spans="1:39" s="7" customFormat="1" ht="12.75" x14ac:dyDescent="0.2">
      <c r="A45" s="1" t="s">
        <v>162</v>
      </c>
      <c r="B45" s="2" t="s">
        <v>163</v>
      </c>
      <c r="C45" s="1" t="s">
        <v>71</v>
      </c>
      <c r="D45" s="1" t="s">
        <v>164</v>
      </c>
      <c r="E45" s="1" t="s">
        <v>4</v>
      </c>
      <c r="F45" s="1" t="s">
        <v>5</v>
      </c>
      <c r="G45" s="3">
        <v>43005</v>
      </c>
      <c r="H45" s="4">
        <v>138.13420400000001</v>
      </c>
      <c r="I45" s="5">
        <v>6.9</v>
      </c>
      <c r="J45" s="5">
        <v>10.7</v>
      </c>
      <c r="K45" s="5">
        <v>46.88</v>
      </c>
      <c r="L45" s="5">
        <v>1520.2097000000001</v>
      </c>
      <c r="M45" s="3">
        <v>43362</v>
      </c>
      <c r="N45" s="1" t="s">
        <v>6</v>
      </c>
      <c r="O45" s="4">
        <v>107.30000099999999</v>
      </c>
      <c r="P45" s="1" t="s">
        <v>7</v>
      </c>
      <c r="Q45" s="1" t="s">
        <v>8</v>
      </c>
      <c r="R45" s="5">
        <v>6.5</v>
      </c>
      <c r="S45" s="5">
        <v>9.85</v>
      </c>
      <c r="T45" s="5">
        <v>46.88</v>
      </c>
      <c r="U45" s="1" t="s">
        <v>88</v>
      </c>
      <c r="V45" s="5">
        <v>1520.2097000000001</v>
      </c>
      <c r="W45" s="1" t="s">
        <v>27</v>
      </c>
      <c r="X45" s="6">
        <v>11</v>
      </c>
      <c r="Z45" s="8">
        <f t="shared" si="0"/>
        <v>43362</v>
      </c>
      <c r="AA45" s="9">
        <f t="shared" si="1"/>
        <v>9.849999999999999E-2</v>
      </c>
      <c r="AB45" s="10">
        <v>3.0522818181818193E-2</v>
      </c>
      <c r="AC45" s="9">
        <f t="shared" si="2"/>
        <v>6.7977181818181798E-2</v>
      </c>
      <c r="AD45" s="7">
        <f t="shared" si="3"/>
        <v>-3.4892807379750432</v>
      </c>
      <c r="AG45" s="11"/>
      <c r="AH45" s="11"/>
      <c r="AI45" s="11"/>
      <c r="AJ45" s="11"/>
      <c r="AK45" s="11"/>
      <c r="AL45" s="11"/>
      <c r="AM45" s="11"/>
    </row>
    <row r="46" spans="1:39" s="7" customFormat="1" ht="12.75" x14ac:dyDescent="0.2">
      <c r="A46" s="1" t="s">
        <v>96</v>
      </c>
      <c r="B46" s="2" t="s">
        <v>165</v>
      </c>
      <c r="C46" s="1" t="s">
        <v>166</v>
      </c>
      <c r="D46" s="1" t="s">
        <v>167</v>
      </c>
      <c r="E46" s="1" t="s">
        <v>4</v>
      </c>
      <c r="F46" s="1" t="s">
        <v>5</v>
      </c>
      <c r="G46" s="3">
        <v>43298</v>
      </c>
      <c r="H46" s="4">
        <v>4.0780000000000003</v>
      </c>
      <c r="I46" s="5">
        <v>7.1</v>
      </c>
      <c r="J46" s="5">
        <v>9.8000000000000007</v>
      </c>
      <c r="K46" s="5">
        <v>56.06</v>
      </c>
      <c r="L46" s="5">
        <v>250.74299999999999</v>
      </c>
      <c r="M46" s="3">
        <v>43363</v>
      </c>
      <c r="N46" s="1" t="s">
        <v>6</v>
      </c>
      <c r="O46" s="4">
        <v>4.0780000000000003</v>
      </c>
      <c r="P46" s="1" t="s">
        <v>7</v>
      </c>
      <c r="Q46" s="1" t="s">
        <v>8</v>
      </c>
      <c r="R46" s="5">
        <v>7.1</v>
      </c>
      <c r="S46" s="5">
        <v>9.8000000000000007</v>
      </c>
      <c r="T46" s="5">
        <v>56.06</v>
      </c>
      <c r="U46" s="1" t="s">
        <v>161</v>
      </c>
      <c r="V46" s="5">
        <v>250.74299999999999</v>
      </c>
      <c r="W46" s="1" t="s">
        <v>10</v>
      </c>
      <c r="X46" s="6">
        <v>2</v>
      </c>
      <c r="Z46" s="8">
        <f t="shared" si="0"/>
        <v>43363</v>
      </c>
      <c r="AA46" s="9">
        <f t="shared" si="1"/>
        <v>9.8000000000000004E-2</v>
      </c>
      <c r="AB46" s="10">
        <v>3.0543245989304829E-2</v>
      </c>
      <c r="AC46" s="9">
        <f t="shared" si="2"/>
        <v>6.7456754010695175E-2</v>
      </c>
      <c r="AD46" s="7">
        <f t="shared" si="3"/>
        <v>-3.4886116983529258</v>
      </c>
      <c r="AG46" s="11"/>
      <c r="AH46" s="11"/>
      <c r="AI46" s="11"/>
      <c r="AJ46" s="11"/>
      <c r="AK46" s="11"/>
      <c r="AL46" s="11"/>
      <c r="AM46" s="11"/>
    </row>
    <row r="47" spans="1:39" s="7" customFormat="1" ht="12.75" x14ac:dyDescent="0.2">
      <c r="A47" s="1" t="s">
        <v>168</v>
      </c>
      <c r="B47" s="2" t="s">
        <v>135</v>
      </c>
      <c r="C47" s="1" t="s">
        <v>34</v>
      </c>
      <c r="D47" s="1" t="s">
        <v>169</v>
      </c>
      <c r="E47" s="1" t="s">
        <v>4</v>
      </c>
      <c r="F47" s="1" t="s">
        <v>5</v>
      </c>
      <c r="G47" s="3">
        <v>42937</v>
      </c>
      <c r="H47" s="4">
        <v>3.5753879999999998</v>
      </c>
      <c r="I47" s="5">
        <v>7.54</v>
      </c>
      <c r="J47" s="5">
        <v>10</v>
      </c>
      <c r="K47" s="5">
        <v>51</v>
      </c>
      <c r="L47" s="5">
        <v>136.86185800000001</v>
      </c>
      <c r="M47" s="3">
        <v>43369</v>
      </c>
      <c r="N47" s="1" t="s">
        <v>6</v>
      </c>
      <c r="O47" s="4">
        <v>2.5</v>
      </c>
      <c r="P47" s="1" t="s">
        <v>8</v>
      </c>
      <c r="Q47" s="1" t="s">
        <v>7</v>
      </c>
      <c r="R47" s="5">
        <v>7.24</v>
      </c>
      <c r="S47" s="5">
        <v>9.4</v>
      </c>
      <c r="T47" s="5">
        <v>51</v>
      </c>
      <c r="U47" s="1" t="s">
        <v>88</v>
      </c>
      <c r="V47" s="12" t="s">
        <v>15</v>
      </c>
      <c r="W47" s="1" t="s">
        <v>10</v>
      </c>
      <c r="X47" s="6">
        <v>14</v>
      </c>
      <c r="Z47" s="8">
        <f t="shared" si="0"/>
        <v>43369</v>
      </c>
      <c r="AA47" s="9">
        <f t="shared" si="1"/>
        <v>9.4E-2</v>
      </c>
      <c r="AB47" s="10">
        <v>3.0630903743315535E-2</v>
      </c>
      <c r="AC47" s="9">
        <f t="shared" si="2"/>
        <v>6.3369096256684465E-2</v>
      </c>
      <c r="AD47" s="7">
        <f t="shared" si="3"/>
        <v>-3.4857458534040791</v>
      </c>
      <c r="AG47" s="11"/>
      <c r="AH47" s="11"/>
      <c r="AI47" s="11"/>
      <c r="AJ47" s="11"/>
      <c r="AK47" s="11"/>
      <c r="AL47" s="11"/>
      <c r="AM47" s="11"/>
    </row>
    <row r="48" spans="1:39" s="7" customFormat="1" ht="12.75" x14ac:dyDescent="0.2">
      <c r="A48" s="1" t="s">
        <v>77</v>
      </c>
      <c r="B48" s="2" t="s">
        <v>78</v>
      </c>
      <c r="C48" s="1" t="s">
        <v>79</v>
      </c>
      <c r="D48" s="1" t="s">
        <v>170</v>
      </c>
      <c r="E48" s="1" t="s">
        <v>4</v>
      </c>
      <c r="F48" s="1" t="s">
        <v>5</v>
      </c>
      <c r="G48" s="3">
        <v>43266</v>
      </c>
      <c r="H48" s="4">
        <v>-3.9526379999999999</v>
      </c>
      <c r="I48" s="5">
        <v>8.8699999999999992</v>
      </c>
      <c r="J48" s="12" t="s">
        <v>15</v>
      </c>
      <c r="K48" s="5">
        <v>53</v>
      </c>
      <c r="L48" s="5">
        <v>341.62804</v>
      </c>
      <c r="M48" s="3">
        <v>43369</v>
      </c>
      <c r="N48" s="1" t="s">
        <v>6</v>
      </c>
      <c r="O48" s="4">
        <v>-13.855623</v>
      </c>
      <c r="P48" s="1" t="s">
        <v>8</v>
      </c>
      <c r="Q48" s="1" t="s">
        <v>8</v>
      </c>
      <c r="R48" s="5">
        <v>7.6</v>
      </c>
      <c r="S48" s="5">
        <v>10.199999999999999</v>
      </c>
      <c r="T48" s="5">
        <v>53</v>
      </c>
      <c r="U48" s="1" t="s">
        <v>31</v>
      </c>
      <c r="V48" s="5">
        <v>341.418476</v>
      </c>
      <c r="W48" s="1" t="s">
        <v>27</v>
      </c>
      <c r="X48" s="6">
        <v>3</v>
      </c>
      <c r="Z48" s="8">
        <f t="shared" si="0"/>
        <v>43369</v>
      </c>
      <c r="AA48" s="9">
        <f t="shared" si="1"/>
        <v>0.10199999999999999</v>
      </c>
      <c r="AB48" s="10">
        <v>3.0630903743315535E-2</v>
      </c>
      <c r="AC48" s="9">
        <f t="shared" si="2"/>
        <v>7.1369096256684458E-2</v>
      </c>
      <c r="AD48" s="7">
        <f t="shared" si="3"/>
        <v>-3.4857458534040791</v>
      </c>
      <c r="AG48" s="11"/>
      <c r="AH48" s="11"/>
      <c r="AI48" s="11"/>
      <c r="AJ48" s="11"/>
      <c r="AK48" s="11"/>
      <c r="AL48" s="11"/>
      <c r="AM48" s="11"/>
    </row>
    <row r="49" spans="1:39" s="7" customFormat="1" ht="12.75" x14ac:dyDescent="0.2">
      <c r="A49" s="1" t="s">
        <v>171</v>
      </c>
      <c r="B49" s="2" t="s">
        <v>172</v>
      </c>
      <c r="C49" s="1" t="s">
        <v>119</v>
      </c>
      <c r="D49" s="1" t="s">
        <v>173</v>
      </c>
      <c r="E49" s="1" t="s">
        <v>4</v>
      </c>
      <c r="F49" s="1" t="s">
        <v>5</v>
      </c>
      <c r="G49" s="3">
        <v>43054</v>
      </c>
      <c r="H49" s="4">
        <v>136.52061399999999</v>
      </c>
      <c r="I49" s="5">
        <v>7.54</v>
      </c>
      <c r="J49" s="5">
        <v>10.5</v>
      </c>
      <c r="K49" s="5">
        <v>53.04</v>
      </c>
      <c r="L49" s="5">
        <v>1733.4983299999999</v>
      </c>
      <c r="M49" s="3">
        <v>43371</v>
      </c>
      <c r="N49" s="1" t="s">
        <v>20</v>
      </c>
      <c r="O49" s="4">
        <v>100.826014</v>
      </c>
      <c r="P49" s="1" t="s">
        <v>8</v>
      </c>
      <c r="Q49" s="1" t="s">
        <v>8</v>
      </c>
      <c r="R49" s="5">
        <v>7.01</v>
      </c>
      <c r="S49" s="5">
        <v>9.5</v>
      </c>
      <c r="T49" s="5">
        <v>53.04</v>
      </c>
      <c r="U49" s="1" t="s">
        <v>36</v>
      </c>
      <c r="V49" s="5">
        <v>1727.4435089999999</v>
      </c>
      <c r="W49" s="1" t="s">
        <v>27</v>
      </c>
      <c r="X49" s="6">
        <v>10</v>
      </c>
      <c r="Z49" s="8">
        <f t="shared" si="0"/>
        <v>43371</v>
      </c>
      <c r="AA49" s="9">
        <f t="shared" si="1"/>
        <v>9.5000000000000001E-2</v>
      </c>
      <c r="AB49" s="10">
        <v>3.0662732620320869E-2</v>
      </c>
      <c r="AC49" s="9">
        <f t="shared" si="2"/>
        <v>6.4337267379679125E-2</v>
      </c>
      <c r="AD49" s="7">
        <f t="shared" si="3"/>
        <v>-3.4847072829502896</v>
      </c>
      <c r="AG49" s="11"/>
      <c r="AH49" s="11"/>
      <c r="AI49" s="11"/>
      <c r="AJ49" s="11"/>
      <c r="AK49" s="11"/>
      <c r="AL49" s="11"/>
      <c r="AM49" s="11"/>
    </row>
    <row r="50" spans="1:39" s="7" customFormat="1" ht="12.75" x14ac:dyDescent="0.2">
      <c r="A50" s="1" t="s">
        <v>171</v>
      </c>
      <c r="B50" s="2" t="s">
        <v>174</v>
      </c>
      <c r="C50" s="1" t="s">
        <v>119</v>
      </c>
      <c r="D50" s="1" t="s">
        <v>175</v>
      </c>
      <c r="E50" s="1" t="s">
        <v>4</v>
      </c>
      <c r="F50" s="1" t="s">
        <v>5</v>
      </c>
      <c r="G50" s="3">
        <v>43054</v>
      </c>
      <c r="H50" s="4">
        <v>25.636579999999999</v>
      </c>
      <c r="I50" s="5">
        <v>7.71</v>
      </c>
      <c r="J50" s="5">
        <v>10.5</v>
      </c>
      <c r="K50" s="5">
        <v>53.04</v>
      </c>
      <c r="L50" s="5">
        <v>411.47871199999997</v>
      </c>
      <c r="M50" s="3">
        <v>43371</v>
      </c>
      <c r="N50" s="1" t="s">
        <v>20</v>
      </c>
      <c r="O50" s="4">
        <v>17.836818000000001</v>
      </c>
      <c r="P50" s="1" t="s">
        <v>8</v>
      </c>
      <c r="Q50" s="1" t="s">
        <v>8</v>
      </c>
      <c r="R50" s="5">
        <v>7.18</v>
      </c>
      <c r="S50" s="5">
        <v>9.5</v>
      </c>
      <c r="T50" s="5">
        <v>53.04</v>
      </c>
      <c r="U50" s="1" t="s">
        <v>36</v>
      </c>
      <c r="V50" s="5">
        <v>410.44165099999998</v>
      </c>
      <c r="W50" s="1" t="s">
        <v>27</v>
      </c>
      <c r="X50" s="6">
        <v>10</v>
      </c>
      <c r="Z50" s="8">
        <f t="shared" si="0"/>
        <v>43371</v>
      </c>
      <c r="AA50" s="9">
        <f t="shared" si="1"/>
        <v>9.5000000000000001E-2</v>
      </c>
      <c r="AB50" s="10">
        <v>3.0662732620320869E-2</v>
      </c>
      <c r="AC50" s="9">
        <f t="shared" si="2"/>
        <v>6.4337267379679125E-2</v>
      </c>
      <c r="AD50" s="7">
        <f t="shared" si="3"/>
        <v>-3.4847072829502896</v>
      </c>
      <c r="AG50" s="11"/>
      <c r="AH50" s="11"/>
      <c r="AI50" s="11"/>
      <c r="AJ50" s="11"/>
      <c r="AK50" s="11"/>
      <c r="AL50" s="11"/>
      <c r="AM50" s="11"/>
    </row>
    <row r="51" spans="1:39" s="7" customFormat="1" ht="12.75" x14ac:dyDescent="0.2">
      <c r="A51" s="1" t="s">
        <v>176</v>
      </c>
      <c r="B51" s="2" t="s">
        <v>177</v>
      </c>
      <c r="C51" s="1" t="s">
        <v>146</v>
      </c>
      <c r="D51" s="1" t="s">
        <v>178</v>
      </c>
      <c r="E51" s="1" t="s">
        <v>4</v>
      </c>
      <c r="F51" s="1" t="s">
        <v>5</v>
      </c>
      <c r="G51" s="3">
        <v>43084</v>
      </c>
      <c r="H51" s="4">
        <v>18.544274000000001</v>
      </c>
      <c r="I51" s="5">
        <v>6.06</v>
      </c>
      <c r="J51" s="5">
        <v>10.199999999999999</v>
      </c>
      <c r="K51" s="5">
        <v>42.46</v>
      </c>
      <c r="L51" s="5">
        <v>547.72345800000005</v>
      </c>
      <c r="M51" s="3">
        <v>43378</v>
      </c>
      <c r="N51" s="1" t="s">
        <v>6</v>
      </c>
      <c r="O51" s="4">
        <v>22.563980999999998</v>
      </c>
      <c r="P51" s="1" t="s">
        <v>8</v>
      </c>
      <c r="Q51" s="1" t="s">
        <v>8</v>
      </c>
      <c r="R51" s="5">
        <v>5.62</v>
      </c>
      <c r="S51" s="5">
        <v>9.61</v>
      </c>
      <c r="T51" s="5">
        <v>40.43</v>
      </c>
      <c r="U51" s="1" t="s">
        <v>9</v>
      </c>
      <c r="V51" s="5">
        <v>546.15711399999998</v>
      </c>
      <c r="W51" s="1" t="s">
        <v>27</v>
      </c>
      <c r="X51" s="6">
        <v>9</v>
      </c>
      <c r="Z51" s="8">
        <f t="shared" si="0"/>
        <v>43378</v>
      </c>
      <c r="AA51" s="9">
        <f t="shared" si="1"/>
        <v>9.6099999999999991E-2</v>
      </c>
      <c r="AB51" s="10">
        <v>3.0785208556149749E-2</v>
      </c>
      <c r="AC51" s="9">
        <f t="shared" si="2"/>
        <v>6.5314791443850245E-2</v>
      </c>
      <c r="AD51" s="7">
        <f t="shared" si="3"/>
        <v>-3.4807209460390283</v>
      </c>
      <c r="AG51" s="11"/>
      <c r="AH51" s="11"/>
      <c r="AI51" s="11"/>
      <c r="AJ51" s="11"/>
      <c r="AK51" s="11"/>
      <c r="AL51" s="11"/>
      <c r="AM51" s="11"/>
    </row>
    <row r="52" spans="1:39" s="7" customFormat="1" ht="12.75" x14ac:dyDescent="0.2">
      <c r="A52" s="1" t="s">
        <v>179</v>
      </c>
      <c r="B52" s="2" t="s">
        <v>180</v>
      </c>
      <c r="C52" s="1" t="s">
        <v>13</v>
      </c>
      <c r="D52" s="1" t="s">
        <v>181</v>
      </c>
      <c r="E52" s="1" t="s">
        <v>4</v>
      </c>
      <c r="F52" s="1" t="s">
        <v>5</v>
      </c>
      <c r="G52" s="3">
        <v>43146</v>
      </c>
      <c r="H52" s="4">
        <v>6.1993340000000003</v>
      </c>
      <c r="I52" s="5">
        <v>7.83</v>
      </c>
      <c r="J52" s="5">
        <v>11.25</v>
      </c>
      <c r="K52" s="5">
        <v>49.23</v>
      </c>
      <c r="L52" s="5">
        <v>157.795287</v>
      </c>
      <c r="M52" s="3">
        <v>43388</v>
      </c>
      <c r="N52" s="1" t="s">
        <v>20</v>
      </c>
      <c r="O52" s="4">
        <v>1.390347</v>
      </c>
      <c r="P52" s="1" t="s">
        <v>15</v>
      </c>
      <c r="Q52" s="1" t="s">
        <v>15</v>
      </c>
      <c r="R52" s="5">
        <v>7.12</v>
      </c>
      <c r="S52" s="5">
        <v>9.8000000000000007</v>
      </c>
      <c r="T52" s="5">
        <v>49.23</v>
      </c>
      <c r="U52" s="1" t="s">
        <v>143</v>
      </c>
      <c r="V52" s="5">
        <v>149.73971599999999</v>
      </c>
      <c r="W52" s="1" t="s">
        <v>10</v>
      </c>
      <c r="X52" s="6">
        <v>8</v>
      </c>
      <c r="Z52" s="8">
        <f t="shared" si="0"/>
        <v>43388</v>
      </c>
      <c r="AA52" s="9">
        <f t="shared" si="1"/>
        <v>9.8000000000000004E-2</v>
      </c>
      <c r="AB52" s="10">
        <v>3.0927508021390385E-2</v>
      </c>
      <c r="AC52" s="9">
        <f t="shared" si="2"/>
        <v>6.7072491978609622E-2</v>
      </c>
      <c r="AD52" s="7">
        <f t="shared" si="3"/>
        <v>-3.4761092638662223</v>
      </c>
      <c r="AG52" s="11"/>
      <c r="AH52" s="11"/>
      <c r="AI52" s="11"/>
      <c r="AJ52" s="11"/>
      <c r="AK52" s="11"/>
      <c r="AL52" s="11"/>
      <c r="AM52" s="11"/>
    </row>
    <row r="53" spans="1:39" s="7" customFormat="1" ht="12.75" x14ac:dyDescent="0.2">
      <c r="A53" s="1" t="s">
        <v>64</v>
      </c>
      <c r="B53" s="2" t="s">
        <v>182</v>
      </c>
      <c r="C53" s="1" t="s">
        <v>183</v>
      </c>
      <c r="D53" s="1" t="s">
        <v>184</v>
      </c>
      <c r="E53" s="1" t="s">
        <v>4</v>
      </c>
      <c r="F53" s="1" t="s">
        <v>5</v>
      </c>
      <c r="G53" s="3">
        <v>43098</v>
      </c>
      <c r="H53" s="4">
        <v>37.816000000000003</v>
      </c>
      <c r="I53" s="5">
        <v>7.62</v>
      </c>
      <c r="J53" s="5">
        <v>10</v>
      </c>
      <c r="K53" s="5">
        <v>50</v>
      </c>
      <c r="L53" s="5">
        <v>1214.895</v>
      </c>
      <c r="M53" s="3">
        <v>43399</v>
      </c>
      <c r="N53" s="1" t="s">
        <v>6</v>
      </c>
      <c r="O53" s="4">
        <v>24.86</v>
      </c>
      <c r="P53" s="1" t="s">
        <v>8</v>
      </c>
      <c r="Q53" s="1" t="s">
        <v>8</v>
      </c>
      <c r="R53" s="5">
        <v>7.32</v>
      </c>
      <c r="S53" s="5">
        <v>9.4</v>
      </c>
      <c r="T53" s="5">
        <v>50</v>
      </c>
      <c r="U53" s="1" t="s">
        <v>185</v>
      </c>
      <c r="V53" s="5">
        <v>1201.7919999999999</v>
      </c>
      <c r="W53" s="1" t="s">
        <v>10</v>
      </c>
      <c r="X53" s="6">
        <v>10</v>
      </c>
      <c r="Z53" s="8">
        <f t="shared" si="0"/>
        <v>43399</v>
      </c>
      <c r="AA53" s="9">
        <f t="shared" si="1"/>
        <v>9.4E-2</v>
      </c>
      <c r="AB53" s="10">
        <v>3.1094812834224612E-2</v>
      </c>
      <c r="AC53" s="9">
        <f t="shared" si="2"/>
        <v>6.2905187165775395E-2</v>
      </c>
      <c r="AD53" s="7">
        <f t="shared" si="3"/>
        <v>-3.4707142636042447</v>
      </c>
      <c r="AG53" s="11"/>
      <c r="AH53" s="11"/>
      <c r="AI53" s="11"/>
      <c r="AJ53" s="11"/>
      <c r="AK53" s="11"/>
      <c r="AL53" s="11"/>
      <c r="AM53" s="11"/>
    </row>
    <row r="54" spans="1:39" s="7" customFormat="1" ht="12.75" x14ac:dyDescent="0.2">
      <c r="A54" s="1" t="s">
        <v>51</v>
      </c>
      <c r="B54" s="2" t="s">
        <v>186</v>
      </c>
      <c r="C54" s="1" t="s">
        <v>187</v>
      </c>
      <c r="D54" s="1" t="s">
        <v>188</v>
      </c>
      <c r="E54" s="1" t="s">
        <v>4</v>
      </c>
      <c r="F54" s="1" t="s">
        <v>5</v>
      </c>
      <c r="G54" s="3">
        <v>43112</v>
      </c>
      <c r="H54" s="4">
        <v>246.76599999999999</v>
      </c>
      <c r="I54" s="5">
        <v>7.36</v>
      </c>
      <c r="J54" s="5">
        <v>10.3</v>
      </c>
      <c r="K54" s="5">
        <v>54</v>
      </c>
      <c r="L54" s="5">
        <v>4242.9840000000004</v>
      </c>
      <c r="M54" s="3">
        <v>43402</v>
      </c>
      <c r="N54" s="1" t="s">
        <v>6</v>
      </c>
      <c r="O54" s="4">
        <v>123.1</v>
      </c>
      <c r="P54" s="1" t="s">
        <v>8</v>
      </c>
      <c r="Q54" s="1" t="s">
        <v>8</v>
      </c>
      <c r="R54" s="5">
        <v>6.99</v>
      </c>
      <c r="S54" s="5">
        <v>9.6</v>
      </c>
      <c r="T54" s="5">
        <v>54</v>
      </c>
      <c r="U54" s="1" t="s">
        <v>189</v>
      </c>
      <c r="V54" s="5">
        <v>4035</v>
      </c>
      <c r="W54" s="1" t="s">
        <v>27</v>
      </c>
      <c r="X54" s="6">
        <v>9</v>
      </c>
      <c r="Z54" s="8">
        <f t="shared" si="0"/>
        <v>43402</v>
      </c>
      <c r="AA54" s="9">
        <f t="shared" si="1"/>
        <v>9.6000000000000002E-2</v>
      </c>
      <c r="AB54" s="10">
        <v>3.1105577540106965E-2</v>
      </c>
      <c r="AC54" s="9">
        <f t="shared" si="2"/>
        <v>6.4894422459893034E-2</v>
      </c>
      <c r="AD54" s="7">
        <f t="shared" si="3"/>
        <v>-3.4703681337511991</v>
      </c>
      <c r="AG54" s="11"/>
      <c r="AH54" s="11"/>
      <c r="AI54" s="11"/>
      <c r="AJ54" s="11"/>
      <c r="AK54" s="11"/>
      <c r="AL54" s="11"/>
      <c r="AM54" s="11"/>
    </row>
    <row r="55" spans="1:39" s="7" customFormat="1" ht="12.75" x14ac:dyDescent="0.2">
      <c r="A55" s="1" t="s">
        <v>105</v>
      </c>
      <c r="B55" s="2" t="s">
        <v>190</v>
      </c>
      <c r="C55" s="1" t="s">
        <v>191</v>
      </c>
      <c r="D55" s="1" t="s">
        <v>192</v>
      </c>
      <c r="E55" s="1" t="s">
        <v>4</v>
      </c>
      <c r="F55" s="1" t="s">
        <v>5</v>
      </c>
      <c r="G55" s="3">
        <v>43131</v>
      </c>
      <c r="H55" s="4">
        <v>38.186999999999998</v>
      </c>
      <c r="I55" s="5">
        <v>7.14</v>
      </c>
      <c r="J55" s="5">
        <v>9.8699999999999992</v>
      </c>
      <c r="K55" s="5">
        <v>50</v>
      </c>
      <c r="L55" s="5">
        <v>1595.5360000000001</v>
      </c>
      <c r="M55" s="3">
        <v>43405</v>
      </c>
      <c r="N55" s="1" t="s">
        <v>6</v>
      </c>
      <c r="O55" s="4">
        <v>31.738</v>
      </c>
      <c r="P55" s="1" t="s">
        <v>8</v>
      </c>
      <c r="Q55" s="1" t="s">
        <v>8</v>
      </c>
      <c r="R55" s="5">
        <v>7.14</v>
      </c>
      <c r="S55" s="5">
        <v>9.8699999999999992</v>
      </c>
      <c r="T55" s="5">
        <v>50</v>
      </c>
      <c r="U55" s="1" t="s">
        <v>193</v>
      </c>
      <c r="V55" s="5">
        <v>1588.0630000000001</v>
      </c>
      <c r="W55" s="1" t="s">
        <v>10</v>
      </c>
      <c r="X55" s="6">
        <v>9</v>
      </c>
      <c r="Z55" s="8">
        <f t="shared" si="0"/>
        <v>43405</v>
      </c>
      <c r="AA55" s="9">
        <f t="shared" si="1"/>
        <v>9.8699999999999996E-2</v>
      </c>
      <c r="AB55" s="10">
        <v>3.1143866310160445E-2</v>
      </c>
      <c r="AC55" s="9">
        <f t="shared" si="2"/>
        <v>6.7556133689839551E-2</v>
      </c>
      <c r="AD55" s="7">
        <f t="shared" si="3"/>
        <v>-3.469137961318681</v>
      </c>
      <c r="AG55" s="11"/>
      <c r="AH55" s="11"/>
      <c r="AI55" s="11"/>
      <c r="AJ55" s="11"/>
      <c r="AK55" s="11"/>
      <c r="AL55" s="11"/>
      <c r="AM55" s="11"/>
    </row>
    <row r="56" spans="1:39" s="7" customFormat="1" ht="12.75" x14ac:dyDescent="0.2">
      <c r="A56" s="1" t="s">
        <v>42</v>
      </c>
      <c r="B56" s="2" t="s">
        <v>43</v>
      </c>
      <c r="C56" s="1" t="s">
        <v>44</v>
      </c>
      <c r="D56" s="1" t="s">
        <v>194</v>
      </c>
      <c r="E56" s="1" t="s">
        <v>4</v>
      </c>
      <c r="F56" s="1" t="s">
        <v>5</v>
      </c>
      <c r="G56" s="3">
        <v>42964</v>
      </c>
      <c r="H56" s="4">
        <v>3.8187820000000001</v>
      </c>
      <c r="I56" s="5">
        <v>6.98</v>
      </c>
      <c r="J56" s="5">
        <v>10.1</v>
      </c>
      <c r="K56" s="5">
        <v>50.2</v>
      </c>
      <c r="L56" s="5">
        <v>355.93079599999999</v>
      </c>
      <c r="M56" s="3">
        <v>43412</v>
      </c>
      <c r="N56" s="1" t="s">
        <v>6</v>
      </c>
      <c r="O56" s="4">
        <v>-3.5</v>
      </c>
      <c r="P56" s="1" t="s">
        <v>8</v>
      </c>
      <c r="Q56" s="1" t="s">
        <v>7</v>
      </c>
      <c r="R56" s="5">
        <v>6.78</v>
      </c>
      <c r="S56" s="5">
        <v>9.6999999999999993</v>
      </c>
      <c r="T56" s="5">
        <v>50.52</v>
      </c>
      <c r="U56" s="1" t="s">
        <v>9</v>
      </c>
      <c r="V56" s="12" t="s">
        <v>15</v>
      </c>
      <c r="W56" s="1" t="s">
        <v>15</v>
      </c>
      <c r="X56" s="6">
        <v>14</v>
      </c>
      <c r="Z56" s="8">
        <f t="shared" si="0"/>
        <v>43412</v>
      </c>
      <c r="AA56" s="9">
        <f t="shared" si="1"/>
        <v>9.6999999999999989E-2</v>
      </c>
      <c r="AB56" s="10">
        <v>3.1221882352941179E-2</v>
      </c>
      <c r="AC56" s="9">
        <f t="shared" si="2"/>
        <v>6.5778117647058806E-2</v>
      </c>
      <c r="AD56" s="7">
        <f t="shared" si="3"/>
        <v>-3.4666360725368452</v>
      </c>
      <c r="AG56" s="11"/>
      <c r="AH56" s="11"/>
      <c r="AI56" s="11"/>
      <c r="AJ56" s="11"/>
      <c r="AK56" s="11"/>
      <c r="AL56" s="11"/>
      <c r="AM56" s="11"/>
    </row>
    <row r="57" spans="1:39" s="7" customFormat="1" ht="12.75" x14ac:dyDescent="0.2">
      <c r="A57" s="1" t="s">
        <v>195</v>
      </c>
      <c r="B57" s="2" t="s">
        <v>196</v>
      </c>
      <c r="C57" s="1" t="s">
        <v>197</v>
      </c>
      <c r="D57" s="1" t="s">
        <v>198</v>
      </c>
      <c r="E57" s="1" t="s">
        <v>4</v>
      </c>
      <c r="F57" s="1" t="s">
        <v>5</v>
      </c>
      <c r="G57" s="3">
        <v>43021</v>
      </c>
      <c r="H57" s="4">
        <v>4.7425069999999998</v>
      </c>
      <c r="I57" s="5">
        <v>7</v>
      </c>
      <c r="J57" s="5">
        <v>10.3</v>
      </c>
      <c r="K57" s="5">
        <v>50.9</v>
      </c>
      <c r="L57" s="5">
        <v>284.28699499999999</v>
      </c>
      <c r="M57" s="3">
        <v>43412</v>
      </c>
      <c r="N57" s="1" t="s">
        <v>20</v>
      </c>
      <c r="O57" s="4">
        <v>3.100635</v>
      </c>
      <c r="P57" s="1" t="s">
        <v>8</v>
      </c>
      <c r="Q57" s="1" t="s">
        <v>7</v>
      </c>
      <c r="R57" s="5">
        <v>6.7</v>
      </c>
      <c r="S57" s="5">
        <v>9.6999999999999993</v>
      </c>
      <c r="T57" s="5">
        <v>50.9</v>
      </c>
      <c r="U57" s="1" t="s">
        <v>88</v>
      </c>
      <c r="V57" s="5">
        <v>284.298225</v>
      </c>
      <c r="W57" s="1" t="s">
        <v>10</v>
      </c>
      <c r="X57" s="6">
        <v>13</v>
      </c>
      <c r="Z57" s="8">
        <f t="shared" si="0"/>
        <v>43412</v>
      </c>
      <c r="AA57" s="9">
        <f t="shared" si="1"/>
        <v>9.6999999999999989E-2</v>
      </c>
      <c r="AB57" s="10">
        <v>3.1221882352941179E-2</v>
      </c>
      <c r="AC57" s="9">
        <f t="shared" si="2"/>
        <v>6.5778117647058806E-2</v>
      </c>
      <c r="AD57" s="7">
        <f t="shared" si="3"/>
        <v>-3.4666360725368452</v>
      </c>
      <c r="AG57" s="11"/>
      <c r="AH57" s="11"/>
      <c r="AI57" s="11"/>
      <c r="AJ57" s="11"/>
      <c r="AK57" s="11"/>
      <c r="AL57" s="11"/>
      <c r="AM57" s="11"/>
    </row>
    <row r="58" spans="1:39" s="7" customFormat="1" ht="12.75" x14ac:dyDescent="0.2">
      <c r="A58" s="1" t="s">
        <v>69</v>
      </c>
      <c r="B58" s="2" t="s">
        <v>17</v>
      </c>
      <c r="C58" s="1" t="s">
        <v>18</v>
      </c>
      <c r="D58" s="1" t="s">
        <v>199</v>
      </c>
      <c r="E58" s="1" t="s">
        <v>4</v>
      </c>
      <c r="F58" s="1" t="s">
        <v>5</v>
      </c>
      <c r="G58" s="3">
        <v>43235</v>
      </c>
      <c r="H58" s="4">
        <v>56.792000000000002</v>
      </c>
      <c r="I58" s="5">
        <v>7.6</v>
      </c>
      <c r="J58" s="5">
        <v>10.3</v>
      </c>
      <c r="K58" s="5">
        <v>51.69</v>
      </c>
      <c r="L58" s="5">
        <v>1097.133</v>
      </c>
      <c r="M58" s="3">
        <v>43445</v>
      </c>
      <c r="N58" s="1" t="s">
        <v>20</v>
      </c>
      <c r="O58" s="4">
        <v>29.074000000000002</v>
      </c>
      <c r="P58" s="1" t="s">
        <v>8</v>
      </c>
      <c r="Q58" s="1" t="s">
        <v>8</v>
      </c>
      <c r="R58" s="5">
        <v>7.3</v>
      </c>
      <c r="S58" s="5">
        <v>9.6999999999999993</v>
      </c>
      <c r="T58" s="5">
        <v>51.69</v>
      </c>
      <c r="U58" s="1" t="s">
        <v>31</v>
      </c>
      <c r="V58" s="5">
        <v>1011.585</v>
      </c>
      <c r="W58" s="1" t="s">
        <v>10</v>
      </c>
      <c r="X58" s="6">
        <v>7</v>
      </c>
      <c r="Z58" s="8">
        <f t="shared" si="0"/>
        <v>43445</v>
      </c>
      <c r="AA58" s="9">
        <f t="shared" si="1"/>
        <v>9.6999999999999989E-2</v>
      </c>
      <c r="AB58" s="10">
        <v>3.1416149732620323E-2</v>
      </c>
      <c r="AC58" s="9">
        <f t="shared" si="2"/>
        <v>6.5583850267379673E-2</v>
      </c>
      <c r="AD58" s="7">
        <f t="shared" si="3"/>
        <v>-3.4604331955915986</v>
      </c>
      <c r="AG58" s="11"/>
      <c r="AH58" s="11"/>
      <c r="AI58" s="11"/>
      <c r="AJ58" s="11"/>
      <c r="AK58" s="11"/>
      <c r="AL58" s="11"/>
      <c r="AM58" s="11"/>
    </row>
    <row r="59" spans="1:39" s="7" customFormat="1" ht="12.75" x14ac:dyDescent="0.2">
      <c r="A59" s="1" t="s">
        <v>100</v>
      </c>
      <c r="B59" s="2" t="s">
        <v>200</v>
      </c>
      <c r="C59" s="1" t="s">
        <v>201</v>
      </c>
      <c r="D59" s="1" t="s">
        <v>202</v>
      </c>
      <c r="E59" s="1" t="s">
        <v>4</v>
      </c>
      <c r="F59" s="1" t="s">
        <v>5</v>
      </c>
      <c r="G59" s="3">
        <v>43266</v>
      </c>
      <c r="H59" s="4">
        <v>86.132000000000005</v>
      </c>
      <c r="I59" s="5">
        <v>7.57</v>
      </c>
      <c r="J59" s="5">
        <v>10.25</v>
      </c>
      <c r="K59" s="5">
        <v>53.76</v>
      </c>
      <c r="L59" s="5">
        <v>1573.239</v>
      </c>
      <c r="M59" s="3">
        <v>43446</v>
      </c>
      <c r="N59" s="1" t="s">
        <v>6</v>
      </c>
      <c r="O59" s="4">
        <v>30.158000000000001</v>
      </c>
      <c r="P59" s="1" t="s">
        <v>7</v>
      </c>
      <c r="Q59" s="1" t="s">
        <v>8</v>
      </c>
      <c r="R59" s="5">
        <v>7.06</v>
      </c>
      <c r="S59" s="5">
        <v>9.3000000000000007</v>
      </c>
      <c r="T59" s="5">
        <v>53.76</v>
      </c>
      <c r="U59" s="1" t="s">
        <v>9</v>
      </c>
      <c r="V59" s="5">
        <v>1446.4069999999999</v>
      </c>
      <c r="W59" s="1" t="s">
        <v>10</v>
      </c>
      <c r="X59" s="6">
        <v>6</v>
      </c>
      <c r="Z59" s="8">
        <f t="shared" si="0"/>
        <v>43446</v>
      </c>
      <c r="AA59" s="9">
        <f t="shared" si="1"/>
        <v>9.3000000000000013E-2</v>
      </c>
      <c r="AB59" s="10">
        <v>3.1419561497326207E-2</v>
      </c>
      <c r="AC59" s="9">
        <f t="shared" si="2"/>
        <v>6.1580438502673807E-2</v>
      </c>
      <c r="AD59" s="7">
        <f t="shared" si="3"/>
        <v>-3.4603246024160792</v>
      </c>
      <c r="AG59" s="11"/>
      <c r="AH59" s="11"/>
      <c r="AI59" s="11"/>
      <c r="AJ59" s="11"/>
      <c r="AK59" s="11"/>
      <c r="AL59" s="11"/>
      <c r="AM59" s="11"/>
    </row>
    <row r="60" spans="1:39" s="7" customFormat="1" ht="12.75" x14ac:dyDescent="0.2">
      <c r="A60" s="1" t="s">
        <v>203</v>
      </c>
      <c r="B60" s="2" t="s">
        <v>204</v>
      </c>
      <c r="C60" s="1" t="s">
        <v>159</v>
      </c>
      <c r="D60" s="1" t="s">
        <v>205</v>
      </c>
      <c r="E60" s="1" t="s">
        <v>4</v>
      </c>
      <c r="F60" s="1" t="s">
        <v>5</v>
      </c>
      <c r="G60" s="3">
        <v>43222</v>
      </c>
      <c r="H60" s="4">
        <v>19.796856999999999</v>
      </c>
      <c r="I60" s="5">
        <v>7.49</v>
      </c>
      <c r="J60" s="5">
        <v>9.8000000000000007</v>
      </c>
      <c r="K60" s="5">
        <v>53</v>
      </c>
      <c r="L60" s="5">
        <v>509.02371699999998</v>
      </c>
      <c r="M60" s="3">
        <v>43447</v>
      </c>
      <c r="N60" s="1" t="s">
        <v>6</v>
      </c>
      <c r="O60" s="4">
        <v>13.946808000000001</v>
      </c>
      <c r="P60" s="1" t="s">
        <v>8</v>
      </c>
      <c r="Q60" s="1" t="s">
        <v>7</v>
      </c>
      <c r="R60" s="5">
        <v>7.29</v>
      </c>
      <c r="S60" s="5">
        <v>9.6</v>
      </c>
      <c r="T60" s="5">
        <v>51</v>
      </c>
      <c r="U60" s="1" t="s">
        <v>9</v>
      </c>
      <c r="V60" s="5">
        <v>491.44558000000001</v>
      </c>
      <c r="W60" s="1" t="s">
        <v>10</v>
      </c>
      <c r="X60" s="6">
        <v>7</v>
      </c>
      <c r="Z60" s="8">
        <f t="shared" si="0"/>
        <v>43447</v>
      </c>
      <c r="AA60" s="9">
        <f t="shared" si="1"/>
        <v>9.6000000000000002E-2</v>
      </c>
      <c r="AB60" s="10">
        <v>3.1427090909090905E-2</v>
      </c>
      <c r="AC60" s="9">
        <f t="shared" si="2"/>
        <v>6.4572909090909097E-2</v>
      </c>
      <c r="AD60" s="7">
        <f t="shared" si="3"/>
        <v>-3.4600849902326956</v>
      </c>
      <c r="AG60" s="11"/>
      <c r="AH60" s="11"/>
      <c r="AI60" s="11"/>
      <c r="AJ60" s="11"/>
      <c r="AK60" s="11"/>
      <c r="AL60" s="11"/>
      <c r="AM60" s="11"/>
    </row>
    <row r="61" spans="1:39" s="7" customFormat="1" ht="12.75" x14ac:dyDescent="0.2">
      <c r="A61" s="1" t="s">
        <v>100</v>
      </c>
      <c r="B61" s="2" t="s">
        <v>206</v>
      </c>
      <c r="C61" s="1" t="s">
        <v>102</v>
      </c>
      <c r="D61" s="1" t="s">
        <v>207</v>
      </c>
      <c r="E61" s="1" t="s">
        <v>4</v>
      </c>
      <c r="F61" s="1" t="s">
        <v>5</v>
      </c>
      <c r="G61" s="3">
        <v>43280</v>
      </c>
      <c r="H61" s="4">
        <v>27.785</v>
      </c>
      <c r="I61" s="5">
        <v>7.82</v>
      </c>
      <c r="J61" s="5">
        <v>10.199999999999999</v>
      </c>
      <c r="K61" s="5">
        <v>55</v>
      </c>
      <c r="L61" s="5">
        <v>537.82899999999995</v>
      </c>
      <c r="M61" s="3">
        <v>43453</v>
      </c>
      <c r="N61" s="1" t="s">
        <v>6</v>
      </c>
      <c r="O61" s="4">
        <v>19.747</v>
      </c>
      <c r="P61" s="1" t="s">
        <v>7</v>
      </c>
      <c r="Q61" s="1" t="s">
        <v>8</v>
      </c>
      <c r="R61" s="5">
        <v>7.32</v>
      </c>
      <c r="S61" s="5">
        <v>9.3000000000000007</v>
      </c>
      <c r="T61" s="5">
        <v>55</v>
      </c>
      <c r="U61" s="1" t="s">
        <v>9</v>
      </c>
      <c r="V61" s="5">
        <v>534.22</v>
      </c>
      <c r="W61" s="1" t="s">
        <v>10</v>
      </c>
      <c r="X61" s="6">
        <v>5</v>
      </c>
      <c r="Z61" s="8">
        <f t="shared" si="0"/>
        <v>43453</v>
      </c>
      <c r="AA61" s="9">
        <f t="shared" si="1"/>
        <v>9.3000000000000013E-2</v>
      </c>
      <c r="AB61" s="10">
        <v>3.1447080213903744E-2</v>
      </c>
      <c r="AC61" s="9">
        <f t="shared" si="2"/>
        <v>6.1552919786096269E-2</v>
      </c>
      <c r="AD61" s="7">
        <f t="shared" si="3"/>
        <v>-3.4594491391310656</v>
      </c>
      <c r="AG61" s="11"/>
      <c r="AH61" s="11"/>
      <c r="AI61" s="11"/>
      <c r="AJ61" s="11"/>
      <c r="AK61" s="11"/>
      <c r="AL61" s="11"/>
      <c r="AM61" s="11"/>
    </row>
    <row r="62" spans="1:39" s="7" customFormat="1" ht="12.75" x14ac:dyDescent="0.2">
      <c r="A62" s="1" t="s">
        <v>208</v>
      </c>
      <c r="B62" s="2" t="s">
        <v>209</v>
      </c>
      <c r="C62" s="1" t="s">
        <v>98</v>
      </c>
      <c r="D62" s="1" t="s">
        <v>210</v>
      </c>
      <c r="E62" s="1" t="s">
        <v>4</v>
      </c>
      <c r="F62" s="1" t="s">
        <v>5</v>
      </c>
      <c r="G62" s="3">
        <v>42888</v>
      </c>
      <c r="H62" s="4">
        <v>23.484463999999999</v>
      </c>
      <c r="I62" s="5">
        <v>7.18</v>
      </c>
      <c r="J62" s="5">
        <v>9.35</v>
      </c>
      <c r="K62" s="5">
        <v>56</v>
      </c>
      <c r="L62" s="5">
        <v>1526.3687990000001</v>
      </c>
      <c r="M62" s="3">
        <v>43455</v>
      </c>
      <c r="N62" s="1" t="s">
        <v>20</v>
      </c>
      <c r="O62" s="4">
        <v>21.982980999999999</v>
      </c>
      <c r="P62" s="1" t="s">
        <v>8</v>
      </c>
      <c r="Q62" s="1" t="s">
        <v>7</v>
      </c>
      <c r="R62" s="5">
        <v>7.12</v>
      </c>
      <c r="S62" s="5">
        <v>9.35</v>
      </c>
      <c r="T62" s="5">
        <v>54.6</v>
      </c>
      <c r="U62" s="1" t="s">
        <v>36</v>
      </c>
      <c r="V62" s="5">
        <v>1527.010839</v>
      </c>
      <c r="W62" s="1" t="s">
        <v>10</v>
      </c>
      <c r="X62" s="6">
        <v>18</v>
      </c>
      <c r="Z62" s="8">
        <f t="shared" si="0"/>
        <v>43455</v>
      </c>
      <c r="AA62" s="9">
        <f t="shared" si="1"/>
        <v>9.35E-2</v>
      </c>
      <c r="AB62" s="10">
        <v>3.1448807486631022E-2</v>
      </c>
      <c r="AC62" s="9">
        <f t="shared" si="2"/>
        <v>6.2051192513368977E-2</v>
      </c>
      <c r="AD62" s="7">
        <f t="shared" si="3"/>
        <v>-3.4593942143087641</v>
      </c>
      <c r="AG62" s="11"/>
      <c r="AH62" s="11"/>
      <c r="AI62" s="11"/>
      <c r="AJ62" s="11"/>
      <c r="AK62" s="11"/>
      <c r="AL62" s="11"/>
      <c r="AM62" s="11"/>
    </row>
    <row r="63" spans="1:39" s="7" customFormat="1" ht="12.75" x14ac:dyDescent="0.2">
      <c r="A63" s="1" t="s">
        <v>211</v>
      </c>
      <c r="B63" s="2" t="s">
        <v>23</v>
      </c>
      <c r="C63" s="1" t="s">
        <v>24</v>
      </c>
      <c r="D63" s="1" t="s">
        <v>212</v>
      </c>
      <c r="E63" s="1" t="s">
        <v>4</v>
      </c>
      <c r="F63" s="1" t="s">
        <v>5</v>
      </c>
      <c r="G63" s="3">
        <v>43249</v>
      </c>
      <c r="H63" s="4">
        <v>28.286290000000001</v>
      </c>
      <c r="I63" s="5">
        <v>7.16</v>
      </c>
      <c r="J63" s="5">
        <v>10.3</v>
      </c>
      <c r="K63" s="5">
        <v>49.66</v>
      </c>
      <c r="L63" s="5">
        <v>1116.2681669999999</v>
      </c>
      <c r="M63" s="3">
        <v>43458</v>
      </c>
      <c r="N63" s="1" t="s">
        <v>20</v>
      </c>
      <c r="O63" s="4">
        <v>9.2145569999999992</v>
      </c>
      <c r="P63" s="1" t="s">
        <v>8</v>
      </c>
      <c r="Q63" s="1" t="s">
        <v>8</v>
      </c>
      <c r="R63" s="5">
        <v>6.65</v>
      </c>
      <c r="S63" s="5">
        <v>9.25</v>
      </c>
      <c r="T63" s="5">
        <v>49.66</v>
      </c>
      <c r="U63" s="1" t="s">
        <v>213</v>
      </c>
      <c r="V63" s="5">
        <v>1110.379557</v>
      </c>
      <c r="W63" s="1" t="s">
        <v>27</v>
      </c>
      <c r="X63" s="6">
        <v>6</v>
      </c>
      <c r="Z63" s="8">
        <f t="shared" si="0"/>
        <v>43458</v>
      </c>
      <c r="AA63" s="9">
        <f t="shared" si="1"/>
        <v>9.2499999999999999E-2</v>
      </c>
      <c r="AB63" s="10">
        <v>3.1444550802139037E-2</v>
      </c>
      <c r="AC63" s="9">
        <f t="shared" si="2"/>
        <v>6.1055449197860961E-2</v>
      </c>
      <c r="AD63" s="7">
        <f t="shared" si="3"/>
        <v>-3.4595295762806577</v>
      </c>
      <c r="AG63" s="11"/>
      <c r="AH63" s="11"/>
      <c r="AI63" s="11"/>
      <c r="AJ63" s="11"/>
      <c r="AK63" s="11"/>
      <c r="AL63" s="11"/>
      <c r="AM63" s="11"/>
    </row>
    <row r="64" spans="1:39" s="7" customFormat="1" ht="12.75" x14ac:dyDescent="0.2">
      <c r="A64" s="1" t="s">
        <v>211</v>
      </c>
      <c r="B64" s="2" t="s">
        <v>23</v>
      </c>
      <c r="C64" s="1" t="s">
        <v>24</v>
      </c>
      <c r="D64" s="1" t="s">
        <v>214</v>
      </c>
      <c r="E64" s="1" t="s">
        <v>4</v>
      </c>
      <c r="F64" s="1" t="s">
        <v>5</v>
      </c>
      <c r="G64" s="3">
        <v>43249</v>
      </c>
      <c r="H64" s="4">
        <v>1.3619509999999999</v>
      </c>
      <c r="I64" s="5">
        <v>7.51</v>
      </c>
      <c r="J64" s="5">
        <v>10.3</v>
      </c>
      <c r="K64" s="5">
        <v>49.66</v>
      </c>
      <c r="L64" s="5">
        <v>136.14212900000001</v>
      </c>
      <c r="M64" s="3">
        <v>43458</v>
      </c>
      <c r="N64" s="1" t="s">
        <v>20</v>
      </c>
      <c r="O64" s="4">
        <v>-2.1225559999999999</v>
      </c>
      <c r="P64" s="1" t="s">
        <v>8</v>
      </c>
      <c r="Q64" s="1" t="s">
        <v>8</v>
      </c>
      <c r="R64" s="5">
        <v>6.98</v>
      </c>
      <c r="S64" s="5">
        <v>9.25</v>
      </c>
      <c r="T64" s="5">
        <v>49.66</v>
      </c>
      <c r="U64" s="1" t="s">
        <v>213</v>
      </c>
      <c r="V64" s="5">
        <v>134.23037600000001</v>
      </c>
      <c r="W64" s="1" t="s">
        <v>27</v>
      </c>
      <c r="X64" s="6">
        <v>6</v>
      </c>
      <c r="Z64" s="8">
        <f t="shared" si="0"/>
        <v>43458</v>
      </c>
      <c r="AA64" s="9">
        <f t="shared" si="1"/>
        <v>9.2499999999999999E-2</v>
      </c>
      <c r="AB64" s="10">
        <v>3.1444550802139037E-2</v>
      </c>
      <c r="AC64" s="9">
        <f t="shared" si="2"/>
        <v>6.1055449197860961E-2</v>
      </c>
      <c r="AD64" s="7">
        <f t="shared" si="3"/>
        <v>-3.4595295762806577</v>
      </c>
      <c r="AG64" s="11"/>
      <c r="AH64" s="11"/>
      <c r="AI64" s="11"/>
      <c r="AJ64" s="11"/>
      <c r="AK64" s="11"/>
      <c r="AL64" s="11"/>
      <c r="AM64" s="11"/>
    </row>
    <row r="65" spans="1:39" s="7" customFormat="1" ht="12.75" x14ac:dyDescent="0.2">
      <c r="A65" s="1" t="s">
        <v>69</v>
      </c>
      <c r="B65" s="2" t="s">
        <v>215</v>
      </c>
      <c r="C65" s="1" t="s">
        <v>44</v>
      </c>
      <c r="D65" s="1" t="s">
        <v>216</v>
      </c>
      <c r="E65" s="1" t="s">
        <v>4</v>
      </c>
      <c r="F65" s="1" t="s">
        <v>5</v>
      </c>
      <c r="G65" s="3">
        <v>43259</v>
      </c>
      <c r="H65" s="4">
        <v>82.781000000000006</v>
      </c>
      <c r="I65" s="5">
        <v>7.46</v>
      </c>
      <c r="J65" s="5">
        <v>10.5</v>
      </c>
      <c r="K65" s="5">
        <v>52.85</v>
      </c>
      <c r="L65" s="5">
        <v>1703.424</v>
      </c>
      <c r="M65" s="3">
        <v>43469</v>
      </c>
      <c r="N65" s="1" t="s">
        <v>20</v>
      </c>
      <c r="O65" s="4">
        <v>64.915000000000006</v>
      </c>
      <c r="P65" s="1" t="s">
        <v>8</v>
      </c>
      <c r="Q65" s="1" t="s">
        <v>8</v>
      </c>
      <c r="R65" s="5">
        <v>7.09</v>
      </c>
      <c r="S65" s="5">
        <v>9.8000000000000007</v>
      </c>
      <c r="T65" s="5">
        <v>52.85</v>
      </c>
      <c r="U65" s="1" t="s">
        <v>217</v>
      </c>
      <c r="V65" s="5">
        <v>1646.011</v>
      </c>
      <c r="W65" s="1" t="s">
        <v>10</v>
      </c>
      <c r="X65" s="6">
        <v>7</v>
      </c>
      <c r="Z65" s="8">
        <f t="shared" si="0"/>
        <v>43469</v>
      </c>
      <c r="AA65" s="9">
        <f t="shared" si="1"/>
        <v>9.8000000000000004E-2</v>
      </c>
      <c r="AB65" s="10">
        <v>3.1432748663101612E-2</v>
      </c>
      <c r="AC65" s="9">
        <f t="shared" si="2"/>
        <v>6.6567251336898392E-2</v>
      </c>
      <c r="AD65" s="7">
        <f t="shared" si="3"/>
        <v>-3.4599049785093285</v>
      </c>
      <c r="AG65" s="11"/>
      <c r="AH65" s="11"/>
      <c r="AI65" s="11"/>
      <c r="AJ65" s="11"/>
      <c r="AK65" s="11"/>
      <c r="AL65" s="11"/>
      <c r="AM65" s="11"/>
    </row>
    <row r="66" spans="1:39" s="7" customFormat="1" ht="12.75" x14ac:dyDescent="0.2">
      <c r="A66" s="1" t="s">
        <v>171</v>
      </c>
      <c r="B66" s="2" t="s">
        <v>218</v>
      </c>
      <c r="C66" s="1" t="s">
        <v>102</v>
      </c>
      <c r="D66" s="1" t="s">
        <v>219</v>
      </c>
      <c r="E66" s="1" t="s">
        <v>4</v>
      </c>
      <c r="F66" s="1" t="s">
        <v>5</v>
      </c>
      <c r="G66" s="3">
        <v>43237</v>
      </c>
      <c r="H66" s="4">
        <v>4.0654859999999999</v>
      </c>
      <c r="I66" s="5">
        <v>8.94</v>
      </c>
      <c r="J66" s="5">
        <v>10.35</v>
      </c>
      <c r="K66" s="5">
        <v>61.48</v>
      </c>
      <c r="L66" s="5">
        <v>95.831208000000004</v>
      </c>
      <c r="M66" s="3">
        <v>43483</v>
      </c>
      <c r="N66" s="1" t="s">
        <v>6</v>
      </c>
      <c r="O66" s="4">
        <v>2.39</v>
      </c>
      <c r="P66" s="1" t="s">
        <v>8</v>
      </c>
      <c r="Q66" s="1" t="s">
        <v>8</v>
      </c>
      <c r="R66" s="5">
        <v>8.33</v>
      </c>
      <c r="S66" s="5">
        <v>9.6999999999999993</v>
      </c>
      <c r="T66" s="5">
        <v>54</v>
      </c>
      <c r="U66" s="1" t="s">
        <v>9</v>
      </c>
      <c r="V66" s="12" t="s">
        <v>15</v>
      </c>
      <c r="W66" s="1" t="s">
        <v>15</v>
      </c>
      <c r="X66" s="6">
        <v>8</v>
      </c>
      <c r="Z66" s="8">
        <f t="shared" si="0"/>
        <v>43483</v>
      </c>
      <c r="AA66" s="9">
        <f t="shared" si="1"/>
        <v>9.6999999999999989E-2</v>
      </c>
      <c r="AB66" s="10">
        <v>3.137917112299466E-2</v>
      </c>
      <c r="AC66" s="9">
        <f t="shared" si="2"/>
        <v>6.5620828877005322E-2</v>
      </c>
      <c r="AD66" s="7">
        <f t="shared" si="3"/>
        <v>-3.4616109462072884</v>
      </c>
      <c r="AG66" s="11"/>
      <c r="AH66" s="11"/>
      <c r="AI66" s="11"/>
      <c r="AJ66" s="11"/>
      <c r="AK66" s="11"/>
      <c r="AL66" s="11"/>
      <c r="AM66" s="11"/>
    </row>
    <row r="67" spans="1:39" s="7" customFormat="1" ht="12.75" x14ac:dyDescent="0.2">
      <c r="A67" s="1" t="s">
        <v>0</v>
      </c>
      <c r="B67" s="2" t="s">
        <v>220</v>
      </c>
      <c r="C67" s="1" t="s">
        <v>2</v>
      </c>
      <c r="D67" s="1" t="s">
        <v>221</v>
      </c>
      <c r="E67" s="1" t="s">
        <v>4</v>
      </c>
      <c r="F67" s="1" t="s">
        <v>5</v>
      </c>
      <c r="G67" s="3">
        <v>43126</v>
      </c>
      <c r="H67" s="4">
        <v>-0.505</v>
      </c>
      <c r="I67" s="5">
        <v>7.35</v>
      </c>
      <c r="J67" s="5">
        <v>9.75</v>
      </c>
      <c r="K67" s="5">
        <v>48</v>
      </c>
      <c r="L67" s="5">
        <v>453.63900000000001</v>
      </c>
      <c r="M67" s="3">
        <v>43538</v>
      </c>
      <c r="N67" s="1" t="s">
        <v>6</v>
      </c>
      <c r="O67" s="4">
        <v>-7.52</v>
      </c>
      <c r="P67" s="1" t="s">
        <v>7</v>
      </c>
      <c r="Q67" s="1" t="s">
        <v>8</v>
      </c>
      <c r="R67" s="5">
        <v>6.97</v>
      </c>
      <c r="S67" s="5">
        <v>9</v>
      </c>
      <c r="T67" s="5">
        <v>48</v>
      </c>
      <c r="U67" s="1" t="s">
        <v>193</v>
      </c>
      <c r="V67" s="5">
        <v>454.01299999999998</v>
      </c>
      <c r="W67" s="1" t="s">
        <v>10</v>
      </c>
      <c r="X67" s="6">
        <v>13</v>
      </c>
      <c r="Z67" s="8">
        <f t="shared" ref="Z67:Z130" si="4">M67</f>
        <v>43538</v>
      </c>
      <c r="AA67" s="9">
        <f t="shared" ref="AA67:AA130" si="5">S67/100</f>
        <v>0.09</v>
      </c>
      <c r="AB67" s="10">
        <v>3.1238844919786103E-2</v>
      </c>
      <c r="AC67" s="9">
        <f t="shared" ref="AC67:AC130" si="6">AA67-AB67</f>
        <v>5.8761155080213893E-2</v>
      </c>
      <c r="AD67" s="7">
        <f t="shared" ref="AD67:AD130" si="7">LN(AB67)</f>
        <v>-3.4660929290928739</v>
      </c>
      <c r="AG67" s="11"/>
      <c r="AH67" s="11"/>
      <c r="AI67" s="11"/>
      <c r="AJ67" s="11"/>
      <c r="AK67" s="11"/>
      <c r="AL67" s="11"/>
      <c r="AM67" s="11"/>
    </row>
    <row r="68" spans="1:39" s="7" customFormat="1" ht="12.75" x14ac:dyDescent="0.2">
      <c r="A68" s="1" t="s">
        <v>47</v>
      </c>
      <c r="B68" s="2" t="s">
        <v>222</v>
      </c>
      <c r="C68" s="1" t="s">
        <v>79</v>
      </c>
      <c r="D68" s="1" t="s">
        <v>223</v>
      </c>
      <c r="E68" s="1" t="s">
        <v>4</v>
      </c>
      <c r="F68" s="1" t="s">
        <v>5</v>
      </c>
      <c r="G68" s="3">
        <v>43343</v>
      </c>
      <c r="H68" s="4">
        <v>10.542199</v>
      </c>
      <c r="I68" s="5">
        <v>7.18</v>
      </c>
      <c r="J68" s="5">
        <v>9.9</v>
      </c>
      <c r="K68" s="5">
        <v>50.76</v>
      </c>
      <c r="L68" s="5">
        <v>313.67523899999998</v>
      </c>
      <c r="M68" s="3">
        <v>43551</v>
      </c>
      <c r="N68" s="1" t="s">
        <v>6</v>
      </c>
      <c r="O68" s="4">
        <v>7.3640739999999996</v>
      </c>
      <c r="P68" s="1" t="s">
        <v>8</v>
      </c>
      <c r="Q68" s="1" t="s">
        <v>8</v>
      </c>
      <c r="R68" s="5">
        <v>7.07</v>
      </c>
      <c r="S68" s="5">
        <v>9.6999999999999993</v>
      </c>
      <c r="T68" s="5">
        <v>50.76</v>
      </c>
      <c r="U68" s="1" t="s">
        <v>224</v>
      </c>
      <c r="V68" s="5">
        <v>313.42357700000002</v>
      </c>
      <c r="W68" s="1" t="s">
        <v>10</v>
      </c>
      <c r="X68" s="6">
        <v>6</v>
      </c>
      <c r="Z68" s="8">
        <f t="shared" si="4"/>
        <v>43551</v>
      </c>
      <c r="AA68" s="9">
        <f t="shared" si="5"/>
        <v>9.6999999999999989E-2</v>
      </c>
      <c r="AB68" s="10">
        <v>3.1224823529411767E-2</v>
      </c>
      <c r="AC68" s="9">
        <f t="shared" si="6"/>
        <v>6.5775176470588226E-2</v>
      </c>
      <c r="AD68" s="7">
        <f t="shared" si="7"/>
        <v>-3.4665418745665533</v>
      </c>
      <c r="AG68" s="11"/>
      <c r="AH68" s="11"/>
      <c r="AI68" s="11"/>
      <c r="AJ68" s="11"/>
      <c r="AK68" s="11"/>
      <c r="AL68" s="11"/>
      <c r="AM68" s="11"/>
    </row>
    <row r="69" spans="1:39" s="7" customFormat="1" ht="12.75" x14ac:dyDescent="0.2">
      <c r="A69" s="1" t="s">
        <v>47</v>
      </c>
      <c r="B69" s="2" t="s">
        <v>48</v>
      </c>
      <c r="C69" s="1" t="s">
        <v>49</v>
      </c>
      <c r="D69" s="1" t="s">
        <v>225</v>
      </c>
      <c r="E69" s="1" t="s">
        <v>4</v>
      </c>
      <c r="F69" s="1" t="s">
        <v>5</v>
      </c>
      <c r="G69" s="3">
        <v>43371</v>
      </c>
      <c r="H69" s="4">
        <v>24.924873999999999</v>
      </c>
      <c r="I69" s="5">
        <v>7.62</v>
      </c>
      <c r="J69" s="5">
        <v>10.42</v>
      </c>
      <c r="K69" s="5">
        <v>52.84</v>
      </c>
      <c r="L69" s="5">
        <v>788.38206200000002</v>
      </c>
      <c r="M69" s="3">
        <v>43585</v>
      </c>
      <c r="N69" s="1" t="s">
        <v>6</v>
      </c>
      <c r="O69" s="4">
        <v>18.64</v>
      </c>
      <c r="P69" s="1" t="s">
        <v>8</v>
      </c>
      <c r="Q69" s="1" t="s">
        <v>8</v>
      </c>
      <c r="R69" s="12" t="s">
        <v>15</v>
      </c>
      <c r="S69" s="5">
        <v>9.73</v>
      </c>
      <c r="T69" s="12" t="s">
        <v>15</v>
      </c>
      <c r="U69" s="1" t="s">
        <v>226</v>
      </c>
      <c r="V69" s="12" t="s">
        <v>15</v>
      </c>
      <c r="W69" s="1" t="s">
        <v>15</v>
      </c>
      <c r="X69" s="6">
        <v>7</v>
      </c>
      <c r="Z69" s="8">
        <f t="shared" si="4"/>
        <v>43585</v>
      </c>
      <c r="AA69" s="9">
        <f t="shared" si="5"/>
        <v>9.7299999999999998E-2</v>
      </c>
      <c r="AB69" s="10">
        <v>3.1077502673796789E-2</v>
      </c>
      <c r="AC69" s="9">
        <f t="shared" si="6"/>
        <v>6.6222497326203209E-2</v>
      </c>
      <c r="AD69" s="7">
        <f t="shared" si="7"/>
        <v>-3.4712711082619889</v>
      </c>
      <c r="AG69" s="11"/>
      <c r="AH69" s="11"/>
      <c r="AI69" s="11"/>
      <c r="AJ69" s="11"/>
      <c r="AK69" s="11"/>
      <c r="AL69" s="11"/>
      <c r="AM69" s="11"/>
    </row>
    <row r="70" spans="1:39" s="7" customFormat="1" ht="12.75" x14ac:dyDescent="0.2">
      <c r="A70" s="1" t="s">
        <v>47</v>
      </c>
      <c r="B70" s="2" t="s">
        <v>132</v>
      </c>
      <c r="C70" s="1" t="s">
        <v>133</v>
      </c>
      <c r="D70" s="1" t="s">
        <v>227</v>
      </c>
      <c r="E70" s="1" t="s">
        <v>4</v>
      </c>
      <c r="F70" s="1" t="s">
        <v>5</v>
      </c>
      <c r="G70" s="3">
        <v>43371</v>
      </c>
      <c r="H70" s="4">
        <v>14.374606</v>
      </c>
      <c r="I70" s="5">
        <v>7.93</v>
      </c>
      <c r="J70" s="5">
        <v>10.4</v>
      </c>
      <c r="K70" s="5">
        <v>58.06</v>
      </c>
      <c r="L70" s="5">
        <v>496.00582700000001</v>
      </c>
      <c r="M70" s="3">
        <v>43592</v>
      </c>
      <c r="N70" s="1" t="s">
        <v>20</v>
      </c>
      <c r="O70" s="4">
        <v>-0.26200000000000001</v>
      </c>
      <c r="P70" s="1" t="s">
        <v>8</v>
      </c>
      <c r="Q70" s="1" t="s">
        <v>8</v>
      </c>
      <c r="R70" s="5">
        <v>7.49</v>
      </c>
      <c r="S70" s="5">
        <v>9.65</v>
      </c>
      <c r="T70" s="5">
        <v>58.06</v>
      </c>
      <c r="U70" s="1" t="s">
        <v>224</v>
      </c>
      <c r="V70" s="5">
        <v>424.92865499999999</v>
      </c>
      <c r="W70" s="1" t="s">
        <v>10</v>
      </c>
      <c r="X70" s="6">
        <v>7</v>
      </c>
      <c r="Z70" s="8">
        <f t="shared" si="4"/>
        <v>43592</v>
      </c>
      <c r="AA70" s="9">
        <f t="shared" si="5"/>
        <v>9.6500000000000002E-2</v>
      </c>
      <c r="AB70" s="10">
        <v>3.1040764705882344E-2</v>
      </c>
      <c r="AC70" s="9">
        <f t="shared" si="6"/>
        <v>6.5459235294117651E-2</v>
      </c>
      <c r="AD70" s="7">
        <f t="shared" si="7"/>
        <v>-3.472453947827467</v>
      </c>
      <c r="AG70" s="11"/>
      <c r="AH70" s="11"/>
      <c r="AI70" s="11"/>
      <c r="AJ70" s="11"/>
      <c r="AK70" s="11"/>
      <c r="AL70" s="11"/>
      <c r="AM70" s="11"/>
    </row>
    <row r="71" spans="1:39" s="7" customFormat="1" ht="12.75" x14ac:dyDescent="0.2">
      <c r="A71" s="1" t="s">
        <v>37</v>
      </c>
      <c r="B71" s="2" t="s">
        <v>132</v>
      </c>
      <c r="C71" s="1" t="s">
        <v>133</v>
      </c>
      <c r="D71" s="1" t="s">
        <v>228</v>
      </c>
      <c r="E71" s="1" t="s">
        <v>4</v>
      </c>
      <c r="F71" s="1" t="s">
        <v>5</v>
      </c>
      <c r="G71" s="3">
        <v>43384</v>
      </c>
      <c r="H71" s="4">
        <v>4.3</v>
      </c>
      <c r="I71" s="5">
        <v>8.39</v>
      </c>
      <c r="J71" s="5">
        <v>10.5</v>
      </c>
      <c r="K71" s="5">
        <v>60.18</v>
      </c>
      <c r="L71" s="5">
        <v>2574</v>
      </c>
      <c r="M71" s="3">
        <v>43606</v>
      </c>
      <c r="N71" s="1" t="s">
        <v>6</v>
      </c>
      <c r="O71" s="4">
        <v>2.1604939999999999</v>
      </c>
      <c r="P71" s="1" t="s">
        <v>8</v>
      </c>
      <c r="Q71" s="1" t="s">
        <v>8</v>
      </c>
      <c r="R71" s="5">
        <v>7.97</v>
      </c>
      <c r="S71" s="5">
        <v>9.8000000000000007</v>
      </c>
      <c r="T71" s="5">
        <v>60.18</v>
      </c>
      <c r="U71" s="1" t="s">
        <v>9</v>
      </c>
      <c r="V71" s="5">
        <v>2572.7690550000002</v>
      </c>
      <c r="W71" s="1" t="s">
        <v>27</v>
      </c>
      <c r="X71" s="6">
        <v>7</v>
      </c>
      <c r="Z71" s="8">
        <f t="shared" si="4"/>
        <v>43606</v>
      </c>
      <c r="AA71" s="9">
        <f t="shared" si="5"/>
        <v>9.8000000000000004E-2</v>
      </c>
      <c r="AB71" s="10">
        <v>3.0961534759358283E-2</v>
      </c>
      <c r="AC71" s="9">
        <f t="shared" si="6"/>
        <v>6.703846524064172E-2</v>
      </c>
      <c r="AD71" s="7">
        <f t="shared" si="7"/>
        <v>-3.4750096591585842</v>
      </c>
      <c r="AG71" s="11"/>
      <c r="AH71" s="11"/>
      <c r="AI71" s="11"/>
      <c r="AJ71" s="11"/>
      <c r="AK71" s="11"/>
      <c r="AL71" s="11"/>
      <c r="AM71" s="11"/>
    </row>
    <row r="72" spans="1:39" s="7" customFormat="1" ht="12.75" x14ac:dyDescent="0.2">
      <c r="A72" s="1" t="s">
        <v>96</v>
      </c>
      <c r="B72" s="2" t="s">
        <v>97</v>
      </c>
      <c r="C72" s="1" t="s">
        <v>98</v>
      </c>
      <c r="D72" s="1" t="s">
        <v>229</v>
      </c>
      <c r="E72" s="1" t="s">
        <v>4</v>
      </c>
      <c r="F72" s="1" t="s">
        <v>5</v>
      </c>
      <c r="G72" s="3">
        <v>43608</v>
      </c>
      <c r="H72" s="4">
        <v>-3.2</v>
      </c>
      <c r="I72" s="5">
        <v>7.74</v>
      </c>
      <c r="J72" s="5">
        <v>10</v>
      </c>
      <c r="K72" s="5">
        <v>52.52</v>
      </c>
      <c r="L72" s="5">
        <v>160.914704</v>
      </c>
      <c r="M72" s="3">
        <v>43712</v>
      </c>
      <c r="N72" s="1" t="s">
        <v>6</v>
      </c>
      <c r="O72" s="4">
        <v>1.0798289999999999</v>
      </c>
      <c r="P72" s="1" t="s">
        <v>7</v>
      </c>
      <c r="Q72" s="1" t="s">
        <v>8</v>
      </c>
      <c r="R72" s="5">
        <v>7.74</v>
      </c>
      <c r="S72" s="5">
        <v>10</v>
      </c>
      <c r="T72" s="5">
        <v>52.52</v>
      </c>
      <c r="U72" s="1" t="s">
        <v>161</v>
      </c>
      <c r="V72" s="5">
        <v>160.914704</v>
      </c>
      <c r="W72" s="1" t="s">
        <v>10</v>
      </c>
      <c r="X72" s="6">
        <v>3</v>
      </c>
      <c r="Z72" s="8">
        <f t="shared" si="4"/>
        <v>43712</v>
      </c>
      <c r="AA72" s="9">
        <f t="shared" si="5"/>
        <v>0.1</v>
      </c>
      <c r="AB72" s="10">
        <v>2.7556112299465248E-2</v>
      </c>
      <c r="AC72" s="9">
        <f t="shared" si="6"/>
        <v>7.2443887700534754E-2</v>
      </c>
      <c r="AD72" s="7">
        <f t="shared" si="7"/>
        <v>-3.5915309059414033</v>
      </c>
      <c r="AG72" s="11"/>
      <c r="AH72" s="11"/>
      <c r="AI72" s="11"/>
      <c r="AJ72" s="11"/>
      <c r="AK72" s="11"/>
      <c r="AL72" s="11"/>
      <c r="AM72" s="11"/>
    </row>
    <row r="73" spans="1:39" s="7" customFormat="1" ht="12.75" x14ac:dyDescent="0.2">
      <c r="A73" s="1" t="s">
        <v>60</v>
      </c>
      <c r="B73" s="2" t="s">
        <v>61</v>
      </c>
      <c r="C73" s="1" t="s">
        <v>62</v>
      </c>
      <c r="D73" s="1" t="s">
        <v>230</v>
      </c>
      <c r="E73" s="1" t="s">
        <v>4</v>
      </c>
      <c r="F73" s="1" t="s">
        <v>5</v>
      </c>
      <c r="G73" s="3">
        <v>43434</v>
      </c>
      <c r="H73" s="4">
        <v>204.06700000000001</v>
      </c>
      <c r="I73" s="5">
        <v>6.23</v>
      </c>
      <c r="J73" s="5">
        <v>10.75</v>
      </c>
      <c r="K73" s="5">
        <v>42.23</v>
      </c>
      <c r="L73" s="5">
        <v>6501.0690000000004</v>
      </c>
      <c r="M73" s="3">
        <v>43734</v>
      </c>
      <c r="N73" s="1" t="s">
        <v>20</v>
      </c>
      <c r="O73" s="4">
        <v>143.53100000000001</v>
      </c>
      <c r="P73" s="1" t="s">
        <v>8</v>
      </c>
      <c r="Q73" s="1" t="s">
        <v>8</v>
      </c>
      <c r="R73" s="5">
        <v>5.84</v>
      </c>
      <c r="S73" s="5">
        <v>9.9</v>
      </c>
      <c r="T73" s="5">
        <v>41.78</v>
      </c>
      <c r="U73" s="1" t="s">
        <v>231</v>
      </c>
      <c r="V73" s="5">
        <v>6428.6559999999999</v>
      </c>
      <c r="W73" s="1" t="s">
        <v>10</v>
      </c>
      <c r="X73" s="6">
        <v>10</v>
      </c>
      <c r="Z73" s="8">
        <f t="shared" si="4"/>
        <v>43734</v>
      </c>
      <c r="AA73" s="9">
        <f t="shared" si="5"/>
        <v>9.9000000000000005E-2</v>
      </c>
      <c r="AB73" s="10">
        <v>2.6859481283422471E-2</v>
      </c>
      <c r="AC73" s="9">
        <f t="shared" si="6"/>
        <v>7.2140518716577534E-2</v>
      </c>
      <c r="AD73" s="7">
        <f t="shared" si="7"/>
        <v>-3.6171363999341892</v>
      </c>
      <c r="AG73" s="11"/>
      <c r="AH73" s="11"/>
      <c r="AI73" s="11"/>
      <c r="AJ73" s="11"/>
      <c r="AK73" s="11"/>
      <c r="AL73" s="11"/>
      <c r="AM73" s="11"/>
    </row>
    <row r="74" spans="1:39" s="7" customFormat="1" ht="12.75" x14ac:dyDescent="0.2">
      <c r="A74" s="1" t="s">
        <v>105</v>
      </c>
      <c r="B74" s="2" t="s">
        <v>106</v>
      </c>
      <c r="C74" s="1" t="s">
        <v>13</v>
      </c>
      <c r="D74" s="1" t="s">
        <v>232</v>
      </c>
      <c r="E74" s="1" t="s">
        <v>4</v>
      </c>
      <c r="F74" s="1" t="s">
        <v>5</v>
      </c>
      <c r="G74" s="3">
        <v>43413</v>
      </c>
      <c r="H74" s="4">
        <v>180.233</v>
      </c>
      <c r="I74" s="5">
        <v>7.27</v>
      </c>
      <c r="J74" s="5">
        <v>9.86</v>
      </c>
      <c r="K74" s="5">
        <v>54.2</v>
      </c>
      <c r="L74" s="5">
        <v>3447.7280000000001</v>
      </c>
      <c r="M74" s="3">
        <v>43740</v>
      </c>
      <c r="N74" s="1" t="s">
        <v>20</v>
      </c>
      <c r="O74" s="4">
        <v>167.739</v>
      </c>
      <c r="P74" s="1" t="s">
        <v>8</v>
      </c>
      <c r="Q74" s="1" t="s">
        <v>8</v>
      </c>
      <c r="R74" s="5">
        <v>7.2</v>
      </c>
      <c r="S74" s="5">
        <v>9.73</v>
      </c>
      <c r="T74" s="5">
        <v>54.2</v>
      </c>
      <c r="U74" s="1" t="s">
        <v>231</v>
      </c>
      <c r="V74" s="5">
        <v>3446.88</v>
      </c>
      <c r="W74" s="1" t="s">
        <v>10</v>
      </c>
      <c r="X74" s="6">
        <v>10</v>
      </c>
      <c r="Z74" s="8">
        <f t="shared" si="4"/>
        <v>43740</v>
      </c>
      <c r="AA74" s="9">
        <f t="shared" si="5"/>
        <v>9.7299999999999998E-2</v>
      </c>
      <c r="AB74" s="10">
        <v>2.6659887700534769E-2</v>
      </c>
      <c r="AC74" s="9">
        <f t="shared" si="6"/>
        <v>7.0640112299465235E-2</v>
      </c>
      <c r="AD74" s="7">
        <f t="shared" si="7"/>
        <v>-3.6245951765234632</v>
      </c>
      <c r="AG74" s="11"/>
      <c r="AH74" s="11"/>
      <c r="AI74" s="11"/>
      <c r="AJ74" s="11"/>
      <c r="AK74" s="11"/>
      <c r="AL74" s="11"/>
      <c r="AM74" s="11"/>
    </row>
    <row r="75" spans="1:39" s="7" customFormat="1" ht="12.75" x14ac:dyDescent="0.2">
      <c r="A75" s="1" t="s">
        <v>64</v>
      </c>
      <c r="B75" s="2" t="s">
        <v>65</v>
      </c>
      <c r="C75" s="1" t="s">
        <v>66</v>
      </c>
      <c r="D75" s="1" t="s">
        <v>233</v>
      </c>
      <c r="E75" s="1" t="s">
        <v>4</v>
      </c>
      <c r="F75" s="1" t="s">
        <v>5</v>
      </c>
      <c r="G75" s="3">
        <v>43539</v>
      </c>
      <c r="H75" s="4">
        <v>6.6769999999999996</v>
      </c>
      <c r="I75" s="5">
        <v>7.55</v>
      </c>
      <c r="J75" s="5">
        <v>9.9</v>
      </c>
      <c r="K75" s="5">
        <v>50</v>
      </c>
      <c r="L75" s="5">
        <v>287.33800000000002</v>
      </c>
      <c r="M75" s="3">
        <v>43746</v>
      </c>
      <c r="N75" s="1" t="s">
        <v>6</v>
      </c>
      <c r="O75" s="4">
        <v>3.6160000000000001</v>
      </c>
      <c r="P75" s="1" t="s">
        <v>8</v>
      </c>
      <c r="Q75" s="1" t="s">
        <v>8</v>
      </c>
      <c r="R75" s="5">
        <v>7.24</v>
      </c>
      <c r="S75" s="5">
        <v>9.4</v>
      </c>
      <c r="T75" s="5">
        <v>50</v>
      </c>
      <c r="U75" s="1" t="s">
        <v>161</v>
      </c>
      <c r="V75" s="5">
        <v>283.14</v>
      </c>
      <c r="W75" s="1" t="s">
        <v>27</v>
      </c>
      <c r="X75" s="6">
        <v>6</v>
      </c>
      <c r="Z75" s="8">
        <f t="shared" si="4"/>
        <v>43746</v>
      </c>
      <c r="AA75" s="9">
        <f t="shared" si="5"/>
        <v>9.4E-2</v>
      </c>
      <c r="AB75" s="10">
        <v>2.6435764705882374E-2</v>
      </c>
      <c r="AC75" s="9">
        <f t="shared" si="6"/>
        <v>6.7564235294117619E-2</v>
      </c>
      <c r="AD75" s="7">
        <f t="shared" si="7"/>
        <v>-3.6330374619324401</v>
      </c>
      <c r="AG75" s="11"/>
      <c r="AH75" s="11"/>
      <c r="AI75" s="11"/>
      <c r="AJ75" s="11"/>
      <c r="AK75" s="11"/>
      <c r="AL75" s="11"/>
      <c r="AM75" s="11"/>
    </row>
    <row r="76" spans="1:39" s="7" customFormat="1" ht="12.75" x14ac:dyDescent="0.2">
      <c r="A76" s="1" t="s">
        <v>69</v>
      </c>
      <c r="B76" s="2" t="s">
        <v>17</v>
      </c>
      <c r="C76" s="1" t="s">
        <v>18</v>
      </c>
      <c r="D76" s="1" t="s">
        <v>234</v>
      </c>
      <c r="E76" s="1" t="s">
        <v>4</v>
      </c>
      <c r="F76" s="1" t="s">
        <v>5</v>
      </c>
      <c r="G76" s="3">
        <v>43577</v>
      </c>
      <c r="H76" s="4">
        <v>38.552</v>
      </c>
      <c r="I76" s="5">
        <v>7.85</v>
      </c>
      <c r="J76" s="5">
        <v>10.4</v>
      </c>
      <c r="K76" s="5">
        <v>54.57</v>
      </c>
      <c r="L76" s="5">
        <v>1082.4580000000001</v>
      </c>
      <c r="M76" s="3">
        <v>43753</v>
      </c>
      <c r="N76" s="1" t="s">
        <v>6</v>
      </c>
      <c r="O76" s="4">
        <v>27</v>
      </c>
      <c r="P76" s="1" t="s">
        <v>8</v>
      </c>
      <c r="Q76" s="1" t="s">
        <v>8</v>
      </c>
      <c r="R76" s="5">
        <v>7.42</v>
      </c>
      <c r="S76" s="5">
        <v>9.6999999999999993</v>
      </c>
      <c r="T76" s="5">
        <v>53.5</v>
      </c>
      <c r="U76" s="1" t="s">
        <v>121</v>
      </c>
      <c r="V76" s="12" t="s">
        <v>15</v>
      </c>
      <c r="W76" s="1" t="s">
        <v>15</v>
      </c>
      <c r="X76" s="6">
        <v>5</v>
      </c>
      <c r="Z76" s="8">
        <f t="shared" si="4"/>
        <v>43753</v>
      </c>
      <c r="AA76" s="9">
        <f t="shared" si="5"/>
        <v>9.6999999999999989E-2</v>
      </c>
      <c r="AB76" s="10">
        <v>2.6197796791443875E-2</v>
      </c>
      <c r="AC76" s="9">
        <f t="shared" si="6"/>
        <v>7.0802203208556111E-2</v>
      </c>
      <c r="AD76" s="7">
        <f t="shared" si="7"/>
        <v>-3.6420799636806334</v>
      </c>
      <c r="AG76" s="11"/>
      <c r="AH76" s="11"/>
      <c r="AI76" s="11"/>
      <c r="AJ76" s="11"/>
      <c r="AK76" s="11"/>
      <c r="AL76" s="11"/>
      <c r="AM76" s="11"/>
    </row>
    <row r="77" spans="1:39" s="7" customFormat="1" ht="12.75" x14ac:dyDescent="0.2">
      <c r="A77" s="1" t="s">
        <v>91</v>
      </c>
      <c r="B77" s="2" t="s">
        <v>182</v>
      </c>
      <c r="C77" s="1" t="s">
        <v>183</v>
      </c>
      <c r="D77" s="1" t="s">
        <v>235</v>
      </c>
      <c r="E77" s="1" t="s">
        <v>4</v>
      </c>
      <c r="F77" s="1" t="s">
        <v>5</v>
      </c>
      <c r="G77" s="3">
        <v>43465</v>
      </c>
      <c r="H77" s="4">
        <v>8.3120440000000002</v>
      </c>
      <c r="I77" s="5">
        <v>7.63</v>
      </c>
      <c r="J77" s="5">
        <v>10.3</v>
      </c>
      <c r="K77" s="5">
        <v>49.5</v>
      </c>
      <c r="L77" s="5">
        <v>186.47894299999999</v>
      </c>
      <c r="M77" s="3">
        <v>43759</v>
      </c>
      <c r="N77" s="1" t="s">
        <v>6</v>
      </c>
      <c r="O77" s="4">
        <v>5.1385310000000004</v>
      </c>
      <c r="P77" s="1" t="s">
        <v>8</v>
      </c>
      <c r="Q77" s="1" t="s">
        <v>8</v>
      </c>
      <c r="R77" s="5">
        <v>7.16</v>
      </c>
      <c r="S77" s="5">
        <v>9.4</v>
      </c>
      <c r="T77" s="5">
        <v>49</v>
      </c>
      <c r="U77" s="1" t="s">
        <v>68</v>
      </c>
      <c r="V77" s="5">
        <v>173.74962099999999</v>
      </c>
      <c r="W77" s="1" t="s">
        <v>10</v>
      </c>
      <c r="X77" s="6">
        <v>9</v>
      </c>
      <c r="Z77" s="8">
        <f t="shared" si="4"/>
        <v>43759</v>
      </c>
      <c r="AA77" s="9">
        <f t="shared" si="5"/>
        <v>9.4E-2</v>
      </c>
      <c r="AB77" s="10">
        <v>2.6030208556149757E-2</v>
      </c>
      <c r="AC77" s="9">
        <f t="shared" si="6"/>
        <v>6.7969791443850236E-2</v>
      </c>
      <c r="AD77" s="7">
        <f t="shared" si="7"/>
        <v>-3.6484975478621684</v>
      </c>
      <c r="AG77" s="11"/>
      <c r="AH77" s="11"/>
      <c r="AI77" s="11"/>
      <c r="AJ77" s="11"/>
      <c r="AK77" s="11"/>
      <c r="AL77" s="11"/>
      <c r="AM77" s="11"/>
    </row>
    <row r="78" spans="1:39" s="7" customFormat="1" ht="12.75" x14ac:dyDescent="0.2">
      <c r="A78" s="1" t="s">
        <v>236</v>
      </c>
      <c r="B78" s="2" t="s">
        <v>78</v>
      </c>
      <c r="C78" s="1" t="s">
        <v>79</v>
      </c>
      <c r="D78" s="1" t="s">
        <v>237</v>
      </c>
      <c r="E78" s="1" t="s">
        <v>4</v>
      </c>
      <c r="F78" s="1" t="s">
        <v>5</v>
      </c>
      <c r="G78" s="3">
        <v>43556</v>
      </c>
      <c r="H78" s="4">
        <v>143.635886</v>
      </c>
      <c r="I78" s="5">
        <v>7.61</v>
      </c>
      <c r="J78" s="5">
        <v>10.6</v>
      </c>
      <c r="K78" s="5">
        <v>52</v>
      </c>
      <c r="L78" s="5">
        <v>3364.0741640000001</v>
      </c>
      <c r="M78" s="3">
        <v>43769</v>
      </c>
      <c r="N78" s="1" t="s">
        <v>6</v>
      </c>
      <c r="O78" s="4">
        <v>82.820088999999996</v>
      </c>
      <c r="P78" s="1" t="s">
        <v>8</v>
      </c>
      <c r="Q78" s="1" t="s">
        <v>8</v>
      </c>
      <c r="R78" s="5">
        <v>7.14</v>
      </c>
      <c r="S78" s="5">
        <v>9.6999999999999993</v>
      </c>
      <c r="T78" s="5">
        <v>52</v>
      </c>
      <c r="U78" s="1" t="s">
        <v>88</v>
      </c>
      <c r="V78" s="5">
        <v>3450.6109499999998</v>
      </c>
      <c r="W78" s="1" t="s">
        <v>27</v>
      </c>
      <c r="X78" s="6">
        <v>7</v>
      </c>
      <c r="Z78" s="8">
        <f t="shared" si="4"/>
        <v>43769</v>
      </c>
      <c r="AA78" s="9">
        <f t="shared" si="5"/>
        <v>9.6999999999999989E-2</v>
      </c>
      <c r="AB78" s="10">
        <v>2.5710401069518732E-2</v>
      </c>
      <c r="AC78" s="9">
        <f t="shared" si="6"/>
        <v>7.1289598930481257E-2</v>
      </c>
      <c r="AD78" s="7">
        <f t="shared" si="7"/>
        <v>-3.6608596580781052</v>
      </c>
      <c r="AG78" s="11"/>
      <c r="AH78" s="11"/>
      <c r="AI78" s="11"/>
      <c r="AJ78" s="11"/>
      <c r="AK78" s="11"/>
      <c r="AL78" s="11"/>
      <c r="AM78" s="11"/>
    </row>
    <row r="79" spans="1:39" s="7" customFormat="1" ht="12.75" x14ac:dyDescent="0.2">
      <c r="A79" s="1" t="s">
        <v>96</v>
      </c>
      <c r="B79" s="2" t="s">
        <v>238</v>
      </c>
      <c r="C79" s="1" t="s">
        <v>197</v>
      </c>
      <c r="D79" s="1" t="s">
        <v>239</v>
      </c>
      <c r="E79" s="1" t="s">
        <v>4</v>
      </c>
      <c r="F79" s="1" t="s">
        <v>5</v>
      </c>
      <c r="G79" s="3">
        <v>43552</v>
      </c>
      <c r="H79" s="4">
        <v>20.372</v>
      </c>
      <c r="I79" s="5">
        <v>9.6</v>
      </c>
      <c r="J79" s="5">
        <v>10.35</v>
      </c>
      <c r="K79" s="5">
        <v>53.99</v>
      </c>
      <c r="L79" s="5">
        <v>723.99</v>
      </c>
      <c r="M79" s="3">
        <v>43769</v>
      </c>
      <c r="N79" s="1" t="s">
        <v>6</v>
      </c>
      <c r="O79" s="4">
        <v>15.711</v>
      </c>
      <c r="P79" s="1" t="s">
        <v>8</v>
      </c>
      <c r="Q79" s="1" t="s">
        <v>8</v>
      </c>
      <c r="R79" s="5">
        <v>7.49</v>
      </c>
      <c r="S79" s="5">
        <v>10</v>
      </c>
      <c r="T79" s="5">
        <v>54.46</v>
      </c>
      <c r="U79" s="1" t="s">
        <v>161</v>
      </c>
      <c r="V79" s="5">
        <v>722.39200000000005</v>
      </c>
      <c r="W79" s="1" t="s">
        <v>15</v>
      </c>
      <c r="X79" s="6">
        <v>7</v>
      </c>
      <c r="Z79" s="8">
        <f t="shared" si="4"/>
        <v>43769</v>
      </c>
      <c r="AA79" s="9">
        <f t="shared" si="5"/>
        <v>0.1</v>
      </c>
      <c r="AB79" s="10">
        <v>2.5710401069518732E-2</v>
      </c>
      <c r="AC79" s="9">
        <f t="shared" si="6"/>
        <v>7.4289598930481274E-2</v>
      </c>
      <c r="AD79" s="7">
        <f t="shared" si="7"/>
        <v>-3.6608596580781052</v>
      </c>
      <c r="AG79" s="11"/>
      <c r="AH79" s="11"/>
      <c r="AI79" s="11"/>
      <c r="AJ79" s="11"/>
      <c r="AK79" s="11"/>
      <c r="AL79" s="11"/>
      <c r="AM79" s="11"/>
    </row>
    <row r="80" spans="1:39" s="7" customFormat="1" ht="12.75" x14ac:dyDescent="0.2">
      <c r="A80" s="1" t="s">
        <v>96</v>
      </c>
      <c r="B80" s="2" t="s">
        <v>240</v>
      </c>
      <c r="C80" s="1" t="s">
        <v>197</v>
      </c>
      <c r="D80" s="1" t="s">
        <v>241</v>
      </c>
      <c r="E80" s="1" t="s">
        <v>4</v>
      </c>
      <c r="F80" s="1" t="s">
        <v>5</v>
      </c>
      <c r="G80" s="3">
        <v>43552</v>
      </c>
      <c r="H80" s="4">
        <v>16.239000000000001</v>
      </c>
      <c r="I80" s="5">
        <v>7.97</v>
      </c>
      <c r="J80" s="5">
        <v>10.35</v>
      </c>
      <c r="K80" s="5">
        <v>51.46</v>
      </c>
      <c r="L80" s="5">
        <v>583.98099999999999</v>
      </c>
      <c r="M80" s="3">
        <v>43769</v>
      </c>
      <c r="N80" s="1" t="s">
        <v>6</v>
      </c>
      <c r="O80" s="4">
        <v>9.5939999999999994</v>
      </c>
      <c r="P80" s="1" t="s">
        <v>8</v>
      </c>
      <c r="Q80" s="1" t="s">
        <v>8</v>
      </c>
      <c r="R80" s="5">
        <v>7.22</v>
      </c>
      <c r="S80" s="5">
        <v>10</v>
      </c>
      <c r="T80" s="5">
        <v>51.96</v>
      </c>
      <c r="U80" s="1" t="s">
        <v>161</v>
      </c>
      <c r="V80" s="5">
        <v>581.52499999999998</v>
      </c>
      <c r="W80" s="1" t="s">
        <v>15</v>
      </c>
      <c r="X80" s="6">
        <v>7</v>
      </c>
      <c r="Z80" s="8">
        <f t="shared" si="4"/>
        <v>43769</v>
      </c>
      <c r="AA80" s="9">
        <f t="shared" si="5"/>
        <v>0.1</v>
      </c>
      <c r="AB80" s="10">
        <v>2.5710401069518732E-2</v>
      </c>
      <c r="AC80" s="9">
        <f t="shared" si="6"/>
        <v>7.4289598930481274E-2</v>
      </c>
      <c r="AD80" s="7">
        <f t="shared" si="7"/>
        <v>-3.6608596580781052</v>
      </c>
      <c r="AG80" s="11"/>
      <c r="AH80" s="11"/>
      <c r="AI80" s="11"/>
      <c r="AJ80" s="11"/>
      <c r="AK80" s="11"/>
      <c r="AL80" s="11"/>
      <c r="AM80" s="11"/>
    </row>
    <row r="81" spans="1:39" s="7" customFormat="1" ht="12.75" x14ac:dyDescent="0.2">
      <c r="A81" s="1" t="s">
        <v>96</v>
      </c>
      <c r="B81" s="2" t="s">
        <v>242</v>
      </c>
      <c r="C81" s="1" t="s">
        <v>197</v>
      </c>
      <c r="D81" s="1" t="s">
        <v>243</v>
      </c>
      <c r="E81" s="1" t="s">
        <v>4</v>
      </c>
      <c r="F81" s="1" t="s">
        <v>5</v>
      </c>
      <c r="G81" s="3">
        <v>43552</v>
      </c>
      <c r="H81" s="4">
        <v>14.759</v>
      </c>
      <c r="I81" s="5">
        <v>8.66</v>
      </c>
      <c r="J81" s="5">
        <v>10.3</v>
      </c>
      <c r="K81" s="5">
        <v>51.52</v>
      </c>
      <c r="L81" s="5">
        <v>1403.771</v>
      </c>
      <c r="M81" s="3">
        <v>43769</v>
      </c>
      <c r="N81" s="1" t="s">
        <v>6</v>
      </c>
      <c r="O81" s="4">
        <v>1.6180000000000001</v>
      </c>
      <c r="P81" s="1" t="s">
        <v>8</v>
      </c>
      <c r="Q81" s="1" t="s">
        <v>8</v>
      </c>
      <c r="R81" s="5">
        <v>7.32</v>
      </c>
      <c r="S81" s="5">
        <v>10.199999999999999</v>
      </c>
      <c r="T81" s="5">
        <v>52.02</v>
      </c>
      <c r="U81" s="1" t="s">
        <v>161</v>
      </c>
      <c r="V81" s="5">
        <v>1404.7049999999999</v>
      </c>
      <c r="W81" s="1" t="s">
        <v>15</v>
      </c>
      <c r="X81" s="6">
        <v>7</v>
      </c>
      <c r="Z81" s="8">
        <f t="shared" si="4"/>
        <v>43769</v>
      </c>
      <c r="AA81" s="9">
        <f t="shared" si="5"/>
        <v>0.10199999999999999</v>
      </c>
      <c r="AB81" s="10">
        <v>2.5710401069518732E-2</v>
      </c>
      <c r="AC81" s="9">
        <f t="shared" si="6"/>
        <v>7.6289598930481262E-2</v>
      </c>
      <c r="AD81" s="7">
        <f t="shared" si="7"/>
        <v>-3.6608596580781052</v>
      </c>
      <c r="AG81" s="11"/>
      <c r="AH81" s="11"/>
      <c r="AI81" s="11"/>
      <c r="AJ81" s="11"/>
      <c r="AK81" s="11"/>
      <c r="AL81" s="11"/>
      <c r="AM81" s="11"/>
    </row>
    <row r="82" spans="1:39" s="7" customFormat="1" ht="12.75" x14ac:dyDescent="0.2">
      <c r="A82" s="1" t="s">
        <v>244</v>
      </c>
      <c r="B82" s="2" t="s">
        <v>245</v>
      </c>
      <c r="C82" s="1" t="s">
        <v>246</v>
      </c>
      <c r="D82" s="1" t="s">
        <v>247</v>
      </c>
      <c r="E82" s="1" t="s">
        <v>4</v>
      </c>
      <c r="F82" s="1" t="s">
        <v>5</v>
      </c>
      <c r="G82" s="3">
        <v>43364</v>
      </c>
      <c r="H82" s="4">
        <v>-0.91896999999999995</v>
      </c>
      <c r="I82" s="5">
        <v>7.92</v>
      </c>
      <c r="J82" s="5">
        <v>10.75</v>
      </c>
      <c r="K82" s="5">
        <v>52.2</v>
      </c>
      <c r="L82" s="5">
        <v>120.125996</v>
      </c>
      <c r="M82" s="3">
        <v>43776</v>
      </c>
      <c r="N82" s="1" t="s">
        <v>20</v>
      </c>
      <c r="O82" s="4">
        <v>-2.5</v>
      </c>
      <c r="P82" s="1" t="s">
        <v>8</v>
      </c>
      <c r="Q82" s="1" t="s">
        <v>8</v>
      </c>
      <c r="R82" s="5">
        <v>7.09</v>
      </c>
      <c r="S82" s="5">
        <v>9.35</v>
      </c>
      <c r="T82" s="5">
        <v>50</v>
      </c>
      <c r="U82" s="1" t="s">
        <v>15</v>
      </c>
      <c r="V82" s="12" t="s">
        <v>15</v>
      </c>
      <c r="W82" s="1" t="s">
        <v>15</v>
      </c>
      <c r="X82" s="6">
        <v>13</v>
      </c>
      <c r="Z82" s="8">
        <f t="shared" si="4"/>
        <v>43776</v>
      </c>
      <c r="AA82" s="9">
        <f t="shared" si="5"/>
        <v>9.35E-2</v>
      </c>
      <c r="AB82" s="10">
        <v>2.5523791443850277E-2</v>
      </c>
      <c r="AC82" s="9">
        <f t="shared" si="6"/>
        <v>6.797620855614972E-2</v>
      </c>
      <c r="AD82" s="7">
        <f t="shared" si="7"/>
        <v>-3.6681442639916213</v>
      </c>
      <c r="AG82" s="11"/>
      <c r="AH82" s="11"/>
      <c r="AI82" s="11"/>
      <c r="AJ82" s="11"/>
      <c r="AK82" s="11"/>
      <c r="AL82" s="11"/>
      <c r="AM82" s="11"/>
    </row>
    <row r="83" spans="1:39" s="7" customFormat="1" ht="12.75" x14ac:dyDescent="0.2">
      <c r="A83" s="1" t="s">
        <v>51</v>
      </c>
      <c r="B83" s="2" t="s">
        <v>52</v>
      </c>
      <c r="C83" s="1" t="s">
        <v>53</v>
      </c>
      <c r="D83" s="1" t="s">
        <v>248</v>
      </c>
      <c r="E83" s="1" t="s">
        <v>4</v>
      </c>
      <c r="F83" s="1" t="s">
        <v>5</v>
      </c>
      <c r="G83" s="3">
        <v>43573</v>
      </c>
      <c r="H83" s="4">
        <v>65.499184999999997</v>
      </c>
      <c r="I83" s="5">
        <v>7.6</v>
      </c>
      <c r="J83" s="5">
        <v>10.4</v>
      </c>
      <c r="K83" s="5">
        <v>52.5</v>
      </c>
      <c r="L83" s="5">
        <v>1113.393327</v>
      </c>
      <c r="M83" s="3">
        <v>43782</v>
      </c>
      <c r="N83" s="1" t="s">
        <v>6</v>
      </c>
      <c r="O83" s="4">
        <v>34</v>
      </c>
      <c r="P83" s="1" t="s">
        <v>8</v>
      </c>
      <c r="Q83" s="1" t="s">
        <v>8</v>
      </c>
      <c r="R83" s="5">
        <v>7.13</v>
      </c>
      <c r="S83" s="5">
        <v>9.6</v>
      </c>
      <c r="T83" s="5">
        <v>51.5</v>
      </c>
      <c r="U83" s="1" t="s">
        <v>249</v>
      </c>
      <c r="V83" s="5">
        <v>988.30991300000005</v>
      </c>
      <c r="W83" s="1" t="s">
        <v>27</v>
      </c>
      <c r="X83" s="6">
        <v>6</v>
      </c>
      <c r="Z83" s="8">
        <f t="shared" si="4"/>
        <v>43782</v>
      </c>
      <c r="AA83" s="9">
        <f t="shared" si="5"/>
        <v>9.6000000000000002E-2</v>
      </c>
      <c r="AB83" s="10">
        <v>2.5392342245989314E-2</v>
      </c>
      <c r="AC83" s="9">
        <f t="shared" si="6"/>
        <v>7.0607657754010691E-2</v>
      </c>
      <c r="AD83" s="7">
        <f t="shared" si="7"/>
        <v>-3.6733076367921744</v>
      </c>
      <c r="AG83" s="11"/>
      <c r="AH83" s="11"/>
      <c r="AI83" s="11"/>
      <c r="AJ83" s="11"/>
      <c r="AK83" s="11"/>
      <c r="AL83" s="11"/>
      <c r="AM83" s="11"/>
    </row>
    <row r="84" spans="1:39" s="7" customFormat="1" ht="12.75" x14ac:dyDescent="0.2">
      <c r="A84" s="1" t="s">
        <v>51</v>
      </c>
      <c r="B84" s="2" t="s">
        <v>250</v>
      </c>
      <c r="C84" s="1" t="s">
        <v>251</v>
      </c>
      <c r="D84" s="1" t="s">
        <v>252</v>
      </c>
      <c r="E84" s="1" t="s">
        <v>4</v>
      </c>
      <c r="F84" s="1" t="s">
        <v>5</v>
      </c>
      <c r="G84" s="3">
        <v>43552</v>
      </c>
      <c r="H84" s="4">
        <v>134.31299999999999</v>
      </c>
      <c r="I84" s="5">
        <v>7.75</v>
      </c>
      <c r="J84" s="5">
        <v>10.88</v>
      </c>
      <c r="K84" s="5">
        <v>56.46</v>
      </c>
      <c r="L84" s="5">
        <v>1815.8979999999999</v>
      </c>
      <c r="M84" s="3">
        <v>43782</v>
      </c>
      <c r="N84" s="1" t="s">
        <v>6</v>
      </c>
      <c r="O84" s="4">
        <v>62.2</v>
      </c>
      <c r="P84" s="1" t="s">
        <v>8</v>
      </c>
      <c r="Q84" s="1" t="s">
        <v>8</v>
      </c>
      <c r="R84" s="5">
        <v>6.95</v>
      </c>
      <c r="S84" s="5">
        <v>9.6</v>
      </c>
      <c r="T84" s="5">
        <v>54</v>
      </c>
      <c r="U84" s="1" t="s">
        <v>249</v>
      </c>
      <c r="V84" s="5">
        <v>1765</v>
      </c>
      <c r="W84" s="1" t="s">
        <v>27</v>
      </c>
      <c r="X84" s="6">
        <v>7</v>
      </c>
      <c r="Z84" s="8">
        <f t="shared" si="4"/>
        <v>43782</v>
      </c>
      <c r="AA84" s="9">
        <f t="shared" si="5"/>
        <v>9.6000000000000002E-2</v>
      </c>
      <c r="AB84" s="10">
        <v>2.5392342245989314E-2</v>
      </c>
      <c r="AC84" s="9">
        <f t="shared" si="6"/>
        <v>7.0607657754010691E-2</v>
      </c>
      <c r="AD84" s="7">
        <f t="shared" si="7"/>
        <v>-3.6733076367921744</v>
      </c>
      <c r="AG84" s="11"/>
      <c r="AH84" s="11"/>
      <c r="AI84" s="11"/>
      <c r="AJ84" s="11"/>
      <c r="AK84" s="11"/>
      <c r="AL84" s="11"/>
      <c r="AM84" s="11"/>
    </row>
    <row r="85" spans="1:39" s="7" customFormat="1" ht="12.75" x14ac:dyDescent="0.2">
      <c r="A85" s="1" t="s">
        <v>60</v>
      </c>
      <c r="B85" s="2" t="s">
        <v>253</v>
      </c>
      <c r="C85" s="1" t="s">
        <v>18</v>
      </c>
      <c r="D85" s="1" t="s">
        <v>254</v>
      </c>
      <c r="E85" s="1" t="s">
        <v>4</v>
      </c>
      <c r="F85" s="1" t="s">
        <v>5</v>
      </c>
      <c r="G85" s="3">
        <v>43616</v>
      </c>
      <c r="H85" s="4">
        <v>38.559069999999998</v>
      </c>
      <c r="I85" s="5">
        <v>7.07</v>
      </c>
      <c r="J85" s="5">
        <v>10.5</v>
      </c>
      <c r="K85" s="5">
        <v>51.9</v>
      </c>
      <c r="L85" s="5">
        <v>723.694298</v>
      </c>
      <c r="M85" s="3">
        <v>43805</v>
      </c>
      <c r="N85" s="1" t="s">
        <v>6</v>
      </c>
      <c r="O85" s="4">
        <v>19.899999999999999</v>
      </c>
      <c r="P85" s="1" t="s">
        <v>8</v>
      </c>
      <c r="Q85" s="1" t="s">
        <v>8</v>
      </c>
      <c r="R85" s="12" t="s">
        <v>15</v>
      </c>
      <c r="S85" s="5">
        <v>9.8699999999999992</v>
      </c>
      <c r="T85" s="5">
        <v>54</v>
      </c>
      <c r="U85" s="1" t="s">
        <v>161</v>
      </c>
      <c r="V85" s="12" t="s">
        <v>15</v>
      </c>
      <c r="W85" s="1" t="s">
        <v>15</v>
      </c>
      <c r="X85" s="6">
        <v>6</v>
      </c>
      <c r="Z85" s="8">
        <f t="shared" si="4"/>
        <v>43805</v>
      </c>
      <c r="AA85" s="9">
        <f t="shared" si="5"/>
        <v>9.8699999999999996E-2</v>
      </c>
      <c r="AB85" s="10">
        <v>2.4660909090909094E-2</v>
      </c>
      <c r="AC85" s="9">
        <f t="shared" si="6"/>
        <v>7.4039090909090902E-2</v>
      </c>
      <c r="AD85" s="7">
        <f t="shared" si="7"/>
        <v>-3.7025359169250676</v>
      </c>
      <c r="AG85" s="11"/>
      <c r="AH85" s="11"/>
      <c r="AI85" s="11"/>
      <c r="AJ85" s="11"/>
      <c r="AK85" s="11"/>
      <c r="AL85" s="11"/>
      <c r="AM85" s="11"/>
    </row>
    <row r="86" spans="1:39" s="7" customFormat="1" ht="12.75" x14ac:dyDescent="0.2">
      <c r="A86" s="1" t="s">
        <v>144</v>
      </c>
      <c r="B86" s="2" t="s">
        <v>255</v>
      </c>
      <c r="C86" s="1" t="s">
        <v>146</v>
      </c>
      <c r="D86" s="1" t="s">
        <v>256</v>
      </c>
      <c r="E86" s="1" t="s">
        <v>4</v>
      </c>
      <c r="F86" s="1" t="s">
        <v>5</v>
      </c>
      <c r="G86" s="3">
        <v>43619</v>
      </c>
      <c r="H86" s="4">
        <v>16.121638000000001</v>
      </c>
      <c r="I86" s="5">
        <v>7.54</v>
      </c>
      <c r="J86" s="5">
        <v>10.4</v>
      </c>
      <c r="K86" s="5">
        <v>50.23</v>
      </c>
      <c r="L86" s="5">
        <v>354.36739899999998</v>
      </c>
      <c r="M86" s="3">
        <v>43810</v>
      </c>
      <c r="N86" s="1" t="s">
        <v>6</v>
      </c>
      <c r="O86" s="4">
        <v>13.203866</v>
      </c>
      <c r="P86" s="1" t="s">
        <v>8</v>
      </c>
      <c r="Q86" s="1" t="s">
        <v>8</v>
      </c>
      <c r="R86" s="5">
        <v>6.98</v>
      </c>
      <c r="S86" s="5">
        <v>9.4</v>
      </c>
      <c r="T86" s="5">
        <v>50.23</v>
      </c>
      <c r="U86" s="1" t="s">
        <v>88</v>
      </c>
      <c r="V86" s="5">
        <v>354.36340300000001</v>
      </c>
      <c r="W86" s="1" t="s">
        <v>27</v>
      </c>
      <c r="X86" s="6">
        <v>6</v>
      </c>
      <c r="Z86" s="8">
        <f t="shared" si="4"/>
        <v>43810</v>
      </c>
      <c r="AA86" s="9">
        <f t="shared" si="5"/>
        <v>9.4E-2</v>
      </c>
      <c r="AB86" s="10">
        <v>2.4556267379679145E-2</v>
      </c>
      <c r="AC86" s="9">
        <f t="shared" si="6"/>
        <v>6.9443732620320858E-2</v>
      </c>
      <c r="AD86" s="7">
        <f t="shared" si="7"/>
        <v>-3.7067881669080314</v>
      </c>
      <c r="AG86" s="11"/>
      <c r="AH86" s="11"/>
      <c r="AI86" s="11"/>
      <c r="AJ86" s="11"/>
      <c r="AK86" s="11"/>
      <c r="AL86" s="11"/>
      <c r="AM86" s="11"/>
    </row>
    <row r="87" spans="1:39" s="7" customFormat="1" ht="12.75" x14ac:dyDescent="0.2">
      <c r="A87" s="1" t="s">
        <v>69</v>
      </c>
      <c r="B87" s="2" t="s">
        <v>215</v>
      </c>
      <c r="C87" s="1" t="s">
        <v>44</v>
      </c>
      <c r="D87" s="1" t="s">
        <v>257</v>
      </c>
      <c r="E87" s="1" t="s">
        <v>4</v>
      </c>
      <c r="F87" s="1" t="s">
        <v>5</v>
      </c>
      <c r="G87" s="3">
        <v>43609</v>
      </c>
      <c r="H87" s="4">
        <v>67.284999999999997</v>
      </c>
      <c r="I87" s="5">
        <v>7.26</v>
      </c>
      <c r="J87" s="5">
        <v>10.3</v>
      </c>
      <c r="K87" s="5">
        <v>52</v>
      </c>
      <c r="L87" s="5">
        <v>1893.6130000000001</v>
      </c>
      <c r="M87" s="3">
        <v>43816</v>
      </c>
      <c r="N87" s="1" t="s">
        <v>6</v>
      </c>
      <c r="O87" s="4">
        <v>54</v>
      </c>
      <c r="P87" s="1" t="s">
        <v>8</v>
      </c>
      <c r="Q87" s="1" t="s">
        <v>8</v>
      </c>
      <c r="R87" s="5">
        <v>6.97</v>
      </c>
      <c r="S87" s="5">
        <v>9.75</v>
      </c>
      <c r="T87" s="12" t="s">
        <v>15</v>
      </c>
      <c r="U87" s="1" t="s">
        <v>258</v>
      </c>
      <c r="V87" s="12" t="s">
        <v>15</v>
      </c>
      <c r="W87" s="1" t="s">
        <v>15</v>
      </c>
      <c r="X87" s="6">
        <v>6</v>
      </c>
      <c r="Z87" s="8">
        <f t="shared" si="4"/>
        <v>43816</v>
      </c>
      <c r="AA87" s="9">
        <f t="shared" si="5"/>
        <v>9.7500000000000003E-2</v>
      </c>
      <c r="AB87" s="10">
        <v>2.4440481283422459E-2</v>
      </c>
      <c r="AC87" s="9">
        <f t="shared" si="6"/>
        <v>7.3059518716577537E-2</v>
      </c>
      <c r="AD87" s="7">
        <f t="shared" si="7"/>
        <v>-3.7115144524249088</v>
      </c>
      <c r="AG87" s="11"/>
      <c r="AH87" s="11"/>
      <c r="AI87" s="11"/>
      <c r="AJ87" s="11"/>
      <c r="AK87" s="11"/>
      <c r="AL87" s="11"/>
      <c r="AM87" s="11"/>
    </row>
    <row r="88" spans="1:39" s="7" customFormat="1" ht="12.75" x14ac:dyDescent="0.2">
      <c r="A88" s="1" t="s">
        <v>203</v>
      </c>
      <c r="B88" s="2" t="s">
        <v>204</v>
      </c>
      <c r="C88" s="1" t="s">
        <v>159</v>
      </c>
      <c r="D88" s="1" t="s">
        <v>259</v>
      </c>
      <c r="E88" s="1" t="s">
        <v>4</v>
      </c>
      <c r="F88" s="1" t="s">
        <v>5</v>
      </c>
      <c r="G88" s="3">
        <v>43525</v>
      </c>
      <c r="H88" s="4">
        <v>21.006947</v>
      </c>
      <c r="I88" s="5">
        <v>7.39</v>
      </c>
      <c r="J88" s="5">
        <v>10</v>
      </c>
      <c r="K88" s="5">
        <v>53</v>
      </c>
      <c r="L88" s="5">
        <v>570.79050299999994</v>
      </c>
      <c r="M88" s="3">
        <v>43817</v>
      </c>
      <c r="N88" s="1" t="s">
        <v>6</v>
      </c>
      <c r="O88" s="4">
        <v>11.8</v>
      </c>
      <c r="P88" s="1" t="s">
        <v>8</v>
      </c>
      <c r="Q88" s="1" t="s">
        <v>8</v>
      </c>
      <c r="R88" s="5">
        <v>7.02</v>
      </c>
      <c r="S88" s="5">
        <v>9.6</v>
      </c>
      <c r="T88" s="5">
        <v>51</v>
      </c>
      <c r="U88" s="1" t="s">
        <v>161</v>
      </c>
      <c r="V88" s="5">
        <v>557.39664500000003</v>
      </c>
      <c r="W88" s="1" t="s">
        <v>10</v>
      </c>
      <c r="X88" s="6">
        <v>9</v>
      </c>
      <c r="Z88" s="8">
        <f t="shared" si="4"/>
        <v>43817</v>
      </c>
      <c r="AA88" s="9">
        <f t="shared" si="5"/>
        <v>9.6000000000000002E-2</v>
      </c>
      <c r="AB88" s="10">
        <v>2.4411449197860959E-2</v>
      </c>
      <c r="AC88" s="9">
        <f t="shared" si="6"/>
        <v>7.158855080213905E-2</v>
      </c>
      <c r="AD88" s="7">
        <f t="shared" si="7"/>
        <v>-3.7127030273161488</v>
      </c>
      <c r="AG88" s="11"/>
      <c r="AH88" s="11"/>
      <c r="AI88" s="11"/>
      <c r="AJ88" s="11"/>
      <c r="AK88" s="11"/>
      <c r="AL88" s="11"/>
      <c r="AM88" s="11"/>
    </row>
    <row r="89" spans="1:39" s="7" customFormat="1" ht="12.75" x14ac:dyDescent="0.2">
      <c r="A89" s="1" t="s">
        <v>69</v>
      </c>
      <c r="B89" s="2" t="s">
        <v>70</v>
      </c>
      <c r="C89" s="1" t="s">
        <v>71</v>
      </c>
      <c r="D89" s="1" t="s">
        <v>260</v>
      </c>
      <c r="E89" s="1" t="s">
        <v>4</v>
      </c>
      <c r="F89" s="1" t="s">
        <v>5</v>
      </c>
      <c r="G89" s="3">
        <v>43607</v>
      </c>
      <c r="H89" s="4">
        <v>3.8136890000000001</v>
      </c>
      <c r="I89" s="5">
        <v>7.98</v>
      </c>
      <c r="J89" s="5">
        <v>10.95</v>
      </c>
      <c r="K89" s="5">
        <v>52.9</v>
      </c>
      <c r="L89" s="5">
        <v>137.52678599999999</v>
      </c>
      <c r="M89" s="3">
        <v>43817</v>
      </c>
      <c r="N89" s="1" t="s">
        <v>20</v>
      </c>
      <c r="O89" s="4">
        <v>0.95140100000000005</v>
      </c>
      <c r="P89" s="1" t="s">
        <v>8</v>
      </c>
      <c r="Q89" s="1" t="s">
        <v>8</v>
      </c>
      <c r="R89" s="5">
        <v>7.26</v>
      </c>
      <c r="S89" s="5">
        <v>9.6</v>
      </c>
      <c r="T89" s="5">
        <v>52.9</v>
      </c>
      <c r="U89" s="1" t="s">
        <v>143</v>
      </c>
      <c r="V89" s="5">
        <v>137.53134900000001</v>
      </c>
      <c r="W89" s="1" t="s">
        <v>10</v>
      </c>
      <c r="X89" s="6">
        <v>7</v>
      </c>
      <c r="Z89" s="8">
        <f t="shared" si="4"/>
        <v>43817</v>
      </c>
      <c r="AA89" s="9">
        <f t="shared" si="5"/>
        <v>9.6000000000000002E-2</v>
      </c>
      <c r="AB89" s="10">
        <v>2.4411449197860959E-2</v>
      </c>
      <c r="AC89" s="9">
        <f t="shared" si="6"/>
        <v>7.158855080213905E-2</v>
      </c>
      <c r="AD89" s="7">
        <f t="shared" si="7"/>
        <v>-3.7127030273161488</v>
      </c>
      <c r="AG89" s="11"/>
      <c r="AH89" s="11"/>
      <c r="AI89" s="11"/>
      <c r="AJ89" s="11"/>
      <c r="AK89" s="11"/>
      <c r="AL89" s="11"/>
      <c r="AM89" s="11"/>
    </row>
    <row r="90" spans="1:39" s="7" customFormat="1" ht="12.75" x14ac:dyDescent="0.2">
      <c r="A90" s="1" t="s">
        <v>84</v>
      </c>
      <c r="B90" s="2" t="s">
        <v>89</v>
      </c>
      <c r="C90" s="1" t="s">
        <v>86</v>
      </c>
      <c r="D90" s="1" t="s">
        <v>261</v>
      </c>
      <c r="E90" s="1" t="s">
        <v>4</v>
      </c>
      <c r="F90" s="1" t="s">
        <v>5</v>
      </c>
      <c r="G90" s="3">
        <v>43577</v>
      </c>
      <c r="H90" s="4">
        <v>40.14</v>
      </c>
      <c r="I90" s="5">
        <v>7.85</v>
      </c>
      <c r="J90" s="5">
        <v>10.7</v>
      </c>
      <c r="K90" s="5">
        <v>56</v>
      </c>
      <c r="L90" s="12" t="s">
        <v>15</v>
      </c>
      <c r="M90" s="3">
        <v>43818</v>
      </c>
      <c r="N90" s="1" t="s">
        <v>20</v>
      </c>
      <c r="O90" s="4">
        <v>-3</v>
      </c>
      <c r="P90" s="1" t="s">
        <v>8</v>
      </c>
      <c r="Q90" s="1" t="s">
        <v>8</v>
      </c>
      <c r="R90" s="5">
        <v>7.3</v>
      </c>
      <c r="S90" s="5">
        <v>10.050000000000001</v>
      </c>
      <c r="T90" s="5">
        <v>52</v>
      </c>
      <c r="U90" s="1" t="s">
        <v>161</v>
      </c>
      <c r="V90" s="12" t="s">
        <v>15</v>
      </c>
      <c r="W90" s="1" t="s">
        <v>15</v>
      </c>
      <c r="X90" s="6">
        <v>8</v>
      </c>
      <c r="Z90" s="8">
        <f t="shared" si="4"/>
        <v>43818</v>
      </c>
      <c r="AA90" s="9">
        <f t="shared" si="5"/>
        <v>0.10050000000000001</v>
      </c>
      <c r="AB90" s="10">
        <v>2.4383475935828878E-2</v>
      </c>
      <c r="AC90" s="9">
        <f t="shared" si="6"/>
        <v>7.6116524064171132E-2</v>
      </c>
      <c r="AD90" s="7">
        <f t="shared" si="7"/>
        <v>-3.7138495918418624</v>
      </c>
      <c r="AG90" s="11"/>
      <c r="AH90" s="11"/>
      <c r="AI90" s="11"/>
      <c r="AJ90" s="11"/>
      <c r="AK90" s="11"/>
      <c r="AL90" s="11"/>
      <c r="AM90" s="11"/>
    </row>
    <row r="91" spans="1:39" s="7" customFormat="1" ht="12.75" x14ac:dyDescent="0.2">
      <c r="A91" s="1" t="s">
        <v>84</v>
      </c>
      <c r="B91" s="2" t="s">
        <v>85</v>
      </c>
      <c r="C91" s="1" t="s">
        <v>86</v>
      </c>
      <c r="D91" s="1" t="s">
        <v>262</v>
      </c>
      <c r="E91" s="1" t="s">
        <v>4</v>
      </c>
      <c r="F91" s="1" t="s">
        <v>5</v>
      </c>
      <c r="G91" s="3">
        <v>43577</v>
      </c>
      <c r="H91" s="12" t="s">
        <v>15</v>
      </c>
      <c r="I91" s="5">
        <v>8.9499999999999993</v>
      </c>
      <c r="J91" s="5">
        <v>12.38</v>
      </c>
      <c r="K91" s="5">
        <v>56</v>
      </c>
      <c r="L91" s="12" t="s">
        <v>15</v>
      </c>
      <c r="M91" s="3">
        <v>43818</v>
      </c>
      <c r="N91" s="1" t="s">
        <v>20</v>
      </c>
      <c r="O91" s="12" t="s">
        <v>15</v>
      </c>
      <c r="P91" s="1" t="s">
        <v>8</v>
      </c>
      <c r="Q91" s="1" t="s">
        <v>8</v>
      </c>
      <c r="R91" s="5">
        <v>7.55</v>
      </c>
      <c r="S91" s="5">
        <v>10.199999999999999</v>
      </c>
      <c r="T91" s="5">
        <v>52</v>
      </c>
      <c r="U91" s="1" t="s">
        <v>161</v>
      </c>
      <c r="V91" s="12" t="s">
        <v>15</v>
      </c>
      <c r="W91" s="1" t="s">
        <v>15</v>
      </c>
      <c r="X91" s="6">
        <v>8</v>
      </c>
      <c r="Z91" s="8">
        <f t="shared" si="4"/>
        <v>43818</v>
      </c>
      <c r="AA91" s="9">
        <f t="shared" si="5"/>
        <v>0.10199999999999999</v>
      </c>
      <c r="AB91" s="10">
        <v>2.4383475935828878E-2</v>
      </c>
      <c r="AC91" s="9">
        <f t="shared" si="6"/>
        <v>7.7616524064171119E-2</v>
      </c>
      <c r="AD91" s="7">
        <f t="shared" si="7"/>
        <v>-3.7138495918418624</v>
      </c>
      <c r="AG91" s="11"/>
      <c r="AH91" s="11"/>
      <c r="AI91" s="11"/>
      <c r="AJ91" s="11"/>
      <c r="AK91" s="11"/>
      <c r="AL91" s="11"/>
      <c r="AM91" s="11"/>
    </row>
    <row r="92" spans="1:39" s="7" customFormat="1" ht="12.75" x14ac:dyDescent="0.2">
      <c r="A92" s="1" t="s">
        <v>11</v>
      </c>
      <c r="B92" s="2" t="s">
        <v>12</v>
      </c>
      <c r="C92" s="1" t="s">
        <v>13</v>
      </c>
      <c r="D92" s="1" t="s">
        <v>263</v>
      </c>
      <c r="E92" s="1" t="s">
        <v>4</v>
      </c>
      <c r="F92" s="1" t="s">
        <v>5</v>
      </c>
      <c r="G92" s="3">
        <v>43619</v>
      </c>
      <c r="H92" s="4">
        <v>90.323387999999994</v>
      </c>
      <c r="I92" s="5">
        <v>7.94</v>
      </c>
      <c r="J92" s="5">
        <v>10.75</v>
      </c>
      <c r="K92" s="5">
        <v>55</v>
      </c>
      <c r="L92" s="5">
        <v>3187.7344579999999</v>
      </c>
      <c r="M92" s="3">
        <v>43818</v>
      </c>
      <c r="N92" s="1" t="s">
        <v>20</v>
      </c>
      <c r="O92" s="4">
        <v>65.3</v>
      </c>
      <c r="P92" s="1" t="s">
        <v>8</v>
      </c>
      <c r="Q92" s="1" t="s">
        <v>8</v>
      </c>
      <c r="R92" s="5">
        <v>7.72</v>
      </c>
      <c r="S92" s="5">
        <v>10.25</v>
      </c>
      <c r="T92" s="5">
        <v>56</v>
      </c>
      <c r="U92" s="1" t="s">
        <v>264</v>
      </c>
      <c r="V92" s="12" t="s">
        <v>15</v>
      </c>
      <c r="W92" s="1" t="s">
        <v>10</v>
      </c>
      <c r="X92" s="6">
        <v>6</v>
      </c>
      <c r="Z92" s="8">
        <f t="shared" si="4"/>
        <v>43818</v>
      </c>
      <c r="AA92" s="9">
        <f t="shared" si="5"/>
        <v>0.10249999999999999</v>
      </c>
      <c r="AB92" s="10">
        <v>2.4383475935828878E-2</v>
      </c>
      <c r="AC92" s="9">
        <f t="shared" si="6"/>
        <v>7.8116524064171119E-2</v>
      </c>
      <c r="AD92" s="7">
        <f t="shared" si="7"/>
        <v>-3.7138495918418624</v>
      </c>
      <c r="AG92" s="11"/>
      <c r="AH92" s="11"/>
      <c r="AI92" s="11"/>
      <c r="AJ92" s="11"/>
      <c r="AK92" s="11"/>
      <c r="AL92" s="11"/>
      <c r="AM92" s="11"/>
    </row>
    <row r="93" spans="1:39" s="7" customFormat="1" ht="12.75" x14ac:dyDescent="0.2">
      <c r="A93" s="1" t="s">
        <v>265</v>
      </c>
      <c r="B93" s="2" t="s">
        <v>17</v>
      </c>
      <c r="C93" s="1" t="s">
        <v>18</v>
      </c>
      <c r="D93" s="1" t="s">
        <v>266</v>
      </c>
      <c r="E93" s="1" t="s">
        <v>4</v>
      </c>
      <c r="F93" s="1" t="s">
        <v>5</v>
      </c>
      <c r="G93" s="3">
        <v>43312</v>
      </c>
      <c r="H93" s="4">
        <v>33.317095000000002</v>
      </c>
      <c r="I93" s="5">
        <v>7.81</v>
      </c>
      <c r="J93" s="5">
        <v>10.3</v>
      </c>
      <c r="K93" s="5">
        <v>53.48</v>
      </c>
      <c r="L93" s="5">
        <v>1228.2263680000001</v>
      </c>
      <c r="M93" s="3">
        <v>43819</v>
      </c>
      <c r="N93" s="1" t="s">
        <v>20</v>
      </c>
      <c r="O93" s="4">
        <v>13.2</v>
      </c>
      <c r="P93" s="1" t="s">
        <v>8</v>
      </c>
      <c r="Q93" s="1" t="s">
        <v>7</v>
      </c>
      <c r="R93" s="5">
        <v>7.22</v>
      </c>
      <c r="S93" s="5">
        <v>9.1999999999999993</v>
      </c>
      <c r="T93" s="5">
        <v>53.48</v>
      </c>
      <c r="U93" s="1" t="s">
        <v>193</v>
      </c>
      <c r="V93" s="5">
        <v>1231.2247420000001</v>
      </c>
      <c r="W93" s="1" t="s">
        <v>10</v>
      </c>
      <c r="X93" s="6">
        <v>16</v>
      </c>
      <c r="Z93" s="8">
        <f t="shared" si="4"/>
        <v>43819</v>
      </c>
      <c r="AA93" s="9">
        <f t="shared" si="5"/>
        <v>9.1999999999999998E-2</v>
      </c>
      <c r="AB93" s="10">
        <v>2.4351844919786092E-2</v>
      </c>
      <c r="AC93" s="9">
        <f t="shared" si="6"/>
        <v>6.7648155080213906E-2</v>
      </c>
      <c r="AD93" s="7">
        <f t="shared" si="7"/>
        <v>-3.7151476655973634</v>
      </c>
      <c r="AG93" s="11"/>
      <c r="AH93" s="11"/>
      <c r="AI93" s="11"/>
      <c r="AJ93" s="11"/>
      <c r="AK93" s="11"/>
      <c r="AL93" s="11"/>
      <c r="AM93" s="11"/>
    </row>
    <row r="94" spans="1:39" s="7" customFormat="1" ht="12.75" x14ac:dyDescent="0.2">
      <c r="A94" s="1" t="s">
        <v>267</v>
      </c>
      <c r="B94" s="2" t="s">
        <v>268</v>
      </c>
      <c r="C94" s="1" t="s">
        <v>269</v>
      </c>
      <c r="D94" s="1" t="s">
        <v>270</v>
      </c>
      <c r="E94" s="1" t="s">
        <v>4</v>
      </c>
      <c r="F94" s="1" t="s">
        <v>5</v>
      </c>
      <c r="G94" s="3">
        <v>43530</v>
      </c>
      <c r="H94" s="4">
        <v>19.342186999999999</v>
      </c>
      <c r="I94" s="5">
        <v>7.9</v>
      </c>
      <c r="J94" s="5">
        <v>10.7</v>
      </c>
      <c r="K94" s="5">
        <v>53.72</v>
      </c>
      <c r="L94" s="5">
        <v>258.90624700000001</v>
      </c>
      <c r="M94" s="3">
        <v>43825</v>
      </c>
      <c r="N94" s="1" t="s">
        <v>6</v>
      </c>
      <c r="O94" s="4">
        <v>12.42</v>
      </c>
      <c r="P94" s="1" t="s">
        <v>8</v>
      </c>
      <c r="Q94" s="1" t="s">
        <v>8</v>
      </c>
      <c r="R94" s="5">
        <v>7.24</v>
      </c>
      <c r="S94" s="5">
        <v>9.75</v>
      </c>
      <c r="T94" s="12" t="s">
        <v>15</v>
      </c>
      <c r="U94" s="1" t="s">
        <v>88</v>
      </c>
      <c r="V94" s="5">
        <v>258.2</v>
      </c>
      <c r="W94" s="1" t="s">
        <v>10</v>
      </c>
      <c r="X94" s="6">
        <v>9</v>
      </c>
      <c r="Z94" s="8">
        <f t="shared" si="4"/>
        <v>43825</v>
      </c>
      <c r="AA94" s="9">
        <f t="shared" si="5"/>
        <v>9.7500000000000003E-2</v>
      </c>
      <c r="AB94" s="10">
        <v>2.4227368983957217E-2</v>
      </c>
      <c r="AC94" s="9">
        <f t="shared" si="6"/>
        <v>7.3272631016042783E-2</v>
      </c>
      <c r="AD94" s="7">
        <f t="shared" si="7"/>
        <v>-3.7202723351110962</v>
      </c>
      <c r="AG94" s="11"/>
      <c r="AH94" s="11"/>
      <c r="AI94" s="11"/>
      <c r="AJ94" s="11"/>
      <c r="AK94" s="11"/>
      <c r="AL94" s="11"/>
      <c r="AM94" s="11"/>
    </row>
    <row r="95" spans="1:39" s="7" customFormat="1" ht="12.75" x14ac:dyDescent="0.2">
      <c r="A95" s="1" t="s">
        <v>144</v>
      </c>
      <c r="B95" s="2" t="s">
        <v>135</v>
      </c>
      <c r="C95" s="1" t="s">
        <v>34</v>
      </c>
      <c r="D95" s="1" t="s">
        <v>271</v>
      </c>
      <c r="E95" s="1" t="s">
        <v>4</v>
      </c>
      <c r="F95" s="1" t="s">
        <v>5</v>
      </c>
      <c r="G95" s="3">
        <v>43608</v>
      </c>
      <c r="H95" s="4">
        <v>1.0521670000000001</v>
      </c>
      <c r="I95" s="5">
        <v>7.75</v>
      </c>
      <c r="J95" s="5">
        <v>10.3</v>
      </c>
      <c r="K95" s="5">
        <v>52.08</v>
      </c>
      <c r="L95" s="5">
        <v>15.377547</v>
      </c>
      <c r="M95" s="3">
        <v>43845</v>
      </c>
      <c r="N95" s="1" t="s">
        <v>6</v>
      </c>
      <c r="O95" s="4">
        <v>0.82760100000000003</v>
      </c>
      <c r="P95" s="1" t="s">
        <v>8</v>
      </c>
      <c r="Q95" s="1" t="s">
        <v>8</v>
      </c>
      <c r="R95" s="5">
        <v>7.08</v>
      </c>
      <c r="S95" s="5">
        <v>9.35</v>
      </c>
      <c r="T95" s="5">
        <v>51.25</v>
      </c>
      <c r="U95" s="1" t="s">
        <v>88</v>
      </c>
      <c r="V95" s="5">
        <v>14.870388999999999</v>
      </c>
      <c r="W95" s="1" t="s">
        <v>27</v>
      </c>
      <c r="X95" s="6">
        <v>7</v>
      </c>
      <c r="Z95" s="8">
        <f t="shared" si="4"/>
        <v>43845</v>
      </c>
      <c r="AA95" s="9">
        <f t="shared" si="5"/>
        <v>9.35E-2</v>
      </c>
      <c r="AB95" s="10">
        <v>2.3744550802139035E-2</v>
      </c>
      <c r="AC95" s="9">
        <f t="shared" si="6"/>
        <v>6.9755449197860961E-2</v>
      </c>
      <c r="AD95" s="7">
        <f t="shared" si="7"/>
        <v>-3.7404022147367852</v>
      </c>
      <c r="AG95" s="11"/>
      <c r="AH95" s="11"/>
      <c r="AI95" s="11"/>
      <c r="AJ95" s="11"/>
      <c r="AK95" s="11"/>
      <c r="AL95" s="11"/>
      <c r="AM95" s="11"/>
    </row>
    <row r="96" spans="1:39" s="7" customFormat="1" ht="12.75" x14ac:dyDescent="0.2">
      <c r="A96" s="1" t="s">
        <v>0</v>
      </c>
      <c r="B96" s="2" t="s">
        <v>1</v>
      </c>
      <c r="C96" s="1" t="s">
        <v>2</v>
      </c>
      <c r="D96" s="1" t="s">
        <v>272</v>
      </c>
      <c r="E96" s="1" t="s">
        <v>4</v>
      </c>
      <c r="F96" s="1" t="s">
        <v>5</v>
      </c>
      <c r="G96" s="3">
        <v>43496</v>
      </c>
      <c r="H96" s="4">
        <v>206.232</v>
      </c>
      <c r="I96" s="5">
        <v>7.19</v>
      </c>
      <c r="J96" s="5">
        <v>9.75</v>
      </c>
      <c r="K96" s="5">
        <v>50</v>
      </c>
      <c r="L96" s="5">
        <v>7192.549</v>
      </c>
      <c r="M96" s="3">
        <v>43846</v>
      </c>
      <c r="N96" s="1" t="s">
        <v>6</v>
      </c>
      <c r="O96" s="4">
        <v>83.923000000000002</v>
      </c>
      <c r="P96" s="1" t="s">
        <v>7</v>
      </c>
      <c r="Q96" s="1" t="s">
        <v>8</v>
      </c>
      <c r="R96" s="5">
        <v>6.61</v>
      </c>
      <c r="S96" s="5">
        <v>8.8000000000000007</v>
      </c>
      <c r="T96" s="5">
        <v>48</v>
      </c>
      <c r="U96" s="1" t="s">
        <v>161</v>
      </c>
      <c r="V96" s="5">
        <v>7170.7250000000004</v>
      </c>
      <c r="W96" s="1" t="s">
        <v>10</v>
      </c>
      <c r="X96" s="6">
        <v>11</v>
      </c>
      <c r="Z96" s="8">
        <f t="shared" si="4"/>
        <v>43846</v>
      </c>
      <c r="AA96" s="9">
        <f t="shared" si="5"/>
        <v>8.8000000000000009E-2</v>
      </c>
      <c r="AB96" s="10">
        <v>2.3708668449197865E-2</v>
      </c>
      <c r="AC96" s="9">
        <f t="shared" si="6"/>
        <v>6.4291331550802147E-2</v>
      </c>
      <c r="AD96" s="7">
        <f t="shared" si="7"/>
        <v>-3.7419145403638447</v>
      </c>
      <c r="AG96" s="11"/>
      <c r="AH96" s="11"/>
      <c r="AI96" s="11"/>
      <c r="AJ96" s="11"/>
      <c r="AK96" s="11"/>
      <c r="AL96" s="11"/>
      <c r="AM96" s="11"/>
    </row>
    <row r="97" spans="1:39" s="7" customFormat="1" ht="12.75" x14ac:dyDescent="0.2">
      <c r="A97" s="1" t="s">
        <v>265</v>
      </c>
      <c r="B97" s="2" t="s">
        <v>273</v>
      </c>
      <c r="C97" s="1" t="s">
        <v>274</v>
      </c>
      <c r="D97" s="1" t="s">
        <v>275</v>
      </c>
      <c r="E97" s="1" t="s">
        <v>4</v>
      </c>
      <c r="F97" s="1" t="s">
        <v>5</v>
      </c>
      <c r="G97" s="3">
        <v>43383</v>
      </c>
      <c r="H97" s="4">
        <v>9.174982</v>
      </c>
      <c r="I97" s="5">
        <v>7.99</v>
      </c>
      <c r="J97" s="5">
        <v>10.7</v>
      </c>
      <c r="K97" s="5">
        <v>59.92</v>
      </c>
      <c r="L97" s="5">
        <v>126.08865</v>
      </c>
      <c r="M97" s="3">
        <v>43854</v>
      </c>
      <c r="N97" s="1" t="s">
        <v>20</v>
      </c>
      <c r="O97" s="4">
        <v>7.25</v>
      </c>
      <c r="P97" s="1" t="s">
        <v>8</v>
      </c>
      <c r="Q97" s="1" t="s">
        <v>7</v>
      </c>
      <c r="R97" s="5">
        <v>7.28</v>
      </c>
      <c r="S97" s="5">
        <v>9.44</v>
      </c>
      <c r="T97" s="5">
        <v>59.64</v>
      </c>
      <c r="U97" s="1" t="s">
        <v>9</v>
      </c>
      <c r="V97" s="5">
        <v>125.410444</v>
      </c>
      <c r="W97" s="1" t="s">
        <v>10</v>
      </c>
      <c r="X97" s="6">
        <v>15</v>
      </c>
      <c r="Z97" s="8">
        <f t="shared" si="4"/>
        <v>43854</v>
      </c>
      <c r="AA97" s="9">
        <f t="shared" si="5"/>
        <v>9.4399999999999998E-2</v>
      </c>
      <c r="AB97" s="10">
        <v>2.3491085561497319E-2</v>
      </c>
      <c r="AC97" s="9">
        <f t="shared" si="6"/>
        <v>7.0908914438502682E-2</v>
      </c>
      <c r="AD97" s="7">
        <f t="shared" si="7"/>
        <v>-3.7511342676074353</v>
      </c>
      <c r="AG97" s="11"/>
      <c r="AH97" s="11"/>
      <c r="AI97" s="11"/>
      <c r="AJ97" s="11"/>
      <c r="AK97" s="11"/>
      <c r="AL97" s="11"/>
      <c r="AM97" s="11"/>
    </row>
    <row r="98" spans="1:39" s="7" customFormat="1" ht="12.75" x14ac:dyDescent="0.2">
      <c r="A98" s="1" t="s">
        <v>91</v>
      </c>
      <c r="B98" s="2" t="s">
        <v>148</v>
      </c>
      <c r="C98" s="1" t="s">
        <v>34</v>
      </c>
      <c r="D98" s="1" t="s">
        <v>276</v>
      </c>
      <c r="E98" s="1" t="s">
        <v>4</v>
      </c>
      <c r="F98" s="1" t="s">
        <v>5</v>
      </c>
      <c r="G98" s="3">
        <v>43553</v>
      </c>
      <c r="H98" s="4">
        <v>12.708529</v>
      </c>
      <c r="I98" s="5">
        <v>7.73</v>
      </c>
      <c r="J98" s="5">
        <v>10.3</v>
      </c>
      <c r="K98" s="5">
        <v>50</v>
      </c>
      <c r="L98" s="5">
        <v>405.15511900000001</v>
      </c>
      <c r="M98" s="3">
        <v>43864</v>
      </c>
      <c r="N98" s="1" t="s">
        <v>6</v>
      </c>
      <c r="O98" s="4">
        <v>6.5</v>
      </c>
      <c r="P98" s="1" t="s">
        <v>8</v>
      </c>
      <c r="Q98" s="1" t="s">
        <v>8</v>
      </c>
      <c r="R98" s="5">
        <v>7.24</v>
      </c>
      <c r="S98" s="5">
        <v>9.4</v>
      </c>
      <c r="T98" s="5">
        <v>49.1</v>
      </c>
      <c r="U98" s="1" t="s">
        <v>88</v>
      </c>
      <c r="V98" s="12" t="s">
        <v>15</v>
      </c>
      <c r="W98" s="1" t="s">
        <v>15</v>
      </c>
      <c r="X98" s="6">
        <v>10</v>
      </c>
      <c r="Z98" s="8">
        <f t="shared" si="4"/>
        <v>43864</v>
      </c>
      <c r="AA98" s="9">
        <f t="shared" si="5"/>
        <v>9.4E-2</v>
      </c>
      <c r="AB98" s="10">
        <v>2.3233251336898388E-2</v>
      </c>
      <c r="AC98" s="9">
        <f t="shared" si="6"/>
        <v>7.076674866310162E-2</v>
      </c>
      <c r="AD98" s="7">
        <f t="shared" si="7"/>
        <v>-3.7621707791483154</v>
      </c>
      <c r="AG98" s="11"/>
      <c r="AH98" s="11"/>
      <c r="AI98" s="11"/>
      <c r="AJ98" s="11"/>
      <c r="AK98" s="11"/>
      <c r="AL98" s="11"/>
      <c r="AM98" s="11"/>
    </row>
    <row r="99" spans="1:39" s="7" customFormat="1" ht="12.75" x14ac:dyDescent="0.2">
      <c r="A99" s="1" t="s">
        <v>277</v>
      </c>
      <c r="B99" s="2" t="s">
        <v>132</v>
      </c>
      <c r="C99" s="1" t="s">
        <v>133</v>
      </c>
      <c r="D99" s="1" t="s">
        <v>278</v>
      </c>
      <c r="E99" s="1" t="s">
        <v>4</v>
      </c>
      <c r="F99" s="1" t="s">
        <v>5</v>
      </c>
      <c r="G99" s="3">
        <v>43644</v>
      </c>
      <c r="H99" s="4">
        <v>8.5274529999999995</v>
      </c>
      <c r="I99" s="5">
        <v>7.68</v>
      </c>
      <c r="J99" s="5">
        <v>9.9</v>
      </c>
      <c r="K99" s="5">
        <v>60.12</v>
      </c>
      <c r="L99" s="5">
        <v>243.72197299999999</v>
      </c>
      <c r="M99" s="3">
        <v>43885</v>
      </c>
      <c r="N99" s="1" t="s">
        <v>20</v>
      </c>
      <c r="O99" s="4">
        <v>3.067466</v>
      </c>
      <c r="P99" s="1" t="s">
        <v>8</v>
      </c>
      <c r="Q99" s="1" t="s">
        <v>8</v>
      </c>
      <c r="R99" s="5">
        <v>7.03</v>
      </c>
      <c r="S99" s="5">
        <v>9.1</v>
      </c>
      <c r="T99" s="5">
        <v>56.32</v>
      </c>
      <c r="U99" s="1" t="s">
        <v>121</v>
      </c>
      <c r="V99" s="5">
        <v>242.313526</v>
      </c>
      <c r="W99" s="1" t="s">
        <v>27</v>
      </c>
      <c r="X99" s="6">
        <v>8</v>
      </c>
      <c r="Z99" s="8">
        <f t="shared" si="4"/>
        <v>43885</v>
      </c>
      <c r="AA99" s="9">
        <f t="shared" si="5"/>
        <v>9.0999999999999998E-2</v>
      </c>
      <c r="AB99" s="10">
        <v>2.2691684491978604E-2</v>
      </c>
      <c r="AC99" s="9">
        <f t="shared" si="6"/>
        <v>6.8308315508021397E-2</v>
      </c>
      <c r="AD99" s="7">
        <f t="shared" si="7"/>
        <v>-3.7857567435463206</v>
      </c>
      <c r="AG99" s="11"/>
      <c r="AH99" s="11"/>
      <c r="AI99" s="11"/>
      <c r="AJ99" s="11"/>
      <c r="AK99" s="11"/>
      <c r="AL99" s="11"/>
      <c r="AM99" s="11"/>
    </row>
    <row r="100" spans="1:39" s="7" customFormat="1" ht="12.75" x14ac:dyDescent="0.2">
      <c r="A100" s="1" t="s">
        <v>279</v>
      </c>
      <c r="B100" s="2" t="s">
        <v>280</v>
      </c>
      <c r="C100" s="1" t="s">
        <v>281</v>
      </c>
      <c r="D100" s="1" t="s">
        <v>282</v>
      </c>
      <c r="E100" s="1" t="s">
        <v>4</v>
      </c>
      <c r="F100" s="1" t="s">
        <v>5</v>
      </c>
      <c r="G100" s="3">
        <v>43647</v>
      </c>
      <c r="H100" s="4">
        <v>17.523375000000001</v>
      </c>
      <c r="I100" s="5">
        <v>7.73</v>
      </c>
      <c r="J100" s="5">
        <v>10.5</v>
      </c>
      <c r="K100" s="5">
        <v>55</v>
      </c>
      <c r="L100" s="5">
        <v>1804.2653769999999</v>
      </c>
      <c r="M100" s="3">
        <v>43886</v>
      </c>
      <c r="N100" s="1" t="s">
        <v>20</v>
      </c>
      <c r="O100" s="4">
        <v>2.6800130000000002</v>
      </c>
      <c r="P100" s="1" t="s">
        <v>7</v>
      </c>
      <c r="Q100" s="1" t="s">
        <v>8</v>
      </c>
      <c r="R100" s="5">
        <v>7.18</v>
      </c>
      <c r="S100" s="5">
        <v>9.5</v>
      </c>
      <c r="T100" s="5">
        <v>55</v>
      </c>
      <c r="U100" s="1" t="s">
        <v>161</v>
      </c>
      <c r="V100" s="5">
        <v>1793.538742</v>
      </c>
      <c r="W100" s="1" t="s">
        <v>10</v>
      </c>
      <c r="X100" s="6">
        <v>7</v>
      </c>
      <c r="Z100" s="8">
        <f t="shared" si="4"/>
        <v>43886</v>
      </c>
      <c r="AA100" s="9">
        <f t="shared" si="5"/>
        <v>9.5000000000000001E-2</v>
      </c>
      <c r="AB100" s="10">
        <v>2.2651759358288764E-2</v>
      </c>
      <c r="AC100" s="9">
        <f t="shared" si="6"/>
        <v>7.2348240641711234E-2</v>
      </c>
      <c r="AD100" s="7">
        <f t="shared" si="7"/>
        <v>-3.787517754207069</v>
      </c>
      <c r="AG100" s="11"/>
      <c r="AH100" s="11"/>
      <c r="AI100" s="11"/>
      <c r="AJ100" s="11"/>
      <c r="AK100" s="11"/>
      <c r="AL100" s="11"/>
      <c r="AM100" s="11"/>
    </row>
    <row r="101" spans="1:39" s="7" customFormat="1" ht="12.75" x14ac:dyDescent="0.2">
      <c r="A101" s="1" t="s">
        <v>171</v>
      </c>
      <c r="B101" s="2" t="s">
        <v>283</v>
      </c>
      <c r="C101" s="1" t="s">
        <v>116</v>
      </c>
      <c r="D101" s="1" t="s">
        <v>284</v>
      </c>
      <c r="E101" s="1" t="s">
        <v>4</v>
      </c>
      <c r="F101" s="1" t="s">
        <v>5</v>
      </c>
      <c r="G101" s="3">
        <v>43816</v>
      </c>
      <c r="H101" s="4">
        <v>7.2900600000000004</v>
      </c>
      <c r="I101" s="5">
        <v>8.41</v>
      </c>
      <c r="J101" s="5">
        <v>10.5</v>
      </c>
      <c r="K101" s="5">
        <v>52.45</v>
      </c>
      <c r="L101" s="5">
        <v>95.035499000000002</v>
      </c>
      <c r="M101" s="3">
        <v>43889</v>
      </c>
      <c r="N101" s="1" t="s">
        <v>6</v>
      </c>
      <c r="O101" s="4">
        <v>4.5957600000000003</v>
      </c>
      <c r="P101" s="1" t="s">
        <v>7</v>
      </c>
      <c r="Q101" s="1" t="s">
        <v>8</v>
      </c>
      <c r="R101" s="5">
        <v>7.99</v>
      </c>
      <c r="S101" s="5">
        <v>9.6999999999999993</v>
      </c>
      <c r="T101" s="5">
        <v>52.45</v>
      </c>
      <c r="U101" s="1" t="s">
        <v>88</v>
      </c>
      <c r="V101" s="5">
        <v>88.133201</v>
      </c>
      <c r="W101" s="1" t="s">
        <v>27</v>
      </c>
      <c r="X101" s="6">
        <v>2</v>
      </c>
      <c r="Z101" s="8">
        <f t="shared" si="4"/>
        <v>43889</v>
      </c>
      <c r="AA101" s="9">
        <f t="shared" si="5"/>
        <v>9.6999999999999989E-2</v>
      </c>
      <c r="AB101" s="10">
        <v>2.251259893048127E-2</v>
      </c>
      <c r="AC101" s="9">
        <f t="shared" si="6"/>
        <v>7.4487401069518719E-2</v>
      </c>
      <c r="AD101" s="7">
        <f t="shared" si="7"/>
        <v>-3.7936801740208113</v>
      </c>
      <c r="AG101" s="11"/>
      <c r="AH101" s="11"/>
      <c r="AI101" s="11"/>
      <c r="AJ101" s="11"/>
      <c r="AK101" s="11"/>
      <c r="AL101" s="11"/>
      <c r="AM101" s="11"/>
    </row>
    <row r="102" spans="1:39" s="7" customFormat="1" ht="12.75" x14ac:dyDescent="0.2">
      <c r="A102" s="1" t="s">
        <v>91</v>
      </c>
      <c r="B102" s="2" t="s">
        <v>65</v>
      </c>
      <c r="C102" s="1" t="s">
        <v>66</v>
      </c>
      <c r="D102" s="1" t="s">
        <v>285</v>
      </c>
      <c r="E102" s="1" t="s">
        <v>4</v>
      </c>
      <c r="F102" s="1" t="s">
        <v>5</v>
      </c>
      <c r="G102" s="3">
        <v>43585</v>
      </c>
      <c r="H102" s="4">
        <v>12.935</v>
      </c>
      <c r="I102" s="5">
        <v>7.52</v>
      </c>
      <c r="J102" s="5">
        <v>9.9</v>
      </c>
      <c r="K102" s="5">
        <v>50</v>
      </c>
      <c r="L102" s="5">
        <v>398.99</v>
      </c>
      <c r="M102" s="3">
        <v>43915</v>
      </c>
      <c r="N102" s="1" t="s">
        <v>6</v>
      </c>
      <c r="O102" s="4">
        <v>8</v>
      </c>
      <c r="P102" s="1" t="s">
        <v>8</v>
      </c>
      <c r="Q102" s="1" t="s">
        <v>8</v>
      </c>
      <c r="R102" s="5">
        <v>7.21</v>
      </c>
      <c r="S102" s="5">
        <v>9.4</v>
      </c>
      <c r="T102" s="5">
        <v>48.5</v>
      </c>
      <c r="U102" s="1" t="s">
        <v>88</v>
      </c>
      <c r="V102" s="12" t="s">
        <v>15</v>
      </c>
      <c r="W102" s="1" t="s">
        <v>15</v>
      </c>
      <c r="X102" s="6">
        <v>11</v>
      </c>
      <c r="Z102" s="8">
        <f t="shared" si="4"/>
        <v>43915</v>
      </c>
      <c r="AA102" s="9">
        <f t="shared" si="5"/>
        <v>9.4E-2</v>
      </c>
      <c r="AB102" s="10">
        <v>2.1492775401069513E-2</v>
      </c>
      <c r="AC102" s="9">
        <f t="shared" si="6"/>
        <v>7.2507224598930484E-2</v>
      </c>
      <c r="AD102" s="7">
        <f t="shared" si="7"/>
        <v>-3.8400384281757631</v>
      </c>
      <c r="AG102" s="11"/>
      <c r="AH102" s="11"/>
      <c r="AI102" s="11"/>
      <c r="AJ102" s="11"/>
      <c r="AK102" s="11"/>
      <c r="AL102" s="11"/>
      <c r="AM102" s="11"/>
    </row>
    <row r="103" spans="1:39" s="7" customFormat="1" ht="12.75" x14ac:dyDescent="0.2">
      <c r="A103" s="1" t="s">
        <v>114</v>
      </c>
      <c r="B103" s="2" t="s">
        <v>115</v>
      </c>
      <c r="C103" s="1" t="s">
        <v>116</v>
      </c>
      <c r="D103" s="1" t="s">
        <v>286</v>
      </c>
      <c r="E103" s="1" t="s">
        <v>4</v>
      </c>
      <c r="F103" s="1" t="s">
        <v>5</v>
      </c>
      <c r="G103" s="3">
        <v>43644</v>
      </c>
      <c r="H103" s="4">
        <v>7.0710949999999997</v>
      </c>
      <c r="I103" s="5">
        <v>8</v>
      </c>
      <c r="J103" s="5">
        <v>10.5</v>
      </c>
      <c r="K103" s="5">
        <v>52.91</v>
      </c>
      <c r="L103" s="5">
        <v>231.314885</v>
      </c>
      <c r="M103" s="3">
        <v>43916</v>
      </c>
      <c r="N103" s="1" t="s">
        <v>20</v>
      </c>
      <c r="O103" s="4">
        <v>3.6054119999999998</v>
      </c>
      <c r="P103" s="1" t="s">
        <v>8</v>
      </c>
      <c r="Q103" s="1" t="s">
        <v>8</v>
      </c>
      <c r="R103" s="5">
        <v>7.34</v>
      </c>
      <c r="S103" s="5">
        <v>9.48</v>
      </c>
      <c r="T103" s="5">
        <v>50</v>
      </c>
      <c r="U103" s="1" t="s">
        <v>88</v>
      </c>
      <c r="V103" s="5">
        <v>227.27898500000001</v>
      </c>
      <c r="W103" s="1" t="s">
        <v>27</v>
      </c>
      <c r="X103" s="6">
        <v>9</v>
      </c>
      <c r="Z103" s="8">
        <f t="shared" si="4"/>
        <v>43916</v>
      </c>
      <c r="AA103" s="9">
        <f t="shared" si="5"/>
        <v>9.4800000000000009E-2</v>
      </c>
      <c r="AB103" s="10">
        <v>2.143344919786095E-2</v>
      </c>
      <c r="AC103" s="9">
        <f t="shared" si="6"/>
        <v>7.3366550802139052E-2</v>
      </c>
      <c r="AD103" s="7">
        <f t="shared" si="7"/>
        <v>-3.8428025306112867</v>
      </c>
      <c r="AG103" s="11"/>
      <c r="AH103" s="11"/>
      <c r="AI103" s="11"/>
      <c r="AJ103" s="11"/>
      <c r="AK103" s="11"/>
      <c r="AL103" s="11"/>
      <c r="AM103" s="11"/>
    </row>
    <row r="104" spans="1:39" s="7" customFormat="1" ht="12.75" x14ac:dyDescent="0.2">
      <c r="A104" s="1" t="s">
        <v>37</v>
      </c>
      <c r="B104" s="2" t="s">
        <v>132</v>
      </c>
      <c r="C104" s="1" t="s">
        <v>133</v>
      </c>
      <c r="D104" s="1" t="s">
        <v>287</v>
      </c>
      <c r="E104" s="1" t="s">
        <v>4</v>
      </c>
      <c r="F104" s="1" t="s">
        <v>5</v>
      </c>
      <c r="G104" s="3">
        <v>43735</v>
      </c>
      <c r="H104" s="4">
        <v>0.3</v>
      </c>
      <c r="I104" s="5">
        <v>7.71</v>
      </c>
      <c r="J104" s="5">
        <v>9.8000000000000007</v>
      </c>
      <c r="K104" s="5">
        <v>60.12</v>
      </c>
      <c r="L104" s="5">
        <v>37.4</v>
      </c>
      <c r="M104" s="3">
        <v>43942</v>
      </c>
      <c r="N104" s="1" t="s">
        <v>6</v>
      </c>
      <c r="O104" s="4">
        <v>-0.3</v>
      </c>
      <c r="P104" s="1" t="s">
        <v>8</v>
      </c>
      <c r="Q104" s="1" t="s">
        <v>8</v>
      </c>
      <c r="R104" s="5">
        <v>7.71</v>
      </c>
      <c r="S104" s="5">
        <v>9.8000000000000007</v>
      </c>
      <c r="T104" s="5">
        <v>60.12</v>
      </c>
      <c r="U104" s="1" t="s">
        <v>15</v>
      </c>
      <c r="V104" s="12" t="s">
        <v>15</v>
      </c>
      <c r="W104" s="1" t="s">
        <v>15</v>
      </c>
      <c r="X104" s="6">
        <v>6</v>
      </c>
      <c r="Z104" s="8">
        <f t="shared" si="4"/>
        <v>43942</v>
      </c>
      <c r="AA104" s="9">
        <f t="shared" si="5"/>
        <v>9.8000000000000004E-2</v>
      </c>
      <c r="AB104" s="10">
        <v>2.0197026737967905E-2</v>
      </c>
      <c r="AC104" s="9">
        <f t="shared" si="6"/>
        <v>7.7802973262032102E-2</v>
      </c>
      <c r="AD104" s="7">
        <f t="shared" si="7"/>
        <v>-3.9022198765983718</v>
      </c>
      <c r="AG104" s="11"/>
      <c r="AH104" s="11"/>
      <c r="AI104" s="11"/>
      <c r="AJ104" s="11"/>
      <c r="AK104" s="11"/>
      <c r="AL104" s="11"/>
      <c r="AM104" s="11"/>
    </row>
    <row r="105" spans="1:39" s="7" customFormat="1" ht="12.75" x14ac:dyDescent="0.2">
      <c r="A105" s="1" t="s">
        <v>208</v>
      </c>
      <c r="B105" s="2" t="s">
        <v>288</v>
      </c>
      <c r="C105" s="1" t="s">
        <v>146</v>
      </c>
      <c r="D105" s="1" t="s">
        <v>289</v>
      </c>
      <c r="E105" s="1" t="s">
        <v>4</v>
      </c>
      <c r="F105" s="1" t="s">
        <v>5</v>
      </c>
      <c r="G105" s="3">
        <v>43497</v>
      </c>
      <c r="H105" s="4">
        <v>3.4596870000000002</v>
      </c>
      <c r="I105" s="5">
        <v>7.32</v>
      </c>
      <c r="J105" s="5">
        <v>10.3</v>
      </c>
      <c r="K105" s="5">
        <v>50.15</v>
      </c>
      <c r="L105" s="5">
        <v>265.28998300000001</v>
      </c>
      <c r="M105" s="3">
        <v>43970</v>
      </c>
      <c r="N105" s="1" t="s">
        <v>20</v>
      </c>
      <c r="O105" s="4">
        <v>-2.2836099999999999</v>
      </c>
      <c r="P105" s="1" t="s">
        <v>8</v>
      </c>
      <c r="Q105" s="1" t="s">
        <v>8</v>
      </c>
      <c r="R105" s="5">
        <v>6.76</v>
      </c>
      <c r="S105" s="5">
        <v>9.1999999999999993</v>
      </c>
      <c r="T105" s="5">
        <v>50.15</v>
      </c>
      <c r="U105" s="1" t="s">
        <v>189</v>
      </c>
      <c r="V105" s="5">
        <v>231.334406</v>
      </c>
      <c r="W105" s="1" t="s">
        <v>10</v>
      </c>
      <c r="X105" s="6">
        <v>15</v>
      </c>
      <c r="Z105" s="8">
        <f t="shared" si="4"/>
        <v>43970</v>
      </c>
      <c r="AA105" s="9">
        <f t="shared" si="5"/>
        <v>9.1999999999999998E-2</v>
      </c>
      <c r="AB105" s="10">
        <v>1.9360721925133682E-2</v>
      </c>
      <c r="AC105" s="9">
        <f t="shared" si="6"/>
        <v>7.2639278074866309E-2</v>
      </c>
      <c r="AD105" s="7">
        <f t="shared" si="7"/>
        <v>-3.9445089083075753</v>
      </c>
      <c r="AG105" s="11"/>
      <c r="AH105" s="11"/>
      <c r="AI105" s="11"/>
      <c r="AJ105" s="11"/>
      <c r="AK105" s="11"/>
      <c r="AL105" s="11"/>
      <c r="AM105" s="11"/>
    </row>
    <row r="106" spans="1:39" s="13" customFormat="1" ht="12.75" x14ac:dyDescent="0.2">
      <c r="A106" s="1" t="s">
        <v>37</v>
      </c>
      <c r="B106" s="2" t="s">
        <v>38</v>
      </c>
      <c r="C106" s="1" t="s">
        <v>39</v>
      </c>
      <c r="D106" s="1" t="s">
        <v>290</v>
      </c>
      <c r="E106" s="1" t="s">
        <v>4</v>
      </c>
      <c r="F106" s="1" t="s">
        <v>5</v>
      </c>
      <c r="G106" s="3">
        <v>43783</v>
      </c>
      <c r="H106" s="4">
        <v>6.8159999999999998</v>
      </c>
      <c r="I106" s="5">
        <v>8.2200000000000006</v>
      </c>
      <c r="J106" s="5">
        <v>10.4</v>
      </c>
      <c r="K106" s="5">
        <v>58</v>
      </c>
      <c r="L106" s="12" t="s">
        <v>15</v>
      </c>
      <c r="M106" s="3">
        <v>43998</v>
      </c>
      <c r="N106" s="1" t="s">
        <v>6</v>
      </c>
      <c r="O106" s="4">
        <v>4</v>
      </c>
      <c r="P106" s="1" t="s">
        <v>8</v>
      </c>
      <c r="Q106" s="1" t="s">
        <v>8</v>
      </c>
      <c r="R106" s="5">
        <v>7.38</v>
      </c>
      <c r="S106" s="5">
        <v>9.65</v>
      </c>
      <c r="T106" s="5">
        <v>56.95</v>
      </c>
      <c r="U106" s="1" t="s">
        <v>143</v>
      </c>
      <c r="V106" s="5">
        <v>280.512765</v>
      </c>
      <c r="W106" s="1" t="s">
        <v>27</v>
      </c>
      <c r="X106" s="6">
        <v>7</v>
      </c>
      <c r="Z106" s="8">
        <f t="shared" si="4"/>
        <v>43998</v>
      </c>
      <c r="AA106" s="9">
        <f t="shared" si="5"/>
        <v>9.6500000000000002E-2</v>
      </c>
      <c r="AB106" s="10">
        <v>1.8639711229946516E-2</v>
      </c>
      <c r="AC106" s="9">
        <f t="shared" si="6"/>
        <v>7.7860288770053493E-2</v>
      </c>
      <c r="AD106" s="7">
        <f t="shared" si="7"/>
        <v>-3.9824609618003524</v>
      </c>
      <c r="AG106" s="14"/>
      <c r="AH106" s="14"/>
      <c r="AI106" s="14"/>
      <c r="AJ106" s="14"/>
      <c r="AK106" s="14"/>
      <c r="AL106" s="14"/>
      <c r="AM106" s="14"/>
    </row>
    <row r="107" spans="1:39" s="13" customFormat="1" ht="12.75" x14ac:dyDescent="0.2">
      <c r="A107" s="1" t="s">
        <v>91</v>
      </c>
      <c r="B107" s="2" t="s">
        <v>92</v>
      </c>
      <c r="C107" s="1" t="s">
        <v>93</v>
      </c>
      <c r="D107" s="1" t="s">
        <v>291</v>
      </c>
      <c r="E107" s="1" t="s">
        <v>4</v>
      </c>
      <c r="F107" s="1" t="s">
        <v>5</v>
      </c>
      <c r="G107" s="3">
        <v>43636</v>
      </c>
      <c r="H107" s="4">
        <v>65.472809999999996</v>
      </c>
      <c r="I107" s="5">
        <v>7.48</v>
      </c>
      <c r="J107" s="5">
        <v>9.5</v>
      </c>
      <c r="K107" s="5">
        <v>48.5</v>
      </c>
      <c r="L107" s="5">
        <v>2113.4432489999999</v>
      </c>
      <c r="M107" s="3">
        <v>44020</v>
      </c>
      <c r="N107" s="1" t="s">
        <v>20</v>
      </c>
      <c r="O107" s="4">
        <v>42.930734000000001</v>
      </c>
      <c r="P107" s="1" t="s">
        <v>8</v>
      </c>
      <c r="Q107" s="1" t="s">
        <v>8</v>
      </c>
      <c r="R107" s="5">
        <v>7.39</v>
      </c>
      <c r="S107" s="5">
        <v>9.4</v>
      </c>
      <c r="T107" s="5">
        <v>48.5</v>
      </c>
      <c r="U107" s="1" t="s">
        <v>88</v>
      </c>
      <c r="V107" s="5">
        <v>2089.0205759999999</v>
      </c>
      <c r="W107" s="1" t="s">
        <v>27</v>
      </c>
      <c r="X107" s="6">
        <v>12</v>
      </c>
      <c r="Z107" s="8">
        <f t="shared" si="4"/>
        <v>44020</v>
      </c>
      <c r="AA107" s="9">
        <f t="shared" si="5"/>
        <v>9.4E-2</v>
      </c>
      <c r="AB107" s="10">
        <v>1.8032791443850265E-2</v>
      </c>
      <c r="AC107" s="9">
        <f t="shared" si="6"/>
        <v>7.5967208556149732E-2</v>
      </c>
      <c r="AD107" s="7">
        <f t="shared" si="7"/>
        <v>-4.0155634315736854</v>
      </c>
      <c r="AG107" s="14"/>
      <c r="AH107" s="14"/>
      <c r="AI107" s="14"/>
      <c r="AJ107" s="14"/>
      <c r="AK107" s="14"/>
      <c r="AL107" s="14"/>
      <c r="AM107" s="14"/>
    </row>
    <row r="108" spans="1:39" s="7" customFormat="1" ht="12.75" x14ac:dyDescent="0.2">
      <c r="A108" s="1" t="s">
        <v>37</v>
      </c>
      <c r="B108" s="2" t="s">
        <v>292</v>
      </c>
      <c r="C108" s="1" t="s">
        <v>293</v>
      </c>
      <c r="D108" s="1" t="s">
        <v>294</v>
      </c>
      <c r="E108" s="1" t="s">
        <v>4</v>
      </c>
      <c r="F108" s="1" t="s">
        <v>5</v>
      </c>
      <c r="G108" s="3">
        <v>43819</v>
      </c>
      <c r="H108" s="4">
        <v>17.046665999999998</v>
      </c>
      <c r="I108" s="5">
        <v>7.93</v>
      </c>
      <c r="J108" s="5">
        <v>10</v>
      </c>
      <c r="K108" s="5">
        <v>62.12</v>
      </c>
      <c r="L108" s="5">
        <v>473.46803599999998</v>
      </c>
      <c r="M108" s="3">
        <v>44047</v>
      </c>
      <c r="N108" s="1" t="s">
        <v>6</v>
      </c>
      <c r="O108" s="4">
        <v>10.3</v>
      </c>
      <c r="P108" s="1" t="s">
        <v>8</v>
      </c>
      <c r="Q108" s="1" t="s">
        <v>8</v>
      </c>
      <c r="R108" s="5">
        <v>7.46</v>
      </c>
      <c r="S108" s="5">
        <v>9.5</v>
      </c>
      <c r="T108" s="5">
        <v>59</v>
      </c>
      <c r="U108" s="1" t="s">
        <v>143</v>
      </c>
      <c r="V108" s="12" t="s">
        <v>15</v>
      </c>
      <c r="W108" s="1" t="s">
        <v>15</v>
      </c>
      <c r="X108" s="6">
        <v>7</v>
      </c>
      <c r="Z108" s="8">
        <f t="shared" si="4"/>
        <v>44047</v>
      </c>
      <c r="AA108" s="9">
        <f t="shared" si="5"/>
        <v>9.5000000000000001E-2</v>
      </c>
      <c r="AB108" s="10">
        <v>1.6976513368983957E-2</v>
      </c>
      <c r="AC108" s="9">
        <f t="shared" si="6"/>
        <v>7.8023486631016048E-2</v>
      </c>
      <c r="AD108" s="7">
        <f t="shared" si="7"/>
        <v>-4.0759244566992381</v>
      </c>
      <c r="AG108" s="11"/>
      <c r="AH108" s="11"/>
      <c r="AI108" s="11"/>
      <c r="AJ108" s="11"/>
      <c r="AK108" s="11"/>
      <c r="AL108" s="11"/>
      <c r="AM108" s="11"/>
    </row>
    <row r="109" spans="1:39" s="13" customFormat="1" ht="12.75" x14ac:dyDescent="0.2">
      <c r="A109" s="1" t="s">
        <v>60</v>
      </c>
      <c r="B109" s="2" t="s">
        <v>154</v>
      </c>
      <c r="C109" s="1" t="s">
        <v>155</v>
      </c>
      <c r="D109" s="1" t="s">
        <v>295</v>
      </c>
      <c r="E109" s="1" t="s">
        <v>4</v>
      </c>
      <c r="F109" s="1" t="s">
        <v>5</v>
      </c>
      <c r="G109" s="3">
        <v>43794</v>
      </c>
      <c r="H109" s="4">
        <v>188.53399999999999</v>
      </c>
      <c r="I109" s="5">
        <v>5.78</v>
      </c>
      <c r="J109" s="5">
        <v>10.5</v>
      </c>
      <c r="K109" s="5">
        <v>39.76</v>
      </c>
      <c r="L109" s="5">
        <v>5143.3559999999998</v>
      </c>
      <c r="M109" s="3">
        <v>44063</v>
      </c>
      <c r="N109" s="1" t="s">
        <v>6</v>
      </c>
      <c r="O109" s="4">
        <v>110</v>
      </c>
      <c r="P109" s="1" t="s">
        <v>8</v>
      </c>
      <c r="Q109" s="1" t="s">
        <v>8</v>
      </c>
      <c r="R109" s="12" t="s">
        <v>15</v>
      </c>
      <c r="S109" s="5">
        <v>9.9</v>
      </c>
      <c r="T109" s="12" t="s">
        <v>15</v>
      </c>
      <c r="U109" s="1" t="s">
        <v>296</v>
      </c>
      <c r="V109" s="12" t="s">
        <v>15</v>
      </c>
      <c r="W109" s="1" t="s">
        <v>10</v>
      </c>
      <c r="X109" s="6">
        <v>8</v>
      </c>
      <c r="Z109" s="8">
        <f t="shared" si="4"/>
        <v>44063</v>
      </c>
      <c r="AA109" s="9">
        <f t="shared" si="5"/>
        <v>9.9000000000000005E-2</v>
      </c>
      <c r="AB109" s="10">
        <v>1.6415780748663105E-2</v>
      </c>
      <c r="AC109" s="9">
        <f t="shared" si="6"/>
        <v>8.2584219251336896E-2</v>
      </c>
      <c r="AD109" s="7">
        <f t="shared" si="7"/>
        <v>-4.109512166036728</v>
      </c>
      <c r="AG109" s="14"/>
      <c r="AH109" s="14"/>
      <c r="AI109" s="14"/>
      <c r="AJ109" s="14"/>
      <c r="AK109" s="14"/>
      <c r="AL109" s="14"/>
      <c r="AM109" s="14"/>
    </row>
    <row r="110" spans="1:39" s="13" customFormat="1" ht="12.75" x14ac:dyDescent="0.2">
      <c r="A110" s="1" t="s">
        <v>144</v>
      </c>
      <c r="B110" s="2" t="s">
        <v>280</v>
      </c>
      <c r="C110" s="1" t="s">
        <v>281</v>
      </c>
      <c r="D110" s="1" t="s">
        <v>297</v>
      </c>
      <c r="E110" s="1" t="s">
        <v>4</v>
      </c>
      <c r="F110" s="1" t="s">
        <v>5</v>
      </c>
      <c r="G110" s="3">
        <v>43770</v>
      </c>
      <c r="H110" s="4">
        <v>3.519571</v>
      </c>
      <c r="I110" s="5">
        <v>7.46</v>
      </c>
      <c r="J110" s="5">
        <v>10.5</v>
      </c>
      <c r="K110" s="5">
        <v>55</v>
      </c>
      <c r="L110" s="5">
        <v>62.073723000000001</v>
      </c>
      <c r="M110" s="3">
        <v>44064</v>
      </c>
      <c r="N110" s="1" t="s">
        <v>6</v>
      </c>
      <c r="O110" s="4">
        <v>1.5206660000000001</v>
      </c>
      <c r="P110" s="1" t="s">
        <v>8</v>
      </c>
      <c r="Q110" s="1" t="s">
        <v>8</v>
      </c>
      <c r="R110" s="5">
        <v>7.11</v>
      </c>
      <c r="S110" s="5">
        <v>9.35</v>
      </c>
      <c r="T110" s="5">
        <v>55</v>
      </c>
      <c r="U110" s="1" t="s">
        <v>193</v>
      </c>
      <c r="V110" s="5">
        <v>60.546326000000001</v>
      </c>
      <c r="W110" s="1" t="s">
        <v>27</v>
      </c>
      <c r="X110" s="6">
        <v>9</v>
      </c>
      <c r="Z110" s="8">
        <f t="shared" si="4"/>
        <v>44064</v>
      </c>
      <c r="AA110" s="9">
        <f t="shared" si="5"/>
        <v>9.35E-2</v>
      </c>
      <c r="AB110" s="10">
        <v>1.6368379679144389E-2</v>
      </c>
      <c r="AC110" s="9">
        <f t="shared" si="6"/>
        <v>7.7131620320855604E-2</v>
      </c>
      <c r="AD110" s="7">
        <f t="shared" si="7"/>
        <v>-4.1124038736132347</v>
      </c>
      <c r="AG110" s="14"/>
      <c r="AH110" s="14"/>
      <c r="AI110" s="14"/>
      <c r="AJ110" s="14"/>
      <c r="AK110" s="14"/>
      <c r="AL110" s="14"/>
      <c r="AM110" s="14"/>
    </row>
    <row r="111" spans="1:39" s="13" customFormat="1" ht="12.75" x14ac:dyDescent="0.2">
      <c r="A111" s="1" t="s">
        <v>60</v>
      </c>
      <c r="B111" s="2" t="s">
        <v>61</v>
      </c>
      <c r="C111" s="1" t="s">
        <v>62</v>
      </c>
      <c r="D111" s="1" t="s">
        <v>298</v>
      </c>
      <c r="E111" s="1" t="s">
        <v>4</v>
      </c>
      <c r="F111" s="1" t="s">
        <v>5</v>
      </c>
      <c r="G111" s="3">
        <v>43815</v>
      </c>
      <c r="H111" s="4">
        <v>229.30199999999999</v>
      </c>
      <c r="I111" s="5">
        <v>6.09</v>
      </c>
      <c r="J111" s="5">
        <v>10.5</v>
      </c>
      <c r="K111" s="5">
        <v>42.61</v>
      </c>
      <c r="L111" s="5">
        <v>7605.79</v>
      </c>
      <c r="M111" s="3">
        <v>44084</v>
      </c>
      <c r="N111" s="1" t="s">
        <v>6</v>
      </c>
      <c r="O111" s="4">
        <v>144</v>
      </c>
      <c r="P111" s="1" t="s">
        <v>8</v>
      </c>
      <c r="Q111" s="1" t="s">
        <v>8</v>
      </c>
      <c r="R111" s="12" t="s">
        <v>15</v>
      </c>
      <c r="S111" s="5">
        <v>9.9</v>
      </c>
      <c r="T111" s="12" t="s">
        <v>15</v>
      </c>
      <c r="U111" s="1" t="s">
        <v>296</v>
      </c>
      <c r="V111" s="12" t="s">
        <v>15</v>
      </c>
      <c r="W111" s="1" t="s">
        <v>10</v>
      </c>
      <c r="X111" s="6">
        <v>8</v>
      </c>
      <c r="Z111" s="8">
        <f t="shared" si="4"/>
        <v>44084</v>
      </c>
      <c r="AA111" s="9">
        <f t="shared" si="5"/>
        <v>9.9000000000000005E-2</v>
      </c>
      <c r="AB111" s="10">
        <v>1.5720352941176477E-2</v>
      </c>
      <c r="AC111" s="9">
        <f t="shared" si="6"/>
        <v>8.3279647058823528E-2</v>
      </c>
      <c r="AD111" s="7">
        <f t="shared" si="7"/>
        <v>-4.1527990405043296</v>
      </c>
      <c r="AG111" s="14"/>
      <c r="AH111" s="14"/>
      <c r="AI111" s="14"/>
      <c r="AJ111" s="14"/>
      <c r="AK111" s="14"/>
      <c r="AL111" s="14"/>
      <c r="AM111" s="14"/>
    </row>
    <row r="112" spans="1:39" s="13" customFormat="1" ht="12.75" x14ac:dyDescent="0.2">
      <c r="A112" s="1" t="s">
        <v>51</v>
      </c>
      <c r="B112" s="2" t="s">
        <v>81</v>
      </c>
      <c r="C112" s="1" t="s">
        <v>53</v>
      </c>
      <c r="D112" s="1" t="s">
        <v>299</v>
      </c>
      <c r="E112" s="1" t="s">
        <v>4</v>
      </c>
      <c r="F112" s="1" t="s">
        <v>5</v>
      </c>
      <c r="G112" s="3">
        <v>43903</v>
      </c>
      <c r="H112" s="4">
        <v>73.331532999999993</v>
      </c>
      <c r="I112" s="5">
        <v>7.38</v>
      </c>
      <c r="J112" s="5">
        <v>10.4</v>
      </c>
      <c r="K112" s="5">
        <v>54.18</v>
      </c>
      <c r="L112" s="5">
        <v>2220.7317880000001</v>
      </c>
      <c r="M112" s="3">
        <v>44097</v>
      </c>
      <c r="N112" s="1" t="s">
        <v>6</v>
      </c>
      <c r="O112" s="4">
        <v>39.5</v>
      </c>
      <c r="P112" s="1" t="s">
        <v>8</v>
      </c>
      <c r="Q112" s="1" t="s">
        <v>8</v>
      </c>
      <c r="R112" s="5">
        <v>6.9</v>
      </c>
      <c r="S112" s="5">
        <v>9.6</v>
      </c>
      <c r="T112" s="5">
        <v>54</v>
      </c>
      <c r="U112" s="1" t="s">
        <v>300</v>
      </c>
      <c r="V112" s="5">
        <v>2133.6306810000001</v>
      </c>
      <c r="W112" s="1" t="s">
        <v>27</v>
      </c>
      <c r="X112" s="6">
        <v>6</v>
      </c>
      <c r="Z112" s="8">
        <f t="shared" si="4"/>
        <v>44097</v>
      </c>
      <c r="AA112" s="9">
        <f t="shared" si="5"/>
        <v>9.6000000000000002E-2</v>
      </c>
      <c r="AB112" s="10">
        <v>1.5288427807486635E-2</v>
      </c>
      <c r="AC112" s="9">
        <f t="shared" si="6"/>
        <v>8.0711572192513362E-2</v>
      </c>
      <c r="AD112" s="7">
        <f t="shared" si="7"/>
        <v>-4.1806590892144273</v>
      </c>
      <c r="AG112" s="14"/>
      <c r="AH112" s="14"/>
      <c r="AI112" s="14"/>
      <c r="AJ112" s="14"/>
      <c r="AK112" s="14"/>
      <c r="AL112" s="14"/>
      <c r="AM112" s="14"/>
    </row>
    <row r="113" spans="1:39" s="13" customFormat="1" ht="12.75" x14ac:dyDescent="0.2">
      <c r="A113" s="1" t="s">
        <v>211</v>
      </c>
      <c r="B113" s="2" t="s">
        <v>23</v>
      </c>
      <c r="C113" s="1" t="s">
        <v>24</v>
      </c>
      <c r="D113" s="1" t="s">
        <v>301</v>
      </c>
      <c r="E113" s="1" t="s">
        <v>4</v>
      </c>
      <c r="F113" s="1" t="s">
        <v>5</v>
      </c>
      <c r="G113" s="3">
        <v>43889</v>
      </c>
      <c r="H113" s="4">
        <v>35.820912</v>
      </c>
      <c r="I113" s="5">
        <v>6.89</v>
      </c>
      <c r="J113" s="5">
        <v>10</v>
      </c>
      <c r="K113" s="5">
        <v>49.26</v>
      </c>
      <c r="L113" s="5">
        <v>1352.5683280000001</v>
      </c>
      <c r="M113" s="3">
        <v>44099</v>
      </c>
      <c r="N113" s="1" t="s">
        <v>20</v>
      </c>
      <c r="O113" s="4">
        <v>22.725569</v>
      </c>
      <c r="P113" s="1" t="s">
        <v>8</v>
      </c>
      <c r="Q113" s="1" t="s">
        <v>8</v>
      </c>
      <c r="R113" s="5">
        <v>6.52</v>
      </c>
      <c r="S113" s="5">
        <v>9.25</v>
      </c>
      <c r="T113" s="5">
        <v>49.26</v>
      </c>
      <c r="U113" s="1" t="s">
        <v>302</v>
      </c>
      <c r="V113" s="5">
        <v>1325.2355990000001</v>
      </c>
      <c r="W113" s="1" t="s">
        <v>27</v>
      </c>
      <c r="X113" s="6">
        <v>7</v>
      </c>
      <c r="Z113" s="8">
        <f t="shared" si="4"/>
        <v>44099</v>
      </c>
      <c r="AA113" s="9">
        <f t="shared" si="5"/>
        <v>9.2499999999999999E-2</v>
      </c>
      <c r="AB113" s="10">
        <v>1.5189000000000005E-2</v>
      </c>
      <c r="AC113" s="9">
        <f t="shared" si="6"/>
        <v>7.7310999999999991E-2</v>
      </c>
      <c r="AD113" s="7">
        <f t="shared" si="7"/>
        <v>-4.1871837973262549</v>
      </c>
      <c r="AG113" s="14"/>
      <c r="AH113" s="14"/>
      <c r="AI113" s="14"/>
      <c r="AJ113" s="14"/>
      <c r="AK113" s="14"/>
      <c r="AL113" s="14"/>
      <c r="AM113" s="14"/>
    </row>
    <row r="114" spans="1:39" s="13" customFormat="1" ht="12.75" x14ac:dyDescent="0.2">
      <c r="A114" s="1" t="s">
        <v>211</v>
      </c>
      <c r="B114" s="2" t="s">
        <v>23</v>
      </c>
      <c r="C114" s="1" t="s">
        <v>24</v>
      </c>
      <c r="D114" s="1" t="s">
        <v>303</v>
      </c>
      <c r="E114" s="1" t="s">
        <v>4</v>
      </c>
      <c r="F114" s="1" t="s">
        <v>5</v>
      </c>
      <c r="G114" s="3">
        <v>43889</v>
      </c>
      <c r="H114" s="4">
        <v>2.6676549999999999</v>
      </c>
      <c r="I114" s="5">
        <v>7.12</v>
      </c>
      <c r="J114" s="5">
        <v>10</v>
      </c>
      <c r="K114" s="5">
        <v>49.26</v>
      </c>
      <c r="L114" s="5">
        <v>156.549139</v>
      </c>
      <c r="M114" s="3">
        <v>44099</v>
      </c>
      <c r="N114" s="1" t="s">
        <v>20</v>
      </c>
      <c r="O114" s="4">
        <v>0.55052500000000004</v>
      </c>
      <c r="P114" s="1" t="s">
        <v>8</v>
      </c>
      <c r="Q114" s="1" t="s">
        <v>8</v>
      </c>
      <c r="R114" s="5">
        <v>6.75</v>
      </c>
      <c r="S114" s="5">
        <v>9.25</v>
      </c>
      <c r="T114" s="5">
        <v>49.26</v>
      </c>
      <c r="U114" s="1" t="s">
        <v>302</v>
      </c>
      <c r="V114" s="5">
        <v>154.96559500000001</v>
      </c>
      <c r="W114" s="1" t="s">
        <v>27</v>
      </c>
      <c r="X114" s="6">
        <v>7</v>
      </c>
      <c r="Z114" s="8">
        <f t="shared" si="4"/>
        <v>44099</v>
      </c>
      <c r="AA114" s="9">
        <f t="shared" si="5"/>
        <v>9.2499999999999999E-2</v>
      </c>
      <c r="AB114" s="10">
        <v>1.5189000000000005E-2</v>
      </c>
      <c r="AC114" s="9">
        <f t="shared" si="6"/>
        <v>7.7310999999999991E-2</v>
      </c>
      <c r="AD114" s="7">
        <f t="shared" si="7"/>
        <v>-4.1871837973262549</v>
      </c>
      <c r="AG114" s="14"/>
      <c r="AH114" s="14"/>
      <c r="AI114" s="14"/>
      <c r="AJ114" s="14"/>
      <c r="AK114" s="14"/>
      <c r="AL114" s="14"/>
      <c r="AM114" s="14"/>
    </row>
    <row r="115" spans="1:39" s="13" customFormat="1" ht="12.75" x14ac:dyDescent="0.2">
      <c r="A115" s="1" t="s">
        <v>171</v>
      </c>
      <c r="B115" s="2" t="s">
        <v>304</v>
      </c>
      <c r="C115" s="1" t="s">
        <v>201</v>
      </c>
      <c r="D115" s="1" t="s">
        <v>305</v>
      </c>
      <c r="E115" s="1" t="s">
        <v>4</v>
      </c>
      <c r="F115" s="1" t="s">
        <v>5</v>
      </c>
      <c r="G115" s="3">
        <v>44014</v>
      </c>
      <c r="H115" s="4">
        <v>42.8</v>
      </c>
      <c r="I115" s="5">
        <v>7.5</v>
      </c>
      <c r="J115" s="5">
        <v>9.6999999999999993</v>
      </c>
      <c r="K115" s="5">
        <v>53.25</v>
      </c>
      <c r="L115" s="12" t="s">
        <v>15</v>
      </c>
      <c r="M115" s="3">
        <v>44111</v>
      </c>
      <c r="N115" s="1" t="s">
        <v>6</v>
      </c>
      <c r="O115" s="4">
        <v>42.8</v>
      </c>
      <c r="P115" s="1" t="s">
        <v>7</v>
      </c>
      <c r="Q115" s="1" t="s">
        <v>8</v>
      </c>
      <c r="R115" s="5">
        <v>7.5</v>
      </c>
      <c r="S115" s="5">
        <v>9.6999999999999993</v>
      </c>
      <c r="T115" s="5">
        <v>53.25</v>
      </c>
      <c r="U115" s="1" t="s">
        <v>15</v>
      </c>
      <c r="V115" s="12" t="s">
        <v>15</v>
      </c>
      <c r="W115" s="1" t="s">
        <v>15</v>
      </c>
      <c r="X115" s="6">
        <v>3</v>
      </c>
      <c r="Z115" s="8">
        <f t="shared" si="4"/>
        <v>44111</v>
      </c>
      <c r="AA115" s="9">
        <f t="shared" si="5"/>
        <v>9.6999999999999989E-2</v>
      </c>
      <c r="AB115" s="10">
        <v>1.4852304812834231E-2</v>
      </c>
      <c r="AC115" s="9">
        <f t="shared" si="6"/>
        <v>8.2147695187165762E-2</v>
      </c>
      <c r="AD115" s="7">
        <f t="shared" si="7"/>
        <v>-4.2096002195252096</v>
      </c>
      <c r="AG115" s="14"/>
      <c r="AH115" s="14"/>
      <c r="AI115" s="14"/>
      <c r="AJ115" s="14"/>
      <c r="AK115" s="14"/>
      <c r="AL115" s="14"/>
      <c r="AM115" s="14"/>
    </row>
    <row r="116" spans="1:39" s="13" customFormat="1" ht="12.75" x14ac:dyDescent="0.2">
      <c r="A116" s="1" t="s">
        <v>208</v>
      </c>
      <c r="B116" s="2" t="s">
        <v>209</v>
      </c>
      <c r="C116" s="1" t="s">
        <v>98</v>
      </c>
      <c r="D116" s="1" t="s">
        <v>306</v>
      </c>
      <c r="E116" s="1" t="s">
        <v>4</v>
      </c>
      <c r="F116" s="1" t="s">
        <v>5</v>
      </c>
      <c r="G116" s="3">
        <v>43866</v>
      </c>
      <c r="H116" s="4">
        <v>144.46412100000001</v>
      </c>
      <c r="I116" s="5">
        <v>7.33</v>
      </c>
      <c r="J116" s="5">
        <v>9.9499999999999993</v>
      </c>
      <c r="K116" s="5">
        <v>55.81</v>
      </c>
      <c r="L116" s="5">
        <v>2236.4615439999998</v>
      </c>
      <c r="M116" s="3">
        <v>44116</v>
      </c>
      <c r="N116" s="1" t="s">
        <v>6</v>
      </c>
      <c r="O116" s="4">
        <v>94.159478000000007</v>
      </c>
      <c r="P116" s="1" t="s">
        <v>8</v>
      </c>
      <c r="Q116" s="1" t="s">
        <v>8</v>
      </c>
      <c r="R116" s="5">
        <v>6.84</v>
      </c>
      <c r="S116" s="5">
        <v>9.1999999999999993</v>
      </c>
      <c r="T116" s="5">
        <v>55.62</v>
      </c>
      <c r="U116" s="1" t="s">
        <v>157</v>
      </c>
      <c r="V116" s="5">
        <v>2016.9010740000001</v>
      </c>
      <c r="W116" s="1" t="s">
        <v>27</v>
      </c>
      <c r="X116" s="6">
        <v>8</v>
      </c>
      <c r="Z116" s="8">
        <f t="shared" si="4"/>
        <v>44116</v>
      </c>
      <c r="AA116" s="9">
        <f t="shared" si="5"/>
        <v>9.1999999999999998E-2</v>
      </c>
      <c r="AB116" s="10">
        <v>1.4750395721925134E-2</v>
      </c>
      <c r="AC116" s="9">
        <f t="shared" si="6"/>
        <v>7.7249604278074868E-2</v>
      </c>
      <c r="AD116" s="7">
        <f t="shared" si="7"/>
        <v>-4.216485367951095</v>
      </c>
      <c r="AG116" s="14"/>
      <c r="AH116" s="14"/>
      <c r="AI116" s="14"/>
      <c r="AJ116" s="14"/>
      <c r="AK116" s="14"/>
      <c r="AL116" s="14"/>
      <c r="AM116" s="14"/>
    </row>
    <row r="117" spans="1:39" s="13" customFormat="1" ht="12.75" x14ac:dyDescent="0.2">
      <c r="A117" s="1" t="s">
        <v>64</v>
      </c>
      <c r="B117" s="2" t="s">
        <v>182</v>
      </c>
      <c r="C117" s="1" t="s">
        <v>183</v>
      </c>
      <c r="D117" s="1" t="s">
        <v>307</v>
      </c>
      <c r="E117" s="1" t="s">
        <v>4</v>
      </c>
      <c r="F117" s="1" t="s">
        <v>5</v>
      </c>
      <c r="G117" s="3">
        <v>43829</v>
      </c>
      <c r="H117" s="4">
        <v>63.346266999999997</v>
      </c>
      <c r="I117" s="5">
        <v>6.97</v>
      </c>
      <c r="J117" s="5">
        <v>9.4</v>
      </c>
      <c r="K117" s="5">
        <v>50</v>
      </c>
      <c r="L117" s="5">
        <v>1466.232</v>
      </c>
      <c r="M117" s="3">
        <v>44120</v>
      </c>
      <c r="N117" s="1" t="s">
        <v>6</v>
      </c>
      <c r="O117" s="4">
        <v>45.847000000000001</v>
      </c>
      <c r="P117" s="1" t="s">
        <v>8</v>
      </c>
      <c r="Q117" s="1" t="s">
        <v>8</v>
      </c>
      <c r="R117" s="5">
        <v>6.97</v>
      </c>
      <c r="S117" s="5">
        <v>9.4</v>
      </c>
      <c r="T117" s="5">
        <v>50</v>
      </c>
      <c r="U117" s="1" t="s">
        <v>308</v>
      </c>
      <c r="V117" s="5">
        <v>1450.6769999999999</v>
      </c>
      <c r="W117" s="1" t="s">
        <v>10</v>
      </c>
      <c r="X117" s="6">
        <v>9</v>
      </c>
      <c r="Z117" s="8">
        <f t="shared" si="4"/>
        <v>44120</v>
      </c>
      <c r="AA117" s="9">
        <f t="shared" si="5"/>
        <v>9.4E-2</v>
      </c>
      <c r="AB117" s="10">
        <v>1.462836898395722E-2</v>
      </c>
      <c r="AC117" s="9">
        <f t="shared" si="6"/>
        <v>7.9371631016042776E-2</v>
      </c>
      <c r="AD117" s="7">
        <f t="shared" si="7"/>
        <v>-4.2247925545151022</v>
      </c>
      <c r="AG117" s="14"/>
      <c r="AH117" s="14"/>
      <c r="AI117" s="14"/>
      <c r="AJ117" s="14"/>
      <c r="AK117" s="14"/>
      <c r="AL117" s="14"/>
      <c r="AM117" s="14"/>
    </row>
    <row r="118" spans="1:39" s="13" customFormat="1" ht="12.75" x14ac:dyDescent="0.2">
      <c r="A118" s="1" t="s">
        <v>171</v>
      </c>
      <c r="B118" s="2" t="s">
        <v>309</v>
      </c>
      <c r="C118" s="1" t="s">
        <v>201</v>
      </c>
      <c r="D118" s="1" t="s">
        <v>310</v>
      </c>
      <c r="E118" s="1" t="s">
        <v>4</v>
      </c>
      <c r="F118" s="1" t="s">
        <v>5</v>
      </c>
      <c r="G118" s="3">
        <v>43777</v>
      </c>
      <c r="H118" s="4">
        <v>34.970916000000003</v>
      </c>
      <c r="I118" s="5">
        <v>7.6</v>
      </c>
      <c r="J118" s="5">
        <v>10.45</v>
      </c>
      <c r="K118" s="5">
        <v>54.84</v>
      </c>
      <c r="L118" s="5">
        <v>809.57930999999996</v>
      </c>
      <c r="M118" s="3">
        <v>44134</v>
      </c>
      <c r="N118" s="1" t="s">
        <v>20</v>
      </c>
      <c r="O118" s="4">
        <v>22.771124</v>
      </c>
      <c r="P118" s="1" t="s">
        <v>7</v>
      </c>
      <c r="Q118" s="1" t="s">
        <v>8</v>
      </c>
      <c r="R118" s="5">
        <v>7.29</v>
      </c>
      <c r="S118" s="5">
        <v>9.9</v>
      </c>
      <c r="T118" s="5">
        <v>54.77</v>
      </c>
      <c r="U118" s="1" t="s">
        <v>88</v>
      </c>
      <c r="V118" s="5">
        <v>780.12105299999996</v>
      </c>
      <c r="W118" s="1" t="s">
        <v>27</v>
      </c>
      <c r="X118" s="6">
        <v>11</v>
      </c>
      <c r="Z118" s="8">
        <f t="shared" si="4"/>
        <v>44134</v>
      </c>
      <c r="AA118" s="9">
        <f t="shared" si="5"/>
        <v>9.9000000000000005E-2</v>
      </c>
      <c r="AB118" s="10">
        <v>1.4384459893048126E-2</v>
      </c>
      <c r="AC118" s="9">
        <f t="shared" si="6"/>
        <v>8.4615540106951881E-2</v>
      </c>
      <c r="AD118" s="7">
        <f t="shared" si="7"/>
        <v>-4.2416068292217055</v>
      </c>
      <c r="AG118" s="14"/>
      <c r="AH118" s="14"/>
      <c r="AI118" s="14"/>
      <c r="AJ118" s="14"/>
      <c r="AK118" s="14"/>
      <c r="AL118" s="14"/>
      <c r="AM118" s="14"/>
    </row>
    <row r="119" spans="1:39" s="13" customFormat="1" ht="12.75" x14ac:dyDescent="0.2">
      <c r="A119" s="1" t="s">
        <v>69</v>
      </c>
      <c r="B119" s="2" t="s">
        <v>70</v>
      </c>
      <c r="C119" s="1" t="s">
        <v>71</v>
      </c>
      <c r="D119" s="1" t="s">
        <v>311</v>
      </c>
      <c r="E119" s="1" t="s">
        <v>4</v>
      </c>
      <c r="F119" s="1" t="s">
        <v>5</v>
      </c>
      <c r="G119" s="3">
        <v>43966</v>
      </c>
      <c r="H119" s="4">
        <v>6.3434480000000004</v>
      </c>
      <c r="I119" s="5">
        <v>7.87</v>
      </c>
      <c r="J119" s="5">
        <v>10.95</v>
      </c>
      <c r="K119" s="5">
        <v>52.64</v>
      </c>
      <c r="L119" s="5">
        <v>156.04184799999999</v>
      </c>
      <c r="M119" s="3">
        <v>44142</v>
      </c>
      <c r="N119" s="1" t="s">
        <v>6</v>
      </c>
      <c r="O119" s="4">
        <v>3.2999179999999999</v>
      </c>
      <c r="P119" s="1" t="s">
        <v>8</v>
      </c>
      <c r="Q119" s="1" t="s">
        <v>8</v>
      </c>
      <c r="R119" s="5">
        <v>7.16</v>
      </c>
      <c r="S119" s="5">
        <v>9.6</v>
      </c>
      <c r="T119" s="5">
        <v>52.63</v>
      </c>
      <c r="U119" s="1" t="s">
        <v>312</v>
      </c>
      <c r="V119" s="12" t="s">
        <v>15</v>
      </c>
      <c r="W119" s="1" t="s">
        <v>10</v>
      </c>
      <c r="X119" s="6">
        <v>5</v>
      </c>
      <c r="Z119" s="8">
        <f t="shared" si="4"/>
        <v>44142</v>
      </c>
      <c r="AA119" s="9">
        <f t="shared" si="5"/>
        <v>9.6000000000000002E-2</v>
      </c>
      <c r="AB119" s="10">
        <v>1.4266122994652405E-2</v>
      </c>
      <c r="AC119" s="9">
        <f t="shared" si="6"/>
        <v>8.1733877005347594E-2</v>
      </c>
      <c r="AD119" s="7">
        <f t="shared" si="7"/>
        <v>-4.2498675736400848</v>
      </c>
      <c r="AG119" s="14"/>
      <c r="AH119" s="14"/>
      <c r="AI119" s="14"/>
      <c r="AJ119" s="14"/>
      <c r="AK119" s="14"/>
      <c r="AL119" s="14"/>
      <c r="AM119" s="14"/>
    </row>
    <row r="120" spans="1:39" s="13" customFormat="1" ht="12.75" x14ac:dyDescent="0.2">
      <c r="A120" s="1" t="s">
        <v>0</v>
      </c>
      <c r="B120" s="2" t="s">
        <v>313</v>
      </c>
      <c r="C120" s="1" t="s">
        <v>102</v>
      </c>
      <c r="D120" s="1" t="s">
        <v>314</v>
      </c>
      <c r="E120" s="1" t="s">
        <v>4</v>
      </c>
      <c r="F120" s="1" t="s">
        <v>5</v>
      </c>
      <c r="G120" s="3">
        <v>43605</v>
      </c>
      <c r="H120" s="4">
        <v>4.0869999999999997</v>
      </c>
      <c r="I120" s="5">
        <v>6.61</v>
      </c>
      <c r="J120" s="5">
        <v>9.5</v>
      </c>
      <c r="K120" s="5">
        <v>50</v>
      </c>
      <c r="L120" s="5">
        <v>658.31399999999996</v>
      </c>
      <c r="M120" s="3">
        <v>44154</v>
      </c>
      <c r="N120" s="1" t="s">
        <v>6</v>
      </c>
      <c r="O120" s="4">
        <v>-0.51400000000000001</v>
      </c>
      <c r="P120" s="1" t="s">
        <v>7</v>
      </c>
      <c r="Q120" s="1" t="s">
        <v>8</v>
      </c>
      <c r="R120" s="5">
        <v>6.1</v>
      </c>
      <c r="S120" s="5">
        <v>8.8000000000000007</v>
      </c>
      <c r="T120" s="5">
        <v>48</v>
      </c>
      <c r="U120" s="1" t="s">
        <v>315</v>
      </c>
      <c r="V120" s="5">
        <v>662.11400000000003</v>
      </c>
      <c r="W120" s="1" t="s">
        <v>10</v>
      </c>
      <c r="X120" s="6">
        <v>18</v>
      </c>
      <c r="Z120" s="8">
        <f t="shared" si="4"/>
        <v>44154</v>
      </c>
      <c r="AA120" s="9">
        <f t="shared" si="5"/>
        <v>8.8000000000000009E-2</v>
      </c>
      <c r="AB120" s="10">
        <v>1.4199978609625664E-2</v>
      </c>
      <c r="AC120" s="9">
        <f t="shared" si="6"/>
        <v>7.3800021390374337E-2</v>
      </c>
      <c r="AD120" s="7">
        <f t="shared" si="7"/>
        <v>-4.2545148207404466</v>
      </c>
      <c r="AG120" s="14"/>
      <c r="AH120" s="14"/>
      <c r="AI120" s="14"/>
      <c r="AJ120" s="14"/>
      <c r="AK120" s="14"/>
      <c r="AL120" s="14"/>
      <c r="AM120" s="14"/>
    </row>
    <row r="121" spans="1:39" s="13" customFormat="1" ht="12.75" x14ac:dyDescent="0.2">
      <c r="A121" s="1" t="s">
        <v>0</v>
      </c>
      <c r="B121" s="2" t="s">
        <v>316</v>
      </c>
      <c r="C121" s="1" t="s">
        <v>102</v>
      </c>
      <c r="D121" s="1" t="s">
        <v>317</v>
      </c>
      <c r="E121" s="1" t="s">
        <v>4</v>
      </c>
      <c r="F121" s="1" t="s">
        <v>5</v>
      </c>
      <c r="G121" s="3">
        <v>43605</v>
      </c>
      <c r="H121" s="4">
        <v>-1.794</v>
      </c>
      <c r="I121" s="5">
        <v>7.07</v>
      </c>
      <c r="J121" s="5">
        <v>9.5</v>
      </c>
      <c r="K121" s="5">
        <v>50</v>
      </c>
      <c r="L121" s="5">
        <v>491.38200000000001</v>
      </c>
      <c r="M121" s="3">
        <v>44154</v>
      </c>
      <c r="N121" s="1" t="s">
        <v>6</v>
      </c>
      <c r="O121" s="4">
        <v>-1.127</v>
      </c>
      <c r="P121" s="1" t="s">
        <v>7</v>
      </c>
      <c r="Q121" s="1" t="s">
        <v>8</v>
      </c>
      <c r="R121" s="5">
        <v>6.62</v>
      </c>
      <c r="S121" s="5">
        <v>8.8000000000000007</v>
      </c>
      <c r="T121" s="5">
        <v>48</v>
      </c>
      <c r="U121" s="1" t="s">
        <v>315</v>
      </c>
      <c r="V121" s="5">
        <v>509.46499999999997</v>
      </c>
      <c r="W121" s="1" t="s">
        <v>10</v>
      </c>
      <c r="X121" s="6">
        <v>18</v>
      </c>
      <c r="Z121" s="8">
        <f t="shared" si="4"/>
        <v>44154</v>
      </c>
      <c r="AA121" s="9">
        <f t="shared" si="5"/>
        <v>8.8000000000000009E-2</v>
      </c>
      <c r="AB121" s="10">
        <v>1.4199978609625664E-2</v>
      </c>
      <c r="AC121" s="9">
        <f t="shared" si="6"/>
        <v>7.3800021390374337E-2</v>
      </c>
      <c r="AD121" s="7">
        <f t="shared" si="7"/>
        <v>-4.2545148207404466</v>
      </c>
      <c r="AG121" s="14"/>
      <c r="AH121" s="14"/>
      <c r="AI121" s="14"/>
      <c r="AJ121" s="14"/>
      <c r="AK121" s="14"/>
      <c r="AL121" s="14"/>
      <c r="AM121" s="14"/>
    </row>
    <row r="122" spans="1:39" s="13" customFormat="1" ht="12.75" x14ac:dyDescent="0.2">
      <c r="A122" s="1" t="s">
        <v>122</v>
      </c>
      <c r="B122" s="2" t="s">
        <v>318</v>
      </c>
      <c r="C122" s="1" t="s">
        <v>319</v>
      </c>
      <c r="D122" s="1" t="s">
        <v>320</v>
      </c>
      <c r="E122" s="1" t="s">
        <v>4</v>
      </c>
      <c r="F122" s="1" t="s">
        <v>5</v>
      </c>
      <c r="G122" s="3">
        <v>43990</v>
      </c>
      <c r="H122" s="4">
        <v>85.324894</v>
      </c>
      <c r="I122" s="5">
        <v>6.63</v>
      </c>
      <c r="J122" s="5">
        <v>10.75</v>
      </c>
      <c r="K122" s="5">
        <v>54.7</v>
      </c>
      <c r="L122" s="5">
        <v>1578.7255090000001</v>
      </c>
      <c r="M122" s="3">
        <v>44154</v>
      </c>
      <c r="N122" s="1" t="s">
        <v>6</v>
      </c>
      <c r="O122" s="4">
        <v>58</v>
      </c>
      <c r="P122" s="1" t="s">
        <v>8</v>
      </c>
      <c r="Q122" s="1" t="s">
        <v>8</v>
      </c>
      <c r="R122" s="5">
        <v>5.93</v>
      </c>
      <c r="S122" s="5">
        <v>9.9</v>
      </c>
      <c r="T122" s="5">
        <v>54.7</v>
      </c>
      <c r="U122" s="1" t="s">
        <v>321</v>
      </c>
      <c r="V122" s="5">
        <v>1536.8158249999999</v>
      </c>
      <c r="W122" s="1" t="s">
        <v>10</v>
      </c>
      <c r="X122" s="6">
        <v>5</v>
      </c>
      <c r="Z122" s="8">
        <f t="shared" si="4"/>
        <v>44154</v>
      </c>
      <c r="AA122" s="9">
        <f t="shared" si="5"/>
        <v>9.9000000000000005E-2</v>
      </c>
      <c r="AB122" s="10">
        <v>1.4199978609625664E-2</v>
      </c>
      <c r="AC122" s="9">
        <f t="shared" si="6"/>
        <v>8.4800021390374347E-2</v>
      </c>
      <c r="AD122" s="7">
        <f t="shared" si="7"/>
        <v>-4.2545148207404466</v>
      </c>
      <c r="AG122" s="14"/>
      <c r="AH122" s="14"/>
      <c r="AI122" s="14"/>
      <c r="AJ122" s="14"/>
      <c r="AK122" s="14"/>
      <c r="AL122" s="14"/>
      <c r="AM122" s="14"/>
    </row>
    <row r="123" spans="1:39" s="13" customFormat="1" ht="12.75" x14ac:dyDescent="0.2">
      <c r="A123" s="1" t="s">
        <v>96</v>
      </c>
      <c r="B123" s="2" t="s">
        <v>165</v>
      </c>
      <c r="C123" s="1" t="s">
        <v>166</v>
      </c>
      <c r="D123" s="1" t="s">
        <v>322</v>
      </c>
      <c r="E123" s="1" t="s">
        <v>4</v>
      </c>
      <c r="F123" s="1" t="s">
        <v>5</v>
      </c>
      <c r="G123" s="3">
        <v>44071</v>
      </c>
      <c r="H123" s="4">
        <v>6.67</v>
      </c>
      <c r="I123" s="5">
        <v>7.08</v>
      </c>
      <c r="J123" s="5">
        <v>9.8000000000000007</v>
      </c>
      <c r="K123" s="5">
        <v>55</v>
      </c>
      <c r="L123" s="5">
        <v>282.36</v>
      </c>
      <c r="M123" s="3">
        <v>44159</v>
      </c>
      <c r="N123" s="1" t="s">
        <v>6</v>
      </c>
      <c r="O123" s="4">
        <v>6.67</v>
      </c>
      <c r="P123" s="1" t="s">
        <v>8</v>
      </c>
      <c r="Q123" s="1" t="s">
        <v>8</v>
      </c>
      <c r="R123" s="5">
        <v>7.07</v>
      </c>
      <c r="S123" s="5">
        <v>9.8000000000000007</v>
      </c>
      <c r="T123" s="5">
        <v>55</v>
      </c>
      <c r="U123" s="1" t="s">
        <v>321</v>
      </c>
      <c r="V123" s="5">
        <v>282.36</v>
      </c>
      <c r="W123" s="1" t="s">
        <v>10</v>
      </c>
      <c r="X123" s="6">
        <v>2</v>
      </c>
      <c r="Z123" s="8">
        <f t="shared" si="4"/>
        <v>44159</v>
      </c>
      <c r="AA123" s="9">
        <f t="shared" si="5"/>
        <v>9.8000000000000004E-2</v>
      </c>
      <c r="AB123" s="10">
        <v>1.4207914438502667E-2</v>
      </c>
      <c r="AC123" s="9">
        <f t="shared" si="6"/>
        <v>8.3792085561497337E-2</v>
      </c>
      <c r="AD123" s="7">
        <f t="shared" si="7"/>
        <v>-4.2539561148153018</v>
      </c>
      <c r="AG123" s="14"/>
      <c r="AH123" s="14"/>
      <c r="AI123" s="14"/>
      <c r="AJ123" s="14"/>
      <c r="AK123" s="14"/>
      <c r="AL123" s="14"/>
      <c r="AM123" s="14"/>
    </row>
    <row r="124" spans="1:39" s="13" customFormat="1" ht="12.75" x14ac:dyDescent="0.2">
      <c r="A124" s="1" t="s">
        <v>22</v>
      </c>
      <c r="B124" s="2" t="s">
        <v>23</v>
      </c>
      <c r="C124" s="1" t="s">
        <v>24</v>
      </c>
      <c r="D124" s="1" t="s">
        <v>323</v>
      </c>
      <c r="E124" s="1" t="s">
        <v>4</v>
      </c>
      <c r="F124" s="1" t="s">
        <v>5</v>
      </c>
      <c r="G124" s="3">
        <v>43586</v>
      </c>
      <c r="H124" s="4">
        <v>80.770070000000004</v>
      </c>
      <c r="I124" s="5">
        <v>7.57</v>
      </c>
      <c r="J124" s="5">
        <v>10.15</v>
      </c>
      <c r="K124" s="5">
        <v>51.1</v>
      </c>
      <c r="L124" s="5">
        <v>2065.8225090000001</v>
      </c>
      <c r="M124" s="3">
        <v>44174</v>
      </c>
      <c r="N124" s="1" t="s">
        <v>20</v>
      </c>
      <c r="O124" s="4">
        <v>36.798901000000001</v>
      </c>
      <c r="P124" s="1" t="s">
        <v>8</v>
      </c>
      <c r="Q124" s="1" t="s">
        <v>8</v>
      </c>
      <c r="R124" s="5">
        <v>7.02</v>
      </c>
      <c r="S124" s="5">
        <v>9.1</v>
      </c>
      <c r="T124" s="5">
        <v>51.1</v>
      </c>
      <c r="U124" s="1" t="s">
        <v>324</v>
      </c>
      <c r="V124" s="5">
        <v>1930.6118509999999</v>
      </c>
      <c r="W124" s="1" t="s">
        <v>27</v>
      </c>
      <c r="X124" s="6">
        <v>19</v>
      </c>
      <c r="Z124" s="8">
        <f t="shared" si="4"/>
        <v>44174</v>
      </c>
      <c r="AA124" s="9">
        <f t="shared" si="5"/>
        <v>9.0999999999999998E-2</v>
      </c>
      <c r="AB124" s="10">
        <v>1.4325930481283418E-2</v>
      </c>
      <c r="AC124" s="9">
        <f t="shared" si="6"/>
        <v>7.6674069518716581E-2</v>
      </c>
      <c r="AD124" s="7">
        <f t="shared" si="7"/>
        <v>-4.245684063427408</v>
      </c>
      <c r="AG124" s="14"/>
      <c r="AH124" s="14"/>
      <c r="AI124" s="14"/>
      <c r="AJ124" s="14"/>
      <c r="AK124" s="14"/>
      <c r="AL124" s="14"/>
      <c r="AM124" s="14"/>
    </row>
    <row r="125" spans="1:39" s="13" customFormat="1" ht="12.75" x14ac:dyDescent="0.2">
      <c r="A125" s="1" t="s">
        <v>64</v>
      </c>
      <c r="B125" s="2" t="s">
        <v>65</v>
      </c>
      <c r="C125" s="1" t="s">
        <v>66</v>
      </c>
      <c r="D125" s="1" t="s">
        <v>325</v>
      </c>
      <c r="E125" s="1" t="s">
        <v>4</v>
      </c>
      <c r="F125" s="1" t="s">
        <v>5</v>
      </c>
      <c r="G125" s="3">
        <v>43906</v>
      </c>
      <c r="H125" s="4">
        <v>5.6849999999999996</v>
      </c>
      <c r="I125" s="5">
        <v>7.24</v>
      </c>
      <c r="J125" s="5">
        <v>9.4</v>
      </c>
      <c r="K125" s="5">
        <v>50</v>
      </c>
      <c r="L125" s="5">
        <v>304.66399999999999</v>
      </c>
      <c r="M125" s="3">
        <v>44175</v>
      </c>
      <c r="N125" s="1" t="s">
        <v>6</v>
      </c>
      <c r="O125" s="4">
        <v>4.367</v>
      </c>
      <c r="P125" s="1" t="s">
        <v>8</v>
      </c>
      <c r="Q125" s="1" t="s">
        <v>8</v>
      </c>
      <c r="R125" s="5">
        <v>7.24</v>
      </c>
      <c r="S125" s="5">
        <v>9.4</v>
      </c>
      <c r="T125" s="5">
        <v>50</v>
      </c>
      <c r="U125" s="1" t="s">
        <v>321</v>
      </c>
      <c r="V125" s="5">
        <v>305.02600000000001</v>
      </c>
      <c r="W125" s="1" t="s">
        <v>27</v>
      </c>
      <c r="X125" s="6">
        <v>8</v>
      </c>
      <c r="Z125" s="8">
        <f t="shared" si="4"/>
        <v>44175</v>
      </c>
      <c r="AA125" s="9">
        <f t="shared" si="5"/>
        <v>9.4E-2</v>
      </c>
      <c r="AB125" s="10">
        <v>1.433831550802139E-2</v>
      </c>
      <c r="AC125" s="9">
        <f t="shared" si="6"/>
        <v>7.9661684491978607E-2</v>
      </c>
      <c r="AD125" s="7">
        <f t="shared" si="7"/>
        <v>-4.2448199187704505</v>
      </c>
      <c r="AG125" s="14"/>
      <c r="AH125" s="14"/>
      <c r="AI125" s="14"/>
      <c r="AJ125" s="14"/>
      <c r="AK125" s="14"/>
      <c r="AL125" s="14"/>
      <c r="AM125" s="14"/>
    </row>
    <row r="126" spans="1:39" s="13" customFormat="1" ht="12.75" x14ac:dyDescent="0.2">
      <c r="A126" s="1" t="s">
        <v>326</v>
      </c>
      <c r="B126" s="2" t="s">
        <v>327</v>
      </c>
      <c r="C126" s="1" t="s">
        <v>319</v>
      </c>
      <c r="D126" s="1" t="s">
        <v>328</v>
      </c>
      <c r="E126" s="1" t="s">
        <v>4</v>
      </c>
      <c r="F126" s="1" t="s">
        <v>5</v>
      </c>
      <c r="G126" s="3">
        <v>43822</v>
      </c>
      <c r="H126" s="4">
        <v>13.231778</v>
      </c>
      <c r="I126" s="5">
        <v>7.36</v>
      </c>
      <c r="J126" s="5">
        <v>10.199999999999999</v>
      </c>
      <c r="K126" s="5">
        <v>54</v>
      </c>
      <c r="L126" s="5">
        <v>741.43641000000002</v>
      </c>
      <c r="M126" s="3">
        <v>44181</v>
      </c>
      <c r="N126" s="1" t="s">
        <v>6</v>
      </c>
      <c r="O126" s="4">
        <v>4.5</v>
      </c>
      <c r="P126" s="1" t="s">
        <v>8</v>
      </c>
      <c r="Q126" s="1" t="s">
        <v>8</v>
      </c>
      <c r="R126" s="5">
        <v>6.65</v>
      </c>
      <c r="S126" s="5">
        <v>9.3800000000000008</v>
      </c>
      <c r="T126" s="5">
        <v>52</v>
      </c>
      <c r="U126" s="1" t="s">
        <v>321</v>
      </c>
      <c r="V126" s="5">
        <v>741.43641000000002</v>
      </c>
      <c r="W126" s="1" t="s">
        <v>10</v>
      </c>
      <c r="X126" s="6">
        <v>11</v>
      </c>
      <c r="Z126" s="8">
        <f t="shared" si="4"/>
        <v>44181</v>
      </c>
      <c r="AA126" s="9">
        <f t="shared" si="5"/>
        <v>9.3800000000000008E-2</v>
      </c>
      <c r="AB126" s="10">
        <v>1.4396379679144387E-2</v>
      </c>
      <c r="AC126" s="9">
        <f t="shared" si="6"/>
        <v>7.9403620320855628E-2</v>
      </c>
      <c r="AD126" s="7">
        <f t="shared" si="7"/>
        <v>-4.2407785151797972</v>
      </c>
      <c r="AG126" s="14"/>
      <c r="AH126" s="14"/>
      <c r="AI126" s="14"/>
      <c r="AJ126" s="14"/>
      <c r="AK126" s="14"/>
      <c r="AL126" s="14"/>
      <c r="AM126" s="14"/>
    </row>
    <row r="127" spans="1:39" s="13" customFormat="1" ht="12.75" x14ac:dyDescent="0.2">
      <c r="A127" s="1" t="s">
        <v>69</v>
      </c>
      <c r="B127" s="2" t="s">
        <v>215</v>
      </c>
      <c r="C127" s="1" t="s">
        <v>44</v>
      </c>
      <c r="D127" s="1" t="s">
        <v>329</v>
      </c>
      <c r="E127" s="1" t="s">
        <v>4</v>
      </c>
      <c r="F127" s="1" t="s">
        <v>5</v>
      </c>
      <c r="G127" s="3">
        <v>43966</v>
      </c>
      <c r="H127" s="4">
        <v>91.06</v>
      </c>
      <c r="I127" s="5">
        <v>7.09</v>
      </c>
      <c r="J127" s="5">
        <v>10.1</v>
      </c>
      <c r="K127" s="5">
        <v>52</v>
      </c>
      <c r="L127" s="5">
        <v>2972.0419999999999</v>
      </c>
      <c r="M127" s="3">
        <v>44181</v>
      </c>
      <c r="N127" s="1" t="s">
        <v>20</v>
      </c>
      <c r="O127" s="4">
        <v>73.887</v>
      </c>
      <c r="P127" s="1" t="s">
        <v>7</v>
      </c>
      <c r="Q127" s="1" t="s">
        <v>8</v>
      </c>
      <c r="R127" s="5">
        <v>6.83</v>
      </c>
      <c r="S127" s="5">
        <v>9.65</v>
      </c>
      <c r="T127" s="5">
        <v>52</v>
      </c>
      <c r="U127" s="1" t="s">
        <v>330</v>
      </c>
      <c r="V127" s="5">
        <v>2443.1819999999998</v>
      </c>
      <c r="W127" s="1" t="s">
        <v>10</v>
      </c>
      <c r="X127" s="6">
        <v>7</v>
      </c>
      <c r="Z127" s="8">
        <f t="shared" si="4"/>
        <v>44181</v>
      </c>
      <c r="AA127" s="9">
        <f t="shared" si="5"/>
        <v>9.6500000000000002E-2</v>
      </c>
      <c r="AB127" s="10">
        <v>1.4396379679144387E-2</v>
      </c>
      <c r="AC127" s="9">
        <f t="shared" si="6"/>
        <v>8.2103620320855608E-2</v>
      </c>
      <c r="AD127" s="7">
        <f t="shared" si="7"/>
        <v>-4.2407785151797972</v>
      </c>
      <c r="AG127" s="14"/>
      <c r="AH127" s="14"/>
      <c r="AI127" s="14"/>
      <c r="AJ127" s="14"/>
      <c r="AK127" s="14"/>
      <c r="AL127" s="14"/>
      <c r="AM127" s="14"/>
    </row>
    <row r="128" spans="1:39" s="13" customFormat="1" ht="12.75" x14ac:dyDescent="0.2">
      <c r="A128" s="1" t="s">
        <v>96</v>
      </c>
      <c r="B128" s="2" t="s">
        <v>158</v>
      </c>
      <c r="C128" s="1" t="s">
        <v>159</v>
      </c>
      <c r="D128" s="1" t="s">
        <v>331</v>
      </c>
      <c r="E128" s="1" t="s">
        <v>4</v>
      </c>
      <c r="F128" s="1" t="s">
        <v>5</v>
      </c>
      <c r="G128" s="3">
        <v>43952</v>
      </c>
      <c r="H128" s="4">
        <v>0</v>
      </c>
      <c r="I128" s="12" t="s">
        <v>15</v>
      </c>
      <c r="J128" s="12" t="s">
        <v>15</v>
      </c>
      <c r="K128" s="12" t="s">
        <v>15</v>
      </c>
      <c r="L128" s="12" t="s">
        <v>15</v>
      </c>
      <c r="M128" s="3">
        <v>44188</v>
      </c>
      <c r="N128" s="1" t="s">
        <v>20</v>
      </c>
      <c r="O128" s="4">
        <v>0</v>
      </c>
      <c r="P128" s="1" t="s">
        <v>8</v>
      </c>
      <c r="Q128" s="1" t="s">
        <v>8</v>
      </c>
      <c r="R128" s="5">
        <v>7.14</v>
      </c>
      <c r="S128" s="5">
        <v>10</v>
      </c>
      <c r="T128" s="5">
        <v>52.53</v>
      </c>
      <c r="U128" s="1" t="s">
        <v>321</v>
      </c>
      <c r="V128" s="5">
        <v>480.947</v>
      </c>
      <c r="W128" s="1" t="s">
        <v>10</v>
      </c>
      <c r="X128" s="6">
        <v>7</v>
      </c>
      <c r="Z128" s="8">
        <f t="shared" si="4"/>
        <v>44188</v>
      </c>
      <c r="AA128" s="9">
        <f t="shared" si="5"/>
        <v>0.1</v>
      </c>
      <c r="AB128" s="10">
        <v>1.4509026737967914E-2</v>
      </c>
      <c r="AC128" s="9">
        <f t="shared" si="6"/>
        <v>8.5490973262032088E-2</v>
      </c>
      <c r="AD128" s="7">
        <f t="shared" si="7"/>
        <v>-4.2329842895963399</v>
      </c>
      <c r="AG128" s="14"/>
      <c r="AH128" s="14"/>
      <c r="AI128" s="14"/>
      <c r="AJ128" s="14"/>
      <c r="AK128" s="14"/>
      <c r="AL128" s="14"/>
      <c r="AM128" s="14"/>
    </row>
    <row r="129" spans="1:39" s="13" customFormat="1" ht="12.75" x14ac:dyDescent="0.2">
      <c r="A129" s="1" t="s">
        <v>64</v>
      </c>
      <c r="B129" s="2" t="s">
        <v>148</v>
      </c>
      <c r="C129" s="1" t="s">
        <v>34</v>
      </c>
      <c r="D129" s="1" t="s">
        <v>332</v>
      </c>
      <c r="E129" s="1" t="s">
        <v>4</v>
      </c>
      <c r="F129" s="1" t="s">
        <v>5</v>
      </c>
      <c r="G129" s="3">
        <v>43921</v>
      </c>
      <c r="H129" s="4">
        <v>4.5078420000000001</v>
      </c>
      <c r="I129" s="5">
        <v>7.08</v>
      </c>
      <c r="J129" s="5">
        <v>9.4</v>
      </c>
      <c r="K129" s="5">
        <v>50</v>
      </c>
      <c r="L129" s="5">
        <v>132.61368400000001</v>
      </c>
      <c r="M129" s="3">
        <v>44202</v>
      </c>
      <c r="N129" s="1" t="s">
        <v>6</v>
      </c>
      <c r="O129" s="4">
        <v>3.2304979999999999</v>
      </c>
      <c r="P129" s="1" t="s">
        <v>8</v>
      </c>
      <c r="Q129" s="1" t="s">
        <v>8</v>
      </c>
      <c r="R129" s="5">
        <v>7.07</v>
      </c>
      <c r="S129" s="5">
        <v>9.4</v>
      </c>
      <c r="T129" s="5">
        <v>50</v>
      </c>
      <c r="U129" s="1" t="s">
        <v>161</v>
      </c>
      <c r="V129" s="5">
        <v>130.095203</v>
      </c>
      <c r="W129" s="1" t="s">
        <v>10</v>
      </c>
      <c r="X129" s="6">
        <v>9</v>
      </c>
      <c r="Z129" s="8">
        <f t="shared" si="4"/>
        <v>44202</v>
      </c>
      <c r="AA129" s="9">
        <f t="shared" si="5"/>
        <v>9.4E-2</v>
      </c>
      <c r="AB129" s="10">
        <v>1.4703957219251336E-2</v>
      </c>
      <c r="AC129" s="9">
        <f t="shared" si="6"/>
        <v>7.9296042780748671E-2</v>
      </c>
      <c r="AD129" s="7">
        <f t="shared" si="7"/>
        <v>-4.2196386228363592</v>
      </c>
      <c r="AG129" s="14"/>
      <c r="AH129" s="14"/>
      <c r="AI129" s="14"/>
      <c r="AJ129" s="14"/>
      <c r="AK129" s="14"/>
      <c r="AL129" s="14"/>
      <c r="AM129" s="14"/>
    </row>
    <row r="130" spans="1:39" s="13" customFormat="1" ht="12.75" x14ac:dyDescent="0.2">
      <c r="A130" s="1" t="s">
        <v>42</v>
      </c>
      <c r="B130" s="2" t="s">
        <v>43</v>
      </c>
      <c r="C130" s="1" t="s">
        <v>44</v>
      </c>
      <c r="D130" s="1" t="s">
        <v>333</v>
      </c>
      <c r="E130" s="1" t="s">
        <v>4</v>
      </c>
      <c r="F130" s="1" t="s">
        <v>5</v>
      </c>
      <c r="G130" s="3">
        <v>43882</v>
      </c>
      <c r="H130" s="4">
        <v>11.630725</v>
      </c>
      <c r="I130" s="5">
        <v>7.15</v>
      </c>
      <c r="J130" s="5">
        <v>10.3</v>
      </c>
      <c r="K130" s="5">
        <v>50.37</v>
      </c>
      <c r="L130" s="5">
        <v>399.71898099999999</v>
      </c>
      <c r="M130" s="3">
        <v>44202</v>
      </c>
      <c r="N130" s="1" t="s">
        <v>6</v>
      </c>
      <c r="O130" s="4">
        <v>6.7</v>
      </c>
      <c r="P130" s="1" t="s">
        <v>8</v>
      </c>
      <c r="Q130" s="1" t="s">
        <v>7</v>
      </c>
      <c r="R130" s="5">
        <v>6.8</v>
      </c>
      <c r="S130" s="5">
        <v>9.6</v>
      </c>
      <c r="T130" s="5">
        <v>50.37</v>
      </c>
      <c r="U130" s="1" t="s">
        <v>224</v>
      </c>
      <c r="V130" s="12" t="s">
        <v>15</v>
      </c>
      <c r="W130" s="1" t="s">
        <v>10</v>
      </c>
      <c r="X130" s="6">
        <v>10</v>
      </c>
      <c r="Z130" s="8">
        <f t="shared" si="4"/>
        <v>44202</v>
      </c>
      <c r="AA130" s="9">
        <f t="shared" si="5"/>
        <v>9.6000000000000002E-2</v>
      </c>
      <c r="AB130" s="10">
        <v>1.4703957219251336E-2</v>
      </c>
      <c r="AC130" s="9">
        <f t="shared" si="6"/>
        <v>8.1296042780748673E-2</v>
      </c>
      <c r="AD130" s="7">
        <f t="shared" si="7"/>
        <v>-4.2196386228363592</v>
      </c>
      <c r="AG130" s="14"/>
      <c r="AH130" s="14"/>
      <c r="AI130" s="14"/>
      <c r="AJ130" s="14"/>
      <c r="AK130" s="14"/>
      <c r="AL130" s="14"/>
      <c r="AM130" s="14"/>
    </row>
    <row r="131" spans="1:39" s="13" customFormat="1" ht="12.75" x14ac:dyDescent="0.2">
      <c r="A131" s="1" t="s">
        <v>105</v>
      </c>
      <c r="B131" s="2" t="s">
        <v>190</v>
      </c>
      <c r="C131" s="1" t="s">
        <v>191</v>
      </c>
      <c r="D131" s="1" t="s">
        <v>334</v>
      </c>
      <c r="E131" s="1" t="s">
        <v>4</v>
      </c>
      <c r="F131" s="1" t="s">
        <v>5</v>
      </c>
      <c r="G131" s="3">
        <v>43882</v>
      </c>
      <c r="H131" s="4">
        <v>97.373000000000005</v>
      </c>
      <c r="I131" s="5">
        <v>7.64</v>
      </c>
      <c r="J131" s="5">
        <v>10.5</v>
      </c>
      <c r="K131" s="5">
        <v>54.09</v>
      </c>
      <c r="L131" s="5">
        <v>2119.6880000000001</v>
      </c>
      <c r="M131" s="3">
        <v>44209</v>
      </c>
      <c r="N131" s="1" t="s">
        <v>20</v>
      </c>
      <c r="O131" s="4">
        <v>76.129000000000005</v>
      </c>
      <c r="P131" s="1" t="s">
        <v>8</v>
      </c>
      <c r="Q131" s="1" t="s">
        <v>8</v>
      </c>
      <c r="R131" s="5">
        <v>7.14</v>
      </c>
      <c r="S131" s="5">
        <v>9.67</v>
      </c>
      <c r="T131" s="5">
        <v>52</v>
      </c>
      <c r="U131" s="1" t="s">
        <v>321</v>
      </c>
      <c r="V131" s="5">
        <v>2096.105</v>
      </c>
      <c r="W131" s="1" t="s">
        <v>10</v>
      </c>
      <c r="X131" s="6">
        <v>10</v>
      </c>
      <c r="Z131" s="8">
        <f t="shared" ref="Z131:Z185" si="8">M131</f>
        <v>44209</v>
      </c>
      <c r="AA131" s="9">
        <f t="shared" ref="AA131:AA185" si="9">S131/100</f>
        <v>9.6699999999999994E-2</v>
      </c>
      <c r="AB131" s="10">
        <v>1.4881160427807487E-2</v>
      </c>
      <c r="AC131" s="9">
        <f t="shared" ref="AC131:AC185" si="10">AA131-AB131</f>
        <v>8.1818839572192506E-2</v>
      </c>
      <c r="AD131" s="7">
        <f t="shared" ref="AD131:AD185" si="11">LN(AB131)</f>
        <v>-4.2076592668781707</v>
      </c>
      <c r="AG131" s="14"/>
      <c r="AH131" s="14"/>
      <c r="AI131" s="14"/>
      <c r="AJ131" s="14"/>
      <c r="AK131" s="14"/>
      <c r="AL131" s="14"/>
      <c r="AM131" s="14"/>
    </row>
    <row r="132" spans="1:39" s="13" customFormat="1" ht="12.75" x14ac:dyDescent="0.2">
      <c r="A132" s="1" t="s">
        <v>335</v>
      </c>
      <c r="B132" s="2" t="s">
        <v>336</v>
      </c>
      <c r="C132" s="1" t="s">
        <v>146</v>
      </c>
      <c r="D132" s="1" t="s">
        <v>337</v>
      </c>
      <c r="E132" s="1" t="s">
        <v>4</v>
      </c>
      <c r="F132" s="1" t="s">
        <v>5</v>
      </c>
      <c r="G132" s="3">
        <v>43983</v>
      </c>
      <c r="H132" s="4">
        <v>15.65489</v>
      </c>
      <c r="I132" s="5">
        <v>6.96</v>
      </c>
      <c r="J132" s="5">
        <v>10</v>
      </c>
      <c r="K132" s="5">
        <v>50</v>
      </c>
      <c r="L132" s="5">
        <v>503.79211199999997</v>
      </c>
      <c r="M132" s="3">
        <v>44222</v>
      </c>
      <c r="N132" s="1" t="s">
        <v>6</v>
      </c>
      <c r="O132" s="4">
        <v>10.688337000000001</v>
      </c>
      <c r="P132" s="1" t="s">
        <v>8</v>
      </c>
      <c r="Q132" s="1" t="s">
        <v>7</v>
      </c>
      <c r="R132" s="5">
        <v>6.71</v>
      </c>
      <c r="S132" s="5">
        <v>9.5</v>
      </c>
      <c r="T132" s="5">
        <v>50</v>
      </c>
      <c r="U132" s="1" t="s">
        <v>193</v>
      </c>
      <c r="V132" s="5">
        <v>502.652422</v>
      </c>
      <c r="W132" s="1" t="s">
        <v>27</v>
      </c>
      <c r="X132" s="6">
        <v>7</v>
      </c>
      <c r="Z132" s="8">
        <f t="shared" si="8"/>
        <v>44222</v>
      </c>
      <c r="AA132" s="9">
        <f t="shared" si="9"/>
        <v>9.5000000000000001E-2</v>
      </c>
      <c r="AB132" s="10">
        <v>1.5137759358288767E-2</v>
      </c>
      <c r="AC132" s="9">
        <f t="shared" si="10"/>
        <v>7.9862240641711241E-2</v>
      </c>
      <c r="AD132" s="7">
        <f t="shared" si="11"/>
        <v>-4.1905630367541606</v>
      </c>
      <c r="AG132" s="14"/>
      <c r="AH132" s="14"/>
      <c r="AI132" s="14"/>
      <c r="AJ132" s="14"/>
      <c r="AK132" s="14"/>
      <c r="AL132" s="14"/>
      <c r="AM132" s="14"/>
    </row>
    <row r="133" spans="1:39" s="13" customFormat="1" ht="12.75" x14ac:dyDescent="0.2">
      <c r="A133" s="1" t="s">
        <v>179</v>
      </c>
      <c r="B133" s="2" t="s">
        <v>78</v>
      </c>
      <c r="C133" s="1" t="s">
        <v>79</v>
      </c>
      <c r="D133" s="1" t="s">
        <v>338</v>
      </c>
      <c r="E133" s="1" t="s">
        <v>4</v>
      </c>
      <c r="F133" s="1" t="s">
        <v>5</v>
      </c>
      <c r="G133" s="3">
        <v>44014</v>
      </c>
      <c r="H133" s="4">
        <v>25.802067000000001</v>
      </c>
      <c r="I133" s="5">
        <v>7.1</v>
      </c>
      <c r="J133" s="5">
        <v>10.3</v>
      </c>
      <c r="K133" s="5">
        <v>50.5</v>
      </c>
      <c r="L133" s="5">
        <v>909.88368700000001</v>
      </c>
      <c r="M133" s="3">
        <v>44243</v>
      </c>
      <c r="N133" s="1" t="s">
        <v>6</v>
      </c>
      <c r="O133" s="4">
        <v>16.25</v>
      </c>
      <c r="P133" s="1" t="s">
        <v>8</v>
      </c>
      <c r="Q133" s="1" t="s">
        <v>7</v>
      </c>
      <c r="R133" s="5">
        <v>6.85</v>
      </c>
      <c r="S133" s="5">
        <v>9.8000000000000007</v>
      </c>
      <c r="T133" s="5">
        <v>50.5</v>
      </c>
      <c r="U133" s="1" t="s">
        <v>321</v>
      </c>
      <c r="V133" s="5">
        <v>897.26714500000003</v>
      </c>
      <c r="W133" s="1" t="s">
        <v>10</v>
      </c>
      <c r="X133" s="6">
        <v>7</v>
      </c>
      <c r="Z133" s="8">
        <f t="shared" si="8"/>
        <v>44243</v>
      </c>
      <c r="AA133" s="9">
        <f t="shared" si="9"/>
        <v>9.8000000000000004E-2</v>
      </c>
      <c r="AB133" s="10">
        <v>1.5564026737967918E-2</v>
      </c>
      <c r="AC133" s="9">
        <f t="shared" si="10"/>
        <v>8.2435973262032086E-2</v>
      </c>
      <c r="AD133" s="7">
        <f t="shared" si="11"/>
        <v>-4.1627930059245335</v>
      </c>
      <c r="AG133" s="14"/>
      <c r="AH133" s="14"/>
      <c r="AI133" s="14"/>
      <c r="AJ133" s="14"/>
      <c r="AK133" s="14"/>
      <c r="AL133" s="14"/>
      <c r="AM133" s="14"/>
    </row>
    <row r="134" spans="1:39" s="13" customFormat="1" ht="12.75" x14ac:dyDescent="0.2">
      <c r="A134" s="1" t="s">
        <v>339</v>
      </c>
      <c r="B134" s="2" t="s">
        <v>340</v>
      </c>
      <c r="C134" s="1" t="s">
        <v>71</v>
      </c>
      <c r="D134" s="1" t="s">
        <v>341</v>
      </c>
      <c r="E134" s="1" t="s">
        <v>4</v>
      </c>
      <c r="F134" s="1" t="s">
        <v>5</v>
      </c>
      <c r="G134" s="3">
        <v>43945</v>
      </c>
      <c r="H134" s="4">
        <v>100.43742</v>
      </c>
      <c r="I134" s="5">
        <v>7.98</v>
      </c>
      <c r="J134" s="5">
        <v>10.95</v>
      </c>
      <c r="K134" s="5">
        <v>54.19</v>
      </c>
      <c r="L134" s="5">
        <v>2401.4271090000002</v>
      </c>
      <c r="M134" s="3">
        <v>44246</v>
      </c>
      <c r="N134" s="1" t="s">
        <v>20</v>
      </c>
      <c r="O134" s="4">
        <v>63.548904999999998</v>
      </c>
      <c r="P134" s="1" t="s">
        <v>8</v>
      </c>
      <c r="Q134" s="1" t="s">
        <v>8</v>
      </c>
      <c r="R134" s="5">
        <v>7.41</v>
      </c>
      <c r="S134" s="5">
        <v>9.86</v>
      </c>
      <c r="T134" s="5">
        <v>54.19</v>
      </c>
      <c r="U134" s="1" t="s">
        <v>321</v>
      </c>
      <c r="V134" s="5">
        <v>2329.1240189999999</v>
      </c>
      <c r="W134" s="1" t="s">
        <v>27</v>
      </c>
      <c r="X134" s="6">
        <v>10</v>
      </c>
      <c r="Z134" s="8">
        <f t="shared" si="8"/>
        <v>44246</v>
      </c>
      <c r="AA134" s="9">
        <f t="shared" si="9"/>
        <v>9.8599999999999993E-2</v>
      </c>
      <c r="AB134" s="10">
        <v>1.565942245989305E-2</v>
      </c>
      <c r="AC134" s="9">
        <f t="shared" si="10"/>
        <v>8.2940577540106947E-2</v>
      </c>
      <c r="AD134" s="7">
        <f t="shared" si="11"/>
        <v>-4.1566824690553066</v>
      </c>
      <c r="AG134" s="14"/>
      <c r="AH134" s="14"/>
      <c r="AI134" s="14"/>
      <c r="AJ134" s="14"/>
      <c r="AK134" s="14"/>
      <c r="AL134" s="14"/>
      <c r="AM134" s="14"/>
    </row>
    <row r="135" spans="1:39" s="13" customFormat="1" ht="12.75" x14ac:dyDescent="0.2">
      <c r="A135" s="1" t="s">
        <v>16</v>
      </c>
      <c r="B135" s="2" t="s">
        <v>17</v>
      </c>
      <c r="C135" s="1" t="s">
        <v>18</v>
      </c>
      <c r="D135" s="1" t="s">
        <v>342</v>
      </c>
      <c r="E135" s="1" t="s">
        <v>4</v>
      </c>
      <c r="F135" s="1" t="s">
        <v>5</v>
      </c>
      <c r="G135" s="3">
        <v>43843</v>
      </c>
      <c r="H135" s="4">
        <v>39.014426</v>
      </c>
      <c r="I135" s="5">
        <v>7.56</v>
      </c>
      <c r="J135" s="5">
        <v>10.4</v>
      </c>
      <c r="K135" s="5">
        <v>52.1</v>
      </c>
      <c r="L135" s="5">
        <v>542.56635000000006</v>
      </c>
      <c r="M135" s="3">
        <v>44251</v>
      </c>
      <c r="N135" s="1" t="s">
        <v>6</v>
      </c>
      <c r="O135" s="4">
        <v>19.5</v>
      </c>
      <c r="P135" s="1" t="s">
        <v>8</v>
      </c>
      <c r="Q135" s="1" t="s">
        <v>8</v>
      </c>
      <c r="R135" s="5">
        <v>7.05</v>
      </c>
      <c r="S135" s="5">
        <v>9.25</v>
      </c>
      <c r="T135" s="5">
        <v>52.1</v>
      </c>
      <c r="U135" s="1" t="s">
        <v>193</v>
      </c>
      <c r="V135" s="12" t="s">
        <v>15</v>
      </c>
      <c r="W135" s="1" t="s">
        <v>15</v>
      </c>
      <c r="X135" s="6">
        <v>13</v>
      </c>
      <c r="Z135" s="8">
        <f t="shared" si="8"/>
        <v>44251</v>
      </c>
      <c r="AA135" s="9">
        <f t="shared" si="9"/>
        <v>9.2499999999999999E-2</v>
      </c>
      <c r="AB135" s="10">
        <v>1.5747481283422463E-2</v>
      </c>
      <c r="AC135" s="9">
        <f t="shared" si="10"/>
        <v>7.6752518716577539E-2</v>
      </c>
      <c r="AD135" s="7">
        <f t="shared" si="11"/>
        <v>-4.1510748450116832</v>
      </c>
      <c r="AG135" s="14"/>
      <c r="AH135" s="14"/>
      <c r="AI135" s="14"/>
      <c r="AJ135" s="14"/>
      <c r="AK135" s="14"/>
      <c r="AL135" s="14"/>
      <c r="AM135" s="14"/>
    </row>
    <row r="136" spans="1:39" s="13" customFormat="1" ht="12.75" x14ac:dyDescent="0.2">
      <c r="A136" s="1" t="s">
        <v>84</v>
      </c>
      <c r="B136" s="2" t="s">
        <v>23</v>
      </c>
      <c r="C136" s="1" t="s">
        <v>24</v>
      </c>
      <c r="D136" s="1" t="s">
        <v>343</v>
      </c>
      <c r="E136" s="1" t="s">
        <v>4</v>
      </c>
      <c r="F136" s="1" t="s">
        <v>5</v>
      </c>
      <c r="G136" s="3">
        <v>43707</v>
      </c>
      <c r="H136" s="4">
        <v>6.8</v>
      </c>
      <c r="I136" s="5">
        <v>7.44</v>
      </c>
      <c r="J136" s="5">
        <v>10.5</v>
      </c>
      <c r="K136" s="5">
        <v>53</v>
      </c>
      <c r="L136" s="12" t="s">
        <v>15</v>
      </c>
      <c r="M136" s="3">
        <v>44280</v>
      </c>
      <c r="N136" s="1" t="s">
        <v>6</v>
      </c>
      <c r="O136" s="4">
        <v>3</v>
      </c>
      <c r="P136" s="1" t="s">
        <v>8</v>
      </c>
      <c r="Q136" s="1" t="s">
        <v>8</v>
      </c>
      <c r="R136" s="5">
        <v>7.11</v>
      </c>
      <c r="S136" s="5">
        <v>10</v>
      </c>
      <c r="T136" s="5">
        <v>52</v>
      </c>
      <c r="U136" s="1" t="s">
        <v>321</v>
      </c>
      <c r="V136" s="5">
        <v>285.69104399999998</v>
      </c>
      <c r="W136" s="1" t="s">
        <v>10</v>
      </c>
      <c r="X136" s="6">
        <v>19</v>
      </c>
      <c r="Z136" s="8">
        <f t="shared" si="8"/>
        <v>44280</v>
      </c>
      <c r="AA136" s="9">
        <f t="shared" si="9"/>
        <v>0.1</v>
      </c>
      <c r="AB136" s="10">
        <v>1.6715786096256693E-2</v>
      </c>
      <c r="AC136" s="9">
        <f t="shared" si="10"/>
        <v>8.3284213903743312E-2</v>
      </c>
      <c r="AD136" s="7">
        <f t="shared" si="11"/>
        <v>-4.0914017308257522</v>
      </c>
      <c r="AG136" s="14"/>
      <c r="AH136" s="14"/>
      <c r="AI136" s="14"/>
      <c r="AJ136" s="14"/>
      <c r="AK136" s="14"/>
      <c r="AL136" s="14"/>
      <c r="AM136" s="14"/>
    </row>
    <row r="137" spans="1:39" s="13" customFormat="1" ht="12.75" x14ac:dyDescent="0.2">
      <c r="A137" s="1" t="s">
        <v>84</v>
      </c>
      <c r="B137" s="2" t="s">
        <v>23</v>
      </c>
      <c r="C137" s="1" t="s">
        <v>24</v>
      </c>
      <c r="D137" s="1" t="s">
        <v>344</v>
      </c>
      <c r="E137" s="1" t="s">
        <v>4</v>
      </c>
      <c r="F137" s="1" t="s">
        <v>5</v>
      </c>
      <c r="G137" s="3">
        <v>43707</v>
      </c>
      <c r="H137" s="4">
        <v>1.5</v>
      </c>
      <c r="I137" s="5">
        <v>7.76</v>
      </c>
      <c r="J137" s="5">
        <v>10.5</v>
      </c>
      <c r="K137" s="5">
        <v>53</v>
      </c>
      <c r="L137" s="12" t="s">
        <v>15</v>
      </c>
      <c r="M137" s="3">
        <v>44280</v>
      </c>
      <c r="N137" s="1" t="s">
        <v>6</v>
      </c>
      <c r="O137" s="4">
        <v>0</v>
      </c>
      <c r="P137" s="1" t="s">
        <v>8</v>
      </c>
      <c r="Q137" s="1" t="s">
        <v>8</v>
      </c>
      <c r="R137" s="5">
        <v>7.44</v>
      </c>
      <c r="S137" s="5">
        <v>10</v>
      </c>
      <c r="T137" s="5">
        <v>52</v>
      </c>
      <c r="U137" s="1" t="s">
        <v>321</v>
      </c>
      <c r="V137" s="5">
        <v>92.982933000000003</v>
      </c>
      <c r="W137" s="1" t="s">
        <v>10</v>
      </c>
      <c r="X137" s="6">
        <v>19</v>
      </c>
      <c r="Z137" s="8">
        <f t="shared" si="8"/>
        <v>44280</v>
      </c>
      <c r="AA137" s="9">
        <f t="shared" si="9"/>
        <v>0.1</v>
      </c>
      <c r="AB137" s="10">
        <v>1.6715786096256693E-2</v>
      </c>
      <c r="AC137" s="9">
        <f t="shared" si="10"/>
        <v>8.3284213903743312E-2</v>
      </c>
      <c r="AD137" s="7">
        <f t="shared" si="11"/>
        <v>-4.0914017308257522</v>
      </c>
      <c r="AG137" s="14"/>
      <c r="AH137" s="14"/>
      <c r="AI137" s="14"/>
      <c r="AJ137" s="14"/>
      <c r="AK137" s="14"/>
      <c r="AL137" s="14"/>
      <c r="AM137" s="14"/>
    </row>
    <row r="138" spans="1:39" s="13" customFormat="1" ht="12.75" x14ac:dyDescent="0.2">
      <c r="A138" s="1" t="s">
        <v>84</v>
      </c>
      <c r="B138" s="2" t="s">
        <v>23</v>
      </c>
      <c r="C138" s="1" t="s">
        <v>24</v>
      </c>
      <c r="D138" s="1" t="s">
        <v>345</v>
      </c>
      <c r="E138" s="1" t="s">
        <v>4</v>
      </c>
      <c r="F138" s="1" t="s">
        <v>5</v>
      </c>
      <c r="G138" s="3">
        <v>43707</v>
      </c>
      <c r="H138" s="4">
        <v>4.5</v>
      </c>
      <c r="I138" s="5">
        <v>7.76</v>
      </c>
      <c r="J138" s="5">
        <v>10.5</v>
      </c>
      <c r="K138" s="5">
        <v>53</v>
      </c>
      <c r="L138" s="12" t="s">
        <v>15</v>
      </c>
      <c r="M138" s="3">
        <v>44280</v>
      </c>
      <c r="N138" s="1" t="s">
        <v>6</v>
      </c>
      <c r="O138" s="4">
        <v>3.4</v>
      </c>
      <c r="P138" s="1" t="s">
        <v>8</v>
      </c>
      <c r="Q138" s="1" t="s">
        <v>8</v>
      </c>
      <c r="R138" s="5">
        <v>7.44</v>
      </c>
      <c r="S138" s="5">
        <v>10</v>
      </c>
      <c r="T138" s="5">
        <v>52</v>
      </c>
      <c r="U138" s="1" t="s">
        <v>321</v>
      </c>
      <c r="V138" s="5">
        <v>56.817683000000002</v>
      </c>
      <c r="W138" s="1" t="s">
        <v>10</v>
      </c>
      <c r="X138" s="6">
        <v>19</v>
      </c>
      <c r="Z138" s="8">
        <f t="shared" si="8"/>
        <v>44280</v>
      </c>
      <c r="AA138" s="9">
        <f t="shared" si="9"/>
        <v>0.1</v>
      </c>
      <c r="AB138" s="10">
        <v>1.6715786096256693E-2</v>
      </c>
      <c r="AC138" s="9">
        <f t="shared" si="10"/>
        <v>8.3284213903743312E-2</v>
      </c>
      <c r="AD138" s="7">
        <f t="shared" si="11"/>
        <v>-4.0914017308257522</v>
      </c>
      <c r="AG138" s="14"/>
      <c r="AH138" s="14"/>
      <c r="AI138" s="14"/>
      <c r="AJ138" s="14"/>
      <c r="AK138" s="14"/>
      <c r="AL138" s="14"/>
      <c r="AM138" s="14"/>
    </row>
    <row r="139" spans="1:39" s="13" customFormat="1" ht="12.75" x14ac:dyDescent="0.2">
      <c r="A139" s="1" t="s">
        <v>69</v>
      </c>
      <c r="B139" s="2" t="s">
        <v>17</v>
      </c>
      <c r="C139" s="1" t="s">
        <v>18</v>
      </c>
      <c r="D139" s="1" t="s">
        <v>346</v>
      </c>
      <c r="E139" s="1" t="s">
        <v>4</v>
      </c>
      <c r="F139" s="1" t="s">
        <v>5</v>
      </c>
      <c r="G139" s="3">
        <v>44071</v>
      </c>
      <c r="H139" s="4">
        <v>28.412875</v>
      </c>
      <c r="I139" s="5">
        <v>7.73</v>
      </c>
      <c r="J139" s="5">
        <v>10.45</v>
      </c>
      <c r="K139" s="5">
        <v>54.55</v>
      </c>
      <c r="L139" s="5">
        <v>1225.3478990000001</v>
      </c>
      <c r="M139" s="3">
        <v>44295</v>
      </c>
      <c r="N139" s="1" t="s">
        <v>20</v>
      </c>
      <c r="O139" s="4">
        <v>13.146000000000001</v>
      </c>
      <c r="P139" s="1" t="s">
        <v>8</v>
      </c>
      <c r="Q139" s="1" t="s">
        <v>8</v>
      </c>
      <c r="R139" s="5">
        <v>7.09</v>
      </c>
      <c r="S139" s="5">
        <v>9.6999999999999993</v>
      </c>
      <c r="T139" s="5">
        <v>52.03</v>
      </c>
      <c r="U139" s="1" t="s">
        <v>224</v>
      </c>
      <c r="V139" s="5">
        <v>1212.2719999999999</v>
      </c>
      <c r="W139" s="1" t="s">
        <v>10</v>
      </c>
      <c r="X139" s="6">
        <v>7</v>
      </c>
      <c r="Z139" s="8">
        <f t="shared" si="8"/>
        <v>44295</v>
      </c>
      <c r="AA139" s="9">
        <f t="shared" si="9"/>
        <v>9.6999999999999989E-2</v>
      </c>
      <c r="AB139" s="10">
        <v>1.7323657754010707E-2</v>
      </c>
      <c r="AC139" s="9">
        <f t="shared" si="10"/>
        <v>7.9676342245989282E-2</v>
      </c>
      <c r="AD139" s="7">
        <f t="shared" si="11"/>
        <v>-4.0556822114234521</v>
      </c>
      <c r="AG139" s="14"/>
      <c r="AH139" s="14"/>
      <c r="AI139" s="14"/>
      <c r="AJ139" s="14"/>
      <c r="AK139" s="14"/>
      <c r="AL139" s="14"/>
      <c r="AM139" s="14"/>
    </row>
    <row r="140" spans="1:39" s="13" customFormat="1" ht="12.75" x14ac:dyDescent="0.2">
      <c r="A140" s="1" t="s">
        <v>168</v>
      </c>
      <c r="B140" s="2" t="s">
        <v>135</v>
      </c>
      <c r="C140" s="1" t="s">
        <v>34</v>
      </c>
      <c r="D140" s="1" t="s">
        <v>347</v>
      </c>
      <c r="E140" s="1" t="s">
        <v>4</v>
      </c>
      <c r="F140" s="1" t="s">
        <v>5</v>
      </c>
      <c r="G140" s="3">
        <v>44069</v>
      </c>
      <c r="H140" s="4">
        <v>7.7099310000000001</v>
      </c>
      <c r="I140" s="5">
        <v>7.1</v>
      </c>
      <c r="J140" s="5">
        <v>9.8000000000000007</v>
      </c>
      <c r="K140" s="5">
        <v>50.31</v>
      </c>
      <c r="L140" s="5">
        <v>181.67963399999999</v>
      </c>
      <c r="M140" s="3">
        <v>44321</v>
      </c>
      <c r="N140" s="1" t="s">
        <v>6</v>
      </c>
      <c r="O140" s="4">
        <v>6.8860910000000004</v>
      </c>
      <c r="P140" s="1" t="s">
        <v>8</v>
      </c>
      <c r="Q140" s="1" t="s">
        <v>7</v>
      </c>
      <c r="R140" s="5">
        <v>6.85</v>
      </c>
      <c r="S140" s="5">
        <v>9.3000000000000007</v>
      </c>
      <c r="T140" s="5">
        <v>50.31</v>
      </c>
      <c r="U140" s="1" t="s">
        <v>321</v>
      </c>
      <c r="V140" s="12" t="s">
        <v>15</v>
      </c>
      <c r="W140" s="1" t="s">
        <v>15</v>
      </c>
      <c r="X140" s="6">
        <v>8</v>
      </c>
      <c r="Z140" s="8">
        <f t="shared" si="8"/>
        <v>44321</v>
      </c>
      <c r="AA140" s="9">
        <f t="shared" si="9"/>
        <v>9.3000000000000013E-2</v>
      </c>
      <c r="AB140" s="10">
        <v>1.8287262032085572E-2</v>
      </c>
      <c r="AC140" s="9">
        <f t="shared" si="10"/>
        <v>7.4712737967914444E-2</v>
      </c>
      <c r="AD140" s="7">
        <f t="shared" si="11"/>
        <v>-4.0015505253201171</v>
      </c>
      <c r="AG140" s="14"/>
      <c r="AH140" s="14"/>
      <c r="AI140" s="14"/>
      <c r="AJ140" s="14"/>
      <c r="AK140" s="14"/>
      <c r="AL140" s="14"/>
      <c r="AM140" s="14"/>
    </row>
    <row r="141" spans="1:39" s="13" customFormat="1" ht="12.75" x14ac:dyDescent="0.2">
      <c r="A141" s="1" t="s">
        <v>91</v>
      </c>
      <c r="B141" s="2" t="s">
        <v>148</v>
      </c>
      <c r="C141" s="1" t="s">
        <v>34</v>
      </c>
      <c r="D141" s="1" t="s">
        <v>348</v>
      </c>
      <c r="E141" s="1" t="s">
        <v>4</v>
      </c>
      <c r="F141" s="1" t="s">
        <v>5</v>
      </c>
      <c r="G141" s="3">
        <v>44001</v>
      </c>
      <c r="H141" s="4">
        <v>7.3932099999999998</v>
      </c>
      <c r="I141" s="5">
        <v>7.22</v>
      </c>
      <c r="J141" s="5">
        <v>9.8000000000000007</v>
      </c>
      <c r="K141" s="5">
        <v>50.4</v>
      </c>
      <c r="L141" s="5">
        <v>451.93898999999999</v>
      </c>
      <c r="M141" s="3">
        <v>44334</v>
      </c>
      <c r="N141" s="1" t="s">
        <v>20</v>
      </c>
      <c r="O141" s="4">
        <v>-0.39056299999999999</v>
      </c>
      <c r="P141" s="1" t="s">
        <v>8</v>
      </c>
      <c r="Q141" s="1" t="s">
        <v>8</v>
      </c>
      <c r="R141" s="5">
        <v>6.95</v>
      </c>
      <c r="S141" s="5">
        <v>9.4</v>
      </c>
      <c r="T141" s="5">
        <v>49.1</v>
      </c>
      <c r="U141" s="1" t="s">
        <v>193</v>
      </c>
      <c r="V141" s="5">
        <v>409.28245299999998</v>
      </c>
      <c r="W141" s="1" t="s">
        <v>27</v>
      </c>
      <c r="X141" s="6">
        <v>11</v>
      </c>
      <c r="Z141" s="8">
        <f t="shared" si="8"/>
        <v>44334</v>
      </c>
      <c r="AA141" s="9">
        <f t="shared" si="9"/>
        <v>9.4E-2</v>
      </c>
      <c r="AB141" s="10">
        <v>1.8733342245989312E-2</v>
      </c>
      <c r="AC141" s="9">
        <f t="shared" si="10"/>
        <v>7.5266657754010688E-2</v>
      </c>
      <c r="AD141" s="7">
        <f t="shared" si="11"/>
        <v>-3.9774503349861603</v>
      </c>
      <c r="AG141" s="14"/>
      <c r="AH141" s="14"/>
      <c r="AI141" s="14"/>
      <c r="AJ141" s="14"/>
      <c r="AK141" s="14"/>
      <c r="AL141" s="14"/>
      <c r="AM141" s="14"/>
    </row>
    <row r="142" spans="1:39" s="13" customFormat="1" ht="12.75" x14ac:dyDescent="0.2">
      <c r="A142" s="1" t="s">
        <v>0</v>
      </c>
      <c r="B142" s="2" t="s">
        <v>349</v>
      </c>
      <c r="C142" s="1" t="s">
        <v>350</v>
      </c>
      <c r="D142" s="1" t="s">
        <v>351</v>
      </c>
      <c r="E142" s="1" t="s">
        <v>4</v>
      </c>
      <c r="F142" s="1" t="s">
        <v>5</v>
      </c>
      <c r="G142" s="3">
        <v>43888</v>
      </c>
      <c r="H142" s="4">
        <v>6.0310750000000004</v>
      </c>
      <c r="I142" s="5">
        <v>7.28</v>
      </c>
      <c r="J142" s="5">
        <v>10.199999999999999</v>
      </c>
      <c r="K142" s="5">
        <v>50.77</v>
      </c>
      <c r="L142" s="5">
        <v>71.809535999999994</v>
      </c>
      <c r="M142" s="3">
        <v>44335</v>
      </c>
      <c r="N142" s="1" t="s">
        <v>20</v>
      </c>
      <c r="O142" s="4">
        <v>-0.76566400000000001</v>
      </c>
      <c r="P142" s="1" t="s">
        <v>8</v>
      </c>
      <c r="Q142" s="1" t="s">
        <v>8</v>
      </c>
      <c r="R142" s="5">
        <v>6.28</v>
      </c>
      <c r="S142" s="5">
        <v>8.8000000000000007</v>
      </c>
      <c r="T142" s="5">
        <v>48</v>
      </c>
      <c r="U142" s="1" t="s">
        <v>352</v>
      </c>
      <c r="V142" s="5">
        <v>69.116909000000007</v>
      </c>
      <c r="W142" s="1" t="s">
        <v>10</v>
      </c>
      <c r="X142" s="6">
        <v>14</v>
      </c>
      <c r="Z142" s="8">
        <f t="shared" si="8"/>
        <v>44335</v>
      </c>
      <c r="AA142" s="9">
        <f t="shared" si="9"/>
        <v>8.8000000000000009E-2</v>
      </c>
      <c r="AB142" s="10">
        <v>1.8781171122994662E-2</v>
      </c>
      <c r="AC142" s="9">
        <f t="shared" si="10"/>
        <v>6.9218828877005339E-2</v>
      </c>
      <c r="AD142" s="7">
        <f t="shared" si="11"/>
        <v>-3.9749004470294698</v>
      </c>
      <c r="AG142" s="14"/>
      <c r="AH142" s="14"/>
      <c r="AI142" s="14"/>
      <c r="AJ142" s="14"/>
      <c r="AK142" s="14"/>
      <c r="AL142" s="14"/>
      <c r="AM142" s="14"/>
    </row>
    <row r="143" spans="1:39" s="13" customFormat="1" ht="12.75" x14ac:dyDescent="0.2">
      <c r="A143" s="1" t="s">
        <v>339</v>
      </c>
      <c r="B143" s="2" t="s">
        <v>353</v>
      </c>
      <c r="C143" s="1" t="s">
        <v>44</v>
      </c>
      <c r="D143" s="1" t="s">
        <v>354</v>
      </c>
      <c r="E143" s="1" t="s">
        <v>4</v>
      </c>
      <c r="F143" s="1" t="s">
        <v>5</v>
      </c>
      <c r="G143" s="3">
        <v>44104</v>
      </c>
      <c r="H143" s="4">
        <v>65.976051999999996</v>
      </c>
      <c r="I143" s="5">
        <v>7.63</v>
      </c>
      <c r="J143" s="5">
        <v>10.95</v>
      </c>
      <c r="K143" s="5">
        <v>53.38</v>
      </c>
      <c r="L143" s="5">
        <v>2463.5550280000002</v>
      </c>
      <c r="M143" s="3">
        <v>44364</v>
      </c>
      <c r="N143" s="1" t="s">
        <v>20</v>
      </c>
      <c r="O143" s="4">
        <v>29.118483999999999</v>
      </c>
      <c r="P143" s="1" t="s">
        <v>8</v>
      </c>
      <c r="Q143" s="1" t="s">
        <v>8</v>
      </c>
      <c r="R143" s="5">
        <v>7.26</v>
      </c>
      <c r="S143" s="5">
        <v>10.24</v>
      </c>
      <c r="T143" s="5">
        <v>53.38</v>
      </c>
      <c r="U143" s="1" t="s">
        <v>355</v>
      </c>
      <c r="V143" s="5">
        <v>2425.8594480000002</v>
      </c>
      <c r="W143" s="1" t="s">
        <v>27</v>
      </c>
      <c r="X143" s="6">
        <v>8</v>
      </c>
      <c r="Z143" s="8">
        <f t="shared" si="8"/>
        <v>44364</v>
      </c>
      <c r="AA143" s="9">
        <f t="shared" si="9"/>
        <v>0.1024</v>
      </c>
      <c r="AB143" s="10">
        <v>1.9692893048128345E-2</v>
      </c>
      <c r="AC143" s="9">
        <f t="shared" si="10"/>
        <v>8.2707106951871667E-2</v>
      </c>
      <c r="AD143" s="7">
        <f t="shared" si="11"/>
        <v>-3.927497467305626</v>
      </c>
      <c r="AG143" s="14"/>
      <c r="AH143" s="14"/>
      <c r="AI143" s="14"/>
      <c r="AJ143" s="14"/>
      <c r="AK143" s="14"/>
      <c r="AL143" s="14"/>
      <c r="AM143" s="14"/>
    </row>
    <row r="144" spans="1:39" s="13" customFormat="1" ht="12.75" x14ac:dyDescent="0.2">
      <c r="A144" s="1" t="s">
        <v>47</v>
      </c>
      <c r="B144" s="2" t="s">
        <v>48</v>
      </c>
      <c r="C144" s="1" t="s">
        <v>49</v>
      </c>
      <c r="D144" s="1" t="s">
        <v>356</v>
      </c>
      <c r="E144" s="1" t="s">
        <v>4</v>
      </c>
      <c r="F144" s="1" t="s">
        <v>5</v>
      </c>
      <c r="G144" s="3">
        <v>44160</v>
      </c>
      <c r="H144" s="4">
        <v>32.948580999999997</v>
      </c>
      <c r="I144" s="5">
        <v>7.17</v>
      </c>
      <c r="J144" s="5">
        <v>10</v>
      </c>
      <c r="K144" s="5">
        <v>53.13</v>
      </c>
      <c r="L144" s="5">
        <v>1081.738329</v>
      </c>
      <c r="M144" s="3">
        <v>44377</v>
      </c>
      <c r="N144" s="1" t="s">
        <v>6</v>
      </c>
      <c r="O144" s="4">
        <v>20.36</v>
      </c>
      <c r="P144" s="1" t="s">
        <v>8</v>
      </c>
      <c r="Q144" s="1" t="s">
        <v>8</v>
      </c>
      <c r="R144" s="12" t="s">
        <v>15</v>
      </c>
      <c r="S144" s="5">
        <v>9.43</v>
      </c>
      <c r="T144" s="12" t="s">
        <v>15</v>
      </c>
      <c r="U144" s="1" t="s">
        <v>355</v>
      </c>
      <c r="V144" s="12" t="s">
        <v>15</v>
      </c>
      <c r="W144" s="1" t="s">
        <v>15</v>
      </c>
      <c r="X144" s="6">
        <v>7</v>
      </c>
      <c r="Z144" s="8">
        <f t="shared" si="8"/>
        <v>44377</v>
      </c>
      <c r="AA144" s="9">
        <f t="shared" si="9"/>
        <v>9.4299999999999995E-2</v>
      </c>
      <c r="AB144" s="10">
        <v>1.99596577540107E-2</v>
      </c>
      <c r="AC144" s="9">
        <f t="shared" si="10"/>
        <v>7.4340342245989288E-2</v>
      </c>
      <c r="AD144" s="7">
        <f t="shared" si="11"/>
        <v>-3.9140421548384738</v>
      </c>
      <c r="AG144" s="14"/>
      <c r="AH144" s="14"/>
      <c r="AI144" s="14"/>
      <c r="AJ144" s="14"/>
      <c r="AK144" s="14"/>
      <c r="AL144" s="14"/>
      <c r="AM144" s="14"/>
    </row>
    <row r="145" spans="1:41" s="13" customFormat="1" ht="12.75" x14ac:dyDescent="0.2">
      <c r="A145" s="1" t="s">
        <v>267</v>
      </c>
      <c r="B145" s="2" t="s">
        <v>357</v>
      </c>
      <c r="C145" s="1" t="s">
        <v>281</v>
      </c>
      <c r="D145" s="1" t="s">
        <v>358</v>
      </c>
      <c r="E145" s="1" t="s">
        <v>4</v>
      </c>
      <c r="F145" s="1" t="s">
        <v>5</v>
      </c>
      <c r="G145" s="3">
        <v>44104</v>
      </c>
      <c r="H145" s="4">
        <v>28.213318999999998</v>
      </c>
      <c r="I145" s="5">
        <v>6.91</v>
      </c>
      <c r="J145" s="5">
        <v>10.25</v>
      </c>
      <c r="K145" s="5">
        <v>49.05</v>
      </c>
      <c r="L145" s="5">
        <v>244.827179</v>
      </c>
      <c r="M145" s="3">
        <v>44404</v>
      </c>
      <c r="N145" s="1" t="s">
        <v>20</v>
      </c>
      <c r="O145" s="4">
        <v>12.836605</v>
      </c>
      <c r="P145" s="1" t="s">
        <v>8</v>
      </c>
      <c r="Q145" s="1" t="s">
        <v>8</v>
      </c>
      <c r="R145" s="5">
        <v>5.9</v>
      </c>
      <c r="S145" s="5">
        <v>9.5399999999999991</v>
      </c>
      <c r="T145" s="5">
        <v>46.26</v>
      </c>
      <c r="U145" s="1" t="s">
        <v>193</v>
      </c>
      <c r="V145" s="5">
        <v>208.569782</v>
      </c>
      <c r="W145" s="1" t="s">
        <v>10</v>
      </c>
      <c r="X145" s="6">
        <v>10</v>
      </c>
      <c r="Z145" s="8">
        <f t="shared" si="8"/>
        <v>44404</v>
      </c>
      <c r="AA145" s="9">
        <f t="shared" si="9"/>
        <v>9.5399999999999985E-2</v>
      </c>
      <c r="AB145" s="10">
        <v>2.0336385026737968E-2</v>
      </c>
      <c r="AC145" s="9">
        <f t="shared" si="10"/>
        <v>7.5063614973262013E-2</v>
      </c>
      <c r="AD145" s="7">
        <f t="shared" si="11"/>
        <v>-3.8953436314561092</v>
      </c>
      <c r="AG145" s="14"/>
      <c r="AH145" s="14"/>
      <c r="AI145" s="14"/>
      <c r="AJ145" s="14"/>
      <c r="AK145" s="14"/>
      <c r="AL145" s="14"/>
      <c r="AM145" s="14"/>
    </row>
    <row r="146" spans="1:41" s="13" customFormat="1" ht="12.75" x14ac:dyDescent="0.2">
      <c r="A146" s="1" t="s">
        <v>127</v>
      </c>
      <c r="B146" s="2" t="s">
        <v>128</v>
      </c>
      <c r="C146" s="1" t="s">
        <v>129</v>
      </c>
      <c r="D146" s="1" t="s">
        <v>359</v>
      </c>
      <c r="E146" s="1" t="s">
        <v>4</v>
      </c>
      <c r="F146" s="1" t="s">
        <v>5</v>
      </c>
      <c r="G146" s="3">
        <v>44043</v>
      </c>
      <c r="H146" s="4">
        <v>4.5753079999999997</v>
      </c>
      <c r="I146" s="5">
        <v>7.47</v>
      </c>
      <c r="J146" s="5">
        <v>10.51</v>
      </c>
      <c r="K146" s="5">
        <v>50.15</v>
      </c>
      <c r="L146" s="5">
        <v>346.13131099999998</v>
      </c>
      <c r="M146" s="3">
        <v>44407</v>
      </c>
      <c r="N146" s="1" t="s">
        <v>6</v>
      </c>
      <c r="O146" s="4">
        <v>6.2942900000000002</v>
      </c>
      <c r="P146" s="1" t="s">
        <v>7</v>
      </c>
      <c r="Q146" s="1" t="s">
        <v>7</v>
      </c>
      <c r="R146" s="5">
        <v>6.96</v>
      </c>
      <c r="S146" s="5">
        <v>9.3000000000000007</v>
      </c>
      <c r="T146" s="5">
        <v>52</v>
      </c>
      <c r="U146" s="1" t="s">
        <v>193</v>
      </c>
      <c r="V146" s="12" t="s">
        <v>15</v>
      </c>
      <c r="W146" s="1" t="s">
        <v>27</v>
      </c>
      <c r="X146" s="6">
        <v>12</v>
      </c>
      <c r="Z146" s="8">
        <f t="shared" si="8"/>
        <v>44407</v>
      </c>
      <c r="AA146" s="9">
        <f t="shared" si="9"/>
        <v>9.3000000000000013E-2</v>
      </c>
      <c r="AB146" s="10">
        <v>2.036311764705882E-2</v>
      </c>
      <c r="AC146" s="9">
        <f t="shared" si="10"/>
        <v>7.263688235294119E-2</v>
      </c>
      <c r="AD146" s="7">
        <f t="shared" si="11"/>
        <v>-3.894029972938978</v>
      </c>
      <c r="AG146" s="14"/>
      <c r="AH146" s="14"/>
      <c r="AI146" s="14"/>
      <c r="AJ146" s="14"/>
      <c r="AK146" s="14"/>
      <c r="AL146" s="14"/>
      <c r="AM146" s="14"/>
    </row>
    <row r="147" spans="1:41" s="13" customFormat="1" ht="12.75" x14ac:dyDescent="0.2">
      <c r="A147" s="1" t="s">
        <v>0</v>
      </c>
      <c r="B147" s="2" t="s">
        <v>360</v>
      </c>
      <c r="C147" s="1" t="s">
        <v>119</v>
      </c>
      <c r="D147" s="1" t="s">
        <v>361</v>
      </c>
      <c r="E147" s="1" t="s">
        <v>4</v>
      </c>
      <c r="F147" s="1" t="s">
        <v>5</v>
      </c>
      <c r="G147" s="3">
        <v>43585</v>
      </c>
      <c r="H147" s="4">
        <v>179.797</v>
      </c>
      <c r="I147" s="5">
        <v>6.77</v>
      </c>
      <c r="J147" s="5">
        <v>9.65</v>
      </c>
      <c r="K147" s="5">
        <v>48</v>
      </c>
      <c r="L147" s="5">
        <v>4967.7920000000004</v>
      </c>
      <c r="M147" s="3">
        <v>44420</v>
      </c>
      <c r="N147" s="1" t="s">
        <v>6</v>
      </c>
      <c r="O147" s="4">
        <v>-4.71</v>
      </c>
      <c r="P147" s="1" t="s">
        <v>7</v>
      </c>
      <c r="Q147" s="1" t="s">
        <v>8</v>
      </c>
      <c r="R147" s="5">
        <v>6.34</v>
      </c>
      <c r="S147" s="5">
        <v>8.8000000000000007</v>
      </c>
      <c r="T147" s="5">
        <v>48</v>
      </c>
      <c r="U147" s="1" t="s">
        <v>315</v>
      </c>
      <c r="V147" s="5">
        <v>4921.8710000000001</v>
      </c>
      <c r="W147" s="1" t="s">
        <v>10</v>
      </c>
      <c r="X147" s="6">
        <v>27</v>
      </c>
      <c r="Z147" s="8">
        <f t="shared" si="8"/>
        <v>44420</v>
      </c>
      <c r="AA147" s="9">
        <f t="shared" si="9"/>
        <v>8.8000000000000009E-2</v>
      </c>
      <c r="AB147" s="10">
        <v>2.05195614973262E-2</v>
      </c>
      <c r="AC147" s="9">
        <f t="shared" si="10"/>
        <v>6.7480438502673809E-2</v>
      </c>
      <c r="AD147" s="7">
        <f t="shared" si="11"/>
        <v>-3.8863766284339136</v>
      </c>
      <c r="AG147" s="14"/>
      <c r="AH147" s="14"/>
      <c r="AI147" s="14"/>
      <c r="AJ147" s="14"/>
      <c r="AK147" s="14"/>
      <c r="AL147" s="14"/>
      <c r="AM147" s="14"/>
    </row>
    <row r="148" spans="1:41" s="13" customFormat="1" ht="12.75" x14ac:dyDescent="0.2">
      <c r="A148" s="1" t="s">
        <v>0</v>
      </c>
      <c r="B148" s="2" t="s">
        <v>362</v>
      </c>
      <c r="C148" s="1" t="s">
        <v>119</v>
      </c>
      <c r="D148" s="1" t="s">
        <v>363</v>
      </c>
      <c r="E148" s="1" t="s">
        <v>4</v>
      </c>
      <c r="F148" s="1" t="s">
        <v>5</v>
      </c>
      <c r="G148" s="3">
        <v>43585</v>
      </c>
      <c r="H148" s="4">
        <v>37.534999999999997</v>
      </c>
      <c r="I148" s="5">
        <v>6.74</v>
      </c>
      <c r="J148" s="5">
        <v>9.65</v>
      </c>
      <c r="K148" s="5">
        <v>48</v>
      </c>
      <c r="L148" s="5">
        <v>3260.6149999999998</v>
      </c>
      <c r="M148" s="3">
        <v>44420</v>
      </c>
      <c r="N148" s="1" t="s">
        <v>6</v>
      </c>
      <c r="O148" s="4">
        <v>-22.838999999999999</v>
      </c>
      <c r="P148" s="1" t="s">
        <v>7</v>
      </c>
      <c r="Q148" s="1" t="s">
        <v>8</v>
      </c>
      <c r="R148" s="5">
        <v>6.32</v>
      </c>
      <c r="S148" s="5">
        <v>8.8000000000000007</v>
      </c>
      <c r="T148" s="5">
        <v>48</v>
      </c>
      <c r="U148" s="1" t="s">
        <v>315</v>
      </c>
      <c r="V148" s="5">
        <v>3243.777</v>
      </c>
      <c r="W148" s="1" t="s">
        <v>10</v>
      </c>
      <c r="X148" s="6">
        <v>27</v>
      </c>
      <c r="Z148" s="8">
        <f t="shared" si="8"/>
        <v>44420</v>
      </c>
      <c r="AA148" s="9">
        <f t="shared" si="9"/>
        <v>8.8000000000000009E-2</v>
      </c>
      <c r="AB148" s="10">
        <v>2.05195614973262E-2</v>
      </c>
      <c r="AC148" s="9">
        <f t="shared" si="10"/>
        <v>6.7480438502673809E-2</v>
      </c>
      <c r="AD148" s="7">
        <f t="shared" si="11"/>
        <v>-3.8863766284339136</v>
      </c>
      <c r="AG148" s="14"/>
      <c r="AH148" s="14"/>
      <c r="AI148" s="14"/>
      <c r="AJ148" s="14"/>
      <c r="AK148" s="14"/>
      <c r="AL148" s="14"/>
      <c r="AM148" s="14"/>
    </row>
    <row r="149" spans="1:41" s="13" customFormat="1" ht="12.75" x14ac:dyDescent="0.2">
      <c r="A149" s="1" t="s">
        <v>32</v>
      </c>
      <c r="B149" s="2" t="s">
        <v>65</v>
      </c>
      <c r="C149" s="1" t="s">
        <v>66</v>
      </c>
      <c r="D149" s="1" t="s">
        <v>364</v>
      </c>
      <c r="E149" s="1" t="s">
        <v>4</v>
      </c>
      <c r="F149" s="1" t="s">
        <v>5</v>
      </c>
      <c r="G149" s="3">
        <v>44225</v>
      </c>
      <c r="H149" s="4">
        <v>1.002</v>
      </c>
      <c r="I149" s="5">
        <v>7.3</v>
      </c>
      <c r="J149" s="5">
        <v>9.9</v>
      </c>
      <c r="K149" s="5">
        <v>50</v>
      </c>
      <c r="L149" s="5">
        <v>174.708</v>
      </c>
      <c r="M149" s="3">
        <v>44440</v>
      </c>
      <c r="N149" s="1" t="s">
        <v>6</v>
      </c>
      <c r="O149" s="4">
        <v>-0.7</v>
      </c>
      <c r="P149" s="1" t="s">
        <v>7</v>
      </c>
      <c r="Q149" s="1" t="s">
        <v>8</v>
      </c>
      <c r="R149" s="5">
        <v>7.05</v>
      </c>
      <c r="S149" s="5">
        <v>9.4</v>
      </c>
      <c r="T149" s="5">
        <v>50</v>
      </c>
      <c r="U149" s="1" t="s">
        <v>193</v>
      </c>
      <c r="V149" s="5">
        <v>172.31100000000001</v>
      </c>
      <c r="W149" s="1" t="s">
        <v>10</v>
      </c>
      <c r="X149" s="6">
        <v>7</v>
      </c>
      <c r="Z149" s="8">
        <f t="shared" si="8"/>
        <v>44440</v>
      </c>
      <c r="AA149" s="9">
        <f t="shared" si="9"/>
        <v>9.4E-2</v>
      </c>
      <c r="AB149" s="10">
        <v>2.0718229946524058E-2</v>
      </c>
      <c r="AC149" s="9">
        <f t="shared" si="10"/>
        <v>7.3281770053475942E-2</v>
      </c>
      <c r="AD149" s="7">
        <f t="shared" si="11"/>
        <v>-3.8767412925312836</v>
      </c>
      <c r="AG149" s="14"/>
      <c r="AH149" s="14"/>
      <c r="AI149" s="14"/>
      <c r="AJ149" s="14"/>
      <c r="AK149" s="14"/>
      <c r="AL149" s="14"/>
      <c r="AM149" s="14"/>
    </row>
    <row r="150" spans="1:41" s="13" customFormat="1" ht="12.75" x14ac:dyDescent="0.2">
      <c r="A150" s="1" t="s">
        <v>105</v>
      </c>
      <c r="B150" s="2" t="s">
        <v>365</v>
      </c>
      <c r="C150" s="1" t="s">
        <v>197</v>
      </c>
      <c r="D150" s="1" t="s">
        <v>366</v>
      </c>
      <c r="E150" s="1" t="s">
        <v>4</v>
      </c>
      <c r="F150" s="1" t="s">
        <v>5</v>
      </c>
      <c r="G150" s="3">
        <v>44119</v>
      </c>
      <c r="H150" s="4">
        <v>6.1379999999999999</v>
      </c>
      <c r="I150" s="5">
        <v>6.91</v>
      </c>
      <c r="J150" s="5">
        <v>10</v>
      </c>
      <c r="K150" s="5">
        <v>52.5</v>
      </c>
      <c r="L150" s="5">
        <v>355.34300000000002</v>
      </c>
      <c r="M150" s="3">
        <v>44447</v>
      </c>
      <c r="N150" s="1" t="s">
        <v>20</v>
      </c>
      <c r="O150" s="4">
        <v>4.0839999999999996</v>
      </c>
      <c r="P150" s="1" t="s">
        <v>8</v>
      </c>
      <c r="Q150" s="1" t="s">
        <v>8</v>
      </c>
      <c r="R150" s="5">
        <v>6.63</v>
      </c>
      <c r="S150" s="5">
        <v>9.67</v>
      </c>
      <c r="T150" s="5">
        <v>51.58</v>
      </c>
      <c r="U150" s="1" t="s">
        <v>321</v>
      </c>
      <c r="V150" s="5">
        <v>353.39100000000002</v>
      </c>
      <c r="W150" s="1" t="s">
        <v>10</v>
      </c>
      <c r="X150" s="6">
        <v>10</v>
      </c>
      <c r="Z150" s="8">
        <f t="shared" si="8"/>
        <v>44447</v>
      </c>
      <c r="AA150" s="9">
        <f t="shared" si="9"/>
        <v>9.6699999999999994E-2</v>
      </c>
      <c r="AB150" s="10">
        <v>2.0791636363636356E-2</v>
      </c>
      <c r="AC150" s="9">
        <f t="shared" si="10"/>
        <v>7.5908363636363635E-2</v>
      </c>
      <c r="AD150" s="7">
        <f t="shared" si="11"/>
        <v>-3.873204471040002</v>
      </c>
      <c r="AG150" s="14"/>
      <c r="AH150" s="14"/>
      <c r="AI150" s="14"/>
      <c r="AJ150" s="14"/>
      <c r="AK150" s="14"/>
      <c r="AL150" s="14"/>
      <c r="AM150" s="14"/>
    </row>
    <row r="151" spans="1:41" s="13" customFormat="1" ht="12.75" x14ac:dyDescent="0.2">
      <c r="A151" s="1" t="s">
        <v>60</v>
      </c>
      <c r="B151" s="2" t="s">
        <v>367</v>
      </c>
      <c r="C151" s="1" t="s">
        <v>197</v>
      </c>
      <c r="D151" s="1" t="s">
        <v>368</v>
      </c>
      <c r="E151" s="1" t="s">
        <v>4</v>
      </c>
      <c r="F151" s="1" t="s">
        <v>5</v>
      </c>
      <c r="G151" s="3">
        <v>44277</v>
      </c>
      <c r="H151" s="4">
        <v>15.127535999999999</v>
      </c>
      <c r="I151" s="5">
        <v>5.72</v>
      </c>
      <c r="J151" s="5">
        <v>10.199999999999999</v>
      </c>
      <c r="K151" s="5">
        <v>42.82</v>
      </c>
      <c r="L151" s="5">
        <v>400.88799999999998</v>
      </c>
      <c r="M151" s="3">
        <v>44448</v>
      </c>
      <c r="N151" s="1" t="s">
        <v>6</v>
      </c>
      <c r="O151" s="4">
        <v>9.25</v>
      </c>
      <c r="P151" s="1" t="s">
        <v>8</v>
      </c>
      <c r="Q151" s="1" t="s">
        <v>8</v>
      </c>
      <c r="R151" s="12" t="s">
        <v>15</v>
      </c>
      <c r="S151" s="5">
        <v>9.85</v>
      </c>
      <c r="T151" s="12" t="s">
        <v>15</v>
      </c>
      <c r="U151" s="1" t="s">
        <v>369</v>
      </c>
      <c r="V151" s="12" t="s">
        <v>15</v>
      </c>
      <c r="W151" s="1" t="s">
        <v>15</v>
      </c>
      <c r="X151" s="6">
        <v>5</v>
      </c>
      <c r="Z151" s="8">
        <f t="shared" si="8"/>
        <v>44448</v>
      </c>
      <c r="AA151" s="9">
        <f t="shared" si="9"/>
        <v>9.849999999999999E-2</v>
      </c>
      <c r="AB151" s="10">
        <v>2.0804978609625661E-2</v>
      </c>
      <c r="AC151" s="9">
        <f t="shared" si="10"/>
        <v>7.7695021390374333E-2</v>
      </c>
      <c r="AD151" s="7">
        <f t="shared" si="11"/>
        <v>-3.8725629646839947</v>
      </c>
      <c r="AG151" s="14"/>
      <c r="AH151" s="14"/>
      <c r="AI151" s="14"/>
      <c r="AJ151" s="14"/>
      <c r="AK151" s="14"/>
      <c r="AL151" s="14"/>
      <c r="AM151" s="14"/>
    </row>
    <row r="152" spans="1:41" s="13" customFormat="1" ht="12.75" x14ac:dyDescent="0.2">
      <c r="A152" s="1" t="s">
        <v>265</v>
      </c>
      <c r="B152" s="2" t="s">
        <v>370</v>
      </c>
      <c r="C152" s="1" t="s">
        <v>13</v>
      </c>
      <c r="D152" s="1" t="s">
        <v>371</v>
      </c>
      <c r="E152" s="1" t="s">
        <v>4</v>
      </c>
      <c r="F152" s="1" t="s">
        <v>5</v>
      </c>
      <c r="G152" s="3">
        <v>43983</v>
      </c>
      <c r="H152" s="4">
        <v>60.103230000000003</v>
      </c>
      <c r="I152" s="5">
        <v>7.75</v>
      </c>
      <c r="J152" s="5">
        <v>10.35</v>
      </c>
      <c r="K152" s="5">
        <v>54</v>
      </c>
      <c r="L152" s="5">
        <v>1059.1540930000001</v>
      </c>
      <c r="M152" s="3">
        <v>44453</v>
      </c>
      <c r="N152" s="1" t="s">
        <v>6</v>
      </c>
      <c r="O152" s="4">
        <v>43</v>
      </c>
      <c r="P152" s="1" t="s">
        <v>8</v>
      </c>
      <c r="Q152" s="1" t="s">
        <v>7</v>
      </c>
      <c r="R152" s="5">
        <v>7.05</v>
      </c>
      <c r="S152" s="5">
        <v>9.5</v>
      </c>
      <c r="T152" s="5">
        <v>51.89</v>
      </c>
      <c r="U152" s="1" t="s">
        <v>193</v>
      </c>
      <c r="V152" s="12" t="s">
        <v>15</v>
      </c>
      <c r="W152" s="1" t="s">
        <v>15</v>
      </c>
      <c r="X152" s="6">
        <v>15</v>
      </c>
      <c r="Y152" s="15"/>
      <c r="Z152" s="8">
        <f t="shared" si="8"/>
        <v>44453</v>
      </c>
      <c r="AA152" s="9">
        <f t="shared" si="9"/>
        <v>9.5000000000000001E-2</v>
      </c>
      <c r="AB152" s="10">
        <v>2.0842192513368978E-2</v>
      </c>
      <c r="AC152" s="9">
        <f t="shared" si="10"/>
        <v>7.4157807486631019E-2</v>
      </c>
      <c r="AD152" s="7">
        <f t="shared" si="11"/>
        <v>-3.8707758606553577</v>
      </c>
      <c r="AG152" s="14"/>
      <c r="AH152" s="14"/>
      <c r="AI152" s="14"/>
      <c r="AJ152" s="14"/>
      <c r="AK152" s="14"/>
      <c r="AL152" s="14"/>
      <c r="AM152" s="14"/>
    </row>
    <row r="153" spans="1:41" s="17" customFormat="1" ht="12.75" x14ac:dyDescent="0.2">
      <c r="A153" s="1" t="s">
        <v>91</v>
      </c>
      <c r="B153" s="2" t="s">
        <v>65</v>
      </c>
      <c r="C153" s="1" t="s">
        <v>66</v>
      </c>
      <c r="D153" s="1" t="s">
        <v>372</v>
      </c>
      <c r="E153" s="1" t="s">
        <v>4</v>
      </c>
      <c r="F153" s="1" t="s">
        <v>5</v>
      </c>
      <c r="G153" s="3">
        <v>44134</v>
      </c>
      <c r="H153" s="4">
        <v>10.666</v>
      </c>
      <c r="I153" s="5">
        <v>7.43</v>
      </c>
      <c r="J153" s="5">
        <v>9.9</v>
      </c>
      <c r="K153" s="5">
        <v>50</v>
      </c>
      <c r="L153" s="5">
        <v>441.923</v>
      </c>
      <c r="M153" s="3">
        <v>44466</v>
      </c>
      <c r="N153" s="1" t="s">
        <v>6</v>
      </c>
      <c r="O153" s="4">
        <v>8.0779999999999994</v>
      </c>
      <c r="P153" s="1" t="s">
        <v>8</v>
      </c>
      <c r="Q153" s="1" t="s">
        <v>8</v>
      </c>
      <c r="R153" s="5">
        <v>7.12</v>
      </c>
      <c r="S153" s="5">
        <v>9.4</v>
      </c>
      <c r="T153" s="5">
        <v>48.5</v>
      </c>
      <c r="U153" s="1" t="s">
        <v>193</v>
      </c>
      <c r="V153" s="5">
        <v>441.923</v>
      </c>
      <c r="W153" s="1" t="s">
        <v>10</v>
      </c>
      <c r="X153" s="6">
        <v>11</v>
      </c>
      <c r="Y153" s="13"/>
      <c r="Z153" s="8">
        <f t="shared" si="8"/>
        <v>44466</v>
      </c>
      <c r="AA153" s="9">
        <f t="shared" si="9"/>
        <v>9.4E-2</v>
      </c>
      <c r="AB153" s="10">
        <v>2.0936310160427803E-2</v>
      </c>
      <c r="AC153" s="9">
        <f t="shared" si="10"/>
        <v>7.3063689839572205E-2</v>
      </c>
      <c r="AD153" s="7">
        <f t="shared" si="11"/>
        <v>-3.8662702991703051</v>
      </c>
      <c r="AE153" s="15"/>
      <c r="AF153" s="15"/>
      <c r="AG153" s="16"/>
      <c r="AH153" s="16"/>
      <c r="AI153" s="16"/>
      <c r="AJ153" s="16"/>
      <c r="AK153" s="16"/>
      <c r="AL153" s="16"/>
      <c r="AM153" s="16"/>
      <c r="AN153" s="15"/>
      <c r="AO153" s="15"/>
    </row>
    <row r="154" spans="1:41" s="13" customFormat="1" ht="12.75" x14ac:dyDescent="0.2">
      <c r="A154" s="1" t="s">
        <v>171</v>
      </c>
      <c r="B154" s="2" t="s">
        <v>172</v>
      </c>
      <c r="C154" s="1" t="s">
        <v>119</v>
      </c>
      <c r="D154" s="1" t="s">
        <v>373</v>
      </c>
      <c r="E154" s="1" t="s">
        <v>4</v>
      </c>
      <c r="F154" s="1" t="s">
        <v>5</v>
      </c>
      <c r="G154" s="3">
        <v>44148</v>
      </c>
      <c r="H154" s="4">
        <v>219.00775999999999</v>
      </c>
      <c r="I154" s="5">
        <v>7.41</v>
      </c>
      <c r="J154" s="5">
        <v>10.5</v>
      </c>
      <c r="K154" s="5">
        <v>53.44</v>
      </c>
      <c r="L154" s="5">
        <v>3019.4346820000001</v>
      </c>
      <c r="M154" s="3">
        <v>44469</v>
      </c>
      <c r="N154" s="1" t="s">
        <v>20</v>
      </c>
      <c r="O154" s="4">
        <v>142.01189099999999</v>
      </c>
      <c r="P154" s="1" t="s">
        <v>7</v>
      </c>
      <c r="Q154" s="1" t="s">
        <v>8</v>
      </c>
      <c r="R154" s="5">
        <v>6.98</v>
      </c>
      <c r="S154" s="5">
        <v>9.6999999999999993</v>
      </c>
      <c r="T154" s="5">
        <v>53.44</v>
      </c>
      <c r="U154" s="1" t="s">
        <v>224</v>
      </c>
      <c r="V154" s="5">
        <v>2898.8740990000001</v>
      </c>
      <c r="W154" s="1" t="s">
        <v>27</v>
      </c>
      <c r="X154" s="6">
        <v>10</v>
      </c>
      <c r="Z154" s="8">
        <f t="shared" si="8"/>
        <v>44469</v>
      </c>
      <c r="AA154" s="9">
        <f t="shared" si="9"/>
        <v>9.6999999999999989E-2</v>
      </c>
      <c r="AB154" s="10">
        <v>2.0966411764705872E-2</v>
      </c>
      <c r="AC154" s="9">
        <f t="shared" si="10"/>
        <v>7.6033588235294117E-2</v>
      </c>
      <c r="AD154" s="7">
        <f t="shared" si="11"/>
        <v>-3.8648335615039611</v>
      </c>
      <c r="AG154" s="14"/>
      <c r="AH154" s="14"/>
      <c r="AI154" s="14"/>
      <c r="AJ154" s="14"/>
      <c r="AK154" s="14"/>
      <c r="AL154" s="14"/>
      <c r="AM154" s="14"/>
    </row>
    <row r="155" spans="1:41" s="13" customFormat="1" ht="12.75" x14ac:dyDescent="0.2">
      <c r="A155" s="1" t="s">
        <v>162</v>
      </c>
      <c r="B155" s="2" t="s">
        <v>374</v>
      </c>
      <c r="C155" s="1" t="s">
        <v>39</v>
      </c>
      <c r="D155" s="1" t="s">
        <v>375</v>
      </c>
      <c r="E155" s="1" t="s">
        <v>4</v>
      </c>
      <c r="F155" s="1" t="s">
        <v>5</v>
      </c>
      <c r="G155" s="3">
        <v>44134</v>
      </c>
      <c r="H155" s="4">
        <v>27.929333</v>
      </c>
      <c r="I155" s="5">
        <v>5.98</v>
      </c>
      <c r="J155" s="5">
        <v>10.15</v>
      </c>
      <c r="K155" s="5">
        <v>45.74</v>
      </c>
      <c r="L155" s="5">
        <v>469.32793099999998</v>
      </c>
      <c r="M155" s="3">
        <v>44475</v>
      </c>
      <c r="N155" s="1" t="s">
        <v>6</v>
      </c>
      <c r="O155" s="4">
        <v>20.489540999999999</v>
      </c>
      <c r="P155" s="1" t="s">
        <v>7</v>
      </c>
      <c r="Q155" s="1" t="s">
        <v>8</v>
      </c>
      <c r="R155" s="5">
        <v>5.78</v>
      </c>
      <c r="S155" s="5">
        <v>9.6999999999999993</v>
      </c>
      <c r="T155" s="5">
        <v>45.74</v>
      </c>
      <c r="U155" s="1" t="s">
        <v>321</v>
      </c>
      <c r="V155" s="5">
        <v>469.32793099999998</v>
      </c>
      <c r="W155" s="1" t="s">
        <v>27</v>
      </c>
      <c r="X155" s="6">
        <v>11</v>
      </c>
      <c r="Z155" s="8">
        <f t="shared" si="8"/>
        <v>44475</v>
      </c>
      <c r="AA155" s="9">
        <f t="shared" si="9"/>
        <v>9.6999999999999989E-2</v>
      </c>
      <c r="AB155" s="10">
        <v>2.1014192513368977E-2</v>
      </c>
      <c r="AC155" s="9">
        <f t="shared" si="10"/>
        <v>7.5985807486631016E-2</v>
      </c>
      <c r="AD155" s="7">
        <f t="shared" si="11"/>
        <v>-3.8625572355616962</v>
      </c>
      <c r="AG155" s="14"/>
      <c r="AH155" s="14"/>
      <c r="AI155" s="14"/>
      <c r="AJ155" s="14"/>
      <c r="AK155" s="14"/>
      <c r="AL155" s="14"/>
      <c r="AM155" s="14"/>
    </row>
    <row r="156" spans="1:41" s="13" customFormat="1" ht="12.75" x14ac:dyDescent="0.2">
      <c r="A156" s="1" t="s">
        <v>108</v>
      </c>
      <c r="B156" s="2" t="s">
        <v>112</v>
      </c>
      <c r="C156" s="1" t="s">
        <v>110</v>
      </c>
      <c r="D156" s="1" t="s">
        <v>376</v>
      </c>
      <c r="E156" s="1" t="s">
        <v>4</v>
      </c>
      <c r="F156" s="1" t="s">
        <v>5</v>
      </c>
      <c r="G156" s="3">
        <v>44176</v>
      </c>
      <c r="H156" s="4">
        <v>111.47538900000001</v>
      </c>
      <c r="I156" s="5">
        <v>7.23</v>
      </c>
      <c r="J156" s="5">
        <v>9.9499999999999993</v>
      </c>
      <c r="K156" s="5">
        <v>54.25</v>
      </c>
      <c r="L156" s="5">
        <v>2777.2211950000001</v>
      </c>
      <c r="M156" s="3">
        <v>44496</v>
      </c>
      <c r="N156" s="1" t="s">
        <v>20</v>
      </c>
      <c r="O156" s="4">
        <v>72.228128999999996</v>
      </c>
      <c r="P156" s="1" t="s">
        <v>8</v>
      </c>
      <c r="Q156" s="1" t="s">
        <v>8</v>
      </c>
      <c r="R156" s="5">
        <v>6.37</v>
      </c>
      <c r="S156" s="5">
        <v>9.3699999999999992</v>
      </c>
      <c r="T156" s="5">
        <v>49.86</v>
      </c>
      <c r="U156" s="1" t="s">
        <v>231</v>
      </c>
      <c r="V156" s="5">
        <v>2899.325484</v>
      </c>
      <c r="W156" s="1" t="s">
        <v>27</v>
      </c>
      <c r="X156" s="6">
        <v>10</v>
      </c>
      <c r="Z156" s="8">
        <f t="shared" si="8"/>
        <v>44496</v>
      </c>
      <c r="AA156" s="9">
        <f t="shared" si="9"/>
        <v>9.3699999999999992E-2</v>
      </c>
      <c r="AB156" s="10">
        <v>2.1190401069518708E-2</v>
      </c>
      <c r="AC156" s="9">
        <f t="shared" si="10"/>
        <v>7.2509598930481284E-2</v>
      </c>
      <c r="AD156" s="7">
        <f t="shared" si="11"/>
        <v>-3.8542069795795522</v>
      </c>
      <c r="AG156" s="14"/>
      <c r="AH156" s="14"/>
      <c r="AI156" s="14"/>
      <c r="AJ156" s="14"/>
      <c r="AK156" s="14"/>
      <c r="AL156" s="14"/>
      <c r="AM156" s="14"/>
    </row>
    <row r="157" spans="1:41" s="13" customFormat="1" ht="12.75" x14ac:dyDescent="0.2">
      <c r="A157" s="1" t="s">
        <v>162</v>
      </c>
      <c r="B157" s="2" t="s">
        <v>377</v>
      </c>
      <c r="C157" s="1" t="s">
        <v>39</v>
      </c>
      <c r="D157" s="1" t="s">
        <v>378</v>
      </c>
      <c r="E157" s="1" t="s">
        <v>4</v>
      </c>
      <c r="F157" s="1" t="s">
        <v>5</v>
      </c>
      <c r="G157" s="3">
        <v>44183</v>
      </c>
      <c r="H157" s="4">
        <v>20.7592</v>
      </c>
      <c r="I157" s="5">
        <v>6.32</v>
      </c>
      <c r="J157" s="5">
        <v>10.15</v>
      </c>
      <c r="K157" s="5">
        <v>46.22</v>
      </c>
      <c r="L157" s="5">
        <v>1610.799</v>
      </c>
      <c r="M157" s="3">
        <v>44517</v>
      </c>
      <c r="N157" s="1" t="s">
        <v>6</v>
      </c>
      <c r="O157" s="4">
        <v>-5.9674180000000003</v>
      </c>
      <c r="P157" s="1" t="s">
        <v>7</v>
      </c>
      <c r="Q157" s="1" t="s">
        <v>8</v>
      </c>
      <c r="R157" s="5">
        <v>6.16</v>
      </c>
      <c r="S157" s="5">
        <v>9.8000000000000007</v>
      </c>
      <c r="T157" s="5">
        <v>46.21</v>
      </c>
      <c r="U157" s="1" t="s">
        <v>321</v>
      </c>
      <c r="V157" s="5">
        <v>1610.799</v>
      </c>
      <c r="W157" s="1" t="s">
        <v>27</v>
      </c>
      <c r="X157" s="6">
        <v>11</v>
      </c>
      <c r="Z157" s="8">
        <f t="shared" si="8"/>
        <v>44517</v>
      </c>
      <c r="AA157" s="9">
        <f t="shared" si="9"/>
        <v>9.8000000000000004E-2</v>
      </c>
      <c r="AB157" s="10">
        <v>2.107098930481283E-2</v>
      </c>
      <c r="AC157" s="9">
        <f t="shared" si="10"/>
        <v>7.6929010695187178E-2</v>
      </c>
      <c r="AD157" s="7">
        <f t="shared" si="11"/>
        <v>-3.8598580990261238</v>
      </c>
      <c r="AG157" s="14"/>
      <c r="AH157" s="14"/>
      <c r="AI157" s="14"/>
      <c r="AJ157" s="14"/>
      <c r="AK157" s="14"/>
      <c r="AL157" s="14"/>
      <c r="AM157" s="14"/>
    </row>
    <row r="158" spans="1:41" s="13" customFormat="1" ht="12.75" x14ac:dyDescent="0.2">
      <c r="A158" s="1" t="s">
        <v>51</v>
      </c>
      <c r="B158" s="2" t="s">
        <v>250</v>
      </c>
      <c r="C158" s="1" t="s">
        <v>251</v>
      </c>
      <c r="D158" s="1" t="s">
        <v>379</v>
      </c>
      <c r="E158" s="1" t="s">
        <v>4</v>
      </c>
      <c r="F158" s="1" t="s">
        <v>5</v>
      </c>
      <c r="G158" s="3">
        <v>44285</v>
      </c>
      <c r="H158" s="4">
        <v>164.64099999999999</v>
      </c>
      <c r="I158" s="5">
        <v>7.46</v>
      </c>
      <c r="J158" s="5">
        <v>10.5</v>
      </c>
      <c r="K158" s="5">
        <v>56.21</v>
      </c>
      <c r="L158" s="5">
        <v>2547.636</v>
      </c>
      <c r="M158" s="3">
        <v>44517</v>
      </c>
      <c r="N158" s="1" t="s">
        <v>6</v>
      </c>
      <c r="O158" s="4">
        <v>79.269000000000005</v>
      </c>
      <c r="P158" s="1" t="s">
        <v>8</v>
      </c>
      <c r="Q158" s="1" t="s">
        <v>8</v>
      </c>
      <c r="R158" s="5">
        <v>6.84</v>
      </c>
      <c r="S158" s="5">
        <v>9.6</v>
      </c>
      <c r="T158" s="5">
        <v>54</v>
      </c>
      <c r="U158" s="1" t="s">
        <v>380</v>
      </c>
      <c r="V158" s="5">
        <v>2523</v>
      </c>
      <c r="W158" s="1" t="s">
        <v>27</v>
      </c>
      <c r="X158" s="6">
        <v>7</v>
      </c>
      <c r="Z158" s="8">
        <f t="shared" si="8"/>
        <v>44517</v>
      </c>
      <c r="AA158" s="9">
        <f t="shared" si="9"/>
        <v>9.6000000000000002E-2</v>
      </c>
      <c r="AB158" s="10">
        <v>2.107098930481283E-2</v>
      </c>
      <c r="AC158" s="9">
        <f t="shared" si="10"/>
        <v>7.4929010695187176E-2</v>
      </c>
      <c r="AD158" s="7">
        <f t="shared" si="11"/>
        <v>-3.8598580990261238</v>
      </c>
      <c r="AG158" s="14"/>
      <c r="AH158" s="14"/>
      <c r="AI158" s="14"/>
      <c r="AJ158" s="14"/>
      <c r="AK158" s="14"/>
      <c r="AL158" s="14"/>
      <c r="AM158" s="14"/>
    </row>
    <row r="159" spans="1:41" s="13" customFormat="1" ht="12.75" x14ac:dyDescent="0.2">
      <c r="A159" s="1" t="s">
        <v>0</v>
      </c>
      <c r="B159" s="2" t="s">
        <v>140</v>
      </c>
      <c r="C159" s="1" t="s">
        <v>141</v>
      </c>
      <c r="D159" s="1" t="s">
        <v>381</v>
      </c>
      <c r="E159" s="1" t="s">
        <v>4</v>
      </c>
      <c r="F159" s="1" t="s">
        <v>5</v>
      </c>
      <c r="G159" s="3">
        <v>44070</v>
      </c>
      <c r="H159" s="4">
        <v>14.385999999999999</v>
      </c>
      <c r="I159" s="5">
        <v>6.61</v>
      </c>
      <c r="J159" s="5">
        <v>9.1</v>
      </c>
      <c r="K159" s="5">
        <v>50</v>
      </c>
      <c r="L159" s="5">
        <v>538.76</v>
      </c>
      <c r="M159" s="3">
        <v>44518</v>
      </c>
      <c r="N159" s="1" t="s">
        <v>6</v>
      </c>
      <c r="O159" s="4">
        <v>4.58</v>
      </c>
      <c r="P159" s="1" t="s">
        <v>7</v>
      </c>
      <c r="Q159" s="1" t="s">
        <v>8</v>
      </c>
      <c r="R159" s="5">
        <v>6.48</v>
      </c>
      <c r="S159" s="5">
        <v>9</v>
      </c>
      <c r="T159" s="5">
        <v>50</v>
      </c>
      <c r="U159" s="1" t="s">
        <v>355</v>
      </c>
      <c r="V159" s="5">
        <v>547.36500000000001</v>
      </c>
      <c r="W159" s="1" t="s">
        <v>10</v>
      </c>
      <c r="X159" s="6">
        <v>14</v>
      </c>
      <c r="Z159" s="8">
        <f t="shared" si="8"/>
        <v>44518</v>
      </c>
      <c r="AA159" s="9">
        <f t="shared" si="9"/>
        <v>0.09</v>
      </c>
      <c r="AB159" s="10">
        <v>2.1059074866310156E-2</v>
      </c>
      <c r="AC159" s="9">
        <f t="shared" si="10"/>
        <v>6.8940925133689837E-2</v>
      </c>
      <c r="AD159" s="7">
        <f t="shared" si="11"/>
        <v>-3.8604237017164924</v>
      </c>
      <c r="AG159" s="14"/>
      <c r="AH159" s="14"/>
      <c r="AI159" s="14"/>
      <c r="AJ159" s="14"/>
      <c r="AK159" s="14"/>
      <c r="AL159" s="14"/>
      <c r="AM159" s="14"/>
    </row>
    <row r="160" spans="1:41" s="13" customFormat="1" ht="12.75" x14ac:dyDescent="0.2">
      <c r="A160" s="1" t="s">
        <v>105</v>
      </c>
      <c r="B160" s="2" t="s">
        <v>106</v>
      </c>
      <c r="C160" s="1" t="s">
        <v>13</v>
      </c>
      <c r="D160" s="1" t="s">
        <v>382</v>
      </c>
      <c r="E160" s="1" t="s">
        <v>4</v>
      </c>
      <c r="F160" s="1" t="s">
        <v>5</v>
      </c>
      <c r="G160" s="3">
        <v>44210</v>
      </c>
      <c r="H160" s="4">
        <v>292.00799999999998</v>
      </c>
      <c r="I160" s="5">
        <v>7.29</v>
      </c>
      <c r="J160" s="5">
        <v>10.35</v>
      </c>
      <c r="K160" s="5">
        <v>54.46</v>
      </c>
      <c r="L160" s="5">
        <v>4738.3950000000004</v>
      </c>
      <c r="M160" s="3">
        <v>44518</v>
      </c>
      <c r="N160" s="1" t="s">
        <v>20</v>
      </c>
      <c r="O160" s="4">
        <v>240.22399999999999</v>
      </c>
      <c r="P160" s="1" t="s">
        <v>15</v>
      </c>
      <c r="Q160" s="1" t="s">
        <v>15</v>
      </c>
      <c r="R160" s="5">
        <v>6.96</v>
      </c>
      <c r="S160" s="5">
        <v>9.75</v>
      </c>
      <c r="T160" s="5">
        <v>54.46</v>
      </c>
      <c r="U160" s="1" t="s">
        <v>369</v>
      </c>
      <c r="V160" s="5">
        <v>4652.13</v>
      </c>
      <c r="W160" s="1" t="s">
        <v>10</v>
      </c>
      <c r="X160" s="6">
        <v>10</v>
      </c>
      <c r="Z160" s="8">
        <f t="shared" si="8"/>
        <v>44518</v>
      </c>
      <c r="AA160" s="9">
        <f t="shared" si="9"/>
        <v>9.7500000000000003E-2</v>
      </c>
      <c r="AB160" s="10">
        <v>2.1059074866310156E-2</v>
      </c>
      <c r="AC160" s="9">
        <f t="shared" si="10"/>
        <v>7.6440925133689844E-2</v>
      </c>
      <c r="AD160" s="7">
        <f t="shared" si="11"/>
        <v>-3.8604237017164924</v>
      </c>
      <c r="AG160" s="14"/>
      <c r="AH160" s="14"/>
      <c r="AI160" s="14"/>
      <c r="AJ160" s="14"/>
      <c r="AK160" s="14"/>
      <c r="AL160" s="14"/>
      <c r="AM160" s="14"/>
    </row>
    <row r="161" spans="1:39" s="13" customFormat="1" ht="12.75" x14ac:dyDescent="0.2">
      <c r="A161" s="1" t="s">
        <v>96</v>
      </c>
      <c r="B161" s="2" t="s">
        <v>97</v>
      </c>
      <c r="C161" s="1" t="s">
        <v>98</v>
      </c>
      <c r="D161" s="1" t="s">
        <v>383</v>
      </c>
      <c r="E161" s="1" t="s">
        <v>4</v>
      </c>
      <c r="F161" s="1" t="s">
        <v>5</v>
      </c>
      <c r="G161" s="3">
        <v>44379</v>
      </c>
      <c r="H161" s="4">
        <v>12.957649999999999</v>
      </c>
      <c r="I161" s="5">
        <v>7.31</v>
      </c>
      <c r="J161" s="5">
        <v>10</v>
      </c>
      <c r="K161" s="5">
        <v>52.5</v>
      </c>
      <c r="L161" s="5">
        <v>223.25958199999999</v>
      </c>
      <c r="M161" s="3">
        <v>44518</v>
      </c>
      <c r="N161" s="1" t="s">
        <v>6</v>
      </c>
      <c r="O161" s="4">
        <v>12.957649999999999</v>
      </c>
      <c r="P161" s="1" t="s">
        <v>7</v>
      </c>
      <c r="Q161" s="1" t="s">
        <v>8</v>
      </c>
      <c r="R161" s="5">
        <v>7.31</v>
      </c>
      <c r="S161" s="5">
        <v>10</v>
      </c>
      <c r="T161" s="5">
        <v>52.5</v>
      </c>
      <c r="U161" s="1" t="s">
        <v>330</v>
      </c>
      <c r="V161" s="5">
        <v>223.25958199999999</v>
      </c>
      <c r="W161" s="1" t="s">
        <v>10</v>
      </c>
      <c r="X161" s="6">
        <v>4</v>
      </c>
      <c r="Z161" s="8">
        <f t="shared" si="8"/>
        <v>44518</v>
      </c>
      <c r="AA161" s="9">
        <f t="shared" si="9"/>
        <v>0.1</v>
      </c>
      <c r="AB161" s="10">
        <v>2.1059074866310156E-2</v>
      </c>
      <c r="AC161" s="9">
        <f t="shared" si="10"/>
        <v>7.8940925133689846E-2</v>
      </c>
      <c r="AD161" s="7">
        <f t="shared" si="11"/>
        <v>-3.8604237017164924</v>
      </c>
      <c r="AG161" s="14"/>
      <c r="AH161" s="14"/>
      <c r="AI161" s="14"/>
      <c r="AJ161" s="14"/>
      <c r="AK161" s="14"/>
      <c r="AL161" s="14"/>
      <c r="AM161" s="14"/>
    </row>
    <row r="162" spans="1:39" s="13" customFormat="1" ht="12.75" x14ac:dyDescent="0.2">
      <c r="A162" s="1" t="s">
        <v>96</v>
      </c>
      <c r="B162" s="2" t="s">
        <v>158</v>
      </c>
      <c r="C162" s="1" t="s">
        <v>159</v>
      </c>
      <c r="D162" s="1" t="s">
        <v>384</v>
      </c>
      <c r="E162" s="1" t="s">
        <v>4</v>
      </c>
      <c r="F162" s="1" t="s">
        <v>5</v>
      </c>
      <c r="G162" s="3">
        <v>44321</v>
      </c>
      <c r="H162" s="4">
        <v>15.397</v>
      </c>
      <c r="I162" s="5">
        <v>7.44</v>
      </c>
      <c r="J162" s="5">
        <v>10</v>
      </c>
      <c r="K162" s="5">
        <v>52.5</v>
      </c>
      <c r="L162" s="5">
        <v>488.65600000000001</v>
      </c>
      <c r="M162" s="3">
        <v>44518</v>
      </c>
      <c r="N162" s="1" t="s">
        <v>6</v>
      </c>
      <c r="O162" s="4">
        <v>15.397</v>
      </c>
      <c r="P162" s="1" t="s">
        <v>7</v>
      </c>
      <c r="Q162" s="1" t="s">
        <v>8</v>
      </c>
      <c r="R162" s="5">
        <v>7.44</v>
      </c>
      <c r="S162" s="5">
        <v>10</v>
      </c>
      <c r="T162" s="5">
        <v>52.5</v>
      </c>
      <c r="U162" s="1" t="s">
        <v>330</v>
      </c>
      <c r="V162" s="5">
        <v>488.65600000000001</v>
      </c>
      <c r="W162" s="1" t="s">
        <v>10</v>
      </c>
      <c r="X162" s="6">
        <v>6</v>
      </c>
      <c r="Z162" s="8">
        <f t="shared" si="8"/>
        <v>44518</v>
      </c>
      <c r="AA162" s="9">
        <f t="shared" si="9"/>
        <v>0.1</v>
      </c>
      <c r="AB162" s="10">
        <v>2.1059074866310156E-2</v>
      </c>
      <c r="AC162" s="9">
        <f t="shared" si="10"/>
        <v>7.8940925133689846E-2</v>
      </c>
      <c r="AD162" s="7">
        <f t="shared" si="11"/>
        <v>-3.8604237017164924</v>
      </c>
      <c r="AG162" s="14"/>
      <c r="AH162" s="14"/>
      <c r="AI162" s="14"/>
      <c r="AJ162" s="14"/>
      <c r="AK162" s="14"/>
      <c r="AL162" s="14"/>
      <c r="AM162" s="14"/>
    </row>
    <row r="163" spans="1:39" s="13" customFormat="1" ht="12.75" x14ac:dyDescent="0.2">
      <c r="A163" s="1" t="s">
        <v>96</v>
      </c>
      <c r="B163" s="2" t="s">
        <v>165</v>
      </c>
      <c r="C163" s="1" t="s">
        <v>166</v>
      </c>
      <c r="D163" s="1" t="s">
        <v>385</v>
      </c>
      <c r="E163" s="1" t="s">
        <v>4</v>
      </c>
      <c r="F163" s="1" t="s">
        <v>5</v>
      </c>
      <c r="G163" s="3">
        <v>44319</v>
      </c>
      <c r="H163" s="4">
        <v>5.3330000000000002</v>
      </c>
      <c r="I163" s="5">
        <v>7.16</v>
      </c>
      <c r="J163" s="5">
        <v>9.8000000000000007</v>
      </c>
      <c r="K163" s="5">
        <v>55</v>
      </c>
      <c r="L163" s="5">
        <v>300.79700000000003</v>
      </c>
      <c r="M163" s="3">
        <v>44523</v>
      </c>
      <c r="N163" s="1" t="s">
        <v>6</v>
      </c>
      <c r="O163" s="4">
        <v>4.1550000000000002</v>
      </c>
      <c r="P163" s="1" t="s">
        <v>7</v>
      </c>
      <c r="Q163" s="1" t="s">
        <v>8</v>
      </c>
      <c r="R163" s="12" t="s">
        <v>15</v>
      </c>
      <c r="S163" s="5">
        <v>9.8000000000000007</v>
      </c>
      <c r="T163" s="5">
        <v>55</v>
      </c>
      <c r="U163" s="1" t="s">
        <v>369</v>
      </c>
      <c r="V163" s="12" t="s">
        <v>15</v>
      </c>
      <c r="W163" s="1" t="s">
        <v>10</v>
      </c>
      <c r="X163" s="6">
        <v>6</v>
      </c>
      <c r="Z163" s="8">
        <f t="shared" si="8"/>
        <v>44523</v>
      </c>
      <c r="AA163" s="9">
        <f t="shared" si="9"/>
        <v>9.8000000000000004E-2</v>
      </c>
      <c r="AB163" s="10">
        <v>2.1005631016042775E-2</v>
      </c>
      <c r="AC163" s="9">
        <f t="shared" si="10"/>
        <v>7.6994368983957229E-2</v>
      </c>
      <c r="AD163" s="7">
        <f t="shared" si="11"/>
        <v>-3.862964733581705</v>
      </c>
      <c r="AG163" s="14"/>
      <c r="AH163" s="14"/>
      <c r="AI163" s="14"/>
      <c r="AJ163" s="14"/>
      <c r="AK163" s="14"/>
      <c r="AL163" s="14"/>
      <c r="AM163" s="14"/>
    </row>
    <row r="164" spans="1:39" s="13" customFormat="1" ht="12.75" x14ac:dyDescent="0.2">
      <c r="A164" s="1" t="s">
        <v>386</v>
      </c>
      <c r="B164" s="2" t="s">
        <v>387</v>
      </c>
      <c r="C164" s="1" t="s">
        <v>293</v>
      </c>
      <c r="D164" s="1" t="s">
        <v>388</v>
      </c>
      <c r="E164" s="1" t="s">
        <v>4</v>
      </c>
      <c r="F164" s="1" t="s">
        <v>5</v>
      </c>
      <c r="G164" s="3">
        <v>44344</v>
      </c>
      <c r="H164" s="4">
        <v>28.693017000000001</v>
      </c>
      <c r="I164" s="5">
        <v>7.53</v>
      </c>
      <c r="J164" s="5">
        <v>9.9499999999999993</v>
      </c>
      <c r="K164" s="5">
        <v>58.55</v>
      </c>
      <c r="L164" s="5">
        <v>1716.1454610000001</v>
      </c>
      <c r="M164" s="3">
        <v>44530</v>
      </c>
      <c r="N164" s="1" t="s">
        <v>6</v>
      </c>
      <c r="O164" s="4">
        <v>15.252154000000001</v>
      </c>
      <c r="P164" s="1" t="s">
        <v>8</v>
      </c>
      <c r="Q164" s="1" t="s">
        <v>8</v>
      </c>
      <c r="R164" s="5">
        <v>7.2</v>
      </c>
      <c r="S164" s="5">
        <v>9.4</v>
      </c>
      <c r="T164" s="5">
        <v>58.55</v>
      </c>
      <c r="U164" s="1" t="s">
        <v>161</v>
      </c>
      <c r="V164" s="5">
        <v>1726.4632369999999</v>
      </c>
      <c r="W164" s="1" t="s">
        <v>27</v>
      </c>
      <c r="X164" s="6">
        <v>6</v>
      </c>
      <c r="Z164" s="8">
        <f t="shared" si="8"/>
        <v>44530</v>
      </c>
      <c r="AA164" s="9">
        <f t="shared" si="9"/>
        <v>9.4E-2</v>
      </c>
      <c r="AB164" s="10">
        <v>2.0894727272727266E-2</v>
      </c>
      <c r="AC164" s="9">
        <f t="shared" si="10"/>
        <v>7.3105272727272741E-2</v>
      </c>
      <c r="AD164" s="7">
        <f t="shared" si="11"/>
        <v>-3.868258435441799</v>
      </c>
      <c r="AG164" s="14"/>
      <c r="AH164" s="14"/>
      <c r="AI164" s="14"/>
      <c r="AJ164" s="14"/>
      <c r="AK164" s="14"/>
      <c r="AL164" s="14"/>
      <c r="AM164" s="14"/>
    </row>
    <row r="165" spans="1:39" s="13" customFormat="1" ht="12.75" x14ac:dyDescent="0.2">
      <c r="A165" s="1" t="s">
        <v>69</v>
      </c>
      <c r="B165" s="2" t="s">
        <v>70</v>
      </c>
      <c r="C165" s="1" t="s">
        <v>71</v>
      </c>
      <c r="D165" s="1" t="s">
        <v>389</v>
      </c>
      <c r="E165" s="1" t="s">
        <v>4</v>
      </c>
      <c r="F165" s="1" t="s">
        <v>5</v>
      </c>
      <c r="G165" s="3">
        <v>44330</v>
      </c>
      <c r="H165" s="4">
        <v>5.4302270000000004</v>
      </c>
      <c r="I165" s="5">
        <v>7.72</v>
      </c>
      <c r="J165" s="5">
        <v>10.85</v>
      </c>
      <c r="K165" s="5">
        <v>53.23</v>
      </c>
      <c r="L165" s="5">
        <v>187.153571</v>
      </c>
      <c r="M165" s="3">
        <v>44533</v>
      </c>
      <c r="N165" s="1" t="s">
        <v>20</v>
      </c>
      <c r="O165" s="4">
        <v>2.4249999999999998</v>
      </c>
      <c r="P165" s="1" t="s">
        <v>8</v>
      </c>
      <c r="Q165" s="1" t="s">
        <v>8</v>
      </c>
      <c r="R165" s="5">
        <v>7.06</v>
      </c>
      <c r="S165" s="5">
        <v>9.65</v>
      </c>
      <c r="T165" s="5">
        <v>52.95</v>
      </c>
      <c r="U165" s="1" t="s">
        <v>390</v>
      </c>
      <c r="V165" s="5">
        <v>187.14411699999999</v>
      </c>
      <c r="W165" s="1" t="s">
        <v>10</v>
      </c>
      <c r="X165" s="6">
        <v>6</v>
      </c>
      <c r="Z165" s="8">
        <f t="shared" si="8"/>
        <v>44533</v>
      </c>
      <c r="AA165" s="9">
        <f t="shared" si="9"/>
        <v>9.6500000000000002E-2</v>
      </c>
      <c r="AB165" s="10">
        <v>2.0788882352941171E-2</v>
      </c>
      <c r="AC165" s="9">
        <f t="shared" si="10"/>
        <v>7.5711117647058832E-2</v>
      </c>
      <c r="AD165" s="7">
        <f t="shared" si="11"/>
        <v>-3.8733369374345643</v>
      </c>
      <c r="AG165" s="14"/>
      <c r="AH165" s="14"/>
      <c r="AI165" s="14"/>
      <c r="AJ165" s="14"/>
      <c r="AK165" s="14"/>
      <c r="AL165" s="14"/>
      <c r="AM165" s="14"/>
    </row>
    <row r="166" spans="1:39" s="13" customFormat="1" ht="12.75" x14ac:dyDescent="0.2">
      <c r="A166" s="1" t="s">
        <v>60</v>
      </c>
      <c r="B166" s="2" t="s">
        <v>154</v>
      </c>
      <c r="C166" s="1" t="s">
        <v>155</v>
      </c>
      <c r="D166" s="1" t="s">
        <v>391</v>
      </c>
      <c r="E166" s="1" t="s">
        <v>4</v>
      </c>
      <c r="F166" s="1" t="s">
        <v>5</v>
      </c>
      <c r="G166" s="3">
        <v>44239</v>
      </c>
      <c r="H166" s="4">
        <v>176.64699999999999</v>
      </c>
      <c r="I166" s="5">
        <v>5.59</v>
      </c>
      <c r="J166" s="5">
        <v>10.25</v>
      </c>
      <c r="K166" s="5">
        <v>39.92</v>
      </c>
      <c r="L166" s="5">
        <v>5608.2950000000001</v>
      </c>
      <c r="M166" s="3">
        <v>44539</v>
      </c>
      <c r="N166" s="1" t="s">
        <v>20</v>
      </c>
      <c r="O166" s="4">
        <v>84.173000000000002</v>
      </c>
      <c r="P166" s="1" t="s">
        <v>8</v>
      </c>
      <c r="Q166" s="1" t="s">
        <v>8</v>
      </c>
      <c r="R166" s="5">
        <v>5.41</v>
      </c>
      <c r="S166" s="5">
        <v>9.9</v>
      </c>
      <c r="T166" s="5">
        <v>39.229999999999997</v>
      </c>
      <c r="U166" s="1" t="s">
        <v>369</v>
      </c>
      <c r="V166" s="5">
        <v>5537.08</v>
      </c>
      <c r="W166" s="1" t="s">
        <v>10</v>
      </c>
      <c r="X166" s="6">
        <v>10</v>
      </c>
      <c r="Z166" s="8">
        <f t="shared" si="8"/>
        <v>44539</v>
      </c>
      <c r="AA166" s="9">
        <f t="shared" si="9"/>
        <v>9.9000000000000005E-2</v>
      </c>
      <c r="AB166" s="10">
        <v>2.0667791443850256E-2</v>
      </c>
      <c r="AC166" s="9">
        <f t="shared" si="10"/>
        <v>7.8332208556149752E-2</v>
      </c>
      <c r="AD166" s="7">
        <f t="shared" si="11"/>
        <v>-3.8791787593836937</v>
      </c>
      <c r="AG166" s="14"/>
      <c r="AH166" s="14"/>
      <c r="AI166" s="14"/>
      <c r="AJ166" s="14"/>
      <c r="AK166" s="14"/>
      <c r="AL166" s="14"/>
      <c r="AM166" s="14"/>
    </row>
    <row r="167" spans="1:39" s="13" customFormat="1" ht="12.75" x14ac:dyDescent="0.2">
      <c r="A167" s="1" t="s">
        <v>208</v>
      </c>
      <c r="B167" s="2" t="s">
        <v>288</v>
      </c>
      <c r="C167" s="1" t="s">
        <v>146</v>
      </c>
      <c r="D167" s="1" t="s">
        <v>392</v>
      </c>
      <c r="E167" s="1" t="s">
        <v>4</v>
      </c>
      <c r="F167" s="1" t="s">
        <v>5</v>
      </c>
      <c r="G167" s="3">
        <v>44348</v>
      </c>
      <c r="H167" s="4">
        <v>14.593446</v>
      </c>
      <c r="I167" s="5">
        <v>6.94</v>
      </c>
      <c r="J167" s="5">
        <v>9.9499999999999993</v>
      </c>
      <c r="K167" s="5">
        <v>50.26</v>
      </c>
      <c r="L167" s="5">
        <v>344.162147</v>
      </c>
      <c r="M167" s="3">
        <v>44543</v>
      </c>
      <c r="N167" s="1" t="s">
        <v>6</v>
      </c>
      <c r="O167" s="4">
        <v>6.498189</v>
      </c>
      <c r="P167" s="1" t="s">
        <v>8</v>
      </c>
      <c r="Q167" s="1" t="s">
        <v>8</v>
      </c>
      <c r="R167" s="5">
        <v>6.56</v>
      </c>
      <c r="S167" s="5">
        <v>9.1999999999999993</v>
      </c>
      <c r="T167" s="5">
        <v>50.26</v>
      </c>
      <c r="U167" s="1" t="s">
        <v>161</v>
      </c>
      <c r="V167" s="5">
        <v>303.18778800000001</v>
      </c>
      <c r="W167" s="1" t="s">
        <v>10</v>
      </c>
      <c r="X167" s="6">
        <v>6</v>
      </c>
      <c r="Z167" s="8">
        <f t="shared" si="8"/>
        <v>44543</v>
      </c>
      <c r="AA167" s="9">
        <f t="shared" si="9"/>
        <v>9.1999999999999998E-2</v>
      </c>
      <c r="AB167" s="10">
        <v>2.0614914438502663E-2</v>
      </c>
      <c r="AC167" s="9">
        <f t="shared" si="10"/>
        <v>7.1385085561497336E-2</v>
      </c>
      <c r="AD167" s="7">
        <f t="shared" si="11"/>
        <v>-3.88174046328046</v>
      </c>
      <c r="AG167" s="14"/>
      <c r="AH167" s="14"/>
      <c r="AI167" s="14"/>
      <c r="AJ167" s="14"/>
      <c r="AK167" s="14"/>
      <c r="AL167" s="14"/>
      <c r="AM167" s="14"/>
    </row>
    <row r="168" spans="1:39" s="13" customFormat="1" ht="12.75" x14ac:dyDescent="0.2">
      <c r="A168" s="1" t="s">
        <v>47</v>
      </c>
      <c r="B168" s="2" t="s">
        <v>393</v>
      </c>
      <c r="C168" s="1" t="s">
        <v>71</v>
      </c>
      <c r="D168" s="1" t="s">
        <v>394</v>
      </c>
      <c r="E168" s="1" t="s">
        <v>4</v>
      </c>
      <c r="F168" s="1" t="s">
        <v>5</v>
      </c>
      <c r="G168" s="3">
        <v>44344</v>
      </c>
      <c r="H168" s="4">
        <v>26.694986</v>
      </c>
      <c r="I168" s="5">
        <v>7.48</v>
      </c>
      <c r="J168" s="5">
        <v>10.3</v>
      </c>
      <c r="K168" s="5">
        <v>52.64</v>
      </c>
      <c r="L168" s="5">
        <v>446.22329000000002</v>
      </c>
      <c r="M168" s="3">
        <v>44558</v>
      </c>
      <c r="N168" s="1" t="s">
        <v>6</v>
      </c>
      <c r="O168" s="4">
        <v>18.311404</v>
      </c>
      <c r="P168" s="1" t="s">
        <v>8</v>
      </c>
      <c r="Q168" s="1" t="s">
        <v>8</v>
      </c>
      <c r="R168" s="5">
        <v>6.89</v>
      </c>
      <c r="S168" s="5">
        <v>9.35</v>
      </c>
      <c r="T168" s="5">
        <v>52.64</v>
      </c>
      <c r="U168" s="1" t="s">
        <v>369</v>
      </c>
      <c r="V168" s="5">
        <v>431.14006499999999</v>
      </c>
      <c r="W168" s="1" t="s">
        <v>10</v>
      </c>
      <c r="X168" s="6">
        <v>7</v>
      </c>
      <c r="Z168" s="8">
        <f t="shared" si="8"/>
        <v>44558</v>
      </c>
      <c r="AA168" s="9">
        <f t="shared" si="9"/>
        <v>9.35E-2</v>
      </c>
      <c r="AB168" s="10">
        <v>2.032539037433154E-2</v>
      </c>
      <c r="AC168" s="9">
        <f t="shared" si="10"/>
        <v>7.3174609625668463E-2</v>
      </c>
      <c r="AD168" s="7">
        <f t="shared" si="11"/>
        <v>-3.8958844171235296</v>
      </c>
      <c r="AG168" s="14"/>
      <c r="AH168" s="14"/>
      <c r="AI168" s="14"/>
      <c r="AJ168" s="14"/>
      <c r="AK168" s="14"/>
      <c r="AL168" s="14"/>
      <c r="AM168" s="14"/>
    </row>
    <row r="169" spans="1:39" s="13" customFormat="1" ht="12.75" x14ac:dyDescent="0.2">
      <c r="A169" s="1" t="s">
        <v>47</v>
      </c>
      <c r="B169" s="2" t="s">
        <v>222</v>
      </c>
      <c r="C169" s="1" t="s">
        <v>79</v>
      </c>
      <c r="D169" s="1" t="s">
        <v>395</v>
      </c>
      <c r="E169" s="1" t="s">
        <v>4</v>
      </c>
      <c r="F169" s="1" t="s">
        <v>5</v>
      </c>
      <c r="G169" s="3">
        <v>44348</v>
      </c>
      <c r="H169" s="4">
        <v>15.228161</v>
      </c>
      <c r="I169" s="5">
        <v>7.06</v>
      </c>
      <c r="J169" s="5">
        <v>10.3</v>
      </c>
      <c r="K169" s="5">
        <v>50.7</v>
      </c>
      <c r="L169" s="5">
        <v>468.32120600000002</v>
      </c>
      <c r="M169" s="3">
        <v>44558</v>
      </c>
      <c r="N169" s="1" t="s">
        <v>6</v>
      </c>
      <c r="O169" s="4">
        <v>9.1708800000000004</v>
      </c>
      <c r="P169" s="1" t="s">
        <v>8</v>
      </c>
      <c r="Q169" s="1" t="s">
        <v>8</v>
      </c>
      <c r="R169" s="5">
        <v>6.54</v>
      </c>
      <c r="S169" s="5">
        <v>9.3800000000000008</v>
      </c>
      <c r="T169" s="5">
        <v>51.34</v>
      </c>
      <c r="U169" s="1" t="s">
        <v>369</v>
      </c>
      <c r="V169" s="5">
        <v>466.48660000000001</v>
      </c>
      <c r="W169" s="1" t="s">
        <v>10</v>
      </c>
      <c r="X169" s="6">
        <v>7</v>
      </c>
      <c r="Z169" s="8">
        <f t="shared" si="8"/>
        <v>44558</v>
      </c>
      <c r="AA169" s="9">
        <f t="shared" si="9"/>
        <v>9.3800000000000008E-2</v>
      </c>
      <c r="AB169" s="10">
        <v>2.032539037433154E-2</v>
      </c>
      <c r="AC169" s="9">
        <f t="shared" si="10"/>
        <v>7.3474609625668472E-2</v>
      </c>
      <c r="AD169" s="7">
        <f t="shared" si="11"/>
        <v>-3.8958844171235296</v>
      </c>
      <c r="AG169" s="14"/>
      <c r="AH169" s="14"/>
      <c r="AI169" s="14"/>
      <c r="AJ169" s="14"/>
      <c r="AK169" s="14"/>
      <c r="AL169" s="14"/>
      <c r="AM169" s="14"/>
    </row>
    <row r="170" spans="1:39" s="13" customFormat="1" ht="12.75" x14ac:dyDescent="0.2">
      <c r="A170" s="1" t="s">
        <v>203</v>
      </c>
      <c r="B170" s="2" t="s">
        <v>396</v>
      </c>
      <c r="C170" s="1" t="s">
        <v>146</v>
      </c>
      <c r="D170" s="1" t="s">
        <v>397</v>
      </c>
      <c r="E170" s="1" t="s">
        <v>4</v>
      </c>
      <c r="F170" s="1" t="s">
        <v>5</v>
      </c>
      <c r="G170" s="3">
        <v>44348</v>
      </c>
      <c r="H170" s="4">
        <v>10.544007000000001</v>
      </c>
      <c r="I170" s="5">
        <v>7.03</v>
      </c>
      <c r="J170" s="5">
        <v>10.15</v>
      </c>
      <c r="K170" s="5">
        <v>50.01</v>
      </c>
      <c r="L170" s="5">
        <v>301.54838899999999</v>
      </c>
      <c r="M170" s="3">
        <v>44558</v>
      </c>
      <c r="N170" s="1" t="s">
        <v>6</v>
      </c>
      <c r="O170" s="4">
        <v>5.9065190000000003</v>
      </c>
      <c r="P170" s="1" t="s">
        <v>8</v>
      </c>
      <c r="Q170" s="1" t="s">
        <v>7</v>
      </c>
      <c r="R170" s="5">
        <v>6.75</v>
      </c>
      <c r="S170" s="5">
        <v>9.6</v>
      </c>
      <c r="T170" s="5">
        <v>50.01</v>
      </c>
      <c r="U170" s="1" t="s">
        <v>161</v>
      </c>
      <c r="V170" s="5">
        <v>300.92279100000002</v>
      </c>
      <c r="W170" s="1" t="s">
        <v>15</v>
      </c>
      <c r="X170" s="6">
        <v>7</v>
      </c>
      <c r="Z170" s="8">
        <f t="shared" si="8"/>
        <v>44558</v>
      </c>
      <c r="AA170" s="9">
        <f t="shared" si="9"/>
        <v>9.6000000000000002E-2</v>
      </c>
      <c r="AB170" s="10">
        <v>2.032539037433154E-2</v>
      </c>
      <c r="AC170" s="9">
        <f t="shared" si="10"/>
        <v>7.5674609625668465E-2</v>
      </c>
      <c r="AD170" s="7">
        <f t="shared" si="11"/>
        <v>-3.8958844171235296</v>
      </c>
      <c r="AG170" s="14"/>
      <c r="AH170" s="14"/>
      <c r="AI170" s="14"/>
      <c r="AJ170" s="14"/>
      <c r="AK170" s="14"/>
      <c r="AL170" s="14"/>
      <c r="AM170" s="14"/>
    </row>
    <row r="171" spans="1:39" s="13" customFormat="1" ht="12.75" x14ac:dyDescent="0.2">
      <c r="A171" s="1" t="s">
        <v>47</v>
      </c>
      <c r="B171" s="2" t="s">
        <v>398</v>
      </c>
      <c r="C171" s="1" t="s">
        <v>399</v>
      </c>
      <c r="D171" s="1" t="s">
        <v>400</v>
      </c>
      <c r="E171" s="1" t="s">
        <v>4</v>
      </c>
      <c r="F171" s="1" t="s">
        <v>5</v>
      </c>
      <c r="G171" s="3">
        <v>44344</v>
      </c>
      <c r="H171" s="4">
        <v>9.1351700000000005</v>
      </c>
      <c r="I171" s="5">
        <v>7.65</v>
      </c>
      <c r="J171" s="5">
        <v>10.95</v>
      </c>
      <c r="K171" s="5">
        <v>51.76</v>
      </c>
      <c r="L171" s="5">
        <v>136.73598799999999</v>
      </c>
      <c r="M171" s="3">
        <v>44564</v>
      </c>
      <c r="N171" s="1" t="s">
        <v>6</v>
      </c>
      <c r="O171" s="4">
        <v>5.2380000000000004</v>
      </c>
      <c r="P171" s="1" t="s">
        <v>8</v>
      </c>
      <c r="Q171" s="1" t="s">
        <v>8</v>
      </c>
      <c r="R171" s="12" t="s">
        <v>15</v>
      </c>
      <c r="S171" s="5">
        <v>9.25</v>
      </c>
      <c r="T171" s="12" t="s">
        <v>15</v>
      </c>
      <c r="U171" s="1" t="s">
        <v>369</v>
      </c>
      <c r="V171" s="5">
        <v>133.834743</v>
      </c>
      <c r="W171" s="1" t="s">
        <v>10</v>
      </c>
      <c r="X171" s="6">
        <v>7</v>
      </c>
      <c r="Z171" s="8">
        <f t="shared" si="8"/>
        <v>44564</v>
      </c>
      <c r="AA171" s="9">
        <f t="shared" si="9"/>
        <v>9.2499999999999999E-2</v>
      </c>
      <c r="AB171" s="10">
        <v>2.0250368983957212E-2</v>
      </c>
      <c r="AC171" s="9">
        <f t="shared" si="10"/>
        <v>7.2249631016042787E-2</v>
      </c>
      <c r="AD171" s="7">
        <f t="shared" si="11"/>
        <v>-3.8995822641656113</v>
      </c>
      <c r="AG171" s="14"/>
      <c r="AH171" s="14"/>
      <c r="AI171" s="14"/>
      <c r="AJ171" s="14"/>
      <c r="AK171" s="14"/>
      <c r="AL171" s="14"/>
      <c r="AM171" s="14"/>
    </row>
    <row r="172" spans="1:39" s="13" customFormat="1" ht="12.75" x14ac:dyDescent="0.2">
      <c r="A172" s="1" t="s">
        <v>236</v>
      </c>
      <c r="B172" s="2" t="s">
        <v>78</v>
      </c>
      <c r="C172" s="1" t="s">
        <v>79</v>
      </c>
      <c r="D172" s="1" t="s">
        <v>401</v>
      </c>
      <c r="E172" s="1" t="s">
        <v>4</v>
      </c>
      <c r="F172" s="1" t="s">
        <v>5</v>
      </c>
      <c r="G172" s="3">
        <v>44277</v>
      </c>
      <c r="H172" s="4">
        <v>96.872105000000005</v>
      </c>
      <c r="I172" s="5">
        <v>7.27</v>
      </c>
      <c r="J172" s="5">
        <v>10.25</v>
      </c>
      <c r="K172" s="5">
        <v>52</v>
      </c>
      <c r="L172" s="5">
        <v>4736.3239000000003</v>
      </c>
      <c r="M172" s="3">
        <v>44567</v>
      </c>
      <c r="N172" s="1" t="s">
        <v>6</v>
      </c>
      <c r="O172" s="4">
        <v>74.245420999999993</v>
      </c>
      <c r="P172" s="1" t="s">
        <v>8</v>
      </c>
      <c r="Q172" s="1" t="s">
        <v>7</v>
      </c>
      <c r="R172" s="5">
        <v>6.9</v>
      </c>
      <c r="S172" s="5">
        <v>9.6</v>
      </c>
      <c r="T172" s="5">
        <v>51.6</v>
      </c>
      <c r="U172" s="1" t="s">
        <v>161</v>
      </c>
      <c r="V172" s="5">
        <v>4731.1443250000002</v>
      </c>
      <c r="W172" s="1" t="s">
        <v>27</v>
      </c>
      <c r="X172" s="6">
        <v>9</v>
      </c>
      <c r="Z172" s="8">
        <f t="shared" si="8"/>
        <v>44567</v>
      </c>
      <c r="AA172" s="9">
        <f t="shared" si="9"/>
        <v>9.6000000000000002E-2</v>
      </c>
      <c r="AB172" s="10">
        <v>2.0219518716577539E-2</v>
      </c>
      <c r="AC172" s="9">
        <f t="shared" si="10"/>
        <v>7.5780481283422463E-2</v>
      </c>
      <c r="AD172" s="7">
        <f t="shared" si="11"/>
        <v>-3.9011068680184167</v>
      </c>
      <c r="AG172" s="14"/>
      <c r="AH172" s="14"/>
      <c r="AI172" s="14"/>
      <c r="AJ172" s="14"/>
      <c r="AK172" s="14"/>
      <c r="AL172" s="14"/>
      <c r="AM172" s="14"/>
    </row>
    <row r="173" spans="1:39" s="13" customFormat="1" ht="12.75" x14ac:dyDescent="0.2">
      <c r="A173" s="1" t="s">
        <v>0</v>
      </c>
      <c r="B173" s="2" t="s">
        <v>118</v>
      </c>
      <c r="C173" s="1" t="s">
        <v>119</v>
      </c>
      <c r="D173" s="1" t="s">
        <v>402</v>
      </c>
      <c r="E173" s="1" t="s">
        <v>4</v>
      </c>
      <c r="F173" s="1" t="s">
        <v>5</v>
      </c>
      <c r="G173" s="3">
        <v>44043</v>
      </c>
      <c r="H173" s="4">
        <v>37.134</v>
      </c>
      <c r="I173" s="5">
        <v>6.31</v>
      </c>
      <c r="J173" s="5">
        <v>9.5</v>
      </c>
      <c r="K173" s="5">
        <v>48</v>
      </c>
      <c r="L173" s="5">
        <v>1565.066</v>
      </c>
      <c r="M173" s="3">
        <v>44581</v>
      </c>
      <c r="N173" s="1" t="s">
        <v>6</v>
      </c>
      <c r="O173" s="4">
        <v>12.523</v>
      </c>
      <c r="P173" s="1" t="s">
        <v>7</v>
      </c>
      <c r="Q173" s="1" t="s">
        <v>8</v>
      </c>
      <c r="R173" s="5">
        <v>6.08</v>
      </c>
      <c r="S173" s="5">
        <v>9</v>
      </c>
      <c r="T173" s="5">
        <v>48</v>
      </c>
      <c r="U173" s="1" t="s">
        <v>355</v>
      </c>
      <c r="V173" s="5">
        <v>1560.299</v>
      </c>
      <c r="W173" s="1" t="s">
        <v>10</v>
      </c>
      <c r="X173" s="6">
        <v>17</v>
      </c>
      <c r="Z173" s="8">
        <f t="shared" si="8"/>
        <v>44581</v>
      </c>
      <c r="AA173" s="9">
        <f t="shared" si="9"/>
        <v>0.09</v>
      </c>
      <c r="AB173" s="10">
        <v>2.0136893048128334E-2</v>
      </c>
      <c r="AC173" s="9">
        <f t="shared" si="10"/>
        <v>6.9863106951871659E-2</v>
      </c>
      <c r="AD173" s="7">
        <f t="shared" si="11"/>
        <v>-3.9052016713117559</v>
      </c>
      <c r="AG173" s="14"/>
      <c r="AH173" s="14"/>
      <c r="AI173" s="14"/>
      <c r="AJ173" s="14"/>
      <c r="AK173" s="14"/>
      <c r="AL173" s="14"/>
      <c r="AM173" s="14"/>
    </row>
    <row r="174" spans="1:39" s="13" customFormat="1" ht="12.75" x14ac:dyDescent="0.2">
      <c r="A174" s="1" t="s">
        <v>236</v>
      </c>
      <c r="B174" s="2" t="s">
        <v>403</v>
      </c>
      <c r="C174" s="1" t="s">
        <v>281</v>
      </c>
      <c r="D174" s="1" t="s">
        <v>404</v>
      </c>
      <c r="E174" s="1" t="s">
        <v>4</v>
      </c>
      <c r="F174" s="1" t="s">
        <v>5</v>
      </c>
      <c r="G174" s="3">
        <v>44287</v>
      </c>
      <c r="H174" s="4">
        <v>49.664720000000003</v>
      </c>
      <c r="I174" s="5">
        <v>7.59</v>
      </c>
      <c r="J174" s="5">
        <v>10.25</v>
      </c>
      <c r="K174" s="5">
        <v>54.86</v>
      </c>
      <c r="L174" s="5">
        <v>1707.1903970000001</v>
      </c>
      <c r="M174" s="3">
        <v>44582</v>
      </c>
      <c r="N174" s="1" t="s">
        <v>6</v>
      </c>
      <c r="O174" s="4">
        <v>29.464352999999999</v>
      </c>
      <c r="P174" s="1" t="s">
        <v>8</v>
      </c>
      <c r="Q174" s="1" t="s">
        <v>7</v>
      </c>
      <c r="R174" s="5">
        <v>7.07</v>
      </c>
      <c r="S174" s="5">
        <v>9.6</v>
      </c>
      <c r="T174" s="5">
        <v>51.6</v>
      </c>
      <c r="U174" s="1" t="s">
        <v>161</v>
      </c>
      <c r="V174" s="5">
        <v>1702.058612</v>
      </c>
      <c r="W174" s="1" t="s">
        <v>27</v>
      </c>
      <c r="X174" s="6">
        <v>9</v>
      </c>
      <c r="Z174" s="8">
        <f t="shared" si="8"/>
        <v>44582</v>
      </c>
      <c r="AA174" s="9">
        <f t="shared" si="9"/>
        <v>9.6000000000000002E-2</v>
      </c>
      <c r="AB174" s="10">
        <v>2.0127721925133683E-2</v>
      </c>
      <c r="AC174" s="9">
        <f t="shared" si="10"/>
        <v>7.5872278074866323E-2</v>
      </c>
      <c r="AD174" s="7">
        <f t="shared" si="11"/>
        <v>-3.905657213884774</v>
      </c>
      <c r="AG174" s="14"/>
      <c r="AH174" s="14"/>
      <c r="AI174" s="14"/>
      <c r="AJ174" s="14"/>
      <c r="AK174" s="14"/>
      <c r="AL174" s="14"/>
      <c r="AM174" s="14"/>
    </row>
    <row r="175" spans="1:39" s="13" customFormat="1" ht="12.75" x14ac:dyDescent="0.2">
      <c r="A175" s="1" t="s">
        <v>211</v>
      </c>
      <c r="B175" s="2" t="s">
        <v>23</v>
      </c>
      <c r="C175" s="1" t="s">
        <v>24</v>
      </c>
      <c r="D175" s="1" t="s">
        <v>405</v>
      </c>
      <c r="E175" s="1" t="s">
        <v>4</v>
      </c>
      <c r="F175" s="1" t="s">
        <v>5</v>
      </c>
      <c r="G175" s="3">
        <v>44440</v>
      </c>
      <c r="H175" s="4">
        <v>24.237905999999999</v>
      </c>
      <c r="I175" s="5">
        <v>6.61</v>
      </c>
      <c r="J175" s="5">
        <v>9.9</v>
      </c>
      <c r="K175" s="5">
        <v>51</v>
      </c>
      <c r="L175" s="5">
        <v>1539.702779</v>
      </c>
      <c r="M175" s="3">
        <v>44642</v>
      </c>
      <c r="N175" s="1" t="s">
        <v>6</v>
      </c>
      <c r="O175" s="4">
        <v>12.75</v>
      </c>
      <c r="P175" s="1" t="s">
        <v>8</v>
      </c>
      <c r="Q175" s="1" t="s">
        <v>8</v>
      </c>
      <c r="R175" s="5" t="s">
        <v>15</v>
      </c>
      <c r="S175" s="5">
        <v>9.4</v>
      </c>
      <c r="T175" s="5">
        <v>50</v>
      </c>
      <c r="U175" s="1" t="s">
        <v>15</v>
      </c>
      <c r="V175" s="5" t="s">
        <v>15</v>
      </c>
      <c r="W175" s="1" t="s">
        <v>15</v>
      </c>
      <c r="X175" s="6">
        <v>6</v>
      </c>
      <c r="Z175" s="8">
        <f t="shared" si="8"/>
        <v>44642</v>
      </c>
      <c r="AA175" s="9">
        <f t="shared" si="9"/>
        <v>9.4E-2</v>
      </c>
      <c r="AB175" s="10">
        <v>2.0225267379679147E-2</v>
      </c>
      <c r="AC175" s="9">
        <f t="shared" si="10"/>
        <v>7.377473262032086E-2</v>
      </c>
      <c r="AD175" s="7">
        <f t="shared" si="11"/>
        <v>-3.9008225958688918</v>
      </c>
      <c r="AG175" s="14"/>
      <c r="AH175" s="14"/>
      <c r="AI175" s="14"/>
      <c r="AJ175" s="14"/>
      <c r="AK175" s="14"/>
      <c r="AL175" s="14"/>
      <c r="AM175" s="14"/>
    </row>
    <row r="176" spans="1:39" s="13" customFormat="1" ht="12.75" x14ac:dyDescent="0.2">
      <c r="A176" s="1" t="s">
        <v>211</v>
      </c>
      <c r="B176" s="2" t="s">
        <v>23</v>
      </c>
      <c r="C176" s="1" t="s">
        <v>24</v>
      </c>
      <c r="D176" s="1" t="s">
        <v>406</v>
      </c>
      <c r="E176" s="1" t="s">
        <v>4</v>
      </c>
      <c r="F176" s="1" t="s">
        <v>5</v>
      </c>
      <c r="G176" s="3">
        <v>44440</v>
      </c>
      <c r="H176" s="4">
        <v>2.8520840000000001</v>
      </c>
      <c r="I176" s="5">
        <v>6.87</v>
      </c>
      <c r="J176" s="5">
        <v>9.9</v>
      </c>
      <c r="K176" s="5">
        <v>51</v>
      </c>
      <c r="L176" s="5">
        <v>177.37980899999999</v>
      </c>
      <c r="M176" s="3">
        <v>44642</v>
      </c>
      <c r="N176" s="1" t="s">
        <v>6</v>
      </c>
      <c r="O176" s="4">
        <v>1.3</v>
      </c>
      <c r="P176" s="1" t="s">
        <v>8</v>
      </c>
      <c r="Q176" s="1" t="s">
        <v>8</v>
      </c>
      <c r="R176" s="5" t="s">
        <v>15</v>
      </c>
      <c r="S176" s="5">
        <v>9.4</v>
      </c>
      <c r="T176" s="5">
        <v>50</v>
      </c>
      <c r="U176" s="1" t="s">
        <v>15</v>
      </c>
      <c r="V176" s="5" t="s">
        <v>15</v>
      </c>
      <c r="W176" s="1" t="s">
        <v>15</v>
      </c>
      <c r="X176" s="6">
        <v>6</v>
      </c>
      <c r="Z176" s="8">
        <f t="shared" si="8"/>
        <v>44642</v>
      </c>
      <c r="AA176" s="9">
        <f t="shared" si="9"/>
        <v>9.4E-2</v>
      </c>
      <c r="AB176" s="10">
        <v>2.0225267379679147E-2</v>
      </c>
      <c r="AC176" s="9">
        <f t="shared" si="10"/>
        <v>7.377473262032086E-2</v>
      </c>
      <c r="AD176" s="7">
        <f t="shared" si="11"/>
        <v>-3.9008225958688918</v>
      </c>
      <c r="AG176" s="14"/>
      <c r="AH176" s="14"/>
      <c r="AI176" s="14"/>
      <c r="AJ176" s="14"/>
      <c r="AK176" s="14"/>
      <c r="AL176" s="14"/>
      <c r="AM176" s="14"/>
    </row>
    <row r="177" spans="1:39" s="13" customFormat="1" ht="12.75" x14ac:dyDescent="0.2">
      <c r="A177" s="1" t="s">
        <v>0</v>
      </c>
      <c r="B177" s="2" t="s">
        <v>220</v>
      </c>
      <c r="C177" s="1" t="s">
        <v>2</v>
      </c>
      <c r="D177" s="1" t="s">
        <v>407</v>
      </c>
      <c r="E177" s="1" t="s">
        <v>4</v>
      </c>
      <c r="F177" s="1" t="s">
        <v>5</v>
      </c>
      <c r="G177" s="3">
        <v>44225</v>
      </c>
      <c r="H177" s="4">
        <v>1.2150000000000001</v>
      </c>
      <c r="I177" s="5">
        <v>7.03</v>
      </c>
      <c r="J177" s="5">
        <v>9.5</v>
      </c>
      <c r="K177" s="5">
        <v>50</v>
      </c>
      <c r="L177" s="5">
        <v>574.44899999999996</v>
      </c>
      <c r="M177" s="3">
        <v>44665</v>
      </c>
      <c r="N177" s="1" t="s">
        <v>6</v>
      </c>
      <c r="O177" s="4">
        <v>0.66</v>
      </c>
      <c r="P177" s="1" t="s">
        <v>7</v>
      </c>
      <c r="Q177" s="1" t="s">
        <v>8</v>
      </c>
      <c r="R177" s="5">
        <v>6.77</v>
      </c>
      <c r="S177" s="5">
        <v>9.1999999999999993</v>
      </c>
      <c r="T177" s="5">
        <v>48</v>
      </c>
      <c r="U177" s="1" t="s">
        <v>369</v>
      </c>
      <c r="V177" s="5">
        <v>565.78399999999999</v>
      </c>
      <c r="W177" s="1" t="s">
        <v>10</v>
      </c>
      <c r="X177" s="6">
        <v>14</v>
      </c>
      <c r="Z177" s="8">
        <f t="shared" si="8"/>
        <v>44665</v>
      </c>
      <c r="AA177" s="9">
        <f t="shared" si="9"/>
        <v>9.1999999999999998E-2</v>
      </c>
      <c r="AB177" s="10">
        <v>2.0833385026737969E-2</v>
      </c>
      <c r="AC177" s="9">
        <f t="shared" si="10"/>
        <v>7.116661497326203E-2</v>
      </c>
      <c r="AD177" s="7">
        <f t="shared" si="11"/>
        <v>-3.8711985296275468</v>
      </c>
      <c r="AG177" s="14"/>
      <c r="AH177" s="14"/>
      <c r="AI177" s="14"/>
      <c r="AJ177" s="14"/>
      <c r="AK177" s="14"/>
      <c r="AL177" s="14"/>
      <c r="AM177" s="14"/>
    </row>
    <row r="178" spans="1:39" s="13" customFormat="1" ht="12.75" x14ac:dyDescent="0.2">
      <c r="A178" s="1" t="s">
        <v>47</v>
      </c>
      <c r="B178" s="2" t="s">
        <v>132</v>
      </c>
      <c r="C178" s="1" t="s">
        <v>133</v>
      </c>
      <c r="D178" s="1" t="s">
        <v>408</v>
      </c>
      <c r="E178" s="1" t="s">
        <v>4</v>
      </c>
      <c r="F178" s="1" t="s">
        <v>5</v>
      </c>
      <c r="G178" s="3">
        <v>44377</v>
      </c>
      <c r="H178" s="4">
        <v>20.214442999999999</v>
      </c>
      <c r="I178" s="5">
        <v>7.63</v>
      </c>
      <c r="J178" s="5">
        <v>10.35</v>
      </c>
      <c r="K178" s="5">
        <v>57.59</v>
      </c>
      <c r="L178" s="5">
        <v>581.18354899999997</v>
      </c>
      <c r="M178" s="3">
        <v>44700</v>
      </c>
      <c r="N178" s="1" t="s">
        <v>20</v>
      </c>
      <c r="O178" s="4">
        <v>4.2560000000000002</v>
      </c>
      <c r="P178" s="1" t="s">
        <v>8</v>
      </c>
      <c r="Q178" s="1" t="s">
        <v>8</v>
      </c>
      <c r="R178" s="5">
        <v>6.82</v>
      </c>
      <c r="S178" s="5">
        <v>9.23</v>
      </c>
      <c r="T178" s="5">
        <v>54.5</v>
      </c>
      <c r="U178" s="1" t="s">
        <v>369</v>
      </c>
      <c r="V178" s="5">
        <v>568.50582899999995</v>
      </c>
      <c r="W178" s="1" t="s">
        <v>10</v>
      </c>
      <c r="X178" s="6">
        <v>10</v>
      </c>
      <c r="Z178" s="8">
        <f t="shared" si="8"/>
        <v>44700</v>
      </c>
      <c r="AA178" s="9">
        <f t="shared" si="9"/>
        <v>9.2300000000000007E-2</v>
      </c>
      <c r="AB178" s="10">
        <v>2.2304721925133688E-2</v>
      </c>
      <c r="AC178" s="9">
        <f t="shared" si="10"/>
        <v>6.9995278074866316E-2</v>
      </c>
      <c r="AD178" s="7">
        <f t="shared" si="11"/>
        <v>-3.8029568774092928</v>
      </c>
      <c r="AG178" s="14"/>
      <c r="AH178" s="14"/>
      <c r="AI178" s="14"/>
      <c r="AJ178" s="14"/>
      <c r="AK178" s="14"/>
      <c r="AL178" s="14"/>
      <c r="AM178" s="14"/>
    </row>
    <row r="179" spans="1:39" s="13" customFormat="1" ht="12.75" x14ac:dyDescent="0.2">
      <c r="A179" s="1" t="s">
        <v>0</v>
      </c>
      <c r="B179" s="2" t="s">
        <v>349</v>
      </c>
      <c r="C179" s="1" t="s">
        <v>93</v>
      </c>
      <c r="D179" s="1" t="s">
        <v>409</v>
      </c>
      <c r="E179" s="1" t="s">
        <v>4</v>
      </c>
      <c r="F179" s="1" t="s">
        <v>5</v>
      </c>
      <c r="G179" s="3">
        <v>44393</v>
      </c>
      <c r="H179" s="4">
        <v>6.5546119999999997</v>
      </c>
      <c r="I179" s="5">
        <v>7.17</v>
      </c>
      <c r="J179" s="5">
        <v>10.199999999999999</v>
      </c>
      <c r="K179" s="5">
        <v>49.69</v>
      </c>
      <c r="L179" s="5">
        <v>78.629351</v>
      </c>
      <c r="M179" s="3">
        <v>44728</v>
      </c>
      <c r="N179" s="1" t="s">
        <v>6</v>
      </c>
      <c r="O179" s="4">
        <v>2.5337860000000001</v>
      </c>
      <c r="P179" s="1" t="s">
        <v>7</v>
      </c>
      <c r="Q179" s="1" t="s">
        <v>8</v>
      </c>
      <c r="R179" s="5">
        <v>6.53</v>
      </c>
      <c r="S179" s="5">
        <v>9.25</v>
      </c>
      <c r="T179" s="5">
        <v>48</v>
      </c>
      <c r="U179" s="1" t="s">
        <v>410</v>
      </c>
      <c r="V179" s="5">
        <v>75.824555000000004</v>
      </c>
      <c r="W179" s="1" t="s">
        <v>10</v>
      </c>
      <c r="X179" s="6">
        <v>11</v>
      </c>
      <c r="Z179" s="8">
        <f t="shared" si="8"/>
        <v>44728</v>
      </c>
      <c r="AA179" s="9">
        <f t="shared" si="9"/>
        <v>9.2499999999999999E-2</v>
      </c>
      <c r="AB179" s="10">
        <v>2.3585636363636343E-2</v>
      </c>
      <c r="AC179" s="9">
        <f t="shared" si="10"/>
        <v>6.8914363636363662E-2</v>
      </c>
      <c r="AD179" s="7">
        <f t="shared" si="11"/>
        <v>-3.7471173808996578</v>
      </c>
      <c r="AG179" s="14"/>
      <c r="AH179" s="14"/>
      <c r="AI179" s="14"/>
      <c r="AJ179" s="14"/>
      <c r="AK179" s="14"/>
      <c r="AL179" s="14"/>
      <c r="AM179" s="14"/>
    </row>
    <row r="180" spans="1:39" s="13" customFormat="1" ht="12.75" x14ac:dyDescent="0.2">
      <c r="A180" s="1" t="s">
        <v>60</v>
      </c>
      <c r="B180" s="2" t="s">
        <v>61</v>
      </c>
      <c r="C180" s="1" t="s">
        <v>62</v>
      </c>
      <c r="D180" s="1" t="s">
        <v>411</v>
      </c>
      <c r="E180" s="1" t="s">
        <v>4</v>
      </c>
      <c r="F180" s="1" t="s">
        <v>5</v>
      </c>
      <c r="G180" s="3">
        <v>44531</v>
      </c>
      <c r="H180" s="4">
        <v>233.131</v>
      </c>
      <c r="I180" s="5">
        <v>5.82</v>
      </c>
      <c r="J180" s="5">
        <v>10.25</v>
      </c>
      <c r="K180" s="5">
        <v>42.29</v>
      </c>
      <c r="L180" s="5">
        <v>9233.2880000000005</v>
      </c>
      <c r="M180" s="3">
        <v>44749</v>
      </c>
      <c r="N180" s="1" t="s">
        <v>6</v>
      </c>
      <c r="O180" s="4">
        <v>170</v>
      </c>
      <c r="P180" s="1" t="s">
        <v>8</v>
      </c>
      <c r="Q180" s="1" t="s">
        <v>8</v>
      </c>
      <c r="R180" s="5" t="s">
        <v>15</v>
      </c>
      <c r="S180" s="5">
        <v>9.9</v>
      </c>
      <c r="T180" s="5" t="s">
        <v>15</v>
      </c>
      <c r="U180" s="1" t="s">
        <v>412</v>
      </c>
      <c r="V180" s="5" t="s">
        <v>15</v>
      </c>
      <c r="W180" s="1" t="s">
        <v>10</v>
      </c>
      <c r="X180" s="6">
        <v>7</v>
      </c>
      <c r="Z180" s="8">
        <f t="shared" si="8"/>
        <v>44749</v>
      </c>
      <c r="AA180" s="9">
        <f t="shared" si="9"/>
        <v>9.9000000000000005E-2</v>
      </c>
      <c r="AB180" s="10">
        <v>2.4496727272727264E-2</v>
      </c>
      <c r="AC180" s="9">
        <f t="shared" si="10"/>
        <v>7.4503272727272737E-2</v>
      </c>
      <c r="AD180" s="7">
        <f t="shared" si="11"/>
        <v>-3.7092157510591623</v>
      </c>
      <c r="AG180" s="14"/>
      <c r="AH180" s="14"/>
      <c r="AI180" s="14"/>
      <c r="AJ180" s="14"/>
      <c r="AK180" s="14"/>
      <c r="AL180" s="14"/>
      <c r="AM180" s="14"/>
    </row>
    <row r="181" spans="1:39" s="13" customFormat="1" ht="12.75" x14ac:dyDescent="0.2">
      <c r="A181" s="1" t="s">
        <v>127</v>
      </c>
      <c r="B181" s="2" t="s">
        <v>115</v>
      </c>
      <c r="C181" s="1" t="s">
        <v>116</v>
      </c>
      <c r="D181" s="1" t="s">
        <v>413</v>
      </c>
      <c r="E181" s="1" t="s">
        <v>4</v>
      </c>
      <c r="F181" s="1" t="s">
        <v>5</v>
      </c>
      <c r="G181" s="3">
        <v>44410</v>
      </c>
      <c r="H181" s="4">
        <v>7.9652019999999997</v>
      </c>
      <c r="I181" s="5">
        <v>7.75</v>
      </c>
      <c r="J181" s="5">
        <v>10.3</v>
      </c>
      <c r="K181" s="5">
        <v>52.47</v>
      </c>
      <c r="L181" s="5">
        <v>188.73811799999999</v>
      </c>
      <c r="M181" s="3">
        <v>44762</v>
      </c>
      <c r="N181" s="1" t="s">
        <v>6</v>
      </c>
      <c r="O181" s="4">
        <v>6.0914770000000003</v>
      </c>
      <c r="P181" s="1" t="s">
        <v>7</v>
      </c>
      <c r="Q181" s="1" t="s">
        <v>7</v>
      </c>
      <c r="R181" s="5">
        <v>7.2</v>
      </c>
      <c r="S181" s="5">
        <v>9.3000000000000007</v>
      </c>
      <c r="T181" s="5">
        <v>52</v>
      </c>
      <c r="U181" s="1" t="s">
        <v>161</v>
      </c>
      <c r="V181" s="5">
        <v>188.23507699999999</v>
      </c>
      <c r="W181" s="1" t="s">
        <v>27</v>
      </c>
      <c r="X181" s="6">
        <v>11</v>
      </c>
      <c r="Z181" s="8">
        <f t="shared" si="8"/>
        <v>44762</v>
      </c>
      <c r="AA181" s="9">
        <f t="shared" si="9"/>
        <v>9.3000000000000013E-2</v>
      </c>
      <c r="AB181" s="10">
        <v>2.5035294117647055E-2</v>
      </c>
      <c r="AC181" s="9">
        <f t="shared" si="10"/>
        <v>6.7964705882352955E-2</v>
      </c>
      <c r="AD181" s="7">
        <f t="shared" si="11"/>
        <v>-3.6874686850109186</v>
      </c>
      <c r="AG181" s="14"/>
      <c r="AH181" s="14"/>
      <c r="AI181" s="14"/>
      <c r="AJ181" s="14"/>
      <c r="AK181" s="14"/>
      <c r="AL181" s="14"/>
      <c r="AM181" s="14"/>
    </row>
    <row r="182" spans="1:39" s="13" customFormat="1" ht="12.75" x14ac:dyDescent="0.2">
      <c r="A182" s="1" t="s">
        <v>162</v>
      </c>
      <c r="B182" s="2" t="s">
        <v>163</v>
      </c>
      <c r="C182" s="1" t="s">
        <v>71</v>
      </c>
      <c r="D182" s="1" t="s">
        <v>414</v>
      </c>
      <c r="E182" s="1" t="s">
        <v>4</v>
      </c>
      <c r="F182" s="1" t="s">
        <v>5</v>
      </c>
      <c r="G182" s="3">
        <v>44468</v>
      </c>
      <c r="H182" s="4">
        <v>109.691969</v>
      </c>
      <c r="I182" s="5">
        <v>6.87</v>
      </c>
      <c r="J182" s="5">
        <v>10.5</v>
      </c>
      <c r="K182" s="5">
        <v>49.47</v>
      </c>
      <c r="L182" s="5">
        <v>2418.6691350000001</v>
      </c>
      <c r="M182" s="3">
        <v>44769</v>
      </c>
      <c r="N182" s="1" t="s">
        <v>6</v>
      </c>
      <c r="O182" s="4">
        <v>71.800281999999996</v>
      </c>
      <c r="P182" s="1" t="s">
        <v>7</v>
      </c>
      <c r="Q182" s="1" t="s">
        <v>8</v>
      </c>
      <c r="R182" s="5">
        <v>6.55</v>
      </c>
      <c r="S182" s="5">
        <v>9.85</v>
      </c>
      <c r="T182" s="5">
        <v>49.47</v>
      </c>
      <c r="U182" s="1" t="s">
        <v>369</v>
      </c>
      <c r="V182" s="5">
        <v>2418.6691340000002</v>
      </c>
      <c r="W182" s="1" t="s">
        <v>27</v>
      </c>
      <c r="X182" s="6">
        <v>10</v>
      </c>
      <c r="Z182" s="8">
        <f t="shared" si="8"/>
        <v>44769</v>
      </c>
      <c r="AA182" s="9">
        <f t="shared" si="9"/>
        <v>9.849999999999999E-2</v>
      </c>
      <c r="AB182" s="10">
        <v>2.5324673796791444E-2</v>
      </c>
      <c r="AC182" s="9">
        <f t="shared" si="10"/>
        <v>7.3175326203208546E-2</v>
      </c>
      <c r="AD182" s="7">
        <f t="shared" si="11"/>
        <v>-3.6759761096098553</v>
      </c>
      <c r="AG182" s="14"/>
      <c r="AH182" s="14"/>
      <c r="AI182" s="14"/>
      <c r="AJ182" s="14"/>
      <c r="AK182" s="14"/>
      <c r="AL182" s="14"/>
      <c r="AM182" s="14"/>
    </row>
    <row r="183" spans="1:39" s="13" customFormat="1" ht="12.75" x14ac:dyDescent="0.2">
      <c r="A183" s="1" t="s">
        <v>64</v>
      </c>
      <c r="B183" s="2" t="s">
        <v>65</v>
      </c>
      <c r="C183" s="1" t="s">
        <v>66</v>
      </c>
      <c r="D183" s="1" t="s">
        <v>415</v>
      </c>
      <c r="E183" s="1" t="s">
        <v>4</v>
      </c>
      <c r="F183" s="1" t="s">
        <v>5</v>
      </c>
      <c r="G183" s="3">
        <v>44491</v>
      </c>
      <c r="H183" s="4">
        <v>3.774</v>
      </c>
      <c r="I183" s="5">
        <v>7.35</v>
      </c>
      <c r="J183" s="5">
        <v>9.9</v>
      </c>
      <c r="K183" s="5">
        <v>50</v>
      </c>
      <c r="L183" s="5">
        <v>315.95699999999999</v>
      </c>
      <c r="M183" s="3">
        <v>44775</v>
      </c>
      <c r="N183" s="1" t="s">
        <v>6</v>
      </c>
      <c r="O183" s="4">
        <v>1.6</v>
      </c>
      <c r="P183" s="1" t="s">
        <v>8</v>
      </c>
      <c r="Q183" s="1" t="s">
        <v>8</v>
      </c>
      <c r="R183" s="5">
        <v>7.05</v>
      </c>
      <c r="S183" s="5">
        <v>9.4</v>
      </c>
      <c r="T183" s="5">
        <v>50</v>
      </c>
      <c r="U183" s="1" t="s">
        <v>416</v>
      </c>
      <c r="V183" s="5">
        <v>315.95699999999999</v>
      </c>
      <c r="W183" s="1" t="s">
        <v>10</v>
      </c>
      <c r="X183" s="6">
        <v>9</v>
      </c>
      <c r="Z183" s="8">
        <f t="shared" si="8"/>
        <v>44775</v>
      </c>
      <c r="AA183" s="9">
        <f t="shared" si="9"/>
        <v>9.4E-2</v>
      </c>
      <c r="AB183" s="10">
        <v>2.5560016042780746E-2</v>
      </c>
      <c r="AC183" s="9">
        <f t="shared" si="10"/>
        <v>6.8439983957219258E-2</v>
      </c>
      <c r="AD183" s="7">
        <f t="shared" si="11"/>
        <v>-3.6667260218211712</v>
      </c>
      <c r="AG183" s="14"/>
      <c r="AH183" s="14"/>
      <c r="AI183" s="14"/>
      <c r="AJ183" s="14"/>
      <c r="AK183" s="14"/>
      <c r="AL183" s="14"/>
      <c r="AM183" s="14"/>
    </row>
    <row r="184" spans="1:39" s="13" customFormat="1" ht="12.75" x14ac:dyDescent="0.2">
      <c r="A184" s="1" t="s">
        <v>51</v>
      </c>
      <c r="B184" s="2" t="s">
        <v>52</v>
      </c>
      <c r="C184" s="1" t="s">
        <v>53</v>
      </c>
      <c r="D184" s="1" t="s">
        <v>417</v>
      </c>
      <c r="E184" s="1" t="s">
        <v>4</v>
      </c>
      <c r="F184" s="1" t="s">
        <v>5</v>
      </c>
      <c r="G184" s="3">
        <v>44558</v>
      </c>
      <c r="H184" s="4">
        <v>77.310336000000007</v>
      </c>
      <c r="I184" s="5">
        <v>7.63</v>
      </c>
      <c r="J184" s="5">
        <v>10.75</v>
      </c>
      <c r="K184" s="5">
        <v>54.89</v>
      </c>
      <c r="L184" s="5">
        <v>1394.4344430000001</v>
      </c>
      <c r="M184" s="3">
        <v>44790</v>
      </c>
      <c r="N184" s="1" t="s">
        <v>6</v>
      </c>
      <c r="O184" s="4">
        <v>37.514654</v>
      </c>
      <c r="P184" s="1" t="s">
        <v>8</v>
      </c>
      <c r="Q184" s="1" t="s">
        <v>8</v>
      </c>
      <c r="R184" s="5">
        <v>6.85</v>
      </c>
      <c r="S184" s="5">
        <v>9.6</v>
      </c>
      <c r="T184" s="5">
        <v>52</v>
      </c>
      <c r="U184" s="1" t="s">
        <v>418</v>
      </c>
      <c r="V184" s="5" t="s">
        <v>15</v>
      </c>
      <c r="W184" s="1" t="s">
        <v>15</v>
      </c>
      <c r="X184" s="6">
        <v>7</v>
      </c>
      <c r="Z184" s="8">
        <f t="shared" si="8"/>
        <v>44790</v>
      </c>
      <c r="AA184" s="9">
        <f t="shared" si="9"/>
        <v>9.6000000000000002E-2</v>
      </c>
      <c r="AB184" s="10">
        <v>2.6209780748663109E-2</v>
      </c>
      <c r="AC184" s="9">
        <f t="shared" si="10"/>
        <v>6.9790219251336896E-2</v>
      </c>
      <c r="AD184" s="7">
        <f t="shared" si="11"/>
        <v>-3.6416226268606309</v>
      </c>
      <c r="AG184" s="14"/>
      <c r="AH184" s="14"/>
      <c r="AI184" s="14"/>
      <c r="AJ184" s="14"/>
      <c r="AK184" s="14"/>
      <c r="AL184" s="14"/>
      <c r="AM184" s="14"/>
    </row>
    <row r="185" spans="1:39" s="13" customFormat="1" ht="12.75" x14ac:dyDescent="0.2">
      <c r="A185" s="1" t="s">
        <v>195</v>
      </c>
      <c r="B185" s="2" t="s">
        <v>38</v>
      </c>
      <c r="C185" s="1" t="s">
        <v>39</v>
      </c>
      <c r="D185" s="1" t="s">
        <v>419</v>
      </c>
      <c r="E185" s="1" t="s">
        <v>4</v>
      </c>
      <c r="F185" s="1" t="s">
        <v>5</v>
      </c>
      <c r="G185" s="3">
        <v>44501</v>
      </c>
      <c r="H185" s="4">
        <v>67.066000000000003</v>
      </c>
      <c r="I185" s="5">
        <v>7.06</v>
      </c>
      <c r="J185" s="5">
        <v>10.199999999999999</v>
      </c>
      <c r="K185" s="5">
        <v>51</v>
      </c>
      <c r="L185" s="5">
        <v>1752.1379999999999</v>
      </c>
      <c r="M185" s="3">
        <v>44791</v>
      </c>
      <c r="N185" s="1" t="s">
        <v>6</v>
      </c>
      <c r="O185" s="4">
        <v>48.5</v>
      </c>
      <c r="P185" s="1" t="s">
        <v>8</v>
      </c>
      <c r="Q185" s="1" t="s">
        <v>7</v>
      </c>
      <c r="R185" s="5">
        <v>6.65</v>
      </c>
      <c r="S185" s="5">
        <v>9.39</v>
      </c>
      <c r="T185" s="5">
        <v>51</v>
      </c>
      <c r="U185" s="1" t="s">
        <v>369</v>
      </c>
      <c r="V185" s="5">
        <v>1769.952</v>
      </c>
      <c r="W185" s="1" t="s">
        <v>10</v>
      </c>
      <c r="X185" s="6">
        <v>9</v>
      </c>
      <c r="Z185" s="8">
        <f t="shared" si="8"/>
        <v>44791</v>
      </c>
      <c r="AA185" s="9">
        <f t="shared" si="9"/>
        <v>9.3900000000000011E-2</v>
      </c>
      <c r="AB185" s="10">
        <v>2.6281727272727286E-2</v>
      </c>
      <c r="AC185" s="9">
        <f t="shared" si="10"/>
        <v>6.7618272727272721E-2</v>
      </c>
      <c r="AD185" s="7">
        <f t="shared" si="11"/>
        <v>-3.6388813617749118</v>
      </c>
      <c r="AG185" s="14"/>
      <c r="AH185" s="14"/>
      <c r="AI185" s="14"/>
      <c r="AJ185" s="14"/>
      <c r="AK185" s="14"/>
      <c r="AL185" s="14"/>
      <c r="AM185" s="14"/>
    </row>
    <row r="186" spans="1:39" s="13" customFormat="1" ht="12.75" x14ac:dyDescent="0.2">
      <c r="A186" s="1" t="s">
        <v>91</v>
      </c>
      <c r="B186" s="2" t="s">
        <v>148</v>
      </c>
      <c r="C186" s="1" t="s">
        <v>34</v>
      </c>
      <c r="D186" s="1" t="s">
        <v>420</v>
      </c>
      <c r="E186" s="1" t="s">
        <v>4</v>
      </c>
      <c r="F186" s="1" t="s">
        <v>5</v>
      </c>
      <c r="G186" s="3">
        <v>44469</v>
      </c>
      <c r="H186" s="4">
        <v>13.69876</v>
      </c>
      <c r="I186" s="5">
        <v>6.93</v>
      </c>
      <c r="J186" s="5">
        <v>9.4</v>
      </c>
      <c r="K186" s="5">
        <v>49.1</v>
      </c>
      <c r="L186" s="5">
        <v>470.56577499999997</v>
      </c>
      <c r="M186" s="3">
        <v>44796</v>
      </c>
      <c r="N186" s="1" t="s">
        <v>6</v>
      </c>
      <c r="O186" s="4">
        <v>7.1889000000000003</v>
      </c>
      <c r="P186" s="1" t="s">
        <v>8</v>
      </c>
      <c r="Q186" s="1" t="s">
        <v>8</v>
      </c>
      <c r="R186" s="5">
        <v>6.85</v>
      </c>
      <c r="S186" s="5">
        <v>9.4</v>
      </c>
      <c r="T186" s="5">
        <v>47</v>
      </c>
      <c r="U186" s="1" t="s">
        <v>161</v>
      </c>
      <c r="V186" s="5">
        <v>470.412306</v>
      </c>
      <c r="W186" s="1" t="s">
        <v>27</v>
      </c>
      <c r="X186" s="6">
        <v>10</v>
      </c>
      <c r="Z186" s="8">
        <f>M186</f>
        <v>44796</v>
      </c>
      <c r="AA186" s="9">
        <f>S186/100</f>
        <v>9.4E-2</v>
      </c>
      <c r="AB186" s="10">
        <v>2.6523331550802155E-2</v>
      </c>
      <c r="AC186" s="9">
        <f>AA186-AB186</f>
        <v>6.7476668449197849E-2</v>
      </c>
      <c r="AD186" s="7">
        <f>LN(AB186)</f>
        <v>-3.6297304974669578</v>
      </c>
      <c r="AG186" s="14"/>
      <c r="AH186" s="14"/>
      <c r="AI186" s="14"/>
      <c r="AJ186" s="14"/>
      <c r="AK186" s="14"/>
      <c r="AL186" s="14"/>
      <c r="AM186" s="14"/>
    </row>
  </sheetData>
  <pageMargins left="0.7" right="0.7" top="0.75" bottom="0.75" header="0.3" footer="0.3"/>
  <pageSetup orientation="landscape" r:id="rId1"/>
  <headerFooter>
    <oddHeader>&amp;RDivision of Public Utilities
Docket No. 22-057-03
DPU Exhibit 2.6 SR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B12" zoomScaleNormal="100" workbookViewId="0">
      <selection activeCell="C50" sqref="C50"/>
    </sheetView>
  </sheetViews>
  <sheetFormatPr defaultColWidth="9.140625" defaultRowHeight="12.75" x14ac:dyDescent="0.2"/>
  <cols>
    <col min="1" max="1" width="19.140625" style="31" customWidth="1"/>
    <col min="2" max="2" width="29.85546875" style="31" customWidth="1"/>
    <col min="3" max="3" width="11.5703125" style="31" customWidth="1"/>
    <col min="4" max="4" width="23.140625" style="31" customWidth="1"/>
    <col min="5" max="5" width="10.42578125" style="31" hidden="1" customWidth="1"/>
    <col min="6" max="6" width="18.42578125" style="31" customWidth="1"/>
    <col min="7" max="7" width="10.7109375" style="31" hidden="1" customWidth="1"/>
    <col min="8" max="8" width="9.28515625" style="31" hidden="1" customWidth="1"/>
    <col min="9" max="9" width="10.5703125" style="31" hidden="1" customWidth="1"/>
    <col min="10" max="10" width="8.85546875" style="31" hidden="1" customWidth="1"/>
    <col min="11" max="11" width="12.5703125" style="31" hidden="1" customWidth="1"/>
    <col min="12" max="12" width="11" style="31" hidden="1" customWidth="1"/>
    <col min="13" max="13" width="12.140625" style="31" customWidth="1"/>
    <col min="14" max="14" width="13.85546875" style="31" customWidth="1"/>
    <col min="15" max="15" width="9.7109375" style="31" hidden="1" customWidth="1"/>
    <col min="16" max="16" width="9.5703125" style="31" hidden="1" customWidth="1"/>
    <col min="17" max="17" width="12.42578125" style="31" hidden="1" customWidth="1"/>
    <col min="18" max="18" width="12.140625" style="31" hidden="1" customWidth="1"/>
    <col min="19" max="19" width="11.42578125" style="31" customWidth="1"/>
    <col min="20" max="20" width="12.85546875" style="31" customWidth="1"/>
    <col min="21" max="21" width="11" style="31" hidden="1" customWidth="1"/>
    <col min="22" max="22" width="10.5703125" style="31" hidden="1" customWidth="1"/>
    <col min="23" max="23" width="11.42578125" style="31" hidden="1" customWidth="1"/>
    <col min="24" max="24" width="8.7109375" style="31" hidden="1" customWidth="1"/>
    <col min="25" max="16384" width="9.140625" style="31"/>
  </cols>
  <sheetData>
    <row r="1" spans="1:24" s="22" customFormat="1" ht="39.950000000000003" customHeight="1" x14ac:dyDescent="0.2">
      <c r="A1" s="54"/>
      <c r="B1" s="55"/>
      <c r="C1" s="55"/>
      <c r="D1" s="55"/>
    </row>
    <row r="2" spans="1:24" s="22" customFormat="1" ht="18" customHeight="1" x14ac:dyDescent="0.25">
      <c r="A2" s="56" t="s">
        <v>444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22" customFormat="1" hidden="1" x14ac:dyDescent="0.2">
      <c r="A3" s="23" t="s">
        <v>445</v>
      </c>
      <c r="B3" s="24"/>
    </row>
    <row r="4" spans="1:24" s="22" customFormat="1" hidden="1" x14ac:dyDescent="0.2">
      <c r="A4" s="23" t="s">
        <v>446</v>
      </c>
      <c r="B4" s="24"/>
    </row>
    <row r="5" spans="1:24" s="22" customFormat="1" hidden="1" x14ac:dyDescent="0.2">
      <c r="A5" s="23" t="s">
        <v>447</v>
      </c>
      <c r="B5" s="24"/>
    </row>
    <row r="6" spans="1:24" s="22" customFormat="1" x14ac:dyDescent="0.2">
      <c r="A6" s="23" t="s">
        <v>448</v>
      </c>
      <c r="B6" s="24"/>
    </row>
    <row r="7" spans="1:24" s="22" customFormat="1" hidden="1" x14ac:dyDescent="0.2">
      <c r="A7" s="23" t="s">
        <v>449</v>
      </c>
      <c r="B7" s="24"/>
    </row>
    <row r="8" spans="1:24" s="22" customFormat="1" x14ac:dyDescent="0.2">
      <c r="A8" s="5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5" customHeight="1" x14ac:dyDescent="0.25">
      <c r="A9" s="59" t="s">
        <v>421</v>
      </c>
      <c r="B9" s="59" t="s">
        <v>450</v>
      </c>
      <c r="C9" s="59" t="s">
        <v>422</v>
      </c>
      <c r="D9" s="59" t="s">
        <v>451</v>
      </c>
      <c r="E9" s="59" t="s">
        <v>452</v>
      </c>
      <c r="F9" s="59" t="s">
        <v>453</v>
      </c>
      <c r="G9" s="51" t="s">
        <v>474</v>
      </c>
      <c r="H9" s="52"/>
      <c r="I9" s="52"/>
      <c r="J9" s="52"/>
      <c r="K9" s="52"/>
      <c r="L9" s="53"/>
      <c r="M9" s="51" t="s">
        <v>475</v>
      </c>
      <c r="N9" s="52"/>
      <c r="O9" s="52"/>
      <c r="P9" s="52"/>
      <c r="Q9" s="52"/>
      <c r="R9" s="52"/>
      <c r="S9" s="52"/>
      <c r="T9" s="52"/>
      <c r="U9" s="52"/>
      <c r="V9" s="53"/>
      <c r="W9" s="47" t="s">
        <v>433</v>
      </c>
      <c r="X9" s="49" t="s">
        <v>434</v>
      </c>
    </row>
    <row r="10" spans="1:24" ht="51" x14ac:dyDescent="0.2">
      <c r="A10" s="60"/>
      <c r="B10" s="60"/>
      <c r="C10" s="60"/>
      <c r="D10" s="60"/>
      <c r="E10" s="60"/>
      <c r="F10" s="60"/>
      <c r="G10" s="44" t="s">
        <v>423</v>
      </c>
      <c r="H10" s="45" t="s">
        <v>424</v>
      </c>
      <c r="I10" s="45" t="s">
        <v>425</v>
      </c>
      <c r="J10" s="45" t="s">
        <v>426</v>
      </c>
      <c r="K10" s="45" t="s">
        <v>427</v>
      </c>
      <c r="L10" s="45" t="s">
        <v>428</v>
      </c>
      <c r="M10" s="46" t="s">
        <v>423</v>
      </c>
      <c r="N10" s="44" t="s">
        <v>429</v>
      </c>
      <c r="O10" s="45" t="s">
        <v>424</v>
      </c>
      <c r="P10" s="44" t="s">
        <v>430</v>
      </c>
      <c r="Q10" s="44" t="s">
        <v>431</v>
      </c>
      <c r="R10" s="45" t="s">
        <v>425</v>
      </c>
      <c r="S10" s="45" t="s">
        <v>427</v>
      </c>
      <c r="T10" s="45" t="s">
        <v>426</v>
      </c>
      <c r="U10" s="44" t="s">
        <v>432</v>
      </c>
      <c r="V10" s="45" t="s">
        <v>428</v>
      </c>
      <c r="W10" s="48"/>
      <c r="X10" s="50"/>
    </row>
    <row r="11" spans="1:24" ht="15" x14ac:dyDescent="0.2">
      <c r="A11" s="25" t="s">
        <v>47</v>
      </c>
      <c r="B11" s="26" t="s">
        <v>398</v>
      </c>
      <c r="C11" s="25" t="s">
        <v>399</v>
      </c>
      <c r="D11" s="25" t="s">
        <v>400</v>
      </c>
      <c r="E11" s="25" t="s">
        <v>4</v>
      </c>
      <c r="F11" s="25" t="s">
        <v>5</v>
      </c>
      <c r="G11" s="27">
        <v>44344</v>
      </c>
      <c r="H11" s="28">
        <v>9.1351700000000005</v>
      </c>
      <c r="I11" s="29">
        <v>7.65</v>
      </c>
      <c r="J11" s="29">
        <v>10.95</v>
      </c>
      <c r="K11" s="29">
        <v>51.76</v>
      </c>
      <c r="L11" s="29">
        <v>136.73598799999999</v>
      </c>
      <c r="M11" s="27">
        <v>44564</v>
      </c>
      <c r="N11" s="25" t="s">
        <v>6</v>
      </c>
      <c r="O11" s="28">
        <v>5.2380000000000004</v>
      </c>
      <c r="P11" s="25" t="s">
        <v>8</v>
      </c>
      <c r="Q11" s="25" t="s">
        <v>8</v>
      </c>
      <c r="R11" s="36" t="s">
        <v>15</v>
      </c>
      <c r="S11" s="36" t="s">
        <v>15</v>
      </c>
      <c r="T11" s="29">
        <v>9.25</v>
      </c>
      <c r="U11" s="25" t="s">
        <v>369</v>
      </c>
      <c r="V11" s="29">
        <v>133.834743</v>
      </c>
      <c r="W11" s="25" t="s">
        <v>10</v>
      </c>
      <c r="X11" s="42">
        <v>7</v>
      </c>
    </row>
    <row r="12" spans="1:24" ht="15" x14ac:dyDescent="0.2">
      <c r="A12" s="25" t="s">
        <v>236</v>
      </c>
      <c r="B12" s="26" t="s">
        <v>78</v>
      </c>
      <c r="C12" s="25" t="s">
        <v>79</v>
      </c>
      <c r="D12" s="25" t="s">
        <v>401</v>
      </c>
      <c r="E12" s="25" t="s">
        <v>4</v>
      </c>
      <c r="F12" s="25" t="s">
        <v>5</v>
      </c>
      <c r="G12" s="27">
        <v>44277</v>
      </c>
      <c r="H12" s="28">
        <v>96.872105000000005</v>
      </c>
      <c r="I12" s="29">
        <v>7.27</v>
      </c>
      <c r="J12" s="29">
        <v>10.25</v>
      </c>
      <c r="K12" s="29">
        <v>52</v>
      </c>
      <c r="L12" s="29">
        <v>4736.3239000000003</v>
      </c>
      <c r="M12" s="27">
        <v>44567</v>
      </c>
      <c r="N12" s="25" t="s">
        <v>6</v>
      </c>
      <c r="O12" s="28">
        <v>74.245420999999993</v>
      </c>
      <c r="P12" s="25" t="s">
        <v>8</v>
      </c>
      <c r="Q12" s="25" t="s">
        <v>7</v>
      </c>
      <c r="R12" s="29">
        <v>6.9</v>
      </c>
      <c r="S12" s="29">
        <v>51.6</v>
      </c>
      <c r="T12" s="29">
        <v>9.6</v>
      </c>
      <c r="U12" s="25" t="s">
        <v>161</v>
      </c>
      <c r="V12" s="29">
        <v>4731.1443250000002</v>
      </c>
      <c r="W12" s="25" t="s">
        <v>27</v>
      </c>
      <c r="X12" s="42">
        <v>9</v>
      </c>
    </row>
    <row r="13" spans="1:24" ht="15" x14ac:dyDescent="0.2">
      <c r="A13" s="25" t="s">
        <v>0</v>
      </c>
      <c r="B13" s="26" t="s">
        <v>118</v>
      </c>
      <c r="C13" s="25" t="s">
        <v>119</v>
      </c>
      <c r="D13" s="25" t="s">
        <v>402</v>
      </c>
      <c r="E13" s="25" t="s">
        <v>4</v>
      </c>
      <c r="F13" s="25" t="s">
        <v>5</v>
      </c>
      <c r="G13" s="27">
        <v>44043</v>
      </c>
      <c r="H13" s="28">
        <v>37.134</v>
      </c>
      <c r="I13" s="29">
        <v>6.31</v>
      </c>
      <c r="J13" s="29">
        <v>9.5</v>
      </c>
      <c r="K13" s="29">
        <v>48</v>
      </c>
      <c r="L13" s="29">
        <v>1565.066</v>
      </c>
      <c r="M13" s="27">
        <v>44581</v>
      </c>
      <c r="N13" s="25" t="s">
        <v>6</v>
      </c>
      <c r="O13" s="28">
        <v>12.523</v>
      </c>
      <c r="P13" s="25" t="s">
        <v>7</v>
      </c>
      <c r="Q13" s="25" t="s">
        <v>8</v>
      </c>
      <c r="R13" s="29">
        <v>6.08</v>
      </c>
      <c r="S13" s="29">
        <v>48</v>
      </c>
      <c r="T13" s="29">
        <v>9</v>
      </c>
      <c r="U13" s="25" t="s">
        <v>355</v>
      </c>
      <c r="V13" s="29">
        <v>1560.299</v>
      </c>
      <c r="W13" s="25" t="s">
        <v>10</v>
      </c>
      <c r="X13" s="42">
        <v>17</v>
      </c>
    </row>
    <row r="14" spans="1:24" ht="15" x14ac:dyDescent="0.2">
      <c r="A14" s="25" t="s">
        <v>236</v>
      </c>
      <c r="B14" s="26" t="s">
        <v>403</v>
      </c>
      <c r="C14" s="25" t="s">
        <v>281</v>
      </c>
      <c r="D14" s="25" t="s">
        <v>404</v>
      </c>
      <c r="E14" s="25" t="s">
        <v>4</v>
      </c>
      <c r="F14" s="25" t="s">
        <v>5</v>
      </c>
      <c r="G14" s="27">
        <v>44287</v>
      </c>
      <c r="H14" s="28">
        <v>49.664720000000003</v>
      </c>
      <c r="I14" s="29">
        <v>7.59</v>
      </c>
      <c r="J14" s="29">
        <v>10.25</v>
      </c>
      <c r="K14" s="29">
        <v>54.86</v>
      </c>
      <c r="L14" s="29">
        <v>1707.1903970000001</v>
      </c>
      <c r="M14" s="27">
        <v>44582</v>
      </c>
      <c r="N14" s="25" t="s">
        <v>6</v>
      </c>
      <c r="O14" s="28">
        <v>29.464352999999999</v>
      </c>
      <c r="P14" s="25" t="s">
        <v>8</v>
      </c>
      <c r="Q14" s="25" t="s">
        <v>7</v>
      </c>
      <c r="R14" s="29">
        <v>7.07</v>
      </c>
      <c r="S14" s="29">
        <v>51.6</v>
      </c>
      <c r="T14" s="29">
        <v>9.6</v>
      </c>
      <c r="U14" s="25" t="s">
        <v>161</v>
      </c>
      <c r="V14" s="29">
        <v>1702.058612</v>
      </c>
      <c r="W14" s="25" t="s">
        <v>27</v>
      </c>
      <c r="X14" s="42">
        <v>9</v>
      </c>
    </row>
    <row r="15" spans="1:24" ht="15" hidden="1" x14ac:dyDescent="0.2">
      <c r="A15" s="25" t="s">
        <v>265</v>
      </c>
      <c r="B15" s="26" t="s">
        <v>17</v>
      </c>
      <c r="C15" s="25" t="s">
        <v>18</v>
      </c>
      <c r="D15" s="25" t="s">
        <v>459</v>
      </c>
      <c r="E15" s="25" t="s">
        <v>4</v>
      </c>
      <c r="F15" s="25" t="s">
        <v>455</v>
      </c>
      <c r="G15" s="27">
        <v>44495</v>
      </c>
      <c r="H15" s="28">
        <v>7.0211160000000001</v>
      </c>
      <c r="I15" s="36" t="s">
        <v>15</v>
      </c>
      <c r="J15" s="36" t="s">
        <v>15</v>
      </c>
      <c r="K15" s="36" t="s">
        <v>15</v>
      </c>
      <c r="L15" s="29">
        <v>278.831548</v>
      </c>
      <c r="M15" s="27">
        <v>44582</v>
      </c>
      <c r="N15" s="25" t="s">
        <v>20</v>
      </c>
      <c r="O15" s="28">
        <v>6.9448410000000003</v>
      </c>
      <c r="P15" s="25" t="s">
        <v>8</v>
      </c>
      <c r="Q15" s="25" t="s">
        <v>8</v>
      </c>
      <c r="R15" s="36" t="s">
        <v>15</v>
      </c>
      <c r="S15" s="36" t="s">
        <v>15</v>
      </c>
      <c r="T15" s="36" t="s">
        <v>15</v>
      </c>
      <c r="U15" s="25" t="s">
        <v>369</v>
      </c>
      <c r="V15" s="29">
        <v>278.866086</v>
      </c>
      <c r="W15" s="25" t="s">
        <v>10</v>
      </c>
      <c r="X15" s="42">
        <v>2</v>
      </c>
    </row>
    <row r="16" spans="1:24" ht="15" hidden="1" x14ac:dyDescent="0.2">
      <c r="A16" s="32" t="s">
        <v>277</v>
      </c>
      <c r="B16" s="26" t="s">
        <v>132</v>
      </c>
      <c r="C16" s="32" t="s">
        <v>133</v>
      </c>
      <c r="D16" s="32" t="s">
        <v>460</v>
      </c>
      <c r="E16" s="32" t="s">
        <v>4</v>
      </c>
      <c r="F16" s="32" t="s">
        <v>455</v>
      </c>
      <c r="G16" s="33">
        <v>44504</v>
      </c>
      <c r="H16" s="34">
        <v>1.8290500000000001</v>
      </c>
      <c r="I16" s="37" t="s">
        <v>15</v>
      </c>
      <c r="J16" s="37" t="s">
        <v>15</v>
      </c>
      <c r="K16" s="37" t="s">
        <v>15</v>
      </c>
      <c r="L16" s="35">
        <v>35.886642999999999</v>
      </c>
      <c r="M16" s="33">
        <v>44588</v>
      </c>
      <c r="N16" s="32" t="s">
        <v>20</v>
      </c>
      <c r="O16" s="34">
        <v>1.820424</v>
      </c>
      <c r="P16" s="32" t="s">
        <v>8</v>
      </c>
      <c r="Q16" s="32" t="s">
        <v>8</v>
      </c>
      <c r="R16" s="37" t="s">
        <v>15</v>
      </c>
      <c r="S16" s="37" t="s">
        <v>15</v>
      </c>
      <c r="T16" s="37" t="s">
        <v>15</v>
      </c>
      <c r="U16" s="32" t="s">
        <v>296</v>
      </c>
      <c r="V16" s="35">
        <v>35.611970999999997</v>
      </c>
      <c r="W16" s="32" t="s">
        <v>27</v>
      </c>
      <c r="X16" s="43">
        <v>2</v>
      </c>
    </row>
    <row r="17" spans="1:24" ht="15" x14ac:dyDescent="0.2">
      <c r="A17" s="25" t="s">
        <v>211</v>
      </c>
      <c r="B17" s="26" t="s">
        <v>23</v>
      </c>
      <c r="C17" s="25" t="s">
        <v>24</v>
      </c>
      <c r="D17" s="25" t="s">
        <v>405</v>
      </c>
      <c r="E17" s="25" t="s">
        <v>4</v>
      </c>
      <c r="F17" s="25" t="s">
        <v>5</v>
      </c>
      <c r="G17" s="27">
        <v>44440</v>
      </c>
      <c r="H17" s="28">
        <v>24.237905999999999</v>
      </c>
      <c r="I17" s="29">
        <v>6.61</v>
      </c>
      <c r="J17" s="29">
        <v>9.9</v>
      </c>
      <c r="K17" s="29">
        <v>51</v>
      </c>
      <c r="L17" s="29">
        <v>1539.702779</v>
      </c>
      <c r="M17" s="27">
        <v>44642</v>
      </c>
      <c r="N17" s="25" t="s">
        <v>6</v>
      </c>
      <c r="O17" s="28">
        <v>12.75</v>
      </c>
      <c r="P17" s="25" t="s">
        <v>8</v>
      </c>
      <c r="Q17" s="25" t="s">
        <v>8</v>
      </c>
      <c r="R17" s="36" t="s">
        <v>15</v>
      </c>
      <c r="S17" s="29">
        <v>50</v>
      </c>
      <c r="T17" s="29">
        <v>9.4</v>
      </c>
      <c r="U17" s="25" t="s">
        <v>15</v>
      </c>
      <c r="V17" s="36" t="s">
        <v>15</v>
      </c>
      <c r="W17" s="25" t="s">
        <v>15</v>
      </c>
      <c r="X17" s="42">
        <v>6</v>
      </c>
    </row>
    <row r="18" spans="1:24" ht="15" x14ac:dyDescent="0.2">
      <c r="A18" s="25" t="s">
        <v>211</v>
      </c>
      <c r="B18" s="26" t="s">
        <v>23</v>
      </c>
      <c r="C18" s="25" t="s">
        <v>24</v>
      </c>
      <c r="D18" s="25" t="s">
        <v>406</v>
      </c>
      <c r="E18" s="25" t="s">
        <v>4</v>
      </c>
      <c r="F18" s="25" t="s">
        <v>5</v>
      </c>
      <c r="G18" s="27">
        <v>44440</v>
      </c>
      <c r="H18" s="28">
        <v>2.8520840000000001</v>
      </c>
      <c r="I18" s="29">
        <v>6.87</v>
      </c>
      <c r="J18" s="29">
        <v>9.9</v>
      </c>
      <c r="K18" s="29">
        <v>51</v>
      </c>
      <c r="L18" s="29">
        <v>177.37980899999999</v>
      </c>
      <c r="M18" s="27">
        <v>44642</v>
      </c>
      <c r="N18" s="25" t="s">
        <v>6</v>
      </c>
      <c r="O18" s="28">
        <v>1.3</v>
      </c>
      <c r="P18" s="25" t="s">
        <v>8</v>
      </c>
      <c r="Q18" s="25" t="s">
        <v>8</v>
      </c>
      <c r="R18" s="36" t="s">
        <v>15</v>
      </c>
      <c r="S18" s="29">
        <v>50</v>
      </c>
      <c r="T18" s="29">
        <v>9.4</v>
      </c>
      <c r="U18" s="25" t="s">
        <v>15</v>
      </c>
      <c r="V18" s="36" t="s">
        <v>15</v>
      </c>
      <c r="W18" s="25" t="s">
        <v>15</v>
      </c>
      <c r="X18" s="42">
        <v>6</v>
      </c>
    </row>
    <row r="19" spans="1:24" ht="15" hidden="1" x14ac:dyDescent="0.2">
      <c r="A19" s="32" t="s">
        <v>277</v>
      </c>
      <c r="B19" s="26" t="s">
        <v>132</v>
      </c>
      <c r="C19" s="32" t="s">
        <v>133</v>
      </c>
      <c r="D19" s="32" t="s">
        <v>461</v>
      </c>
      <c r="E19" s="32" t="s">
        <v>4</v>
      </c>
      <c r="F19" s="32" t="s">
        <v>455</v>
      </c>
      <c r="G19" s="33">
        <v>44575</v>
      </c>
      <c r="H19" s="34">
        <v>0.62290500000000004</v>
      </c>
      <c r="I19" s="37" t="s">
        <v>15</v>
      </c>
      <c r="J19" s="37" t="s">
        <v>15</v>
      </c>
      <c r="K19" s="37" t="s">
        <v>15</v>
      </c>
      <c r="L19" s="35">
        <v>5.880503</v>
      </c>
      <c r="M19" s="33">
        <v>44651</v>
      </c>
      <c r="N19" s="32" t="s">
        <v>20</v>
      </c>
      <c r="O19" s="34">
        <v>0.62327600000000005</v>
      </c>
      <c r="P19" s="32" t="s">
        <v>8</v>
      </c>
      <c r="Q19" s="32" t="s">
        <v>8</v>
      </c>
      <c r="R19" s="37" t="s">
        <v>15</v>
      </c>
      <c r="S19" s="37" t="s">
        <v>15</v>
      </c>
      <c r="T19" s="37" t="s">
        <v>15</v>
      </c>
      <c r="U19" s="32" t="s">
        <v>321</v>
      </c>
      <c r="V19" s="35">
        <v>5.880503</v>
      </c>
      <c r="W19" s="32" t="s">
        <v>27</v>
      </c>
      <c r="X19" s="43">
        <v>2</v>
      </c>
    </row>
    <row r="20" spans="1:24" ht="15" x14ac:dyDescent="0.2">
      <c r="A20" s="25" t="s">
        <v>0</v>
      </c>
      <c r="B20" s="26" t="s">
        <v>220</v>
      </c>
      <c r="C20" s="25" t="s">
        <v>2</v>
      </c>
      <c r="D20" s="25" t="s">
        <v>407</v>
      </c>
      <c r="E20" s="25" t="s">
        <v>4</v>
      </c>
      <c r="F20" s="25" t="s">
        <v>5</v>
      </c>
      <c r="G20" s="27">
        <v>44225</v>
      </c>
      <c r="H20" s="28">
        <v>1.2150000000000001</v>
      </c>
      <c r="I20" s="29">
        <v>7.03</v>
      </c>
      <c r="J20" s="29">
        <v>9.5</v>
      </c>
      <c r="K20" s="29">
        <v>50</v>
      </c>
      <c r="L20" s="29">
        <v>574.44899999999996</v>
      </c>
      <c r="M20" s="27">
        <v>44665</v>
      </c>
      <c r="N20" s="25" t="s">
        <v>6</v>
      </c>
      <c r="O20" s="28">
        <v>0.66</v>
      </c>
      <c r="P20" s="25" t="s">
        <v>7</v>
      </c>
      <c r="Q20" s="25" t="s">
        <v>8</v>
      </c>
      <c r="R20" s="29">
        <v>6.77</v>
      </c>
      <c r="S20" s="29">
        <v>48</v>
      </c>
      <c r="T20" s="29">
        <v>9.1999999999999993</v>
      </c>
      <c r="U20" s="25" t="s">
        <v>369</v>
      </c>
      <c r="V20" s="29">
        <v>565.78399999999999</v>
      </c>
      <c r="W20" s="25" t="s">
        <v>10</v>
      </c>
      <c r="X20" s="42">
        <v>14</v>
      </c>
    </row>
    <row r="21" spans="1:24" ht="15" hidden="1" x14ac:dyDescent="0.2">
      <c r="A21" s="25" t="s">
        <v>108</v>
      </c>
      <c r="B21" s="26" t="s">
        <v>112</v>
      </c>
      <c r="C21" s="25" t="s">
        <v>110</v>
      </c>
      <c r="D21" s="25" t="s">
        <v>462</v>
      </c>
      <c r="E21" s="25" t="s">
        <v>4</v>
      </c>
      <c r="F21" s="25" t="s">
        <v>455</v>
      </c>
      <c r="G21" s="27">
        <v>44553</v>
      </c>
      <c r="H21" s="28">
        <v>11.317268</v>
      </c>
      <c r="I21" s="36" t="s">
        <v>15</v>
      </c>
      <c r="J21" s="36" t="s">
        <v>15</v>
      </c>
      <c r="K21" s="36" t="s">
        <v>15</v>
      </c>
      <c r="L21" s="29">
        <v>108.703987</v>
      </c>
      <c r="M21" s="27">
        <v>44672</v>
      </c>
      <c r="N21" s="25" t="s">
        <v>6</v>
      </c>
      <c r="O21" s="28">
        <v>8.5041770000000003</v>
      </c>
      <c r="P21" s="25" t="s">
        <v>8</v>
      </c>
      <c r="Q21" s="25" t="s">
        <v>8</v>
      </c>
      <c r="R21" s="36" t="s">
        <v>15</v>
      </c>
      <c r="S21" s="36" t="s">
        <v>15</v>
      </c>
      <c r="T21" s="36" t="s">
        <v>15</v>
      </c>
      <c r="U21" s="25" t="s">
        <v>321</v>
      </c>
      <c r="V21" s="36" t="s">
        <v>15</v>
      </c>
      <c r="W21" s="25" t="s">
        <v>15</v>
      </c>
      <c r="X21" s="42">
        <v>3</v>
      </c>
    </row>
    <row r="22" spans="1:24" ht="15" x14ac:dyDescent="0.2">
      <c r="A22" s="25" t="s">
        <v>47</v>
      </c>
      <c r="B22" s="26" t="s">
        <v>132</v>
      </c>
      <c r="C22" s="25" t="s">
        <v>133</v>
      </c>
      <c r="D22" s="25" t="s">
        <v>408</v>
      </c>
      <c r="E22" s="25" t="s">
        <v>4</v>
      </c>
      <c r="F22" s="25" t="s">
        <v>5</v>
      </c>
      <c r="G22" s="27">
        <v>44377</v>
      </c>
      <c r="H22" s="28">
        <v>20.214442999999999</v>
      </c>
      <c r="I22" s="29">
        <v>7.63</v>
      </c>
      <c r="J22" s="29">
        <v>10.35</v>
      </c>
      <c r="K22" s="29">
        <v>57.59</v>
      </c>
      <c r="L22" s="29">
        <v>581.18354899999997</v>
      </c>
      <c r="M22" s="27">
        <v>44700</v>
      </c>
      <c r="N22" s="25" t="s">
        <v>20</v>
      </c>
      <c r="O22" s="28">
        <v>4.2560000000000002</v>
      </c>
      <c r="P22" s="25" t="s">
        <v>8</v>
      </c>
      <c r="Q22" s="25" t="s">
        <v>8</v>
      </c>
      <c r="R22" s="29">
        <v>6.82</v>
      </c>
      <c r="S22" s="29">
        <v>54.5</v>
      </c>
      <c r="T22" s="29">
        <v>9.23</v>
      </c>
      <c r="U22" s="25" t="s">
        <v>369</v>
      </c>
      <c r="V22" s="29">
        <v>568.50582899999995</v>
      </c>
      <c r="W22" s="25" t="s">
        <v>10</v>
      </c>
      <c r="X22" s="42">
        <v>10</v>
      </c>
    </row>
    <row r="23" spans="1:24" ht="15" hidden="1" x14ac:dyDescent="0.2">
      <c r="A23" s="25" t="s">
        <v>47</v>
      </c>
      <c r="B23" s="26" t="s">
        <v>132</v>
      </c>
      <c r="C23" s="25" t="s">
        <v>133</v>
      </c>
      <c r="D23" s="25" t="s">
        <v>463</v>
      </c>
      <c r="E23" s="25" t="s">
        <v>4</v>
      </c>
      <c r="F23" s="25" t="s">
        <v>455</v>
      </c>
      <c r="G23" s="27">
        <v>44407</v>
      </c>
      <c r="H23" s="28">
        <v>8.1012909999999998</v>
      </c>
      <c r="I23" s="29">
        <v>7.66</v>
      </c>
      <c r="J23" s="29">
        <v>10.35</v>
      </c>
      <c r="K23" s="29">
        <v>57.05</v>
      </c>
      <c r="L23" s="29">
        <v>67.868664999999993</v>
      </c>
      <c r="M23" s="27">
        <v>44701</v>
      </c>
      <c r="N23" s="25" t="s">
        <v>15</v>
      </c>
      <c r="O23" s="36" t="s">
        <v>15</v>
      </c>
      <c r="P23" s="25" t="s">
        <v>8</v>
      </c>
      <c r="Q23" s="25" t="s">
        <v>8</v>
      </c>
      <c r="R23" s="36" t="s">
        <v>15</v>
      </c>
      <c r="S23" s="36" t="s">
        <v>15</v>
      </c>
      <c r="T23" s="36" t="s">
        <v>15</v>
      </c>
      <c r="U23" s="25" t="s">
        <v>15</v>
      </c>
      <c r="V23" s="36" t="s">
        <v>15</v>
      </c>
      <c r="W23" s="25" t="s">
        <v>15</v>
      </c>
      <c r="X23" s="42">
        <v>9</v>
      </c>
    </row>
    <row r="24" spans="1:24" ht="15" hidden="1" x14ac:dyDescent="0.2">
      <c r="A24" s="32" t="s">
        <v>162</v>
      </c>
      <c r="B24" s="26" t="s">
        <v>163</v>
      </c>
      <c r="C24" s="32" t="s">
        <v>71</v>
      </c>
      <c r="D24" s="32" t="s">
        <v>464</v>
      </c>
      <c r="E24" s="32" t="s">
        <v>4</v>
      </c>
      <c r="F24" s="32" t="s">
        <v>455</v>
      </c>
      <c r="G24" s="33">
        <v>44621</v>
      </c>
      <c r="H24" s="34">
        <v>17.480287000000001</v>
      </c>
      <c r="I24" s="37" t="s">
        <v>15</v>
      </c>
      <c r="J24" s="37" t="s">
        <v>15</v>
      </c>
      <c r="K24" s="37" t="s">
        <v>15</v>
      </c>
      <c r="L24" s="35">
        <v>270.65269499999999</v>
      </c>
      <c r="M24" s="33">
        <v>44727</v>
      </c>
      <c r="N24" s="32" t="s">
        <v>20</v>
      </c>
      <c r="O24" s="34">
        <v>17.480287000000001</v>
      </c>
      <c r="P24" s="32" t="s">
        <v>8</v>
      </c>
      <c r="Q24" s="32" t="s">
        <v>8</v>
      </c>
      <c r="R24" s="37" t="s">
        <v>15</v>
      </c>
      <c r="S24" s="37" t="s">
        <v>15</v>
      </c>
      <c r="T24" s="37" t="s">
        <v>15</v>
      </c>
      <c r="U24" s="32" t="s">
        <v>321</v>
      </c>
      <c r="V24" s="35">
        <v>270.65269499999999</v>
      </c>
      <c r="W24" s="32" t="s">
        <v>27</v>
      </c>
      <c r="X24" s="43">
        <v>3</v>
      </c>
    </row>
    <row r="25" spans="1:24" ht="15" x14ac:dyDescent="0.2">
      <c r="A25" s="25" t="s">
        <v>0</v>
      </c>
      <c r="B25" s="26" t="s">
        <v>349</v>
      </c>
      <c r="C25" s="25" t="s">
        <v>93</v>
      </c>
      <c r="D25" s="25" t="s">
        <v>409</v>
      </c>
      <c r="E25" s="25" t="s">
        <v>4</v>
      </c>
      <c r="F25" s="25" t="s">
        <v>5</v>
      </c>
      <c r="G25" s="27">
        <v>44393</v>
      </c>
      <c r="H25" s="28">
        <v>6.5546119999999997</v>
      </c>
      <c r="I25" s="29">
        <v>7.17</v>
      </c>
      <c r="J25" s="29">
        <v>10.199999999999999</v>
      </c>
      <c r="K25" s="29">
        <v>49.69</v>
      </c>
      <c r="L25" s="29">
        <v>78.629351</v>
      </c>
      <c r="M25" s="27">
        <v>44728</v>
      </c>
      <c r="N25" s="25" t="s">
        <v>6</v>
      </c>
      <c r="O25" s="28">
        <v>2.5337860000000001</v>
      </c>
      <c r="P25" s="25" t="s">
        <v>7</v>
      </c>
      <c r="Q25" s="25" t="s">
        <v>8</v>
      </c>
      <c r="R25" s="29">
        <v>6.53</v>
      </c>
      <c r="S25" s="29">
        <v>48</v>
      </c>
      <c r="T25" s="29">
        <v>9.25</v>
      </c>
      <c r="U25" s="25" t="s">
        <v>410</v>
      </c>
      <c r="V25" s="29">
        <v>75.824555000000004</v>
      </c>
      <c r="W25" s="25" t="s">
        <v>10</v>
      </c>
      <c r="X25" s="42">
        <v>11</v>
      </c>
    </row>
    <row r="26" spans="1:24" ht="15" hidden="1" x14ac:dyDescent="0.2">
      <c r="A26" s="25" t="s">
        <v>179</v>
      </c>
      <c r="B26" s="26" t="s">
        <v>132</v>
      </c>
      <c r="C26" s="25" t="s">
        <v>133</v>
      </c>
      <c r="D26" s="25" t="s">
        <v>465</v>
      </c>
      <c r="E26" s="25" t="s">
        <v>4</v>
      </c>
      <c r="F26" s="25" t="s">
        <v>5</v>
      </c>
      <c r="G26" s="27">
        <v>44593</v>
      </c>
      <c r="H26" s="28">
        <v>2.4657589999999998</v>
      </c>
      <c r="I26" s="29">
        <v>7.53</v>
      </c>
      <c r="J26" s="36" t="s">
        <v>15</v>
      </c>
      <c r="K26" s="29">
        <v>60.59</v>
      </c>
      <c r="L26" s="29">
        <v>447.44799</v>
      </c>
      <c r="M26" s="27">
        <v>44732</v>
      </c>
      <c r="N26" s="25" t="s">
        <v>20</v>
      </c>
      <c r="O26" s="36" t="s">
        <v>15</v>
      </c>
      <c r="P26" s="25" t="s">
        <v>8</v>
      </c>
      <c r="Q26" s="25" t="s">
        <v>8</v>
      </c>
      <c r="R26" s="36" t="s">
        <v>15</v>
      </c>
      <c r="S26" s="36" t="s">
        <v>15</v>
      </c>
      <c r="T26" s="36" t="s">
        <v>15</v>
      </c>
      <c r="U26" s="25" t="s">
        <v>15</v>
      </c>
      <c r="V26" s="36" t="s">
        <v>15</v>
      </c>
      <c r="W26" s="25" t="s">
        <v>15</v>
      </c>
      <c r="X26" s="42">
        <v>4</v>
      </c>
    </row>
    <row r="27" spans="1:24" ht="15" hidden="1" x14ac:dyDescent="0.2">
      <c r="A27" s="25" t="s">
        <v>108</v>
      </c>
      <c r="B27" s="26" t="s">
        <v>466</v>
      </c>
      <c r="C27" s="25" t="s">
        <v>129</v>
      </c>
      <c r="D27" s="25" t="s">
        <v>467</v>
      </c>
      <c r="E27" s="25" t="s">
        <v>4</v>
      </c>
      <c r="F27" s="25" t="s">
        <v>5</v>
      </c>
      <c r="G27" s="27">
        <v>44424</v>
      </c>
      <c r="H27" s="28">
        <v>1.3623499999999999</v>
      </c>
      <c r="I27" s="29">
        <v>8.51</v>
      </c>
      <c r="J27" s="29">
        <v>10</v>
      </c>
      <c r="K27" s="29">
        <v>52.44</v>
      </c>
      <c r="L27" s="29">
        <v>62.967565999999998</v>
      </c>
      <c r="M27" s="27">
        <v>44735</v>
      </c>
      <c r="N27" s="25" t="s">
        <v>6</v>
      </c>
      <c r="O27" s="28">
        <v>1</v>
      </c>
      <c r="P27" s="25" t="s">
        <v>8</v>
      </c>
      <c r="Q27" s="25" t="s">
        <v>8</v>
      </c>
      <c r="R27" s="36" t="s">
        <v>15</v>
      </c>
      <c r="S27" s="36" t="s">
        <v>15</v>
      </c>
      <c r="T27" s="36" t="s">
        <v>15</v>
      </c>
      <c r="U27" s="25" t="s">
        <v>161</v>
      </c>
      <c r="V27" s="29">
        <v>65.703890999999999</v>
      </c>
      <c r="W27" s="25" t="s">
        <v>27</v>
      </c>
      <c r="X27" s="42">
        <v>10</v>
      </c>
    </row>
    <row r="28" spans="1:24" ht="15" x14ac:dyDescent="0.2">
      <c r="A28" s="25" t="s">
        <v>60</v>
      </c>
      <c r="B28" s="26" t="s">
        <v>61</v>
      </c>
      <c r="C28" s="25" t="s">
        <v>62</v>
      </c>
      <c r="D28" s="25" t="s">
        <v>411</v>
      </c>
      <c r="E28" s="25" t="s">
        <v>4</v>
      </c>
      <c r="F28" s="25" t="s">
        <v>5</v>
      </c>
      <c r="G28" s="27">
        <v>44531</v>
      </c>
      <c r="H28" s="28">
        <v>233.131</v>
      </c>
      <c r="I28" s="29">
        <v>5.82</v>
      </c>
      <c r="J28" s="29">
        <v>10.25</v>
      </c>
      <c r="K28" s="29">
        <v>42.29</v>
      </c>
      <c r="L28" s="29">
        <v>9233.2880000000005</v>
      </c>
      <c r="M28" s="27">
        <v>44749</v>
      </c>
      <c r="N28" s="25" t="s">
        <v>6</v>
      </c>
      <c r="O28" s="28">
        <v>170</v>
      </c>
      <c r="P28" s="25" t="s">
        <v>8</v>
      </c>
      <c r="Q28" s="25" t="s">
        <v>8</v>
      </c>
      <c r="R28" s="36" t="s">
        <v>15</v>
      </c>
      <c r="S28" s="36" t="s">
        <v>15</v>
      </c>
      <c r="T28" s="29">
        <v>9.9</v>
      </c>
      <c r="U28" s="25" t="s">
        <v>412</v>
      </c>
      <c r="V28" s="36" t="s">
        <v>15</v>
      </c>
      <c r="W28" s="25" t="s">
        <v>10</v>
      </c>
      <c r="X28" s="42">
        <v>7</v>
      </c>
    </row>
    <row r="29" spans="1:24" ht="15" x14ac:dyDescent="0.2">
      <c r="A29" s="25" t="s">
        <v>127</v>
      </c>
      <c r="B29" s="26" t="s">
        <v>115</v>
      </c>
      <c r="C29" s="25" t="s">
        <v>116</v>
      </c>
      <c r="D29" s="25" t="s">
        <v>413</v>
      </c>
      <c r="E29" s="25" t="s">
        <v>4</v>
      </c>
      <c r="F29" s="25" t="s">
        <v>5</v>
      </c>
      <c r="G29" s="27">
        <v>44410</v>
      </c>
      <c r="H29" s="28">
        <v>7.9652019999999997</v>
      </c>
      <c r="I29" s="29">
        <v>7.75</v>
      </c>
      <c r="J29" s="29">
        <v>10.3</v>
      </c>
      <c r="K29" s="29">
        <v>52.47</v>
      </c>
      <c r="L29" s="29">
        <v>188.73811799999999</v>
      </c>
      <c r="M29" s="27">
        <v>44762</v>
      </c>
      <c r="N29" s="25" t="s">
        <v>6</v>
      </c>
      <c r="O29" s="28">
        <v>6.0914770000000003</v>
      </c>
      <c r="P29" s="25" t="s">
        <v>7</v>
      </c>
      <c r="Q29" s="25" t="s">
        <v>7</v>
      </c>
      <c r="R29" s="29">
        <v>7.2</v>
      </c>
      <c r="S29" s="29">
        <v>52</v>
      </c>
      <c r="T29" s="29">
        <v>9.3000000000000007</v>
      </c>
      <c r="U29" s="25" t="s">
        <v>161</v>
      </c>
      <c r="V29" s="29">
        <v>188.23507699999999</v>
      </c>
      <c r="W29" s="25" t="s">
        <v>27</v>
      </c>
      <c r="X29" s="42">
        <v>11</v>
      </c>
    </row>
    <row r="30" spans="1:24" ht="15" x14ac:dyDescent="0.2">
      <c r="A30" s="32" t="s">
        <v>162</v>
      </c>
      <c r="B30" s="26" t="s">
        <v>163</v>
      </c>
      <c r="C30" s="32" t="s">
        <v>71</v>
      </c>
      <c r="D30" s="32" t="s">
        <v>414</v>
      </c>
      <c r="E30" s="32" t="s">
        <v>4</v>
      </c>
      <c r="F30" s="32" t="s">
        <v>5</v>
      </c>
      <c r="G30" s="33">
        <v>44468</v>
      </c>
      <c r="H30" s="34">
        <v>109.691969</v>
      </c>
      <c r="I30" s="35">
        <v>6.87</v>
      </c>
      <c r="J30" s="35">
        <v>10.5</v>
      </c>
      <c r="K30" s="35">
        <v>49.47</v>
      </c>
      <c r="L30" s="35">
        <v>2418.6691350000001</v>
      </c>
      <c r="M30" s="33">
        <v>44769</v>
      </c>
      <c r="N30" s="32" t="s">
        <v>6</v>
      </c>
      <c r="O30" s="34">
        <v>71.800281999999996</v>
      </c>
      <c r="P30" s="32" t="s">
        <v>7</v>
      </c>
      <c r="Q30" s="32" t="s">
        <v>8</v>
      </c>
      <c r="R30" s="35">
        <v>6.55</v>
      </c>
      <c r="S30" s="35">
        <v>49.47</v>
      </c>
      <c r="T30" s="35">
        <v>9.85</v>
      </c>
      <c r="U30" s="32" t="s">
        <v>369</v>
      </c>
      <c r="V30" s="35">
        <v>2418.6691340000002</v>
      </c>
      <c r="W30" s="32" t="s">
        <v>27</v>
      </c>
      <c r="X30" s="43">
        <v>10</v>
      </c>
    </row>
    <row r="31" spans="1:24" ht="15" hidden="1" x14ac:dyDescent="0.2">
      <c r="A31" s="25" t="s">
        <v>277</v>
      </c>
      <c r="B31" s="26" t="s">
        <v>456</v>
      </c>
      <c r="C31" s="25" t="s">
        <v>146</v>
      </c>
      <c r="D31" s="25" t="s">
        <v>468</v>
      </c>
      <c r="E31" s="25" t="s">
        <v>4</v>
      </c>
      <c r="F31" s="25" t="s">
        <v>455</v>
      </c>
      <c r="G31" s="27">
        <v>44690</v>
      </c>
      <c r="H31" s="28">
        <v>1.373596</v>
      </c>
      <c r="I31" s="36" t="s">
        <v>15</v>
      </c>
      <c r="J31" s="36" t="s">
        <v>15</v>
      </c>
      <c r="K31" s="36" t="s">
        <v>15</v>
      </c>
      <c r="L31" s="29">
        <v>13.953988000000001</v>
      </c>
      <c r="M31" s="27">
        <v>44770</v>
      </c>
      <c r="N31" s="25" t="s">
        <v>20</v>
      </c>
      <c r="O31" s="28">
        <v>1.3734090000000001</v>
      </c>
      <c r="P31" s="25" t="s">
        <v>8</v>
      </c>
      <c r="Q31" s="25" t="s">
        <v>8</v>
      </c>
      <c r="R31" s="36" t="s">
        <v>15</v>
      </c>
      <c r="S31" s="36" t="s">
        <v>15</v>
      </c>
      <c r="T31" s="36" t="s">
        <v>15</v>
      </c>
      <c r="U31" s="25" t="s">
        <v>469</v>
      </c>
      <c r="V31" s="29">
        <v>13.952147</v>
      </c>
      <c r="W31" s="25" t="s">
        <v>27</v>
      </c>
      <c r="X31" s="42">
        <v>2</v>
      </c>
    </row>
    <row r="32" spans="1:24" ht="15" x14ac:dyDescent="0.2">
      <c r="A32" s="25" t="s">
        <v>64</v>
      </c>
      <c r="B32" s="26" t="s">
        <v>65</v>
      </c>
      <c r="C32" s="25" t="s">
        <v>66</v>
      </c>
      <c r="D32" s="25" t="s">
        <v>415</v>
      </c>
      <c r="E32" s="25" t="s">
        <v>4</v>
      </c>
      <c r="F32" s="25" t="s">
        <v>5</v>
      </c>
      <c r="G32" s="27">
        <v>44491</v>
      </c>
      <c r="H32" s="28">
        <v>3.774</v>
      </c>
      <c r="I32" s="29">
        <v>7.35</v>
      </c>
      <c r="J32" s="29">
        <v>9.9</v>
      </c>
      <c r="K32" s="29">
        <v>50</v>
      </c>
      <c r="L32" s="29">
        <v>315.95699999999999</v>
      </c>
      <c r="M32" s="27">
        <v>44775</v>
      </c>
      <c r="N32" s="25" t="s">
        <v>6</v>
      </c>
      <c r="O32" s="28">
        <v>1.6</v>
      </c>
      <c r="P32" s="25" t="s">
        <v>8</v>
      </c>
      <c r="Q32" s="25" t="s">
        <v>8</v>
      </c>
      <c r="R32" s="29">
        <v>7.05</v>
      </c>
      <c r="S32" s="29">
        <v>50</v>
      </c>
      <c r="T32" s="29">
        <v>9.4</v>
      </c>
      <c r="U32" s="25" t="s">
        <v>416</v>
      </c>
      <c r="V32" s="29">
        <v>315.95699999999999</v>
      </c>
      <c r="W32" s="25" t="s">
        <v>10</v>
      </c>
      <c r="X32" s="42">
        <v>9</v>
      </c>
    </row>
    <row r="33" spans="1:24" ht="15" x14ac:dyDescent="0.2">
      <c r="A33" s="25" t="s">
        <v>51</v>
      </c>
      <c r="B33" s="26" t="s">
        <v>52</v>
      </c>
      <c r="C33" s="25" t="s">
        <v>53</v>
      </c>
      <c r="D33" s="25" t="s">
        <v>417</v>
      </c>
      <c r="E33" s="25" t="s">
        <v>4</v>
      </c>
      <c r="F33" s="25" t="s">
        <v>5</v>
      </c>
      <c r="G33" s="27">
        <v>44558</v>
      </c>
      <c r="H33" s="28">
        <v>77.310336000000007</v>
      </c>
      <c r="I33" s="29">
        <v>7.63</v>
      </c>
      <c r="J33" s="29">
        <v>10.75</v>
      </c>
      <c r="K33" s="29">
        <v>54.89</v>
      </c>
      <c r="L33" s="29">
        <v>1394.4344430000001</v>
      </c>
      <c r="M33" s="27">
        <v>44790</v>
      </c>
      <c r="N33" s="25" t="s">
        <v>6</v>
      </c>
      <c r="O33" s="28">
        <v>37.514654</v>
      </c>
      <c r="P33" s="25" t="s">
        <v>8</v>
      </c>
      <c r="Q33" s="25" t="s">
        <v>8</v>
      </c>
      <c r="R33" s="29">
        <v>6.85</v>
      </c>
      <c r="S33" s="29">
        <v>52</v>
      </c>
      <c r="T33" s="29">
        <v>9.6</v>
      </c>
      <c r="U33" s="25" t="s">
        <v>418</v>
      </c>
      <c r="V33" s="36" t="s">
        <v>15</v>
      </c>
      <c r="W33" s="25" t="s">
        <v>15</v>
      </c>
      <c r="X33" s="42">
        <v>7</v>
      </c>
    </row>
    <row r="34" spans="1:24" ht="15" x14ac:dyDescent="0.2">
      <c r="A34" s="25" t="s">
        <v>195</v>
      </c>
      <c r="B34" s="26" t="s">
        <v>38</v>
      </c>
      <c r="C34" s="25" t="s">
        <v>39</v>
      </c>
      <c r="D34" s="25" t="s">
        <v>419</v>
      </c>
      <c r="E34" s="25" t="s">
        <v>4</v>
      </c>
      <c r="F34" s="25" t="s">
        <v>5</v>
      </c>
      <c r="G34" s="27">
        <v>44501</v>
      </c>
      <c r="H34" s="28">
        <v>67.066000000000003</v>
      </c>
      <c r="I34" s="29">
        <v>7.06</v>
      </c>
      <c r="J34" s="29">
        <v>10.199999999999999</v>
      </c>
      <c r="K34" s="29">
        <v>51</v>
      </c>
      <c r="L34" s="29">
        <v>1752.1379999999999</v>
      </c>
      <c r="M34" s="27">
        <v>44791</v>
      </c>
      <c r="N34" s="25" t="s">
        <v>6</v>
      </c>
      <c r="O34" s="28">
        <v>48.5</v>
      </c>
      <c r="P34" s="25" t="s">
        <v>8</v>
      </c>
      <c r="Q34" s="25" t="s">
        <v>7</v>
      </c>
      <c r="R34" s="29">
        <v>6.65</v>
      </c>
      <c r="S34" s="29">
        <v>51</v>
      </c>
      <c r="T34" s="29">
        <v>9.39</v>
      </c>
      <c r="U34" s="25" t="s">
        <v>369</v>
      </c>
      <c r="V34" s="29">
        <v>1769.952</v>
      </c>
      <c r="W34" s="25" t="s">
        <v>10</v>
      </c>
      <c r="X34" s="42">
        <v>9</v>
      </c>
    </row>
    <row r="35" spans="1:24" ht="15" hidden="1" x14ac:dyDescent="0.2">
      <c r="A35" s="25" t="s">
        <v>265</v>
      </c>
      <c r="B35" s="26" t="s">
        <v>273</v>
      </c>
      <c r="C35" s="25" t="s">
        <v>274</v>
      </c>
      <c r="D35" s="25" t="s">
        <v>470</v>
      </c>
      <c r="E35" s="25" t="s">
        <v>4</v>
      </c>
      <c r="F35" s="25" t="s">
        <v>455</v>
      </c>
      <c r="G35" s="27">
        <v>44707</v>
      </c>
      <c r="H35" s="28">
        <v>1.9270799999999999</v>
      </c>
      <c r="I35" s="36" t="s">
        <v>15</v>
      </c>
      <c r="J35" s="36" t="s">
        <v>15</v>
      </c>
      <c r="K35" s="36" t="s">
        <v>15</v>
      </c>
      <c r="L35" s="29">
        <v>31.570174999999999</v>
      </c>
      <c r="M35" s="27">
        <v>44796</v>
      </c>
      <c r="N35" s="25" t="s">
        <v>20</v>
      </c>
      <c r="O35" s="28">
        <v>1.8864019999999999</v>
      </c>
      <c r="P35" s="25" t="s">
        <v>8</v>
      </c>
      <c r="Q35" s="25" t="s">
        <v>8</v>
      </c>
      <c r="R35" s="36" t="s">
        <v>15</v>
      </c>
      <c r="S35" s="36" t="s">
        <v>15</v>
      </c>
      <c r="T35" s="36" t="s">
        <v>15</v>
      </c>
      <c r="U35" s="25" t="s">
        <v>412</v>
      </c>
      <c r="V35" s="29">
        <v>31.564503999999999</v>
      </c>
      <c r="W35" s="25" t="s">
        <v>10</v>
      </c>
      <c r="X35" s="42">
        <v>2</v>
      </c>
    </row>
    <row r="36" spans="1:24" ht="15" x14ac:dyDescent="0.2">
      <c r="A36" s="25" t="s">
        <v>91</v>
      </c>
      <c r="B36" s="26" t="s">
        <v>148</v>
      </c>
      <c r="C36" s="25" t="s">
        <v>34</v>
      </c>
      <c r="D36" s="25" t="s">
        <v>420</v>
      </c>
      <c r="E36" s="25" t="s">
        <v>4</v>
      </c>
      <c r="F36" s="25" t="s">
        <v>5</v>
      </c>
      <c r="G36" s="27">
        <v>44469</v>
      </c>
      <c r="H36" s="28">
        <v>13.69876</v>
      </c>
      <c r="I36" s="29">
        <v>6.93</v>
      </c>
      <c r="J36" s="29">
        <v>9.4</v>
      </c>
      <c r="K36" s="29">
        <v>49.1</v>
      </c>
      <c r="L36" s="29">
        <v>470.56577499999997</v>
      </c>
      <c r="M36" s="27">
        <v>44796</v>
      </c>
      <c r="N36" s="25" t="s">
        <v>6</v>
      </c>
      <c r="O36" s="28">
        <v>7.1889000000000003</v>
      </c>
      <c r="P36" s="25" t="s">
        <v>8</v>
      </c>
      <c r="Q36" s="25" t="s">
        <v>8</v>
      </c>
      <c r="R36" s="29">
        <v>6.85</v>
      </c>
      <c r="S36" s="29">
        <v>47</v>
      </c>
      <c r="T36" s="29">
        <v>9.4</v>
      </c>
      <c r="U36" s="25" t="s">
        <v>161</v>
      </c>
      <c r="V36" s="29">
        <v>470.412306</v>
      </c>
      <c r="W36" s="25" t="s">
        <v>27</v>
      </c>
      <c r="X36" s="42">
        <v>10</v>
      </c>
    </row>
    <row r="37" spans="1:24" ht="15" hidden="1" x14ac:dyDescent="0.2">
      <c r="A37" s="25" t="s">
        <v>339</v>
      </c>
      <c r="B37" s="26" t="s">
        <v>454</v>
      </c>
      <c r="C37" s="25" t="s">
        <v>269</v>
      </c>
      <c r="D37" s="25" t="s">
        <v>471</v>
      </c>
      <c r="E37" s="25" t="s">
        <v>4</v>
      </c>
      <c r="F37" s="25" t="s">
        <v>5</v>
      </c>
      <c r="G37" s="27">
        <v>44589</v>
      </c>
      <c r="H37" s="28">
        <v>82.742000000000004</v>
      </c>
      <c r="I37" s="29">
        <v>7.96</v>
      </c>
      <c r="J37" s="29">
        <v>11.2</v>
      </c>
      <c r="K37" s="29">
        <v>55.09</v>
      </c>
      <c r="L37" s="29">
        <v>3169.0230000000001</v>
      </c>
      <c r="M37" s="27">
        <v>44819</v>
      </c>
      <c r="N37" s="25" t="s">
        <v>6</v>
      </c>
      <c r="O37" s="28">
        <v>49.45</v>
      </c>
      <c r="P37" s="25" t="s">
        <v>7</v>
      </c>
      <c r="Q37" s="25" t="s">
        <v>8</v>
      </c>
      <c r="R37" s="36" t="s">
        <v>15</v>
      </c>
      <c r="S37" s="36" t="s">
        <v>15</v>
      </c>
      <c r="T37" s="36" t="s">
        <v>15</v>
      </c>
      <c r="U37" s="25" t="s">
        <v>412</v>
      </c>
      <c r="V37" s="36" t="s">
        <v>15</v>
      </c>
      <c r="W37" s="25" t="s">
        <v>15</v>
      </c>
      <c r="X37" s="42">
        <v>7</v>
      </c>
    </row>
    <row r="38" spans="1:24" ht="15" x14ac:dyDescent="0.2">
      <c r="A38" s="25" t="s">
        <v>77</v>
      </c>
      <c r="B38" s="26" t="s">
        <v>78</v>
      </c>
      <c r="C38" s="25" t="s">
        <v>79</v>
      </c>
      <c r="D38" s="25" t="s">
        <v>472</v>
      </c>
      <c r="E38" s="25" t="s">
        <v>4</v>
      </c>
      <c r="F38" s="25" t="s">
        <v>5</v>
      </c>
      <c r="G38" s="27">
        <v>44652</v>
      </c>
      <c r="H38" s="28">
        <v>9.5709560000000007</v>
      </c>
      <c r="I38" s="29">
        <v>7.26</v>
      </c>
      <c r="J38" s="29">
        <v>9.9</v>
      </c>
      <c r="K38" s="29">
        <v>54.56</v>
      </c>
      <c r="L38" s="29">
        <v>505.22607099999999</v>
      </c>
      <c r="M38" s="27">
        <v>44819</v>
      </c>
      <c r="N38" s="25" t="s">
        <v>6</v>
      </c>
      <c r="O38" s="28">
        <v>1.6591400000000001</v>
      </c>
      <c r="P38" s="25" t="s">
        <v>8</v>
      </c>
      <c r="Q38" s="25" t="s">
        <v>8</v>
      </c>
      <c r="R38" s="36" t="s">
        <v>15</v>
      </c>
      <c r="S38" s="29">
        <v>52.2</v>
      </c>
      <c r="T38" s="29">
        <v>9.3000000000000007</v>
      </c>
      <c r="U38" s="25" t="s">
        <v>321</v>
      </c>
      <c r="V38" s="36" t="s">
        <v>15</v>
      </c>
      <c r="W38" s="25" t="s">
        <v>27</v>
      </c>
      <c r="X38" s="42">
        <v>5</v>
      </c>
    </row>
    <row r="39" spans="1:24" ht="15" hidden="1" x14ac:dyDescent="0.2">
      <c r="A39" s="25" t="s">
        <v>171</v>
      </c>
      <c r="B39" s="26" t="s">
        <v>172</v>
      </c>
      <c r="C39" s="25" t="s">
        <v>119</v>
      </c>
      <c r="D39" s="25" t="s">
        <v>473</v>
      </c>
      <c r="E39" s="25" t="s">
        <v>4</v>
      </c>
      <c r="F39" s="25" t="s">
        <v>5</v>
      </c>
      <c r="G39" s="27">
        <v>44729</v>
      </c>
      <c r="H39" s="28">
        <v>63.958829000000001</v>
      </c>
      <c r="I39" s="36" t="s">
        <v>15</v>
      </c>
      <c r="J39" s="36" t="s">
        <v>15</v>
      </c>
      <c r="K39" s="36" t="s">
        <v>15</v>
      </c>
      <c r="L39" s="36" t="s">
        <v>15</v>
      </c>
      <c r="M39" s="27">
        <v>44830</v>
      </c>
      <c r="N39" s="25" t="s">
        <v>20</v>
      </c>
      <c r="O39" s="28">
        <v>63.958829000000001</v>
      </c>
      <c r="P39" s="25" t="s">
        <v>8</v>
      </c>
      <c r="Q39" s="25" t="s">
        <v>8</v>
      </c>
      <c r="R39" s="36" t="s">
        <v>15</v>
      </c>
      <c r="S39" s="36" t="s">
        <v>15</v>
      </c>
      <c r="T39" s="36" t="s">
        <v>15</v>
      </c>
      <c r="U39" s="25" t="s">
        <v>15</v>
      </c>
      <c r="V39" s="36" t="s">
        <v>15</v>
      </c>
      <c r="W39" s="25" t="s">
        <v>15</v>
      </c>
      <c r="X39" s="42">
        <v>3</v>
      </c>
    </row>
    <row r="40" spans="1:24" ht="15" x14ac:dyDescent="0.2">
      <c r="A40" s="25"/>
      <c r="B40" s="26"/>
      <c r="C40" s="25"/>
      <c r="D40" s="25"/>
      <c r="E40" s="25"/>
      <c r="F40" s="25"/>
      <c r="G40" s="27"/>
      <c r="H40" s="28"/>
      <c r="I40" s="36"/>
      <c r="J40" s="36"/>
      <c r="K40" s="36"/>
      <c r="L40" s="36"/>
      <c r="M40" s="27"/>
      <c r="N40" s="25"/>
      <c r="O40" s="28"/>
      <c r="P40" s="25"/>
      <c r="Q40" s="25"/>
      <c r="R40" s="36"/>
      <c r="S40" s="36"/>
      <c r="T40" s="36"/>
      <c r="U40" s="25"/>
      <c r="V40" s="36"/>
      <c r="W40" s="25"/>
      <c r="X40" s="42"/>
    </row>
    <row r="41" spans="1:24" ht="15" x14ac:dyDescent="0.2">
      <c r="A41" s="32"/>
      <c r="B41" s="26"/>
      <c r="C41" s="32"/>
      <c r="D41" s="32"/>
      <c r="E41" s="32"/>
      <c r="F41" s="32"/>
      <c r="G41" s="33"/>
      <c r="H41" s="34"/>
      <c r="I41" s="35"/>
      <c r="J41" s="35"/>
      <c r="K41" s="35"/>
      <c r="L41" s="35"/>
      <c r="M41" s="33"/>
      <c r="O41" s="36" t="s">
        <v>476</v>
      </c>
      <c r="P41" s="34"/>
      <c r="Q41" s="32"/>
      <c r="R41" s="32"/>
      <c r="S41" s="30" t="s">
        <v>477</v>
      </c>
      <c r="T41" s="39">
        <f>AVERAGE(T11:T38)</f>
        <v>9.4158823529411784</v>
      </c>
    </row>
    <row r="42" spans="1:24" ht="15" x14ac:dyDescent="0.2">
      <c r="A42" s="32"/>
      <c r="B42" s="26"/>
      <c r="C42" s="32"/>
      <c r="D42" s="32"/>
      <c r="E42" s="32"/>
      <c r="F42" s="32"/>
      <c r="G42" s="33"/>
      <c r="H42" s="34"/>
      <c r="I42" s="35"/>
      <c r="J42" s="35"/>
      <c r="K42" s="35"/>
      <c r="L42" s="35"/>
      <c r="M42" s="33"/>
      <c r="O42" s="25" t="s">
        <v>457</v>
      </c>
      <c r="P42" s="34"/>
      <c r="Q42" s="32"/>
      <c r="R42" s="32"/>
      <c r="S42" s="30" t="s">
        <v>457</v>
      </c>
      <c r="T42" s="39">
        <f>T22</f>
        <v>9.23</v>
      </c>
    </row>
    <row r="43" spans="1:24" ht="15" x14ac:dyDescent="0.2">
      <c r="A43" s="32"/>
      <c r="B43" s="26"/>
      <c r="C43" s="32"/>
      <c r="D43" s="32"/>
      <c r="E43" s="32"/>
      <c r="F43" s="32"/>
      <c r="G43" s="33"/>
      <c r="H43" s="34"/>
      <c r="I43" s="35"/>
      <c r="J43" s="35"/>
      <c r="K43" s="35"/>
      <c r="L43" s="35"/>
      <c r="M43" s="33"/>
      <c r="O43" s="25" t="s">
        <v>458</v>
      </c>
      <c r="P43" s="34"/>
      <c r="Q43" s="32"/>
      <c r="R43" s="32"/>
      <c r="S43" s="30" t="s">
        <v>458</v>
      </c>
      <c r="T43" s="39">
        <f>AVERAGE(T11:T20,T25:T38)</f>
        <v>9.4275000000000002</v>
      </c>
    </row>
    <row r="44" spans="1:24" ht="15" x14ac:dyDescent="0.2">
      <c r="A44" s="32"/>
      <c r="B44" s="26"/>
      <c r="C44" s="32"/>
      <c r="D44" s="32"/>
      <c r="E44" s="32"/>
      <c r="F44" s="32"/>
      <c r="G44" s="33"/>
      <c r="H44" s="34"/>
      <c r="I44" s="35"/>
      <c r="J44" s="35"/>
      <c r="K44" s="35"/>
      <c r="L44" s="35"/>
      <c r="M44" s="33"/>
      <c r="N44" s="32"/>
      <c r="O44" s="34"/>
      <c r="P44" s="32"/>
      <c r="Q44" s="32"/>
      <c r="R44" s="37"/>
      <c r="S44" s="38"/>
    </row>
    <row r="45" spans="1:24" ht="15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1:24" ht="15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</row>
  </sheetData>
  <mergeCells count="11">
    <mergeCell ref="M9:V9"/>
    <mergeCell ref="A1:D1"/>
    <mergeCell ref="A2:X2"/>
    <mergeCell ref="A8:X8"/>
    <mergeCell ref="A9:A10"/>
    <mergeCell ref="B9:B10"/>
    <mergeCell ref="C9:C10"/>
    <mergeCell ref="D9:D10"/>
    <mergeCell ref="E9:E10"/>
    <mergeCell ref="F9:F10"/>
    <mergeCell ref="G9:L9"/>
  </mergeCells>
  <printOptions horizontalCentered="1"/>
  <pageMargins left="0.7" right="0.7" top="0.75" bottom="0.75" header="0.3" footer="0.3"/>
  <pageSetup orientation="landscape" horizontalDpi="4294967295" verticalDpi="4294967295" r:id="rId1"/>
  <headerFooter>
    <oddHeader>&amp;R&amp;"Times New Roman,Regular"&amp;12Division of Public Utilities
Docket No. 22-057-03
DPU Exhibit 2.7 SR
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DPU Exhibit 2.06 SR Settled ROE</vt:lpstr>
      <vt:lpstr>DPU Exhibit 2.7 SR 2022 YTD ROE</vt:lpstr>
      <vt:lpstr>'DPU Exhibit 2.7 SR 2022 YTD ROE'!Print_Titles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Coleman</dc:creator>
  <cp:lastModifiedBy>Fred Nass</cp:lastModifiedBy>
  <dcterms:created xsi:type="dcterms:W3CDTF">2022-10-03T18:50:09Z</dcterms:created>
  <dcterms:modified xsi:type="dcterms:W3CDTF">2022-10-14T14:01:41Z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{A2C8B53D-2579-48A1-B2DE-D2F4A91F51F1}</vt:lpwstr>
  </property>
</Properties>
</file>