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23docs\2305721\"/>
    </mc:Choice>
  </mc:AlternateContent>
  <xr:revisionPtr revIDLastSave="0" documentId="8_{AA7C2AFB-F4FA-47F9-9830-57FB7FC254C6}" xr6:coauthVersionLast="47" xr6:coauthVersionMax="47" xr10:uidLastSave="{00000000-0000-0000-0000-000000000000}"/>
  <bookViews>
    <workbookView xWindow="3195" yWindow="825" windowWidth="23610" windowHeight="19650" tabRatio="696" xr2:uid="{00000000-000D-0000-FFFF-FFFF00000000}"/>
  </bookViews>
  <sheets>
    <sheet name="Exhibit 1.2" sheetId="1" r:id="rId1"/>
    <sheet name="RR" sheetId="17" state="hidden" r:id="rId2"/>
  </sheets>
  <definedNames>
    <definedName name="_FT1">#REF!</definedName>
    <definedName name="FS">#REF!</definedName>
    <definedName name="GS">#REF!</definedName>
    <definedName name="HEAT_WNA_Dth__2009">#REF!</definedName>
    <definedName name="IS">#REF!</definedName>
    <definedName name="_xlnm.Print_Area" localSheetId="0">'Exhibit 1.2'!$B$3:$Q$33</definedName>
    <definedName name="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4" i="1" l="1"/>
  <c r="K37" i="17" l="1"/>
  <c r="K13" i="17" l="1"/>
  <c r="K97" i="17" l="1"/>
  <c r="K85" i="17"/>
  <c r="F182" i="17" l="1"/>
  <c r="K181" i="17"/>
  <c r="K169" i="17"/>
  <c r="K157" i="17"/>
  <c r="K145" i="17"/>
  <c r="K133" i="17"/>
  <c r="K121" i="17"/>
  <c r="K109" i="17"/>
  <c r="K73" i="17"/>
  <c r="K61" i="17"/>
  <c r="K49" i="17"/>
  <c r="K25" i="17"/>
  <c r="K182" i="17" l="1"/>
  <c r="L97" i="17"/>
  <c r="R11" i="1" l="1"/>
  <c r="R13" i="1"/>
  <c r="R9" i="1"/>
  <c r="R12" i="1"/>
  <c r="R10" i="1"/>
  <c r="R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Ted Peterson</author>
    <author>Colleen Elliott</author>
  </authors>
  <commentList>
    <comment ref="F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Ted Peterson:</t>
        </r>
        <r>
          <rPr>
            <sz val="8"/>
            <color indexed="81"/>
            <rFont val="Tahoma"/>
            <family val="2"/>
          </rPr>
          <t xml:space="preserve">
Heat Dths subtracted from revenue run. </t>
        </r>
      </text>
    </comment>
    <comment ref="D13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Dave Landward:</t>
        </r>
        <r>
          <rPr>
            <sz val="8"/>
            <color indexed="81"/>
            <rFont val="Tahoma"/>
            <family val="2"/>
          </rPr>
          <t xml:space="preserve">
Includes FT-1+ FT-1C+FT-1C2</t>
        </r>
      </text>
    </comment>
    <comment ref="U21" authorId="0" shapeId="0" xr:uid="{4B851EBE-F5ED-46E1-B9C9-67C8E270C284}">
      <text>
        <r>
          <rPr>
            <b/>
            <sz val="8"/>
            <color indexed="81"/>
            <rFont val="Tahoma"/>
            <family val="2"/>
          </rPr>
          <t>Ted Peterson:</t>
        </r>
        <r>
          <rPr>
            <sz val="8"/>
            <color indexed="81"/>
            <rFont val="Tahoma"/>
            <family val="2"/>
          </rPr>
          <t xml:space="preserve">
Heat Dths subtracted from revenue run. </t>
        </r>
      </text>
    </comment>
    <comment ref="K22" authorId="1" shapeId="0" xr:uid="{00000000-0006-0000-0000-00000B000000}">
      <text>
        <r>
          <rPr>
            <b/>
            <sz val="9"/>
            <color indexed="81"/>
            <rFont val="Tahoma"/>
            <family val="2"/>
          </rPr>
          <t>Colleen Elliott:</t>
        </r>
        <r>
          <rPr>
            <sz val="9"/>
            <color indexed="81"/>
            <rFont val="Tahoma"/>
            <family val="2"/>
          </rPr>
          <t xml:space="preserve">
This number is from Exhibit 1.1 "Projected Collection"</t>
        </r>
      </text>
    </comment>
  </commentList>
</comments>
</file>

<file path=xl/sharedStrings.xml><?xml version="1.0" encoding="utf-8"?>
<sst xmlns="http://schemas.openxmlformats.org/spreadsheetml/2006/main" count="418" uniqueCount="75">
  <si>
    <t>$ Recovery per class</t>
  </si>
  <si>
    <t>Per Dth Recovery</t>
  </si>
  <si>
    <t>GS</t>
  </si>
  <si>
    <t>FS</t>
  </si>
  <si>
    <t>NGV</t>
  </si>
  <si>
    <t>IS</t>
  </si>
  <si>
    <t>FT-1</t>
  </si>
  <si>
    <t>MT</t>
  </si>
  <si>
    <t>year</t>
  </si>
  <si>
    <t>month</t>
  </si>
  <si>
    <t>Check</t>
  </si>
  <si>
    <t>Total Collection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</si>
  <si>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</si>
  <si>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</si>
  <si>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</si>
  <si>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</si>
  <si>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</si>
  <si>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</si>
  <si>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</si>
  <si>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</si>
  <si>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</si>
  <si>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(C)</t>
  </si>
  <si>
    <t>Class % Increase</t>
  </si>
  <si>
    <t>Class</t>
  </si>
  <si>
    <t>Dth/Month to Max out at $50 / Month Surcharge Threshold</t>
  </si>
  <si>
    <t>$50 / F</t>
  </si>
  <si>
    <t>(D / B)</t>
  </si>
  <si>
    <t>(D / C)</t>
  </si>
  <si>
    <t>(G + H)</t>
  </si>
  <si>
    <t>3/</t>
  </si>
  <si>
    <t>Collection from Low Customers 4/</t>
  </si>
  <si>
    <t>4/ Collection from Low Customers refers to the dollars contributed to the Low Income rate from customers who do not exceed the $50/month cap.</t>
  </si>
  <si>
    <t>Collection from High Customers 5/</t>
  </si>
  <si>
    <t>5/ Collection from High Customers refers to the dollars contributed to the Low Income rate from customers who exceed the $50/month cap.</t>
  </si>
  <si>
    <t>Energy Assistance Allocation and Rate Design</t>
  </si>
  <si>
    <t>6/</t>
  </si>
  <si>
    <t>total_dth</t>
  </si>
  <si>
    <t xml:space="preserve">6/  Proposed collection for the test period. </t>
  </si>
  <si>
    <t>Dth (Test Period minus HEAT) 2/</t>
  </si>
  <si>
    <t>state</t>
  </si>
  <si>
    <t>rate_schedule</t>
  </si>
  <si>
    <t>customer_count</t>
  </si>
  <si>
    <t>block_1_dth</t>
  </si>
  <si>
    <t>block_2_dth</t>
  </si>
  <si>
    <t>block_3_dth</t>
  </si>
  <si>
    <t>block_4_dth</t>
  </si>
  <si>
    <t>UT</t>
  </si>
  <si>
    <t>UTFS</t>
  </si>
  <si>
    <t>UTFT1</t>
  </si>
  <si>
    <t>UTGS</t>
  </si>
  <si>
    <t>UTIS</t>
  </si>
  <si>
    <t>UTMT</t>
  </si>
  <si>
    <t>UTNGV</t>
  </si>
  <si>
    <t>UTTS</t>
  </si>
  <si>
    <t>UTTSP</t>
  </si>
  <si>
    <t xml:space="preserve"> </t>
  </si>
  <si>
    <t>The Goal Seek function is used to adjust cell D8 to achieve objective.</t>
  </si>
  <si>
    <t>(Class Revenue (B) / Total Revenue (B8) * D8</t>
  </si>
  <si>
    <t>Total Revenue 1/</t>
  </si>
  <si>
    <t>WY</t>
  </si>
  <si>
    <t>WYFS</t>
  </si>
  <si>
    <t>WYGS</t>
  </si>
  <si>
    <t>WYICT</t>
  </si>
  <si>
    <t>WYICT1</t>
  </si>
  <si>
    <t>WYIS</t>
  </si>
  <si>
    <t>WYIT</t>
  </si>
  <si>
    <t>WYNGV</t>
  </si>
  <si>
    <t xml:space="preserve">UT Total </t>
  </si>
  <si>
    <t>Old Rates</t>
  </si>
  <si>
    <t>TSS</t>
  </si>
  <si>
    <t>TSM</t>
  </si>
  <si>
    <t>TSL</t>
  </si>
  <si>
    <r>
      <t>3/ Goal Seek function used to account for $50/month cap for targeted funding level.  Column I Line 10 must equal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$1,394,668</t>
    </r>
  </si>
  <si>
    <t>1/ Based on historical revenue through July 2023</t>
  </si>
  <si>
    <t>2/ Forecasted Dths for the test period (Jan 2024 - Dec. 2024) less the Dths attributable to heat qualified customers.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</si>
</sst>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_);_(&quot;$&quot;* \(#,##0.00000\);_(&quot;$&quot;* &quot;-&quot;?????_);_(@_)"/>
    <numFmt numFmtId="165" formatCode="_(&quot;$&quot;* #,##0_);_(&quot;$&quot;* \(#,##0\);_(&quot;$&quot;* &quot;-&quot;?????_);_(@_)"/>
    <numFmt numFmtId="166" formatCode="0.000%"/>
    <numFmt numFmtId="167" formatCode="&quot;$&quot;#,##0"/>
    <numFmt numFmtId="168" formatCode="_(* #,##0_);_(* \(#,##0\);_(* &quot;-&quot;??_);_(@_)"/>
    <numFmt numFmtId="169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MS Sans Serif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0" fontId="8" fillId="0" borderId="0" xfId="0" applyFont="1"/>
    <xf numFmtId="3" fontId="2" fillId="0" borderId="0" xfId="0" applyNumberFormat="1" applyFont="1"/>
    <xf numFmtId="0" fontId="11" fillId="0" borderId="0" xfId="0" applyFont="1"/>
    <xf numFmtId="167" fontId="7" fillId="0" borderId="0" xfId="0" applyNumberFormat="1" applyFont="1"/>
    <xf numFmtId="0" fontId="7" fillId="0" borderId="0" xfId="0" applyFont="1" applyAlignment="1">
      <alignment horizontal="center"/>
    </xf>
    <xf numFmtId="3" fontId="0" fillId="0" borderId="0" xfId="0" applyNumberFormat="1"/>
    <xf numFmtId="3" fontId="13" fillId="0" borderId="0" xfId="0" applyNumberFormat="1" applyFont="1"/>
    <xf numFmtId="3" fontId="12" fillId="0" borderId="0" xfId="3" applyNumberFormat="1" applyFont="1"/>
    <xf numFmtId="164" fontId="2" fillId="0" borderId="0" xfId="0" applyNumberFormat="1" applyFont="1"/>
    <xf numFmtId="165" fontId="2" fillId="0" borderId="0" xfId="0" applyNumberFormat="1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7" fontId="2" fillId="0" borderId="0" xfId="0" applyNumberFormat="1" applyFont="1"/>
    <xf numFmtId="0" fontId="15" fillId="0" borderId="0" xfId="0" applyFont="1"/>
    <xf numFmtId="0" fontId="2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42" fontId="2" fillId="0" borderId="0" xfId="1" applyNumberFormat="1" applyFont="1" applyFill="1"/>
    <xf numFmtId="166" fontId="2" fillId="0" borderId="0" xfId="2" applyNumberFormat="1" applyFont="1" applyFill="1"/>
    <xf numFmtId="3" fontId="2" fillId="0" borderId="1" xfId="0" applyNumberFormat="1" applyFont="1" applyBorder="1"/>
    <xf numFmtId="167" fontId="2" fillId="0" borderId="1" xfId="0" applyNumberFormat="1" applyFont="1" applyBorder="1"/>
    <xf numFmtId="0" fontId="2" fillId="0" borderId="1" xfId="0" applyFont="1" applyBorder="1"/>
    <xf numFmtId="3" fontId="2" fillId="0" borderId="0" xfId="0" applyNumberFormat="1" applyFont="1" applyAlignment="1">
      <alignment horizontal="center"/>
    </xf>
    <xf numFmtId="164" fontId="7" fillId="0" borderId="0" xfId="0" applyNumberFormat="1" applyFont="1"/>
    <xf numFmtId="43" fontId="6" fillId="0" borderId="0" xfId="4" applyFont="1"/>
    <xf numFmtId="43" fontId="6" fillId="0" borderId="0" xfId="0" applyNumberFormat="1" applyFont="1"/>
    <xf numFmtId="37" fontId="6" fillId="0" borderId="0" xfId="0" applyNumberFormat="1" applyFont="1"/>
    <xf numFmtId="0" fontId="6" fillId="2" borderId="0" xfId="0" applyFont="1" applyFill="1"/>
    <xf numFmtId="44" fontId="2" fillId="0" borderId="0" xfId="0" applyNumberFormat="1" applyFont="1" applyAlignment="1">
      <alignment horizontal="center"/>
    </xf>
    <xf numFmtId="165" fontId="2" fillId="0" borderId="1" xfId="0" applyNumberFormat="1" applyFont="1" applyBorder="1"/>
    <xf numFmtId="42" fontId="2" fillId="0" borderId="0" xfId="1" applyNumberFormat="1" applyFont="1" applyFill="1" applyBorder="1"/>
    <xf numFmtId="166" fontId="2" fillId="0" borderId="0" xfId="2" applyNumberFormat="1" applyFont="1" applyFill="1" applyBorder="1"/>
    <xf numFmtId="168" fontId="2" fillId="0" borderId="0" xfId="4" applyNumberFormat="1" applyFont="1" applyFill="1" applyBorder="1" applyAlignment="1">
      <alignment horizontal="center"/>
    </xf>
    <xf numFmtId="168" fontId="6" fillId="0" borderId="0" xfId="4" applyNumberFormat="1" applyFont="1" applyBorder="1"/>
    <xf numFmtId="167" fontId="6" fillId="0" borderId="0" xfId="0" applyNumberFormat="1" applyFont="1"/>
    <xf numFmtId="167" fontId="9" fillId="0" borderId="0" xfId="0" applyNumberFormat="1" applyFont="1"/>
    <xf numFmtId="169" fontId="9" fillId="0" borderId="0" xfId="0" applyNumberFormat="1" applyFont="1"/>
    <xf numFmtId="168" fontId="2" fillId="0" borderId="0" xfId="4" applyNumberFormat="1" applyFont="1" applyFill="1" applyAlignment="1">
      <alignment horizontal="center"/>
    </xf>
    <xf numFmtId="5" fontId="2" fillId="0" borderId="0" xfId="0" applyNumberFormat="1" applyFont="1"/>
  </cellXfs>
  <cellStyles count="5">
    <cellStyle name="Comma" xfId="4" builtinId="3"/>
    <cellStyle name="Currency" xfId="1" builtinId="4"/>
    <cellStyle name="Normal" xfId="0" builtinId="0"/>
    <cellStyle name="Normal 2" xfId="3" xr:uid="{00000000-0005-0000-0000-000003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231084</xdr:colOff>
      <xdr:row>21</xdr:row>
      <xdr:rowOff>98977</xdr:rowOff>
    </xdr:from>
    <xdr:ext cx="952500" cy="157411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rot="5400000">
          <a:off x="8633583" y="5619543"/>
          <a:ext cx="1574110" cy="952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Dominion</a:t>
          </a:r>
          <a:r>
            <a:rPr lang="en-US" sz="1100" baseline="0"/>
            <a:t> Energy</a:t>
          </a:r>
          <a:r>
            <a:rPr lang="en-US" sz="1100"/>
            <a:t>  Utah</a:t>
          </a:r>
        </a:p>
        <a:p>
          <a:r>
            <a:rPr lang="en-US" sz="1100">
              <a:solidFill>
                <a:sysClr val="windowText" lastClr="000000"/>
              </a:solidFill>
            </a:rPr>
            <a:t>Docket No 23-057-21</a:t>
          </a:r>
        </a:p>
        <a:p>
          <a:r>
            <a:rPr lang="en-US" sz="1100"/>
            <a:t>DEU  Exhibit 1.2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B1348"/>
  <sheetViews>
    <sheetView tabSelected="1" zoomScale="120" zoomScaleNormal="120" workbookViewId="0">
      <selection activeCell="E7" sqref="E7"/>
    </sheetView>
  </sheetViews>
  <sheetFormatPr defaultColWidth="9.140625" defaultRowHeight="14.25" x14ac:dyDescent="0.2"/>
  <cols>
    <col min="1" max="1" width="9.140625" style="2"/>
    <col min="2" max="2" width="2.7109375" style="2" customWidth="1"/>
    <col min="3" max="3" width="3.85546875" style="2" customWidth="1"/>
    <col min="4" max="4" width="12.42578125" style="2" customWidth="1"/>
    <col min="5" max="5" width="16.7109375" style="2" customWidth="1"/>
    <col min="6" max="6" width="16.85546875" style="2" customWidth="1"/>
    <col min="7" max="7" width="15.85546875" style="2" customWidth="1"/>
    <col min="8" max="8" width="8.85546875" style="2" customWidth="1"/>
    <col min="9" max="9" width="15.7109375" style="2" bestFit="1" customWidth="1"/>
    <col min="10" max="10" width="11.85546875" style="2" customWidth="1"/>
    <col min="11" max="11" width="12" style="2" customWidth="1"/>
    <col min="12" max="12" width="11.5703125" style="2" customWidth="1"/>
    <col min="13" max="13" width="10.28515625" style="37" customWidth="1"/>
    <col min="14" max="14" width="10.28515625" style="2" bestFit="1" customWidth="1"/>
    <col min="15" max="15" width="10.28515625" style="2" hidden="1" customWidth="1"/>
    <col min="16" max="16" width="3.5703125" style="2" customWidth="1"/>
    <col min="17" max="17" width="3.42578125" style="2" customWidth="1"/>
    <col min="18" max="18" width="13.28515625" style="2" hidden="1" customWidth="1"/>
    <col min="19" max="19" width="11" style="2" customWidth="1"/>
    <col min="20" max="20" width="13.28515625" style="2" customWidth="1"/>
    <col min="21" max="21" width="16.5703125" style="2" bestFit="1" customWidth="1"/>
    <col min="22" max="22" width="12.42578125" style="2" customWidth="1"/>
    <col min="23" max="23" width="9.140625" style="2"/>
    <col min="24" max="24" width="12" style="2" customWidth="1"/>
    <col min="25" max="25" width="11.7109375" style="2" customWidth="1"/>
    <col min="26" max="26" width="10.85546875" style="2" customWidth="1"/>
    <col min="27" max="27" width="11.7109375" style="2" customWidth="1"/>
    <col min="28" max="16384" width="9.140625" style="2"/>
  </cols>
  <sheetData>
    <row r="1" spans="1:21" ht="48.7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2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21" ht="20.25" x14ac:dyDescent="0.3">
      <c r="A3" s="5"/>
      <c r="B3" s="5"/>
      <c r="C3" s="18"/>
      <c r="D3" s="18"/>
      <c r="E3" s="22" t="s">
        <v>34</v>
      </c>
      <c r="F3" s="18"/>
      <c r="G3" s="18"/>
      <c r="H3" s="18"/>
      <c r="I3" s="18"/>
      <c r="J3" s="18"/>
      <c r="K3" s="18"/>
      <c r="L3" s="18"/>
      <c r="M3" s="18"/>
      <c r="N3" s="18"/>
      <c r="O3" s="3"/>
      <c r="P3" s="3"/>
      <c r="Q3" s="3"/>
      <c r="R3" s="3"/>
      <c r="T3" s="3"/>
    </row>
    <row r="4" spans="1:21" x14ac:dyDescent="0.2">
      <c r="A4" s="5"/>
      <c r="B4" s="5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3"/>
      <c r="P4" s="3"/>
      <c r="Q4" s="3"/>
      <c r="R4" s="3"/>
      <c r="T4" s="3"/>
    </row>
    <row r="5" spans="1:21" x14ac:dyDescent="0.2">
      <c r="A5" s="5"/>
      <c r="B5" s="5"/>
      <c r="C5" s="17"/>
      <c r="D5" s="17" t="s">
        <v>12</v>
      </c>
      <c r="E5" s="17" t="s">
        <v>13</v>
      </c>
      <c r="F5" s="17" t="s">
        <v>21</v>
      </c>
      <c r="G5" s="17" t="s">
        <v>14</v>
      </c>
      <c r="H5" s="17" t="s">
        <v>15</v>
      </c>
      <c r="I5" s="17" t="s">
        <v>16</v>
      </c>
      <c r="J5" s="17" t="s">
        <v>17</v>
      </c>
      <c r="K5" s="17" t="s">
        <v>18</v>
      </c>
      <c r="L5" s="17" t="s">
        <v>19</v>
      </c>
      <c r="M5" s="17" t="s">
        <v>20</v>
      </c>
      <c r="N5" s="17"/>
      <c r="O5" s="9"/>
      <c r="P5" s="3"/>
      <c r="Q5" s="9"/>
      <c r="R5" s="17"/>
      <c r="S5" s="17"/>
      <c r="T5" s="17"/>
    </row>
    <row r="6" spans="1:21" x14ac:dyDescent="0.2">
      <c r="A6" s="5"/>
      <c r="B6" s="5"/>
      <c r="C6" s="18"/>
      <c r="D6" s="17"/>
      <c r="E6" s="18"/>
      <c r="F6" s="18"/>
      <c r="G6" s="18"/>
      <c r="H6" s="18"/>
      <c r="I6" s="18"/>
      <c r="J6" s="18"/>
      <c r="K6" s="18"/>
      <c r="L6" s="18"/>
      <c r="M6" s="18"/>
      <c r="N6" s="17"/>
      <c r="O6" s="3"/>
      <c r="P6" s="3"/>
      <c r="Q6" s="3"/>
      <c r="R6" s="3"/>
      <c r="T6" s="3"/>
    </row>
    <row r="7" spans="1:21" ht="76.5" x14ac:dyDescent="0.2">
      <c r="A7" s="5"/>
      <c r="B7" s="5"/>
      <c r="C7" s="18"/>
      <c r="D7" s="23" t="s">
        <v>23</v>
      </c>
      <c r="E7" s="1" t="s">
        <v>58</v>
      </c>
      <c r="F7" s="1" t="s">
        <v>38</v>
      </c>
      <c r="G7" s="1" t="s">
        <v>0</v>
      </c>
      <c r="H7" s="1" t="s">
        <v>22</v>
      </c>
      <c r="I7" s="1" t="s">
        <v>1</v>
      </c>
      <c r="J7" s="1" t="s">
        <v>30</v>
      </c>
      <c r="K7" s="1" t="s">
        <v>32</v>
      </c>
      <c r="L7" s="1" t="s">
        <v>11</v>
      </c>
      <c r="M7" s="1" t="s">
        <v>24</v>
      </c>
      <c r="N7" s="1"/>
      <c r="O7" s="1"/>
      <c r="P7" s="1"/>
      <c r="Q7" s="1"/>
      <c r="R7" s="1"/>
      <c r="T7" s="3"/>
    </row>
    <row r="8" spans="1:21" ht="36" x14ac:dyDescent="0.2">
      <c r="A8" s="5"/>
      <c r="B8" s="5"/>
      <c r="C8" s="24"/>
      <c r="D8" s="25"/>
      <c r="E8" s="24"/>
      <c r="F8" s="24"/>
      <c r="G8" s="19" t="s">
        <v>57</v>
      </c>
      <c r="H8" s="26" t="s">
        <v>26</v>
      </c>
      <c r="I8" s="26" t="s">
        <v>27</v>
      </c>
      <c r="J8" s="24"/>
      <c r="K8" s="24"/>
      <c r="L8" s="19" t="s">
        <v>28</v>
      </c>
      <c r="M8" s="19" t="s">
        <v>25</v>
      </c>
      <c r="N8" s="26" t="s">
        <v>68</v>
      </c>
      <c r="O8" s="7"/>
      <c r="P8" s="7"/>
      <c r="Q8" s="7"/>
      <c r="R8" s="20"/>
      <c r="T8" s="3"/>
    </row>
    <row r="9" spans="1:21" x14ac:dyDescent="0.2">
      <c r="A9" s="5"/>
      <c r="B9" s="5"/>
      <c r="C9" s="18">
        <v>1</v>
      </c>
      <c r="D9" s="17" t="s">
        <v>2</v>
      </c>
      <c r="E9" s="6">
        <v>1424915748.9400001</v>
      </c>
      <c r="F9" s="6">
        <v>115085047.87850432</v>
      </c>
      <c r="G9" s="27">
        <v>1353956.6525063228</v>
      </c>
      <c r="H9" s="28">
        <v>9.5020119857158996E-4</v>
      </c>
      <c r="I9" s="13">
        <v>1.1764835462689293E-2</v>
      </c>
      <c r="J9" s="14">
        <v>1343621.2210775532</v>
      </c>
      <c r="K9" s="14">
        <v>6550</v>
      </c>
      <c r="L9" s="14">
        <v>1350171.2210775532</v>
      </c>
      <c r="M9" s="6">
        <v>4249.9531896190783</v>
      </c>
      <c r="N9" s="33">
        <v>1.3082309920753514E-2</v>
      </c>
      <c r="O9" s="4"/>
      <c r="P9" s="4"/>
      <c r="Q9" s="4"/>
      <c r="R9" s="33">
        <f>N9-I9</f>
        <v>1.317474458064221E-3</v>
      </c>
      <c r="S9" s="8"/>
      <c r="T9" s="8"/>
      <c r="U9" s="43"/>
    </row>
    <row r="10" spans="1:21" x14ac:dyDescent="0.2">
      <c r="A10" s="5"/>
      <c r="B10" s="5"/>
      <c r="C10" s="18">
        <v>2</v>
      </c>
      <c r="D10" s="17" t="s">
        <v>3</v>
      </c>
      <c r="E10" s="6">
        <v>24793791.289999999</v>
      </c>
      <c r="F10" s="6">
        <v>2672537</v>
      </c>
      <c r="G10" s="27">
        <v>23559.090200891849</v>
      </c>
      <c r="H10" s="28">
        <v>9.5020119857159007E-4</v>
      </c>
      <c r="I10" s="13">
        <v>8.8152531474370039E-3</v>
      </c>
      <c r="J10" s="14">
        <v>21315.328440350997</v>
      </c>
      <c r="K10" s="14">
        <v>1400</v>
      </c>
      <c r="L10" s="14">
        <v>22715.328440350997</v>
      </c>
      <c r="M10" s="6">
        <v>5671.9868577497718</v>
      </c>
      <c r="N10" s="33">
        <v>1.0837101641981713E-2</v>
      </c>
      <c r="O10" s="4"/>
      <c r="P10" s="4"/>
      <c r="Q10" s="4"/>
      <c r="R10" s="33">
        <f t="shared" ref="R10:R15" si="0">N10-I10</f>
        <v>2.0218484945447087E-3</v>
      </c>
      <c r="S10" s="8"/>
      <c r="T10" s="8"/>
      <c r="U10" s="43"/>
    </row>
    <row r="11" spans="1:21" x14ac:dyDescent="0.2">
      <c r="A11" s="5"/>
      <c r="B11" s="5"/>
      <c r="C11" s="18">
        <v>3</v>
      </c>
      <c r="D11" s="17" t="s">
        <v>4</v>
      </c>
      <c r="E11" s="6">
        <v>4075930.73</v>
      </c>
      <c r="F11" s="6">
        <v>262153</v>
      </c>
      <c r="G11" s="27">
        <v>3872.9542649407758</v>
      </c>
      <c r="H11" s="28">
        <v>9.5020119857158996E-4</v>
      </c>
      <c r="I11" s="13">
        <v>1.4773640831654705E-2</v>
      </c>
      <c r="J11" s="14">
        <v>3872.9542649407758</v>
      </c>
      <c r="K11" s="13"/>
      <c r="L11" s="14">
        <v>3872.9542649407758</v>
      </c>
      <c r="M11" s="6">
        <v>3384.4060898561729</v>
      </c>
      <c r="N11" s="33">
        <v>2.1133252665976692E-2</v>
      </c>
      <c r="O11" s="4"/>
      <c r="P11" s="4"/>
      <c r="Q11" s="4"/>
      <c r="R11" s="33">
        <f t="shared" si="0"/>
        <v>6.3596118343219876E-3</v>
      </c>
      <c r="S11" s="8"/>
      <c r="T11" s="8"/>
      <c r="U11" s="43"/>
    </row>
    <row r="12" spans="1:21" x14ac:dyDescent="0.2">
      <c r="A12" s="5"/>
      <c r="B12" s="5"/>
      <c r="C12" s="18">
        <v>4</v>
      </c>
      <c r="D12" s="17" t="s">
        <v>5</v>
      </c>
      <c r="E12" s="6">
        <v>2543395.8199999998</v>
      </c>
      <c r="F12" s="6">
        <v>288434</v>
      </c>
      <c r="G12" s="27">
        <v>2416.7377566059718</v>
      </c>
      <c r="H12" s="28">
        <v>9.5020119857158996E-4</v>
      </c>
      <c r="I12" s="13">
        <v>8.3788241213101494E-3</v>
      </c>
      <c r="J12" s="14">
        <v>1710.103758313242</v>
      </c>
      <c r="K12" s="14">
        <v>500</v>
      </c>
      <c r="L12" s="14">
        <v>2210.103758313242</v>
      </c>
      <c r="M12" s="6">
        <v>5967.4244590996122</v>
      </c>
      <c r="N12" s="33">
        <v>9.394489380141726E-3</v>
      </c>
      <c r="O12" s="4"/>
      <c r="P12" s="4"/>
      <c r="Q12" s="4"/>
      <c r="R12" s="33">
        <f t="shared" si="0"/>
        <v>1.0156652588315766E-3</v>
      </c>
      <c r="S12" s="8"/>
      <c r="T12" s="8"/>
      <c r="U12" s="43"/>
    </row>
    <row r="13" spans="1:21" x14ac:dyDescent="0.2">
      <c r="A13" s="5"/>
      <c r="B13" s="5"/>
      <c r="C13" s="18">
        <v>5</v>
      </c>
      <c r="D13" s="17" t="s">
        <v>6</v>
      </c>
      <c r="E13" s="6">
        <v>9722724.2699999996</v>
      </c>
      <c r="F13" s="6">
        <v>57874315</v>
      </c>
      <c r="G13" s="27">
        <v>9238.5442547350867</v>
      </c>
      <c r="H13" s="28">
        <v>9.5020119857158996E-4</v>
      </c>
      <c r="I13" s="13">
        <v>1.5963116375088132E-4</v>
      </c>
      <c r="J13" s="14">
        <v>7837.8376602132857</v>
      </c>
      <c r="K13" s="14">
        <v>100</v>
      </c>
      <c r="L13" s="14">
        <v>7937.8376602132857</v>
      </c>
      <c r="M13" s="6">
        <v>313222.04778278421</v>
      </c>
      <c r="N13" s="33">
        <v>2.8376990182153012E-4</v>
      </c>
      <c r="O13" s="4"/>
      <c r="P13" s="4"/>
      <c r="Q13" s="4"/>
      <c r="R13" s="33">
        <f t="shared" si="0"/>
        <v>1.241387380706488E-4</v>
      </c>
      <c r="S13" s="8"/>
      <c r="T13" s="8"/>
      <c r="U13" s="43"/>
    </row>
    <row r="14" spans="1:21" x14ac:dyDescent="0.2">
      <c r="A14" s="5"/>
      <c r="B14" s="5"/>
      <c r="C14" s="18">
        <v>6</v>
      </c>
      <c r="D14" s="17" t="s">
        <v>7</v>
      </c>
      <c r="E14" s="6">
        <v>30865.98</v>
      </c>
      <c r="F14" s="6">
        <v>27126</v>
      </c>
      <c r="G14" s="27">
        <v>29.328891191086726</v>
      </c>
      <c r="H14" s="28">
        <v>9.5020119857158996E-4</v>
      </c>
      <c r="I14" s="13">
        <v>1.081209584571508E-3</v>
      </c>
      <c r="J14" s="14">
        <v>29.328891191086726</v>
      </c>
      <c r="K14" s="13"/>
      <c r="L14" s="14">
        <v>29.328891191086726</v>
      </c>
      <c r="M14" s="6">
        <v>46244.503113441599</v>
      </c>
      <c r="N14" s="33">
        <v>1.2334204013857901E-3</v>
      </c>
      <c r="O14" s="4"/>
      <c r="P14" s="4"/>
      <c r="Q14" s="4"/>
      <c r="R14" s="33">
        <f>N14-I14</f>
        <v>1.5221081681428207E-4</v>
      </c>
      <c r="S14" s="8"/>
      <c r="T14" s="8"/>
      <c r="U14" s="43"/>
    </row>
    <row r="15" spans="1:21" x14ac:dyDescent="0.2">
      <c r="A15" s="5"/>
      <c r="B15" s="5"/>
      <c r="C15" s="18">
        <v>7</v>
      </c>
      <c r="D15" s="17" t="s">
        <v>69</v>
      </c>
      <c r="E15" s="6">
        <v>14016236.933603283</v>
      </c>
      <c r="F15" s="6">
        <v>7066147</v>
      </c>
      <c r="G15" s="27">
        <v>13318.245133773227</v>
      </c>
      <c r="H15" s="28">
        <v>9.5020119857159007E-4</v>
      </c>
      <c r="I15" s="13">
        <v>1.8847959338764431E-3</v>
      </c>
      <c r="J15" s="38">
        <v>3488.175646962241</v>
      </c>
      <c r="K15" s="14">
        <v>0</v>
      </c>
      <c r="L15" s="14">
        <v>3488.175646962241</v>
      </c>
      <c r="M15" s="47">
        <v>26528.070811976682</v>
      </c>
      <c r="N15" s="33">
        <v>1.1109941800912628E-3</v>
      </c>
      <c r="O15" s="4"/>
      <c r="P15" s="4"/>
      <c r="Q15" s="4"/>
      <c r="R15" s="33">
        <f t="shared" si="0"/>
        <v>-7.7380175378518028E-4</v>
      </c>
      <c r="S15" s="8"/>
      <c r="T15" s="8"/>
      <c r="U15" s="43"/>
    </row>
    <row r="16" spans="1:21" x14ac:dyDescent="0.2">
      <c r="A16" s="5"/>
      <c r="B16" s="5"/>
      <c r="C16" s="18">
        <v>8</v>
      </c>
      <c r="D16" s="17" t="s">
        <v>70</v>
      </c>
      <c r="E16" s="6">
        <v>16024819.022654319</v>
      </c>
      <c r="F16" s="6">
        <v>15890164</v>
      </c>
      <c r="G16" s="27">
        <v>15226.80224221895</v>
      </c>
      <c r="H16" s="28">
        <v>9.5020119857158996E-4</v>
      </c>
      <c r="I16" s="13">
        <v>9.5825330954538602E-4</v>
      </c>
      <c r="J16" s="14">
        <v>2388.152985504049</v>
      </c>
      <c r="K16" s="14">
        <v>0</v>
      </c>
      <c r="L16" s="14">
        <v>2388.152985504049</v>
      </c>
      <c r="M16" s="47">
        <v>52178.27008990031</v>
      </c>
      <c r="N16" s="33"/>
      <c r="O16" s="4"/>
      <c r="P16" s="4"/>
      <c r="Q16" s="4"/>
      <c r="R16" s="33"/>
      <c r="S16" s="8"/>
      <c r="T16" s="8"/>
      <c r="U16" s="43"/>
    </row>
    <row r="17" spans="1:28" x14ac:dyDescent="0.2">
      <c r="A17" s="5"/>
      <c r="B17" s="5"/>
      <c r="C17" s="18">
        <v>9</v>
      </c>
      <c r="D17" s="17" t="s">
        <v>71</v>
      </c>
      <c r="E17" s="6">
        <v>16935528.713742398</v>
      </c>
      <c r="F17" s="6">
        <v>23625655</v>
      </c>
      <c r="G17" s="27">
        <v>16092.159682241605</v>
      </c>
      <c r="H17" s="28">
        <v>9.5020119857159007E-4</v>
      </c>
      <c r="I17" s="13">
        <v>6.8113073192009306E-4</v>
      </c>
      <c r="J17" s="14">
        <v>1854.8972749697427</v>
      </c>
      <c r="K17" s="14">
        <v>0</v>
      </c>
      <c r="L17" s="14">
        <v>1854.8972749697427</v>
      </c>
      <c r="M17" s="47">
        <v>73407.347014061554</v>
      </c>
      <c r="N17" s="33"/>
      <c r="O17" s="4"/>
      <c r="P17" s="4"/>
      <c r="Q17" s="4"/>
      <c r="R17" s="33"/>
      <c r="S17" s="8"/>
      <c r="T17" s="8"/>
      <c r="U17" s="43"/>
    </row>
    <row r="18" spans="1:28" ht="15" thickBot="1" x14ac:dyDescent="0.25">
      <c r="A18" s="5"/>
      <c r="B18" s="5"/>
      <c r="C18" s="18">
        <v>10</v>
      </c>
      <c r="D18" s="18"/>
      <c r="E18" s="29">
        <v>1513059041.7</v>
      </c>
      <c r="F18" s="29">
        <v>222791578.87850434</v>
      </c>
      <c r="G18" s="30">
        <v>1437710.5149329214</v>
      </c>
      <c r="H18" s="31" t="s">
        <v>29</v>
      </c>
      <c r="I18" s="31"/>
      <c r="J18" s="39">
        <v>1386117.9999999986</v>
      </c>
      <c r="K18" s="39">
        <v>8550</v>
      </c>
      <c r="L18" s="30">
        <v>1394667.9999999986</v>
      </c>
      <c r="M18" s="31" t="s">
        <v>35</v>
      </c>
      <c r="N18" s="5"/>
      <c r="O18" s="3"/>
      <c r="P18" s="3"/>
      <c r="Q18" s="3"/>
      <c r="R18" s="8"/>
      <c r="S18" s="21"/>
      <c r="T18" s="8"/>
    </row>
    <row r="19" spans="1:28" ht="15" thickTop="1" x14ac:dyDescent="0.2">
      <c r="A19" s="5"/>
      <c r="B19" s="5"/>
      <c r="C19" s="18"/>
      <c r="D19" s="18"/>
      <c r="E19" s="32"/>
      <c r="F19" s="6"/>
      <c r="G19" s="18"/>
      <c r="H19" s="18"/>
      <c r="I19" s="18"/>
      <c r="J19" s="18"/>
      <c r="K19" s="18"/>
      <c r="L19" s="21"/>
      <c r="M19" s="18"/>
      <c r="N19" s="18"/>
      <c r="O19" s="3"/>
      <c r="P19" s="3"/>
      <c r="Q19" s="3"/>
      <c r="R19" s="8"/>
      <c r="S19" s="44"/>
      <c r="T19" s="8"/>
    </row>
    <row r="20" spans="1:28" x14ac:dyDescent="0.2">
      <c r="A20" s="5"/>
      <c r="B20" s="18" t="s">
        <v>73</v>
      </c>
      <c r="C20" s="5"/>
      <c r="D20" s="18"/>
      <c r="E20" s="5"/>
      <c r="F20" s="5"/>
      <c r="G20" s="18"/>
      <c r="H20" s="18"/>
      <c r="I20" s="18"/>
      <c r="J20" s="18"/>
      <c r="K20" s="18"/>
      <c r="L20" s="18"/>
      <c r="M20" s="18"/>
      <c r="N20" s="18"/>
      <c r="O20" s="3"/>
      <c r="P20" s="3"/>
      <c r="Q20" s="3"/>
      <c r="R20" s="3"/>
      <c r="T20" s="3"/>
    </row>
    <row r="21" spans="1:28" x14ac:dyDescent="0.2">
      <c r="A21" s="5"/>
      <c r="B21" s="18" t="s">
        <v>74</v>
      </c>
      <c r="C21" s="5"/>
      <c r="D21" s="18"/>
      <c r="E21" s="5"/>
      <c r="F21" s="18"/>
      <c r="G21" s="18"/>
      <c r="H21" s="18"/>
      <c r="I21" s="18"/>
      <c r="J21" s="18"/>
      <c r="K21" s="18"/>
      <c r="L21" s="18"/>
      <c r="M21" s="18"/>
      <c r="N21" s="18"/>
      <c r="O21" s="3"/>
      <c r="P21" s="3"/>
      <c r="Q21" s="3"/>
      <c r="R21" s="3"/>
      <c r="S21" s="17"/>
      <c r="T21" s="6"/>
      <c r="U21" s="6"/>
      <c r="V21" s="40"/>
      <c r="W21" s="41"/>
      <c r="X21" s="13"/>
      <c r="Y21" s="14"/>
      <c r="Z21" s="14"/>
      <c r="AA21" s="14"/>
      <c r="AB21" s="6"/>
    </row>
    <row r="22" spans="1:28" x14ac:dyDescent="0.2">
      <c r="A22" s="5"/>
      <c r="B22" s="18" t="s">
        <v>72</v>
      </c>
      <c r="C22" s="5"/>
      <c r="D22" s="18"/>
      <c r="E22" s="5"/>
      <c r="F22" s="18"/>
      <c r="G22" s="18"/>
      <c r="H22" s="18"/>
      <c r="I22" s="18"/>
      <c r="J22" s="18"/>
      <c r="K22" s="18"/>
      <c r="L22" s="18"/>
      <c r="M22" s="48"/>
      <c r="N22" s="18"/>
      <c r="O22" s="3"/>
      <c r="P22" s="3"/>
      <c r="Q22" s="3"/>
      <c r="R22" s="3"/>
      <c r="S22" s="17"/>
      <c r="T22" s="6"/>
      <c r="U22" s="6"/>
      <c r="V22" s="40"/>
      <c r="W22" s="41"/>
      <c r="X22" s="13"/>
      <c r="Y22" s="14"/>
      <c r="Z22" s="14"/>
      <c r="AA22" s="14"/>
      <c r="AB22" s="6"/>
    </row>
    <row r="23" spans="1:28" x14ac:dyDescent="0.2">
      <c r="A23" s="5"/>
      <c r="B23" s="5"/>
      <c r="C23" s="18" t="s">
        <v>56</v>
      </c>
      <c r="D23" s="18"/>
      <c r="E23" s="5"/>
      <c r="F23" s="18"/>
      <c r="G23" s="18"/>
      <c r="H23" s="18"/>
      <c r="I23" s="18"/>
      <c r="J23" s="18"/>
      <c r="K23" s="18"/>
      <c r="L23" s="18"/>
      <c r="M23" s="18"/>
      <c r="N23" s="18"/>
      <c r="O23" s="3"/>
      <c r="P23" s="3"/>
      <c r="Q23" s="3"/>
      <c r="R23" s="3"/>
      <c r="S23" s="17"/>
      <c r="T23" s="6"/>
      <c r="U23" s="6"/>
      <c r="V23" s="40"/>
      <c r="W23" s="41"/>
      <c r="X23" s="13"/>
      <c r="Y23" s="14"/>
      <c r="Z23" s="13"/>
      <c r="AA23" s="14"/>
      <c r="AB23" s="6"/>
    </row>
    <row r="24" spans="1:28" x14ac:dyDescent="0.2">
      <c r="A24" s="5"/>
      <c r="B24" s="18" t="s">
        <v>31</v>
      </c>
      <c r="C24" s="5"/>
      <c r="D24" s="18"/>
      <c r="E24" s="5"/>
      <c r="F24" s="18"/>
      <c r="G24" s="18"/>
      <c r="H24" s="18"/>
      <c r="I24" s="18"/>
      <c r="J24" s="18"/>
      <c r="K24" s="18"/>
      <c r="L24" s="18"/>
      <c r="M24" s="18"/>
      <c r="N24" s="18"/>
      <c r="O24" s="3"/>
      <c r="P24" s="3"/>
      <c r="Q24" s="3"/>
      <c r="R24" s="3"/>
      <c r="S24" s="17"/>
      <c r="T24" s="6"/>
      <c r="U24" s="6"/>
      <c r="V24" s="40"/>
      <c r="W24" s="41"/>
      <c r="X24" s="13"/>
      <c r="Y24" s="14"/>
      <c r="Z24" s="14"/>
      <c r="AA24" s="14"/>
      <c r="AB24" s="6"/>
    </row>
    <row r="25" spans="1:28" ht="15" customHeight="1" x14ac:dyDescent="0.2">
      <c r="A25" s="5"/>
      <c r="B25" s="18" t="s">
        <v>33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S25" s="17"/>
      <c r="T25" s="6"/>
      <c r="U25" s="6"/>
      <c r="V25" s="40"/>
      <c r="W25" s="41"/>
      <c r="X25" s="13"/>
      <c r="Y25" s="14"/>
      <c r="Z25" s="14"/>
      <c r="AA25" s="14"/>
      <c r="AB25" s="6"/>
    </row>
    <row r="26" spans="1:28" x14ac:dyDescent="0.2">
      <c r="A26" s="5"/>
      <c r="B26" s="18" t="s">
        <v>37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S26" s="17"/>
      <c r="T26" s="6"/>
      <c r="U26" s="6"/>
      <c r="V26" s="40"/>
      <c r="W26" s="41"/>
      <c r="X26" s="13"/>
      <c r="Y26" s="14"/>
      <c r="Z26" s="13"/>
      <c r="AA26" s="14"/>
      <c r="AB26" s="6"/>
    </row>
    <row r="27" spans="1:28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S27" s="17"/>
      <c r="T27" s="6"/>
      <c r="U27" s="6"/>
      <c r="V27" s="40"/>
      <c r="W27" s="41"/>
      <c r="X27" s="13"/>
      <c r="Y27" s="38"/>
      <c r="Z27" s="14"/>
      <c r="AA27" s="14"/>
      <c r="AB27" s="42"/>
    </row>
    <row r="28" spans="1:28" x14ac:dyDescent="0.2">
      <c r="M28" s="2"/>
      <c r="S28" s="17"/>
      <c r="T28" s="6"/>
      <c r="U28" s="6"/>
      <c r="V28" s="40"/>
      <c r="W28" s="41"/>
      <c r="X28" s="13"/>
      <c r="Y28" s="14"/>
      <c r="Z28" s="14"/>
      <c r="AA28" s="14"/>
      <c r="AB28" s="42"/>
    </row>
    <row r="29" spans="1:28" x14ac:dyDescent="0.2">
      <c r="M29" s="2"/>
      <c r="S29" s="17"/>
      <c r="T29" s="6"/>
      <c r="U29" s="6"/>
      <c r="V29" s="40"/>
      <c r="W29" s="41"/>
      <c r="X29" s="13"/>
      <c r="Y29" s="14"/>
      <c r="Z29" s="14"/>
      <c r="AA29" s="14"/>
      <c r="AB29" s="42"/>
    </row>
    <row r="30" spans="1:28" x14ac:dyDescent="0.2">
      <c r="M30" s="2"/>
      <c r="S30" s="18"/>
      <c r="T30" s="6"/>
      <c r="U30" s="6"/>
      <c r="V30" s="6"/>
      <c r="W30" s="18"/>
      <c r="X30" s="18"/>
      <c r="Y30" s="6"/>
      <c r="Z30" s="6"/>
      <c r="AA30" s="6"/>
      <c r="AB30" s="18"/>
    </row>
    <row r="31" spans="1:28" x14ac:dyDescent="0.2">
      <c r="M31" s="2"/>
    </row>
    <row r="32" spans="1:28" x14ac:dyDescent="0.2">
      <c r="M32" s="2"/>
    </row>
    <row r="33" spans="4:21" x14ac:dyDescent="0.2">
      <c r="F33" s="34"/>
      <c r="M33" s="2"/>
    </row>
    <row r="34" spans="4:21" x14ac:dyDescent="0.2">
      <c r="M34" s="2"/>
    </row>
    <row r="35" spans="4:21" x14ac:dyDescent="0.2">
      <c r="F35" s="35"/>
      <c r="M35" s="2"/>
    </row>
    <row r="36" spans="4:21" x14ac:dyDescent="0.2">
      <c r="M36" s="2"/>
      <c r="S36" s="45"/>
      <c r="T36" s="46"/>
      <c r="U36" s="45"/>
    </row>
    <row r="37" spans="4:21" x14ac:dyDescent="0.2">
      <c r="M37" s="2"/>
    </row>
    <row r="38" spans="4:21" x14ac:dyDescent="0.2">
      <c r="M38" s="2"/>
    </row>
    <row r="39" spans="4:21" x14ac:dyDescent="0.2">
      <c r="M39" s="2"/>
    </row>
    <row r="40" spans="4:21" x14ac:dyDescent="0.2">
      <c r="E40" s="36"/>
      <c r="F40" s="36"/>
      <c r="G40" s="36"/>
      <c r="I40" s="36"/>
      <c r="M40" s="2"/>
    </row>
    <row r="41" spans="4:21" x14ac:dyDescent="0.2">
      <c r="I41" s="34"/>
      <c r="M41" s="2"/>
    </row>
    <row r="42" spans="4:21" x14ac:dyDescent="0.2">
      <c r="E42" s="35"/>
      <c r="F42" s="35"/>
      <c r="G42" s="35"/>
      <c r="M42" s="2"/>
    </row>
    <row r="43" spans="4:21" x14ac:dyDescent="0.2">
      <c r="M43" s="2"/>
    </row>
    <row r="44" spans="4:21" x14ac:dyDescent="0.2">
      <c r="M44" s="2"/>
    </row>
    <row r="45" spans="4:21" x14ac:dyDescent="0.2">
      <c r="M45" s="2"/>
    </row>
    <row r="46" spans="4:21" x14ac:dyDescent="0.2">
      <c r="M46" s="2"/>
    </row>
    <row r="47" spans="4:21" x14ac:dyDescent="0.2">
      <c r="D47" s="12"/>
      <c r="E47" s="35"/>
      <c r="F47" s="35"/>
      <c r="G47" s="35"/>
      <c r="M47" s="2"/>
    </row>
    <row r="48" spans="4:21" x14ac:dyDescent="0.2">
      <c r="M48" s="2"/>
    </row>
    <row r="49" spans="13:13" x14ac:dyDescent="0.2">
      <c r="M49" s="2"/>
    </row>
    <row r="50" spans="13:13" x14ac:dyDescent="0.2">
      <c r="M50" s="2"/>
    </row>
    <row r="51" spans="13:13" x14ac:dyDescent="0.2">
      <c r="M51" s="2"/>
    </row>
    <row r="52" spans="13:13" x14ac:dyDescent="0.2">
      <c r="M52" s="2"/>
    </row>
    <row r="53" spans="13:13" x14ac:dyDescent="0.2">
      <c r="M53" s="2"/>
    </row>
    <row r="54" spans="13:13" x14ac:dyDescent="0.2">
      <c r="M54" s="2"/>
    </row>
    <row r="55" spans="13:13" x14ac:dyDescent="0.2">
      <c r="M55" s="2"/>
    </row>
    <row r="56" spans="13:13" x14ac:dyDescent="0.2">
      <c r="M56" s="2"/>
    </row>
    <row r="57" spans="13:13" x14ac:dyDescent="0.2">
      <c r="M57" s="2"/>
    </row>
    <row r="58" spans="13:13" x14ac:dyDescent="0.2">
      <c r="M58" s="2"/>
    </row>
    <row r="59" spans="13:13" x14ac:dyDescent="0.2">
      <c r="M59" s="2"/>
    </row>
    <row r="60" spans="13:13" x14ac:dyDescent="0.2">
      <c r="M60" s="2"/>
    </row>
    <row r="61" spans="13:13" x14ac:dyDescent="0.2">
      <c r="M61" s="2"/>
    </row>
    <row r="62" spans="13:13" x14ac:dyDescent="0.2">
      <c r="M62" s="2"/>
    </row>
    <row r="63" spans="13:13" x14ac:dyDescent="0.2">
      <c r="M63" s="2"/>
    </row>
    <row r="64" spans="13:13" x14ac:dyDescent="0.2">
      <c r="M64" s="2"/>
    </row>
    <row r="65" spans="13:13" x14ac:dyDescent="0.2">
      <c r="M65" s="2"/>
    </row>
    <row r="66" spans="13:13" x14ac:dyDescent="0.2">
      <c r="M66" s="2"/>
    </row>
    <row r="67" spans="13:13" x14ac:dyDescent="0.2">
      <c r="M67" s="2"/>
    </row>
    <row r="68" spans="13:13" x14ac:dyDescent="0.2">
      <c r="M68" s="2"/>
    </row>
    <row r="69" spans="13:13" x14ac:dyDescent="0.2">
      <c r="M69" s="2"/>
    </row>
    <row r="70" spans="13:13" x14ac:dyDescent="0.2">
      <c r="M70" s="2"/>
    </row>
    <row r="71" spans="13:13" x14ac:dyDescent="0.2">
      <c r="M71" s="2"/>
    </row>
    <row r="72" spans="13:13" x14ac:dyDescent="0.2">
      <c r="M72" s="2"/>
    </row>
    <row r="73" spans="13:13" x14ac:dyDescent="0.2">
      <c r="M73" s="2"/>
    </row>
    <row r="74" spans="13:13" x14ac:dyDescent="0.2">
      <c r="M74" s="2"/>
    </row>
    <row r="75" spans="13:13" x14ac:dyDescent="0.2">
      <c r="M75" s="2"/>
    </row>
    <row r="76" spans="13:13" x14ac:dyDescent="0.2">
      <c r="M76" s="2"/>
    </row>
    <row r="77" spans="13:13" x14ac:dyDescent="0.2">
      <c r="M77" s="2"/>
    </row>
    <row r="78" spans="13:13" x14ac:dyDescent="0.2">
      <c r="M78" s="2"/>
    </row>
    <row r="79" spans="13:13" x14ac:dyDescent="0.2">
      <c r="M79" s="2"/>
    </row>
    <row r="80" spans="13:13" x14ac:dyDescent="0.2">
      <c r="M80" s="2"/>
    </row>
    <row r="81" spans="13:13" x14ac:dyDescent="0.2">
      <c r="M81" s="2"/>
    </row>
    <row r="82" spans="13:13" x14ac:dyDescent="0.2">
      <c r="M82" s="2"/>
    </row>
    <row r="83" spans="13:13" x14ac:dyDescent="0.2">
      <c r="M83" s="2"/>
    </row>
    <row r="84" spans="13:13" x14ac:dyDescent="0.2">
      <c r="M84" s="2"/>
    </row>
    <row r="85" spans="13:13" x14ac:dyDescent="0.2">
      <c r="M85" s="2"/>
    </row>
    <row r="86" spans="13:13" x14ac:dyDescent="0.2">
      <c r="M86" s="2"/>
    </row>
    <row r="87" spans="13:13" x14ac:dyDescent="0.2">
      <c r="M87" s="2"/>
    </row>
    <row r="88" spans="13:13" x14ac:dyDescent="0.2">
      <c r="M88" s="2"/>
    </row>
    <row r="89" spans="13:13" x14ac:dyDescent="0.2">
      <c r="M89" s="2"/>
    </row>
    <row r="90" spans="13:13" x14ac:dyDescent="0.2">
      <c r="M90" s="2"/>
    </row>
    <row r="91" spans="13:13" x14ac:dyDescent="0.2">
      <c r="M91" s="2"/>
    </row>
    <row r="92" spans="13:13" x14ac:dyDescent="0.2">
      <c r="M92" s="2"/>
    </row>
    <row r="93" spans="13:13" x14ac:dyDescent="0.2">
      <c r="M93" s="2"/>
    </row>
    <row r="94" spans="13:13" x14ac:dyDescent="0.2">
      <c r="M94" s="2"/>
    </row>
    <row r="95" spans="13:13" x14ac:dyDescent="0.2">
      <c r="M95" s="2"/>
    </row>
    <row r="96" spans="13:13" x14ac:dyDescent="0.2">
      <c r="M96" s="2"/>
    </row>
    <row r="97" spans="13:13" x14ac:dyDescent="0.2">
      <c r="M97" s="2"/>
    </row>
    <row r="98" spans="13:13" x14ac:dyDescent="0.2">
      <c r="M98" s="2"/>
    </row>
    <row r="99" spans="13:13" x14ac:dyDescent="0.2">
      <c r="M99" s="2"/>
    </row>
    <row r="100" spans="13:13" x14ac:dyDescent="0.2">
      <c r="M100" s="2"/>
    </row>
    <row r="101" spans="13:13" x14ac:dyDescent="0.2">
      <c r="M101" s="2"/>
    </row>
    <row r="102" spans="13:13" x14ac:dyDescent="0.2">
      <c r="M102" s="2"/>
    </row>
    <row r="103" spans="13:13" x14ac:dyDescent="0.2">
      <c r="M103" s="2"/>
    </row>
    <row r="104" spans="13:13" x14ac:dyDescent="0.2">
      <c r="M104" s="2"/>
    </row>
    <row r="105" spans="13:13" x14ac:dyDescent="0.2">
      <c r="M105" s="2"/>
    </row>
    <row r="106" spans="13:13" x14ac:dyDescent="0.2">
      <c r="M106" s="2"/>
    </row>
    <row r="107" spans="13:13" x14ac:dyDescent="0.2">
      <c r="M107" s="2"/>
    </row>
    <row r="108" spans="13:13" x14ac:dyDescent="0.2">
      <c r="M108" s="2"/>
    </row>
    <row r="109" spans="13:13" x14ac:dyDescent="0.2">
      <c r="M109" s="2"/>
    </row>
    <row r="110" spans="13:13" x14ac:dyDescent="0.2">
      <c r="M110" s="2"/>
    </row>
    <row r="111" spans="13:13" x14ac:dyDescent="0.2">
      <c r="M111" s="2"/>
    </row>
    <row r="112" spans="13:13" x14ac:dyDescent="0.2">
      <c r="M112" s="2"/>
    </row>
    <row r="113" spans="13:13" x14ac:dyDescent="0.2">
      <c r="M113" s="2"/>
    </row>
    <row r="114" spans="13:13" x14ac:dyDescent="0.2">
      <c r="M114" s="2"/>
    </row>
    <row r="115" spans="13:13" x14ac:dyDescent="0.2">
      <c r="M115" s="2"/>
    </row>
    <row r="116" spans="13:13" x14ac:dyDescent="0.2">
      <c r="M116" s="2"/>
    </row>
    <row r="117" spans="13:13" x14ac:dyDescent="0.2">
      <c r="M117" s="2"/>
    </row>
    <row r="118" spans="13:13" x14ac:dyDescent="0.2">
      <c r="M118" s="2"/>
    </row>
    <row r="119" spans="13:13" x14ac:dyDescent="0.2">
      <c r="M119" s="2"/>
    </row>
    <row r="120" spans="13:13" x14ac:dyDescent="0.2">
      <c r="M120" s="2"/>
    </row>
    <row r="121" spans="13:13" x14ac:dyDescent="0.2">
      <c r="M121" s="2"/>
    </row>
    <row r="122" spans="13:13" x14ac:dyDescent="0.2">
      <c r="M122" s="2"/>
    </row>
    <row r="123" spans="13:13" x14ac:dyDescent="0.2">
      <c r="M123" s="2"/>
    </row>
    <row r="124" spans="13:13" x14ac:dyDescent="0.2">
      <c r="M124" s="2"/>
    </row>
    <row r="125" spans="13:13" x14ac:dyDescent="0.2">
      <c r="M125" s="2"/>
    </row>
    <row r="126" spans="13:13" x14ac:dyDescent="0.2">
      <c r="M126" s="2"/>
    </row>
    <row r="127" spans="13:13" x14ac:dyDescent="0.2">
      <c r="M127" s="2"/>
    </row>
    <row r="128" spans="13:13" x14ac:dyDescent="0.2">
      <c r="M128" s="2"/>
    </row>
    <row r="129" spans="13:13" x14ac:dyDescent="0.2">
      <c r="M129" s="2"/>
    </row>
    <row r="130" spans="13:13" x14ac:dyDescent="0.2">
      <c r="M130" s="2"/>
    </row>
    <row r="131" spans="13:13" x14ac:dyDescent="0.2">
      <c r="M131" s="2"/>
    </row>
    <row r="132" spans="13:13" x14ac:dyDescent="0.2">
      <c r="M132" s="2"/>
    </row>
    <row r="133" spans="13:13" x14ac:dyDescent="0.2">
      <c r="M133" s="2"/>
    </row>
    <row r="134" spans="13:13" x14ac:dyDescent="0.2">
      <c r="M134" s="2"/>
    </row>
    <row r="135" spans="13:13" x14ac:dyDescent="0.2">
      <c r="M135" s="2"/>
    </row>
    <row r="136" spans="13:13" x14ac:dyDescent="0.2">
      <c r="M136" s="2"/>
    </row>
    <row r="137" spans="13:13" x14ac:dyDescent="0.2">
      <c r="M137" s="2"/>
    </row>
    <row r="138" spans="13:13" x14ac:dyDescent="0.2">
      <c r="M138" s="2"/>
    </row>
    <row r="139" spans="13:13" x14ac:dyDescent="0.2">
      <c r="M139" s="2"/>
    </row>
    <row r="140" spans="13:13" x14ac:dyDescent="0.2">
      <c r="M140" s="2"/>
    </row>
    <row r="141" spans="13:13" x14ac:dyDescent="0.2">
      <c r="M141" s="2"/>
    </row>
    <row r="142" spans="13:13" x14ac:dyDescent="0.2">
      <c r="M142" s="2"/>
    </row>
    <row r="143" spans="13:13" x14ac:dyDescent="0.2">
      <c r="M143" s="2"/>
    </row>
    <row r="144" spans="13:13" x14ac:dyDescent="0.2">
      <c r="M144" s="2"/>
    </row>
    <row r="145" spans="13:13" x14ac:dyDescent="0.2">
      <c r="M145" s="2"/>
    </row>
    <row r="146" spans="13:13" x14ac:dyDescent="0.2">
      <c r="M146" s="2"/>
    </row>
    <row r="147" spans="13:13" x14ac:dyDescent="0.2">
      <c r="M147" s="2"/>
    </row>
    <row r="148" spans="13:13" x14ac:dyDescent="0.2">
      <c r="M148" s="2"/>
    </row>
    <row r="149" spans="13:13" x14ac:dyDescent="0.2">
      <c r="M149" s="2"/>
    </row>
    <row r="150" spans="13:13" x14ac:dyDescent="0.2">
      <c r="M150" s="2"/>
    </row>
    <row r="151" spans="13:13" x14ac:dyDescent="0.2">
      <c r="M151" s="2"/>
    </row>
    <row r="152" spans="13:13" x14ac:dyDescent="0.2">
      <c r="M152" s="2"/>
    </row>
    <row r="153" spans="13:13" x14ac:dyDescent="0.2">
      <c r="M153" s="2"/>
    </row>
    <row r="154" spans="13:13" x14ac:dyDescent="0.2">
      <c r="M154" s="2"/>
    </row>
    <row r="155" spans="13:13" x14ac:dyDescent="0.2">
      <c r="M155" s="2"/>
    </row>
    <row r="156" spans="13:13" x14ac:dyDescent="0.2">
      <c r="M156" s="2"/>
    </row>
    <row r="157" spans="13:13" x14ac:dyDescent="0.2">
      <c r="M157" s="2"/>
    </row>
    <row r="158" spans="13:13" x14ac:dyDescent="0.2">
      <c r="M158" s="2"/>
    </row>
    <row r="159" spans="13:13" x14ac:dyDescent="0.2">
      <c r="M159" s="2"/>
    </row>
    <row r="160" spans="13:13" x14ac:dyDescent="0.2">
      <c r="M160" s="2"/>
    </row>
    <row r="161" spans="13:13" x14ac:dyDescent="0.2">
      <c r="M161" s="2"/>
    </row>
    <row r="162" spans="13:13" x14ac:dyDescent="0.2">
      <c r="M162" s="2"/>
    </row>
    <row r="163" spans="13:13" x14ac:dyDescent="0.2">
      <c r="M163" s="2"/>
    </row>
    <row r="164" spans="13:13" x14ac:dyDescent="0.2">
      <c r="M164" s="2"/>
    </row>
    <row r="165" spans="13:13" x14ac:dyDescent="0.2">
      <c r="M165" s="2"/>
    </row>
    <row r="166" spans="13:13" x14ac:dyDescent="0.2">
      <c r="M166" s="2"/>
    </row>
    <row r="167" spans="13:13" x14ac:dyDescent="0.2">
      <c r="M167" s="2"/>
    </row>
    <row r="168" spans="13:13" x14ac:dyDescent="0.2">
      <c r="M168" s="2"/>
    </row>
    <row r="169" spans="13:13" x14ac:dyDescent="0.2">
      <c r="M169" s="2"/>
    </row>
    <row r="170" spans="13:13" x14ac:dyDescent="0.2">
      <c r="M170" s="2"/>
    </row>
    <row r="171" spans="13:13" x14ac:dyDescent="0.2">
      <c r="M171" s="2"/>
    </row>
    <row r="172" spans="13:13" x14ac:dyDescent="0.2">
      <c r="M172" s="2"/>
    </row>
    <row r="173" spans="13:13" x14ac:dyDescent="0.2">
      <c r="M173" s="2"/>
    </row>
    <row r="174" spans="13:13" x14ac:dyDescent="0.2">
      <c r="M174" s="2"/>
    </row>
    <row r="175" spans="13:13" x14ac:dyDescent="0.2">
      <c r="M175" s="2"/>
    </row>
    <row r="176" spans="13:13" x14ac:dyDescent="0.2">
      <c r="M176" s="2"/>
    </row>
    <row r="177" spans="13:13" x14ac:dyDescent="0.2">
      <c r="M177" s="2"/>
    </row>
    <row r="178" spans="13:13" x14ac:dyDescent="0.2">
      <c r="M178" s="2"/>
    </row>
    <row r="179" spans="13:13" x14ac:dyDescent="0.2">
      <c r="M179" s="2"/>
    </row>
    <row r="180" spans="13:13" x14ac:dyDescent="0.2">
      <c r="M180" s="2"/>
    </row>
    <row r="181" spans="13:13" x14ac:dyDescent="0.2">
      <c r="M181" s="2"/>
    </row>
    <row r="182" spans="13:13" x14ac:dyDescent="0.2">
      <c r="M182" s="2"/>
    </row>
    <row r="183" spans="13:13" x14ac:dyDescent="0.2">
      <c r="M183" s="2"/>
    </row>
    <row r="184" spans="13:13" x14ac:dyDescent="0.2">
      <c r="M184" s="2"/>
    </row>
    <row r="185" spans="13:13" x14ac:dyDescent="0.2">
      <c r="M185" s="2"/>
    </row>
    <row r="186" spans="13:13" x14ac:dyDescent="0.2">
      <c r="M186" s="2"/>
    </row>
    <row r="187" spans="13:13" x14ac:dyDescent="0.2">
      <c r="M187" s="2"/>
    </row>
    <row r="188" spans="13:13" x14ac:dyDescent="0.2">
      <c r="M188" s="2"/>
    </row>
    <row r="189" spans="13:13" x14ac:dyDescent="0.2">
      <c r="M189" s="2"/>
    </row>
    <row r="190" spans="13:13" x14ac:dyDescent="0.2">
      <c r="M190" s="2"/>
    </row>
    <row r="191" spans="13:13" x14ac:dyDescent="0.2">
      <c r="M191" s="2"/>
    </row>
    <row r="192" spans="13:13" x14ac:dyDescent="0.2">
      <c r="M192" s="2"/>
    </row>
    <row r="193" spans="13:13" x14ac:dyDescent="0.2">
      <c r="M193" s="2"/>
    </row>
    <row r="194" spans="13:13" x14ac:dyDescent="0.2">
      <c r="M194" s="2"/>
    </row>
    <row r="195" spans="13:13" x14ac:dyDescent="0.2">
      <c r="M195" s="2"/>
    </row>
    <row r="196" spans="13:13" x14ac:dyDescent="0.2">
      <c r="M196" s="2"/>
    </row>
    <row r="197" spans="13:13" x14ac:dyDescent="0.2">
      <c r="M197" s="2"/>
    </row>
    <row r="198" spans="13:13" x14ac:dyDescent="0.2">
      <c r="M198" s="2"/>
    </row>
    <row r="199" spans="13:13" x14ac:dyDescent="0.2">
      <c r="M199" s="2"/>
    </row>
    <row r="200" spans="13:13" x14ac:dyDescent="0.2">
      <c r="M200" s="2"/>
    </row>
    <row r="201" spans="13:13" x14ac:dyDescent="0.2">
      <c r="M201" s="2"/>
    </row>
    <row r="202" spans="13:13" x14ac:dyDescent="0.2">
      <c r="M202" s="2"/>
    </row>
    <row r="203" spans="13:13" x14ac:dyDescent="0.2">
      <c r="M203" s="2"/>
    </row>
    <row r="204" spans="13:13" x14ac:dyDescent="0.2">
      <c r="M204" s="2"/>
    </row>
    <row r="205" spans="13:13" x14ac:dyDescent="0.2">
      <c r="M205" s="2"/>
    </row>
    <row r="206" spans="13:13" x14ac:dyDescent="0.2">
      <c r="M206" s="2"/>
    </row>
    <row r="207" spans="13:13" x14ac:dyDescent="0.2">
      <c r="M207" s="2"/>
    </row>
    <row r="208" spans="13:13" x14ac:dyDescent="0.2">
      <c r="M208" s="2"/>
    </row>
    <row r="209" spans="13:13" x14ac:dyDescent="0.2">
      <c r="M209" s="2"/>
    </row>
    <row r="210" spans="13:13" x14ac:dyDescent="0.2">
      <c r="M210" s="2"/>
    </row>
    <row r="211" spans="13:13" x14ac:dyDescent="0.2">
      <c r="M211" s="2"/>
    </row>
    <row r="212" spans="13:13" x14ac:dyDescent="0.2">
      <c r="M212" s="2"/>
    </row>
    <row r="213" spans="13:13" x14ac:dyDescent="0.2">
      <c r="M213" s="2"/>
    </row>
    <row r="214" spans="13:13" x14ac:dyDescent="0.2">
      <c r="M214" s="2"/>
    </row>
    <row r="215" spans="13:13" x14ac:dyDescent="0.2">
      <c r="M215" s="2"/>
    </row>
    <row r="216" spans="13:13" x14ac:dyDescent="0.2">
      <c r="M216" s="2"/>
    </row>
    <row r="217" spans="13:13" x14ac:dyDescent="0.2">
      <c r="M217" s="2"/>
    </row>
    <row r="218" spans="13:13" x14ac:dyDescent="0.2">
      <c r="M218" s="2"/>
    </row>
    <row r="219" spans="13:13" x14ac:dyDescent="0.2">
      <c r="M219" s="2"/>
    </row>
    <row r="220" spans="13:13" x14ac:dyDescent="0.2">
      <c r="M220" s="2"/>
    </row>
    <row r="221" spans="13:13" x14ac:dyDescent="0.2">
      <c r="M221" s="2"/>
    </row>
    <row r="222" spans="13:13" x14ac:dyDescent="0.2">
      <c r="M222" s="2"/>
    </row>
    <row r="223" spans="13:13" x14ac:dyDescent="0.2">
      <c r="M223" s="2"/>
    </row>
    <row r="224" spans="13:13" x14ac:dyDescent="0.2">
      <c r="M224" s="2"/>
    </row>
    <row r="225" spans="13:13" x14ac:dyDescent="0.2">
      <c r="M225" s="2"/>
    </row>
    <row r="226" spans="13:13" x14ac:dyDescent="0.2">
      <c r="M226" s="2"/>
    </row>
    <row r="227" spans="13:13" x14ac:dyDescent="0.2">
      <c r="M227" s="2"/>
    </row>
    <row r="228" spans="13:13" x14ac:dyDescent="0.2">
      <c r="M228" s="2"/>
    </row>
    <row r="229" spans="13:13" x14ac:dyDescent="0.2">
      <c r="M229" s="2"/>
    </row>
    <row r="230" spans="13:13" x14ac:dyDescent="0.2">
      <c r="M230" s="2"/>
    </row>
    <row r="231" spans="13:13" x14ac:dyDescent="0.2">
      <c r="M231" s="2"/>
    </row>
    <row r="232" spans="13:13" x14ac:dyDescent="0.2">
      <c r="M232" s="2"/>
    </row>
    <row r="233" spans="13:13" x14ac:dyDescent="0.2">
      <c r="M233" s="2"/>
    </row>
    <row r="234" spans="13:13" x14ac:dyDescent="0.2">
      <c r="M234" s="2"/>
    </row>
    <row r="235" spans="13:13" x14ac:dyDescent="0.2">
      <c r="M235" s="2"/>
    </row>
    <row r="236" spans="13:13" x14ac:dyDescent="0.2">
      <c r="M236" s="2"/>
    </row>
    <row r="237" spans="13:13" x14ac:dyDescent="0.2">
      <c r="M237" s="2"/>
    </row>
    <row r="238" spans="13:13" x14ac:dyDescent="0.2">
      <c r="M238" s="2"/>
    </row>
    <row r="239" spans="13:13" x14ac:dyDescent="0.2">
      <c r="M239" s="2"/>
    </row>
    <row r="240" spans="13:13" x14ac:dyDescent="0.2">
      <c r="M240" s="2"/>
    </row>
    <row r="241" spans="13:13" x14ac:dyDescent="0.2">
      <c r="M241" s="2"/>
    </row>
    <row r="242" spans="13:13" x14ac:dyDescent="0.2">
      <c r="M242" s="2"/>
    </row>
    <row r="243" spans="13:13" x14ac:dyDescent="0.2">
      <c r="M243" s="2"/>
    </row>
    <row r="244" spans="13:13" x14ac:dyDescent="0.2">
      <c r="M244" s="2"/>
    </row>
    <row r="245" spans="13:13" x14ac:dyDescent="0.2">
      <c r="M245" s="2"/>
    </row>
    <row r="246" spans="13:13" x14ac:dyDescent="0.2">
      <c r="M246" s="2"/>
    </row>
    <row r="247" spans="13:13" x14ac:dyDescent="0.2">
      <c r="M247" s="2"/>
    </row>
    <row r="248" spans="13:13" x14ac:dyDescent="0.2">
      <c r="M248" s="2"/>
    </row>
    <row r="249" spans="13:13" x14ac:dyDescent="0.2">
      <c r="M249" s="2"/>
    </row>
    <row r="250" spans="13:13" x14ac:dyDescent="0.2">
      <c r="M250" s="2"/>
    </row>
    <row r="251" spans="13:13" x14ac:dyDescent="0.2">
      <c r="M251" s="2"/>
    </row>
    <row r="252" spans="13:13" x14ac:dyDescent="0.2">
      <c r="M252" s="2"/>
    </row>
    <row r="253" spans="13:13" x14ac:dyDescent="0.2">
      <c r="M253" s="2"/>
    </row>
    <row r="254" spans="13:13" x14ac:dyDescent="0.2">
      <c r="M254" s="2"/>
    </row>
    <row r="255" spans="13:13" x14ac:dyDescent="0.2">
      <c r="M255" s="2"/>
    </row>
    <row r="256" spans="13:13" x14ac:dyDescent="0.2">
      <c r="M256" s="2"/>
    </row>
    <row r="257" spans="13:13" x14ac:dyDescent="0.2">
      <c r="M257" s="2"/>
    </row>
    <row r="258" spans="13:13" x14ac:dyDescent="0.2">
      <c r="M258" s="2"/>
    </row>
    <row r="259" spans="13:13" x14ac:dyDescent="0.2">
      <c r="M259" s="2"/>
    </row>
    <row r="260" spans="13:13" x14ac:dyDescent="0.2">
      <c r="M260" s="2"/>
    </row>
    <row r="261" spans="13:13" x14ac:dyDescent="0.2">
      <c r="M261" s="2"/>
    </row>
    <row r="262" spans="13:13" x14ac:dyDescent="0.2">
      <c r="M262" s="2"/>
    </row>
    <row r="263" spans="13:13" x14ac:dyDescent="0.2">
      <c r="M263" s="2"/>
    </row>
    <row r="264" spans="13:13" x14ac:dyDescent="0.2">
      <c r="M264" s="2"/>
    </row>
    <row r="265" spans="13:13" x14ac:dyDescent="0.2">
      <c r="M265" s="2"/>
    </row>
    <row r="266" spans="13:13" x14ac:dyDescent="0.2">
      <c r="M266" s="2"/>
    </row>
    <row r="267" spans="13:13" x14ac:dyDescent="0.2">
      <c r="M267" s="2"/>
    </row>
    <row r="268" spans="13:13" x14ac:dyDescent="0.2">
      <c r="M268" s="2"/>
    </row>
    <row r="269" spans="13:13" x14ac:dyDescent="0.2">
      <c r="M269" s="2"/>
    </row>
    <row r="270" spans="13:13" x14ac:dyDescent="0.2">
      <c r="M270" s="2"/>
    </row>
    <row r="271" spans="13:13" x14ac:dyDescent="0.2">
      <c r="M271" s="2"/>
    </row>
    <row r="272" spans="13:13" x14ac:dyDescent="0.2">
      <c r="M272" s="2"/>
    </row>
    <row r="273" spans="13:13" x14ac:dyDescent="0.2">
      <c r="M273" s="2"/>
    </row>
    <row r="274" spans="13:13" x14ac:dyDescent="0.2">
      <c r="M274" s="2"/>
    </row>
    <row r="275" spans="13:13" x14ac:dyDescent="0.2">
      <c r="M275" s="2"/>
    </row>
    <row r="276" spans="13:13" x14ac:dyDescent="0.2">
      <c r="M276" s="2"/>
    </row>
    <row r="277" spans="13:13" x14ac:dyDescent="0.2">
      <c r="M277" s="2"/>
    </row>
    <row r="278" spans="13:13" x14ac:dyDescent="0.2">
      <c r="M278" s="2"/>
    </row>
    <row r="279" spans="13:13" x14ac:dyDescent="0.2">
      <c r="M279" s="2"/>
    </row>
    <row r="280" spans="13:13" x14ac:dyDescent="0.2">
      <c r="M280" s="2"/>
    </row>
    <row r="281" spans="13:13" x14ac:dyDescent="0.2">
      <c r="M281" s="2"/>
    </row>
    <row r="282" spans="13:13" x14ac:dyDescent="0.2">
      <c r="M282" s="2"/>
    </row>
    <row r="283" spans="13:13" x14ac:dyDescent="0.2">
      <c r="M283" s="2"/>
    </row>
    <row r="284" spans="13:13" x14ac:dyDescent="0.2">
      <c r="M284" s="2"/>
    </row>
    <row r="285" spans="13:13" x14ac:dyDescent="0.2">
      <c r="M285" s="2"/>
    </row>
    <row r="286" spans="13:13" x14ac:dyDescent="0.2">
      <c r="M286" s="2"/>
    </row>
    <row r="287" spans="13:13" x14ac:dyDescent="0.2">
      <c r="M287" s="2"/>
    </row>
    <row r="288" spans="13:13" x14ac:dyDescent="0.2">
      <c r="M288" s="2"/>
    </row>
    <row r="289" spans="13:13" x14ac:dyDescent="0.2">
      <c r="M289" s="2"/>
    </row>
    <row r="290" spans="13:13" x14ac:dyDescent="0.2">
      <c r="M290" s="2"/>
    </row>
    <row r="291" spans="13:13" x14ac:dyDescent="0.2">
      <c r="M291" s="2"/>
    </row>
    <row r="292" spans="13:13" x14ac:dyDescent="0.2">
      <c r="M292" s="2"/>
    </row>
    <row r="293" spans="13:13" x14ac:dyDescent="0.2">
      <c r="M293" s="2"/>
    </row>
    <row r="294" spans="13:13" x14ac:dyDescent="0.2">
      <c r="M294" s="2"/>
    </row>
    <row r="295" spans="13:13" x14ac:dyDescent="0.2">
      <c r="M295" s="2"/>
    </row>
    <row r="296" spans="13:13" x14ac:dyDescent="0.2">
      <c r="M296" s="2"/>
    </row>
    <row r="297" spans="13:13" x14ac:dyDescent="0.2">
      <c r="M297" s="2"/>
    </row>
    <row r="298" spans="13:13" x14ac:dyDescent="0.2">
      <c r="M298" s="2"/>
    </row>
    <row r="299" spans="13:13" x14ac:dyDescent="0.2">
      <c r="M299" s="2"/>
    </row>
    <row r="300" spans="13:13" x14ac:dyDescent="0.2">
      <c r="M300" s="2"/>
    </row>
    <row r="301" spans="13:13" x14ac:dyDescent="0.2">
      <c r="M301" s="2"/>
    </row>
    <row r="302" spans="13:13" x14ac:dyDescent="0.2">
      <c r="M302" s="2"/>
    </row>
    <row r="303" spans="13:13" x14ac:dyDescent="0.2">
      <c r="M303" s="2"/>
    </row>
    <row r="304" spans="13:13" x14ac:dyDescent="0.2">
      <c r="M304" s="2"/>
    </row>
    <row r="305" spans="13:13" x14ac:dyDescent="0.2">
      <c r="M305" s="2"/>
    </row>
    <row r="306" spans="13:13" x14ac:dyDescent="0.2">
      <c r="M306" s="2"/>
    </row>
    <row r="307" spans="13:13" x14ac:dyDescent="0.2">
      <c r="M307" s="2"/>
    </row>
    <row r="308" spans="13:13" x14ac:dyDescent="0.2">
      <c r="M308" s="2"/>
    </row>
    <row r="309" spans="13:13" x14ac:dyDescent="0.2">
      <c r="M309" s="2"/>
    </row>
    <row r="310" spans="13:13" x14ac:dyDescent="0.2">
      <c r="M310" s="2"/>
    </row>
    <row r="311" spans="13:13" x14ac:dyDescent="0.2">
      <c r="M311" s="2"/>
    </row>
    <row r="312" spans="13:13" x14ac:dyDescent="0.2">
      <c r="M312" s="2"/>
    </row>
    <row r="313" spans="13:13" x14ac:dyDescent="0.2">
      <c r="M313" s="2"/>
    </row>
    <row r="314" spans="13:13" x14ac:dyDescent="0.2">
      <c r="M314" s="2"/>
    </row>
    <row r="315" spans="13:13" x14ac:dyDescent="0.2">
      <c r="M315" s="2"/>
    </row>
    <row r="316" spans="13:13" x14ac:dyDescent="0.2">
      <c r="M316" s="2"/>
    </row>
    <row r="317" spans="13:13" x14ac:dyDescent="0.2">
      <c r="M317" s="2"/>
    </row>
    <row r="318" spans="13:13" x14ac:dyDescent="0.2">
      <c r="M318" s="2"/>
    </row>
    <row r="319" spans="13:13" x14ac:dyDescent="0.2">
      <c r="M319" s="2"/>
    </row>
    <row r="320" spans="13:13" x14ac:dyDescent="0.2">
      <c r="M320" s="2"/>
    </row>
    <row r="321" spans="13:13" x14ac:dyDescent="0.2">
      <c r="M321" s="2"/>
    </row>
    <row r="322" spans="13:13" x14ac:dyDescent="0.2">
      <c r="M322" s="2"/>
    </row>
    <row r="323" spans="13:13" x14ac:dyDescent="0.2">
      <c r="M323" s="2"/>
    </row>
    <row r="324" spans="13:13" x14ac:dyDescent="0.2">
      <c r="M324" s="2"/>
    </row>
    <row r="325" spans="13:13" x14ac:dyDescent="0.2">
      <c r="M325" s="2"/>
    </row>
    <row r="326" spans="13:13" x14ac:dyDescent="0.2">
      <c r="M326" s="2"/>
    </row>
    <row r="327" spans="13:13" x14ac:dyDescent="0.2">
      <c r="M327" s="2"/>
    </row>
    <row r="328" spans="13:13" x14ac:dyDescent="0.2">
      <c r="M328" s="2"/>
    </row>
    <row r="329" spans="13:13" x14ac:dyDescent="0.2">
      <c r="M329" s="2"/>
    </row>
    <row r="330" spans="13:13" x14ac:dyDescent="0.2">
      <c r="M330" s="2"/>
    </row>
    <row r="331" spans="13:13" x14ac:dyDescent="0.2">
      <c r="M331" s="2"/>
    </row>
    <row r="332" spans="13:13" x14ac:dyDescent="0.2">
      <c r="M332" s="2"/>
    </row>
    <row r="333" spans="13:13" x14ac:dyDescent="0.2">
      <c r="M333" s="2"/>
    </row>
    <row r="334" spans="13:13" x14ac:dyDescent="0.2">
      <c r="M334" s="2"/>
    </row>
    <row r="335" spans="13:13" x14ac:dyDescent="0.2">
      <c r="M335" s="2"/>
    </row>
    <row r="336" spans="13:13" x14ac:dyDescent="0.2">
      <c r="M336" s="2"/>
    </row>
    <row r="337" spans="13:13" x14ac:dyDescent="0.2">
      <c r="M337" s="2"/>
    </row>
    <row r="338" spans="13:13" x14ac:dyDescent="0.2">
      <c r="M338" s="2"/>
    </row>
    <row r="339" spans="13:13" x14ac:dyDescent="0.2">
      <c r="M339" s="2"/>
    </row>
    <row r="340" spans="13:13" x14ac:dyDescent="0.2">
      <c r="M340" s="2"/>
    </row>
    <row r="341" spans="13:13" x14ac:dyDescent="0.2">
      <c r="M341" s="2"/>
    </row>
    <row r="342" spans="13:13" x14ac:dyDescent="0.2">
      <c r="M342" s="2"/>
    </row>
    <row r="343" spans="13:13" x14ac:dyDescent="0.2">
      <c r="M343" s="2"/>
    </row>
    <row r="344" spans="13:13" x14ac:dyDescent="0.2">
      <c r="M344" s="2"/>
    </row>
    <row r="345" spans="13:13" x14ac:dyDescent="0.2">
      <c r="M345" s="2"/>
    </row>
    <row r="346" spans="13:13" x14ac:dyDescent="0.2">
      <c r="M346" s="2"/>
    </row>
    <row r="347" spans="13:13" x14ac:dyDescent="0.2">
      <c r="M347" s="2"/>
    </row>
    <row r="348" spans="13:13" x14ac:dyDescent="0.2">
      <c r="M348" s="2"/>
    </row>
    <row r="349" spans="13:13" x14ac:dyDescent="0.2">
      <c r="M349" s="2"/>
    </row>
    <row r="350" spans="13:13" x14ac:dyDescent="0.2">
      <c r="M350" s="2"/>
    </row>
    <row r="351" spans="13:13" x14ac:dyDescent="0.2">
      <c r="M351" s="2"/>
    </row>
    <row r="352" spans="13:13" x14ac:dyDescent="0.2">
      <c r="M352" s="2"/>
    </row>
    <row r="353" spans="13:13" x14ac:dyDescent="0.2">
      <c r="M353" s="2"/>
    </row>
    <row r="354" spans="13:13" x14ac:dyDescent="0.2">
      <c r="M354" s="2"/>
    </row>
    <row r="355" spans="13:13" x14ac:dyDescent="0.2">
      <c r="M355" s="2"/>
    </row>
    <row r="356" spans="13:13" x14ac:dyDescent="0.2">
      <c r="M356" s="2"/>
    </row>
    <row r="357" spans="13:13" x14ac:dyDescent="0.2">
      <c r="M357" s="2"/>
    </row>
    <row r="358" spans="13:13" x14ac:dyDescent="0.2">
      <c r="M358" s="2"/>
    </row>
    <row r="359" spans="13:13" x14ac:dyDescent="0.2">
      <c r="M359" s="2"/>
    </row>
    <row r="360" spans="13:13" x14ac:dyDescent="0.2">
      <c r="M360" s="2"/>
    </row>
    <row r="361" spans="13:13" x14ac:dyDescent="0.2">
      <c r="M361" s="2"/>
    </row>
    <row r="362" spans="13:13" x14ac:dyDescent="0.2">
      <c r="M362" s="2"/>
    </row>
    <row r="363" spans="13:13" x14ac:dyDescent="0.2">
      <c r="M363" s="2"/>
    </row>
    <row r="364" spans="13:13" x14ac:dyDescent="0.2">
      <c r="M364" s="2"/>
    </row>
    <row r="365" spans="13:13" x14ac:dyDescent="0.2">
      <c r="M365" s="2"/>
    </row>
    <row r="366" spans="13:13" x14ac:dyDescent="0.2">
      <c r="M366" s="2"/>
    </row>
    <row r="367" spans="13:13" x14ac:dyDescent="0.2">
      <c r="M367" s="2"/>
    </row>
    <row r="368" spans="13:13" x14ac:dyDescent="0.2">
      <c r="M368" s="2"/>
    </row>
    <row r="369" spans="13:13" x14ac:dyDescent="0.2">
      <c r="M369" s="2"/>
    </row>
    <row r="370" spans="13:13" x14ac:dyDescent="0.2">
      <c r="M370" s="2"/>
    </row>
    <row r="371" spans="13:13" x14ac:dyDescent="0.2">
      <c r="M371" s="2"/>
    </row>
    <row r="372" spans="13:13" x14ac:dyDescent="0.2">
      <c r="M372" s="2"/>
    </row>
    <row r="373" spans="13:13" x14ac:dyDescent="0.2">
      <c r="M373" s="2"/>
    </row>
    <row r="374" spans="13:13" x14ac:dyDescent="0.2">
      <c r="M374" s="2"/>
    </row>
    <row r="375" spans="13:13" x14ac:dyDescent="0.2">
      <c r="M375" s="2"/>
    </row>
    <row r="376" spans="13:13" x14ac:dyDescent="0.2">
      <c r="M376" s="2"/>
    </row>
    <row r="377" spans="13:13" x14ac:dyDescent="0.2">
      <c r="M377" s="2"/>
    </row>
    <row r="378" spans="13:13" x14ac:dyDescent="0.2">
      <c r="M378" s="2"/>
    </row>
    <row r="379" spans="13:13" x14ac:dyDescent="0.2">
      <c r="M379" s="2"/>
    </row>
    <row r="380" spans="13:13" x14ac:dyDescent="0.2">
      <c r="M380" s="2"/>
    </row>
    <row r="381" spans="13:13" x14ac:dyDescent="0.2">
      <c r="M381" s="2"/>
    </row>
    <row r="382" spans="13:13" x14ac:dyDescent="0.2">
      <c r="M382" s="2"/>
    </row>
    <row r="383" spans="13:13" x14ac:dyDescent="0.2">
      <c r="M383" s="2"/>
    </row>
    <row r="384" spans="13:13" x14ac:dyDescent="0.2">
      <c r="M384" s="2"/>
    </row>
    <row r="385" spans="13:13" x14ac:dyDescent="0.2">
      <c r="M385" s="2"/>
    </row>
    <row r="386" spans="13:13" x14ac:dyDescent="0.2">
      <c r="M386" s="2"/>
    </row>
    <row r="387" spans="13:13" x14ac:dyDescent="0.2">
      <c r="M387" s="2"/>
    </row>
    <row r="388" spans="13:13" x14ac:dyDescent="0.2">
      <c r="M388" s="2"/>
    </row>
    <row r="389" spans="13:13" x14ac:dyDescent="0.2">
      <c r="M389" s="2"/>
    </row>
    <row r="390" spans="13:13" x14ac:dyDescent="0.2">
      <c r="M390" s="2"/>
    </row>
    <row r="391" spans="13:13" x14ac:dyDescent="0.2">
      <c r="M391" s="2"/>
    </row>
    <row r="392" spans="13:13" x14ac:dyDescent="0.2">
      <c r="M392" s="2"/>
    </row>
    <row r="393" spans="13:13" x14ac:dyDescent="0.2">
      <c r="M393" s="2"/>
    </row>
    <row r="394" spans="13:13" x14ac:dyDescent="0.2">
      <c r="M394" s="2"/>
    </row>
    <row r="395" spans="13:13" x14ac:dyDescent="0.2">
      <c r="M395" s="2"/>
    </row>
    <row r="396" spans="13:13" x14ac:dyDescent="0.2">
      <c r="M396" s="2"/>
    </row>
    <row r="397" spans="13:13" x14ac:dyDescent="0.2">
      <c r="M397" s="2"/>
    </row>
    <row r="398" spans="13:13" x14ac:dyDescent="0.2">
      <c r="M398" s="2"/>
    </row>
    <row r="399" spans="13:13" x14ac:dyDescent="0.2">
      <c r="M399" s="2"/>
    </row>
    <row r="400" spans="13:13" x14ac:dyDescent="0.2">
      <c r="M400" s="2"/>
    </row>
    <row r="401" spans="13:13" x14ac:dyDescent="0.2">
      <c r="M401" s="2"/>
    </row>
    <row r="402" spans="13:13" x14ac:dyDescent="0.2">
      <c r="M402" s="2"/>
    </row>
    <row r="403" spans="13:13" x14ac:dyDescent="0.2">
      <c r="M403" s="2"/>
    </row>
    <row r="404" spans="13:13" x14ac:dyDescent="0.2">
      <c r="M404" s="2"/>
    </row>
    <row r="405" spans="13:13" x14ac:dyDescent="0.2">
      <c r="M405" s="2"/>
    </row>
    <row r="406" spans="13:13" x14ac:dyDescent="0.2">
      <c r="M406" s="2"/>
    </row>
    <row r="407" spans="13:13" x14ac:dyDescent="0.2">
      <c r="M407" s="2"/>
    </row>
    <row r="408" spans="13:13" x14ac:dyDescent="0.2">
      <c r="M408" s="2"/>
    </row>
    <row r="409" spans="13:13" x14ac:dyDescent="0.2">
      <c r="M409" s="2"/>
    </row>
    <row r="410" spans="13:13" x14ac:dyDescent="0.2">
      <c r="M410" s="2"/>
    </row>
    <row r="411" spans="13:13" x14ac:dyDescent="0.2">
      <c r="M411" s="2"/>
    </row>
    <row r="412" spans="13:13" x14ac:dyDescent="0.2">
      <c r="M412" s="2"/>
    </row>
    <row r="413" spans="13:13" x14ac:dyDescent="0.2">
      <c r="M413" s="2"/>
    </row>
    <row r="414" spans="13:13" x14ac:dyDescent="0.2">
      <c r="M414" s="2"/>
    </row>
    <row r="415" spans="13:13" x14ac:dyDescent="0.2">
      <c r="M415" s="2"/>
    </row>
    <row r="416" spans="13:13" x14ac:dyDescent="0.2">
      <c r="M416" s="2"/>
    </row>
    <row r="417" spans="13:13" x14ac:dyDescent="0.2">
      <c r="M417" s="2"/>
    </row>
    <row r="418" spans="13:13" x14ac:dyDescent="0.2">
      <c r="M418" s="2"/>
    </row>
    <row r="419" spans="13:13" x14ac:dyDescent="0.2">
      <c r="M419" s="2"/>
    </row>
    <row r="420" spans="13:13" x14ac:dyDescent="0.2">
      <c r="M420" s="2"/>
    </row>
    <row r="421" spans="13:13" x14ac:dyDescent="0.2">
      <c r="M421" s="2"/>
    </row>
    <row r="422" spans="13:13" x14ac:dyDescent="0.2">
      <c r="M422" s="2"/>
    </row>
    <row r="423" spans="13:13" x14ac:dyDescent="0.2">
      <c r="M423" s="2"/>
    </row>
    <row r="424" spans="13:13" x14ac:dyDescent="0.2">
      <c r="M424" s="2"/>
    </row>
    <row r="425" spans="13:13" x14ac:dyDescent="0.2">
      <c r="M425" s="2"/>
    </row>
    <row r="426" spans="13:13" x14ac:dyDescent="0.2">
      <c r="M426" s="2"/>
    </row>
    <row r="427" spans="13:13" x14ac:dyDescent="0.2">
      <c r="M427" s="2"/>
    </row>
    <row r="428" spans="13:13" x14ac:dyDescent="0.2">
      <c r="M428" s="2"/>
    </row>
    <row r="429" spans="13:13" x14ac:dyDescent="0.2">
      <c r="M429" s="2"/>
    </row>
    <row r="430" spans="13:13" x14ac:dyDescent="0.2">
      <c r="M430" s="2"/>
    </row>
    <row r="431" spans="13:13" x14ac:dyDescent="0.2">
      <c r="M431" s="2"/>
    </row>
    <row r="432" spans="13:13" x14ac:dyDescent="0.2">
      <c r="M432" s="2"/>
    </row>
    <row r="433" spans="13:13" x14ac:dyDescent="0.2">
      <c r="M433" s="2"/>
    </row>
    <row r="434" spans="13:13" x14ac:dyDescent="0.2">
      <c r="M434" s="2"/>
    </row>
    <row r="435" spans="13:13" x14ac:dyDescent="0.2">
      <c r="M435" s="2"/>
    </row>
    <row r="436" spans="13:13" x14ac:dyDescent="0.2">
      <c r="M436" s="2"/>
    </row>
    <row r="437" spans="13:13" x14ac:dyDescent="0.2">
      <c r="M437" s="2"/>
    </row>
    <row r="438" spans="13:13" x14ac:dyDescent="0.2">
      <c r="M438" s="2"/>
    </row>
    <row r="439" spans="13:13" x14ac:dyDescent="0.2">
      <c r="M439" s="2"/>
    </row>
    <row r="440" spans="13:13" x14ac:dyDescent="0.2">
      <c r="M440" s="2"/>
    </row>
    <row r="441" spans="13:13" x14ac:dyDescent="0.2">
      <c r="M441" s="2"/>
    </row>
    <row r="442" spans="13:13" x14ac:dyDescent="0.2">
      <c r="M442" s="2"/>
    </row>
    <row r="443" spans="13:13" x14ac:dyDescent="0.2">
      <c r="M443" s="2"/>
    </row>
    <row r="444" spans="13:13" x14ac:dyDescent="0.2">
      <c r="M444" s="2"/>
    </row>
    <row r="445" spans="13:13" x14ac:dyDescent="0.2">
      <c r="M445" s="2"/>
    </row>
    <row r="446" spans="13:13" x14ac:dyDescent="0.2">
      <c r="M446" s="2"/>
    </row>
    <row r="447" spans="13:13" x14ac:dyDescent="0.2">
      <c r="M447" s="2"/>
    </row>
    <row r="448" spans="13:13" x14ac:dyDescent="0.2">
      <c r="M448" s="2"/>
    </row>
    <row r="449" spans="13:13" x14ac:dyDescent="0.2">
      <c r="M449" s="2"/>
    </row>
    <row r="450" spans="13:13" x14ac:dyDescent="0.2">
      <c r="M450" s="2"/>
    </row>
    <row r="451" spans="13:13" x14ac:dyDescent="0.2">
      <c r="M451" s="2"/>
    </row>
    <row r="452" spans="13:13" x14ac:dyDescent="0.2">
      <c r="M452" s="2"/>
    </row>
    <row r="453" spans="13:13" x14ac:dyDescent="0.2">
      <c r="M453" s="2"/>
    </row>
    <row r="454" spans="13:13" x14ac:dyDescent="0.2">
      <c r="M454" s="2"/>
    </row>
    <row r="455" spans="13:13" x14ac:dyDescent="0.2">
      <c r="M455" s="2"/>
    </row>
    <row r="456" spans="13:13" x14ac:dyDescent="0.2">
      <c r="M456" s="2"/>
    </row>
    <row r="457" spans="13:13" x14ac:dyDescent="0.2">
      <c r="M457" s="2"/>
    </row>
    <row r="458" spans="13:13" x14ac:dyDescent="0.2">
      <c r="M458" s="2"/>
    </row>
    <row r="459" spans="13:13" x14ac:dyDescent="0.2">
      <c r="M459" s="2"/>
    </row>
    <row r="460" spans="13:13" x14ac:dyDescent="0.2">
      <c r="M460" s="2"/>
    </row>
    <row r="461" spans="13:13" x14ac:dyDescent="0.2">
      <c r="M461" s="2"/>
    </row>
    <row r="462" spans="13:13" x14ac:dyDescent="0.2">
      <c r="M462" s="2"/>
    </row>
    <row r="463" spans="13:13" x14ac:dyDescent="0.2">
      <c r="M463" s="2"/>
    </row>
    <row r="464" spans="13:13" x14ac:dyDescent="0.2">
      <c r="M464" s="2"/>
    </row>
    <row r="465" spans="13:13" x14ac:dyDescent="0.2">
      <c r="M465" s="2"/>
    </row>
    <row r="466" spans="13:13" x14ac:dyDescent="0.2">
      <c r="M466" s="2"/>
    </row>
    <row r="467" spans="13:13" x14ac:dyDescent="0.2">
      <c r="M467" s="2"/>
    </row>
    <row r="468" spans="13:13" x14ac:dyDescent="0.2">
      <c r="M468" s="2"/>
    </row>
    <row r="469" spans="13:13" x14ac:dyDescent="0.2">
      <c r="M469" s="2"/>
    </row>
    <row r="470" spans="13:13" x14ac:dyDescent="0.2">
      <c r="M470" s="2"/>
    </row>
    <row r="471" spans="13:13" x14ac:dyDescent="0.2">
      <c r="M471" s="2"/>
    </row>
    <row r="472" spans="13:13" x14ac:dyDescent="0.2">
      <c r="M472" s="2"/>
    </row>
    <row r="473" spans="13:13" x14ac:dyDescent="0.2">
      <c r="M473" s="2"/>
    </row>
    <row r="474" spans="13:13" x14ac:dyDescent="0.2">
      <c r="M474" s="2"/>
    </row>
    <row r="475" spans="13:13" x14ac:dyDescent="0.2">
      <c r="M475" s="2"/>
    </row>
    <row r="476" spans="13:13" x14ac:dyDescent="0.2">
      <c r="M476" s="2"/>
    </row>
    <row r="477" spans="13:13" x14ac:dyDescent="0.2">
      <c r="M477" s="2"/>
    </row>
    <row r="478" spans="13:13" x14ac:dyDescent="0.2">
      <c r="M478" s="2"/>
    </row>
    <row r="479" spans="13:13" x14ac:dyDescent="0.2">
      <c r="M479" s="2"/>
    </row>
    <row r="480" spans="13:13" x14ac:dyDescent="0.2">
      <c r="M480" s="2"/>
    </row>
    <row r="481" spans="13:13" x14ac:dyDescent="0.2">
      <c r="M481" s="2"/>
    </row>
    <row r="482" spans="13:13" x14ac:dyDescent="0.2">
      <c r="M482" s="2"/>
    </row>
    <row r="483" spans="13:13" x14ac:dyDescent="0.2">
      <c r="M483" s="2"/>
    </row>
    <row r="484" spans="13:13" x14ac:dyDescent="0.2">
      <c r="M484" s="2"/>
    </row>
    <row r="485" spans="13:13" x14ac:dyDescent="0.2">
      <c r="M485" s="2"/>
    </row>
    <row r="486" spans="13:13" x14ac:dyDescent="0.2">
      <c r="M486" s="2"/>
    </row>
    <row r="487" spans="13:13" x14ac:dyDescent="0.2">
      <c r="M487" s="2"/>
    </row>
    <row r="488" spans="13:13" x14ac:dyDescent="0.2">
      <c r="M488" s="2"/>
    </row>
    <row r="489" spans="13:13" x14ac:dyDescent="0.2">
      <c r="M489" s="2"/>
    </row>
    <row r="490" spans="13:13" x14ac:dyDescent="0.2">
      <c r="M490" s="2"/>
    </row>
    <row r="491" spans="13:13" x14ac:dyDescent="0.2">
      <c r="M491" s="2"/>
    </row>
    <row r="492" spans="13:13" x14ac:dyDescent="0.2">
      <c r="M492" s="2"/>
    </row>
    <row r="493" spans="13:13" x14ac:dyDescent="0.2">
      <c r="M493" s="2"/>
    </row>
    <row r="494" spans="13:13" x14ac:dyDescent="0.2">
      <c r="M494" s="2"/>
    </row>
    <row r="495" spans="13:13" x14ac:dyDescent="0.2">
      <c r="M495" s="2"/>
    </row>
    <row r="496" spans="13:13" x14ac:dyDescent="0.2">
      <c r="M496" s="2"/>
    </row>
    <row r="497" spans="13:13" x14ac:dyDescent="0.2">
      <c r="M497" s="2"/>
    </row>
    <row r="498" spans="13:13" x14ac:dyDescent="0.2">
      <c r="M498" s="2"/>
    </row>
    <row r="499" spans="13:13" x14ac:dyDescent="0.2">
      <c r="M499" s="2"/>
    </row>
    <row r="500" spans="13:13" x14ac:dyDescent="0.2">
      <c r="M500" s="2"/>
    </row>
    <row r="501" spans="13:13" x14ac:dyDescent="0.2">
      <c r="M501" s="2"/>
    </row>
    <row r="502" spans="13:13" x14ac:dyDescent="0.2">
      <c r="M502" s="2"/>
    </row>
    <row r="503" spans="13:13" x14ac:dyDescent="0.2">
      <c r="M503" s="2"/>
    </row>
    <row r="504" spans="13:13" x14ac:dyDescent="0.2">
      <c r="M504" s="2"/>
    </row>
    <row r="505" spans="13:13" x14ac:dyDescent="0.2">
      <c r="M505" s="2"/>
    </row>
    <row r="506" spans="13:13" x14ac:dyDescent="0.2">
      <c r="M506" s="2"/>
    </row>
    <row r="507" spans="13:13" x14ac:dyDescent="0.2">
      <c r="M507" s="2"/>
    </row>
    <row r="508" spans="13:13" x14ac:dyDescent="0.2">
      <c r="M508" s="2"/>
    </row>
    <row r="509" spans="13:13" x14ac:dyDescent="0.2">
      <c r="M509" s="2"/>
    </row>
    <row r="510" spans="13:13" x14ac:dyDescent="0.2">
      <c r="M510" s="2"/>
    </row>
    <row r="511" spans="13:13" x14ac:dyDescent="0.2">
      <c r="M511" s="2"/>
    </row>
    <row r="512" spans="13:13" x14ac:dyDescent="0.2">
      <c r="M512" s="2"/>
    </row>
    <row r="513" spans="13:13" x14ac:dyDescent="0.2">
      <c r="M513" s="2"/>
    </row>
    <row r="514" spans="13:13" x14ac:dyDescent="0.2">
      <c r="M514" s="2"/>
    </row>
    <row r="515" spans="13:13" x14ac:dyDescent="0.2">
      <c r="M515" s="2"/>
    </row>
    <row r="516" spans="13:13" x14ac:dyDescent="0.2">
      <c r="M516" s="2"/>
    </row>
    <row r="517" spans="13:13" x14ac:dyDescent="0.2">
      <c r="M517" s="2"/>
    </row>
    <row r="518" spans="13:13" x14ac:dyDescent="0.2">
      <c r="M518" s="2"/>
    </row>
    <row r="519" spans="13:13" x14ac:dyDescent="0.2">
      <c r="M519" s="2"/>
    </row>
    <row r="520" spans="13:13" x14ac:dyDescent="0.2">
      <c r="M520" s="2"/>
    </row>
    <row r="521" spans="13:13" x14ac:dyDescent="0.2">
      <c r="M521" s="2"/>
    </row>
    <row r="522" spans="13:13" x14ac:dyDescent="0.2">
      <c r="M522" s="2"/>
    </row>
    <row r="523" spans="13:13" x14ac:dyDescent="0.2">
      <c r="M523" s="2"/>
    </row>
    <row r="524" spans="13:13" x14ac:dyDescent="0.2">
      <c r="M524" s="2"/>
    </row>
    <row r="525" spans="13:13" x14ac:dyDescent="0.2">
      <c r="M525" s="2"/>
    </row>
    <row r="526" spans="13:13" x14ac:dyDescent="0.2">
      <c r="M526" s="2"/>
    </row>
    <row r="527" spans="13:13" x14ac:dyDescent="0.2">
      <c r="M527" s="2"/>
    </row>
    <row r="528" spans="13:13" x14ac:dyDescent="0.2">
      <c r="M528" s="2"/>
    </row>
    <row r="529" spans="13:13" x14ac:dyDescent="0.2">
      <c r="M529" s="2"/>
    </row>
    <row r="530" spans="13:13" x14ac:dyDescent="0.2">
      <c r="M530" s="2"/>
    </row>
    <row r="531" spans="13:13" x14ac:dyDescent="0.2">
      <c r="M531" s="2"/>
    </row>
    <row r="532" spans="13:13" x14ac:dyDescent="0.2">
      <c r="M532" s="2"/>
    </row>
    <row r="533" spans="13:13" x14ac:dyDescent="0.2">
      <c r="M533" s="2"/>
    </row>
    <row r="534" spans="13:13" x14ac:dyDescent="0.2">
      <c r="M534" s="2"/>
    </row>
    <row r="535" spans="13:13" x14ac:dyDescent="0.2">
      <c r="M535" s="2"/>
    </row>
    <row r="536" spans="13:13" x14ac:dyDescent="0.2">
      <c r="M536" s="2"/>
    </row>
    <row r="537" spans="13:13" x14ac:dyDescent="0.2">
      <c r="M537" s="2"/>
    </row>
    <row r="538" spans="13:13" x14ac:dyDescent="0.2">
      <c r="M538" s="2"/>
    </row>
    <row r="539" spans="13:13" x14ac:dyDescent="0.2">
      <c r="M539" s="2"/>
    </row>
    <row r="540" spans="13:13" x14ac:dyDescent="0.2">
      <c r="M540" s="2"/>
    </row>
    <row r="541" spans="13:13" x14ac:dyDescent="0.2">
      <c r="M541" s="2"/>
    </row>
    <row r="542" spans="13:13" x14ac:dyDescent="0.2">
      <c r="M542" s="2"/>
    </row>
    <row r="543" spans="13:13" x14ac:dyDescent="0.2">
      <c r="M543" s="2"/>
    </row>
    <row r="544" spans="13:13" x14ac:dyDescent="0.2">
      <c r="M544" s="2"/>
    </row>
    <row r="545" spans="13:13" x14ac:dyDescent="0.2">
      <c r="M545" s="2"/>
    </row>
    <row r="546" spans="13:13" x14ac:dyDescent="0.2">
      <c r="M546" s="2"/>
    </row>
    <row r="547" spans="13:13" x14ac:dyDescent="0.2">
      <c r="M547" s="2"/>
    </row>
    <row r="548" spans="13:13" x14ac:dyDescent="0.2">
      <c r="M548" s="2"/>
    </row>
    <row r="549" spans="13:13" x14ac:dyDescent="0.2">
      <c r="M549" s="2"/>
    </row>
    <row r="550" spans="13:13" x14ac:dyDescent="0.2">
      <c r="M550" s="2"/>
    </row>
    <row r="551" spans="13:13" x14ac:dyDescent="0.2">
      <c r="M551" s="2"/>
    </row>
    <row r="552" spans="13:13" x14ac:dyDescent="0.2">
      <c r="M552" s="2"/>
    </row>
    <row r="553" spans="13:13" x14ac:dyDescent="0.2">
      <c r="M553" s="2"/>
    </row>
    <row r="554" spans="13:13" x14ac:dyDescent="0.2">
      <c r="M554" s="2"/>
    </row>
    <row r="555" spans="13:13" x14ac:dyDescent="0.2">
      <c r="M555" s="2"/>
    </row>
    <row r="556" spans="13:13" x14ac:dyDescent="0.2">
      <c r="M556" s="2"/>
    </row>
    <row r="557" spans="13:13" x14ac:dyDescent="0.2">
      <c r="M557" s="2"/>
    </row>
    <row r="558" spans="13:13" x14ac:dyDescent="0.2">
      <c r="M558" s="2"/>
    </row>
    <row r="559" spans="13:13" x14ac:dyDescent="0.2">
      <c r="M559" s="2"/>
    </row>
    <row r="560" spans="13:13" x14ac:dyDescent="0.2">
      <c r="M560" s="2"/>
    </row>
    <row r="561" spans="13:13" x14ac:dyDescent="0.2">
      <c r="M561" s="2"/>
    </row>
    <row r="562" spans="13:13" x14ac:dyDescent="0.2">
      <c r="M562" s="2"/>
    </row>
    <row r="563" spans="13:13" x14ac:dyDescent="0.2">
      <c r="M563" s="2"/>
    </row>
    <row r="564" spans="13:13" x14ac:dyDescent="0.2">
      <c r="M564" s="2"/>
    </row>
    <row r="565" spans="13:13" x14ac:dyDescent="0.2">
      <c r="M565" s="2"/>
    </row>
    <row r="566" spans="13:13" x14ac:dyDescent="0.2">
      <c r="M566" s="2"/>
    </row>
    <row r="567" spans="13:13" x14ac:dyDescent="0.2">
      <c r="M567" s="2"/>
    </row>
    <row r="568" spans="13:13" x14ac:dyDescent="0.2">
      <c r="M568" s="2"/>
    </row>
    <row r="569" spans="13:13" x14ac:dyDescent="0.2">
      <c r="M569" s="2"/>
    </row>
    <row r="570" spans="13:13" x14ac:dyDescent="0.2">
      <c r="M570" s="2"/>
    </row>
    <row r="571" spans="13:13" x14ac:dyDescent="0.2">
      <c r="M571" s="2"/>
    </row>
    <row r="572" spans="13:13" x14ac:dyDescent="0.2">
      <c r="M572" s="2"/>
    </row>
    <row r="573" spans="13:13" x14ac:dyDescent="0.2">
      <c r="M573" s="2"/>
    </row>
    <row r="574" spans="13:13" x14ac:dyDescent="0.2">
      <c r="M574" s="2"/>
    </row>
    <row r="575" spans="13:13" x14ac:dyDescent="0.2">
      <c r="M575" s="2"/>
    </row>
    <row r="576" spans="13:13" x14ac:dyDescent="0.2">
      <c r="M576" s="2"/>
    </row>
    <row r="577" spans="13:13" x14ac:dyDescent="0.2">
      <c r="M577" s="2"/>
    </row>
    <row r="578" spans="13:13" x14ac:dyDescent="0.2">
      <c r="M578" s="2"/>
    </row>
    <row r="579" spans="13:13" x14ac:dyDescent="0.2">
      <c r="M579" s="2"/>
    </row>
    <row r="580" spans="13:13" x14ac:dyDescent="0.2">
      <c r="M580" s="2"/>
    </row>
    <row r="581" spans="13:13" x14ac:dyDescent="0.2">
      <c r="M581" s="2"/>
    </row>
    <row r="582" spans="13:13" x14ac:dyDescent="0.2">
      <c r="M582" s="2"/>
    </row>
    <row r="583" spans="13:13" x14ac:dyDescent="0.2">
      <c r="M583" s="2"/>
    </row>
    <row r="584" spans="13:13" x14ac:dyDescent="0.2">
      <c r="M584" s="2"/>
    </row>
    <row r="585" spans="13:13" x14ac:dyDescent="0.2">
      <c r="M585" s="2"/>
    </row>
    <row r="586" spans="13:13" x14ac:dyDescent="0.2">
      <c r="M586" s="2"/>
    </row>
    <row r="587" spans="13:13" x14ac:dyDescent="0.2">
      <c r="M587" s="2"/>
    </row>
    <row r="588" spans="13:13" x14ac:dyDescent="0.2">
      <c r="M588" s="2"/>
    </row>
    <row r="589" spans="13:13" x14ac:dyDescent="0.2">
      <c r="M589" s="2"/>
    </row>
    <row r="590" spans="13:13" x14ac:dyDescent="0.2">
      <c r="M590" s="2"/>
    </row>
    <row r="591" spans="13:13" x14ac:dyDescent="0.2">
      <c r="M591" s="2"/>
    </row>
    <row r="592" spans="13:13" x14ac:dyDescent="0.2">
      <c r="M592" s="2"/>
    </row>
    <row r="593" spans="13:13" x14ac:dyDescent="0.2">
      <c r="M593" s="2"/>
    </row>
    <row r="594" spans="13:13" x14ac:dyDescent="0.2">
      <c r="M594" s="2"/>
    </row>
    <row r="595" spans="13:13" x14ac:dyDescent="0.2">
      <c r="M595" s="2"/>
    </row>
    <row r="596" spans="13:13" x14ac:dyDescent="0.2">
      <c r="M596" s="2"/>
    </row>
    <row r="597" spans="13:13" x14ac:dyDescent="0.2">
      <c r="M597" s="2"/>
    </row>
    <row r="598" spans="13:13" x14ac:dyDescent="0.2">
      <c r="M598" s="2"/>
    </row>
    <row r="599" spans="13:13" x14ac:dyDescent="0.2">
      <c r="M599" s="2"/>
    </row>
    <row r="600" spans="13:13" x14ac:dyDescent="0.2">
      <c r="M600" s="2"/>
    </row>
    <row r="601" spans="13:13" x14ac:dyDescent="0.2">
      <c r="M601" s="2"/>
    </row>
    <row r="602" spans="13:13" x14ac:dyDescent="0.2">
      <c r="M602" s="2"/>
    </row>
    <row r="603" spans="13:13" x14ac:dyDescent="0.2">
      <c r="M603" s="2"/>
    </row>
    <row r="604" spans="13:13" x14ac:dyDescent="0.2">
      <c r="M604" s="2"/>
    </row>
    <row r="605" spans="13:13" x14ac:dyDescent="0.2">
      <c r="M605" s="2"/>
    </row>
    <row r="606" spans="13:13" x14ac:dyDescent="0.2">
      <c r="M606" s="2"/>
    </row>
    <row r="607" spans="13:13" x14ac:dyDescent="0.2">
      <c r="M607" s="2"/>
    </row>
    <row r="608" spans="13:13" x14ac:dyDescent="0.2">
      <c r="M608" s="2"/>
    </row>
    <row r="609" spans="13:13" x14ac:dyDescent="0.2">
      <c r="M609" s="2"/>
    </row>
    <row r="610" spans="13:13" x14ac:dyDescent="0.2">
      <c r="M610" s="2"/>
    </row>
    <row r="611" spans="13:13" x14ac:dyDescent="0.2">
      <c r="M611" s="2"/>
    </row>
    <row r="612" spans="13:13" x14ac:dyDescent="0.2">
      <c r="M612" s="2"/>
    </row>
    <row r="613" spans="13:13" x14ac:dyDescent="0.2">
      <c r="M613" s="2"/>
    </row>
    <row r="614" spans="13:13" x14ac:dyDescent="0.2">
      <c r="M614" s="2"/>
    </row>
    <row r="615" spans="13:13" x14ac:dyDescent="0.2">
      <c r="M615" s="2"/>
    </row>
    <row r="616" spans="13:13" x14ac:dyDescent="0.2">
      <c r="M616" s="2"/>
    </row>
    <row r="617" spans="13:13" x14ac:dyDescent="0.2">
      <c r="M617" s="2"/>
    </row>
    <row r="618" spans="13:13" x14ac:dyDescent="0.2">
      <c r="M618" s="2"/>
    </row>
    <row r="619" spans="13:13" x14ac:dyDescent="0.2">
      <c r="M619" s="2"/>
    </row>
    <row r="620" spans="13:13" x14ac:dyDescent="0.2">
      <c r="M620" s="2"/>
    </row>
    <row r="621" spans="13:13" x14ac:dyDescent="0.2">
      <c r="M621" s="2"/>
    </row>
    <row r="622" spans="13:13" x14ac:dyDescent="0.2">
      <c r="M622" s="2"/>
    </row>
    <row r="623" spans="13:13" x14ac:dyDescent="0.2">
      <c r="M623" s="2"/>
    </row>
    <row r="624" spans="13:13" x14ac:dyDescent="0.2">
      <c r="M624" s="2"/>
    </row>
    <row r="625" spans="13:13" x14ac:dyDescent="0.2">
      <c r="M625" s="2"/>
    </row>
    <row r="626" spans="13:13" x14ac:dyDescent="0.2">
      <c r="M626" s="2"/>
    </row>
    <row r="627" spans="13:13" x14ac:dyDescent="0.2">
      <c r="M627" s="2"/>
    </row>
    <row r="628" spans="13:13" x14ac:dyDescent="0.2">
      <c r="M628" s="2"/>
    </row>
    <row r="629" spans="13:13" x14ac:dyDescent="0.2">
      <c r="M629" s="2"/>
    </row>
    <row r="630" spans="13:13" x14ac:dyDescent="0.2">
      <c r="M630" s="2"/>
    </row>
    <row r="631" spans="13:13" x14ac:dyDescent="0.2">
      <c r="M631" s="2"/>
    </row>
    <row r="632" spans="13:13" x14ac:dyDescent="0.2">
      <c r="M632" s="2"/>
    </row>
    <row r="633" spans="13:13" x14ac:dyDescent="0.2">
      <c r="M633" s="2"/>
    </row>
    <row r="634" spans="13:13" x14ac:dyDescent="0.2">
      <c r="M634" s="2"/>
    </row>
    <row r="635" spans="13:13" x14ac:dyDescent="0.2">
      <c r="M635" s="2"/>
    </row>
    <row r="636" spans="13:13" x14ac:dyDescent="0.2">
      <c r="M636" s="2"/>
    </row>
    <row r="637" spans="13:13" x14ac:dyDescent="0.2">
      <c r="M637" s="2"/>
    </row>
    <row r="638" spans="13:13" x14ac:dyDescent="0.2">
      <c r="M638" s="2"/>
    </row>
    <row r="639" spans="13:13" x14ac:dyDescent="0.2">
      <c r="M639" s="2"/>
    </row>
    <row r="640" spans="13:13" x14ac:dyDescent="0.2">
      <c r="M640" s="2"/>
    </row>
    <row r="641" spans="13:13" x14ac:dyDescent="0.2">
      <c r="M641" s="2"/>
    </row>
    <row r="642" spans="13:13" x14ac:dyDescent="0.2">
      <c r="M642" s="2"/>
    </row>
    <row r="643" spans="13:13" x14ac:dyDescent="0.2">
      <c r="M643" s="2"/>
    </row>
    <row r="644" spans="13:13" x14ac:dyDescent="0.2">
      <c r="M644" s="2"/>
    </row>
    <row r="645" spans="13:13" x14ac:dyDescent="0.2">
      <c r="M645" s="2"/>
    </row>
    <row r="646" spans="13:13" x14ac:dyDescent="0.2">
      <c r="M646" s="2"/>
    </row>
    <row r="647" spans="13:13" x14ac:dyDescent="0.2">
      <c r="M647" s="2"/>
    </row>
    <row r="648" spans="13:13" x14ac:dyDescent="0.2">
      <c r="M648" s="2"/>
    </row>
    <row r="649" spans="13:13" x14ac:dyDescent="0.2">
      <c r="M649" s="2"/>
    </row>
    <row r="650" spans="13:13" x14ac:dyDescent="0.2">
      <c r="M650" s="2"/>
    </row>
    <row r="651" spans="13:13" x14ac:dyDescent="0.2">
      <c r="M651" s="2"/>
    </row>
    <row r="652" spans="13:13" x14ac:dyDescent="0.2">
      <c r="M652" s="2"/>
    </row>
    <row r="653" spans="13:13" x14ac:dyDescent="0.2">
      <c r="M653" s="2"/>
    </row>
    <row r="654" spans="13:13" x14ac:dyDescent="0.2">
      <c r="M654" s="2"/>
    </row>
    <row r="655" spans="13:13" x14ac:dyDescent="0.2">
      <c r="M655" s="2"/>
    </row>
    <row r="656" spans="13:13" x14ac:dyDescent="0.2">
      <c r="M656" s="2"/>
    </row>
    <row r="657" spans="13:13" x14ac:dyDescent="0.2">
      <c r="M657" s="2"/>
    </row>
    <row r="658" spans="13:13" x14ac:dyDescent="0.2">
      <c r="M658" s="2"/>
    </row>
    <row r="659" spans="13:13" x14ac:dyDescent="0.2">
      <c r="M659" s="2"/>
    </row>
    <row r="660" spans="13:13" x14ac:dyDescent="0.2">
      <c r="M660" s="2"/>
    </row>
    <row r="661" spans="13:13" x14ac:dyDescent="0.2">
      <c r="M661" s="2"/>
    </row>
    <row r="662" spans="13:13" x14ac:dyDescent="0.2">
      <c r="M662" s="2"/>
    </row>
    <row r="663" spans="13:13" x14ac:dyDescent="0.2">
      <c r="M663" s="2"/>
    </row>
    <row r="664" spans="13:13" x14ac:dyDescent="0.2">
      <c r="M664" s="2"/>
    </row>
    <row r="665" spans="13:13" x14ac:dyDescent="0.2">
      <c r="M665" s="2"/>
    </row>
    <row r="666" spans="13:13" x14ac:dyDescent="0.2">
      <c r="M666" s="2"/>
    </row>
    <row r="667" spans="13:13" x14ac:dyDescent="0.2">
      <c r="M667" s="2"/>
    </row>
    <row r="668" spans="13:13" x14ac:dyDescent="0.2">
      <c r="M668" s="2"/>
    </row>
    <row r="669" spans="13:13" x14ac:dyDescent="0.2">
      <c r="M669" s="2"/>
    </row>
    <row r="670" spans="13:13" x14ac:dyDescent="0.2">
      <c r="M670" s="2"/>
    </row>
    <row r="671" spans="13:13" x14ac:dyDescent="0.2">
      <c r="M671" s="2"/>
    </row>
    <row r="672" spans="13:13" x14ac:dyDescent="0.2">
      <c r="M672" s="2"/>
    </row>
    <row r="673" spans="13:13" x14ac:dyDescent="0.2">
      <c r="M673" s="2"/>
    </row>
    <row r="674" spans="13:13" x14ac:dyDescent="0.2">
      <c r="M674" s="2"/>
    </row>
    <row r="675" spans="13:13" x14ac:dyDescent="0.2">
      <c r="M675" s="2"/>
    </row>
    <row r="676" spans="13:13" x14ac:dyDescent="0.2">
      <c r="M676" s="2"/>
    </row>
    <row r="677" spans="13:13" x14ac:dyDescent="0.2">
      <c r="M677" s="2"/>
    </row>
    <row r="678" spans="13:13" x14ac:dyDescent="0.2">
      <c r="M678" s="2"/>
    </row>
    <row r="679" spans="13:13" x14ac:dyDescent="0.2">
      <c r="M679" s="2"/>
    </row>
    <row r="680" spans="13:13" x14ac:dyDescent="0.2">
      <c r="M680" s="2"/>
    </row>
    <row r="681" spans="13:13" x14ac:dyDescent="0.2">
      <c r="M681" s="2"/>
    </row>
    <row r="682" spans="13:13" x14ac:dyDescent="0.2">
      <c r="M682" s="2"/>
    </row>
    <row r="683" spans="13:13" x14ac:dyDescent="0.2">
      <c r="M683" s="2"/>
    </row>
    <row r="684" spans="13:13" x14ac:dyDescent="0.2">
      <c r="M684" s="2"/>
    </row>
    <row r="685" spans="13:13" x14ac:dyDescent="0.2">
      <c r="M685" s="2"/>
    </row>
    <row r="686" spans="13:13" x14ac:dyDescent="0.2">
      <c r="M686" s="2"/>
    </row>
    <row r="687" spans="13:13" x14ac:dyDescent="0.2">
      <c r="M687" s="2"/>
    </row>
    <row r="688" spans="13:13" x14ac:dyDescent="0.2">
      <c r="M688" s="2"/>
    </row>
    <row r="689" spans="13:13" x14ac:dyDescent="0.2">
      <c r="M689" s="2"/>
    </row>
    <row r="690" spans="13:13" x14ac:dyDescent="0.2">
      <c r="M690" s="2"/>
    </row>
    <row r="691" spans="13:13" x14ac:dyDescent="0.2">
      <c r="M691" s="2"/>
    </row>
    <row r="692" spans="13:13" x14ac:dyDescent="0.2">
      <c r="M692" s="2"/>
    </row>
    <row r="693" spans="13:13" x14ac:dyDescent="0.2">
      <c r="M693" s="2"/>
    </row>
    <row r="694" spans="13:13" x14ac:dyDescent="0.2">
      <c r="M694" s="2"/>
    </row>
    <row r="695" spans="13:13" x14ac:dyDescent="0.2">
      <c r="M695" s="2"/>
    </row>
    <row r="696" spans="13:13" x14ac:dyDescent="0.2">
      <c r="M696" s="2"/>
    </row>
    <row r="697" spans="13:13" x14ac:dyDescent="0.2">
      <c r="M697" s="2"/>
    </row>
    <row r="698" spans="13:13" x14ac:dyDescent="0.2">
      <c r="M698" s="2"/>
    </row>
    <row r="699" spans="13:13" x14ac:dyDescent="0.2">
      <c r="M699" s="2"/>
    </row>
    <row r="700" spans="13:13" x14ac:dyDescent="0.2">
      <c r="M700" s="2"/>
    </row>
    <row r="701" spans="13:13" x14ac:dyDescent="0.2">
      <c r="M701" s="2"/>
    </row>
    <row r="702" spans="13:13" x14ac:dyDescent="0.2">
      <c r="M702" s="2"/>
    </row>
    <row r="703" spans="13:13" x14ac:dyDescent="0.2">
      <c r="M703" s="2"/>
    </row>
    <row r="704" spans="13:13" x14ac:dyDescent="0.2">
      <c r="M704" s="2"/>
    </row>
    <row r="705" spans="13:13" x14ac:dyDescent="0.2">
      <c r="M705" s="2"/>
    </row>
    <row r="706" spans="13:13" x14ac:dyDescent="0.2">
      <c r="M706" s="2"/>
    </row>
    <row r="707" spans="13:13" x14ac:dyDescent="0.2">
      <c r="M707" s="2"/>
    </row>
    <row r="708" spans="13:13" x14ac:dyDescent="0.2">
      <c r="M708" s="2"/>
    </row>
    <row r="709" spans="13:13" x14ac:dyDescent="0.2">
      <c r="M709" s="2"/>
    </row>
    <row r="710" spans="13:13" x14ac:dyDescent="0.2">
      <c r="M710" s="2"/>
    </row>
    <row r="711" spans="13:13" x14ac:dyDescent="0.2">
      <c r="M711" s="2"/>
    </row>
    <row r="712" spans="13:13" x14ac:dyDescent="0.2">
      <c r="M712" s="2"/>
    </row>
    <row r="713" spans="13:13" x14ac:dyDescent="0.2">
      <c r="M713" s="2"/>
    </row>
    <row r="714" spans="13:13" x14ac:dyDescent="0.2">
      <c r="M714" s="2"/>
    </row>
    <row r="715" spans="13:13" x14ac:dyDescent="0.2">
      <c r="M715" s="2"/>
    </row>
    <row r="716" spans="13:13" x14ac:dyDescent="0.2">
      <c r="M716" s="2"/>
    </row>
    <row r="717" spans="13:13" x14ac:dyDescent="0.2">
      <c r="M717" s="2"/>
    </row>
    <row r="718" spans="13:13" x14ac:dyDescent="0.2">
      <c r="M718" s="2"/>
    </row>
    <row r="719" spans="13:13" x14ac:dyDescent="0.2">
      <c r="M719" s="2"/>
    </row>
    <row r="720" spans="13:13" x14ac:dyDescent="0.2">
      <c r="M720" s="2"/>
    </row>
    <row r="721" spans="13:13" x14ac:dyDescent="0.2">
      <c r="M721" s="2"/>
    </row>
    <row r="722" spans="13:13" x14ac:dyDescent="0.2">
      <c r="M722" s="2"/>
    </row>
    <row r="723" spans="13:13" x14ac:dyDescent="0.2">
      <c r="M723" s="2"/>
    </row>
    <row r="724" spans="13:13" x14ac:dyDescent="0.2">
      <c r="M724" s="2"/>
    </row>
    <row r="725" spans="13:13" x14ac:dyDescent="0.2">
      <c r="M725" s="2"/>
    </row>
    <row r="726" spans="13:13" x14ac:dyDescent="0.2">
      <c r="M726" s="2"/>
    </row>
    <row r="727" spans="13:13" x14ac:dyDescent="0.2">
      <c r="M727" s="2"/>
    </row>
    <row r="728" spans="13:13" x14ac:dyDescent="0.2">
      <c r="M728" s="2"/>
    </row>
    <row r="729" spans="13:13" x14ac:dyDescent="0.2">
      <c r="M729" s="2"/>
    </row>
    <row r="730" spans="13:13" x14ac:dyDescent="0.2">
      <c r="M730" s="2"/>
    </row>
    <row r="731" spans="13:13" x14ac:dyDescent="0.2">
      <c r="M731" s="2"/>
    </row>
    <row r="732" spans="13:13" x14ac:dyDescent="0.2">
      <c r="M732" s="2"/>
    </row>
    <row r="733" spans="13:13" x14ac:dyDescent="0.2">
      <c r="M733" s="2"/>
    </row>
    <row r="734" spans="13:13" x14ac:dyDescent="0.2">
      <c r="M734" s="2"/>
    </row>
    <row r="735" spans="13:13" x14ac:dyDescent="0.2">
      <c r="M735" s="2"/>
    </row>
    <row r="736" spans="13:13" x14ac:dyDescent="0.2">
      <c r="M736" s="2"/>
    </row>
    <row r="737" spans="13:13" x14ac:dyDescent="0.2">
      <c r="M737" s="2"/>
    </row>
    <row r="738" spans="13:13" x14ac:dyDescent="0.2">
      <c r="M738" s="2"/>
    </row>
    <row r="739" spans="13:13" x14ac:dyDescent="0.2">
      <c r="M739" s="2"/>
    </row>
    <row r="740" spans="13:13" x14ac:dyDescent="0.2">
      <c r="M740" s="2"/>
    </row>
    <row r="741" spans="13:13" x14ac:dyDescent="0.2">
      <c r="M741" s="2"/>
    </row>
    <row r="742" spans="13:13" x14ac:dyDescent="0.2">
      <c r="M742" s="2"/>
    </row>
    <row r="743" spans="13:13" x14ac:dyDescent="0.2">
      <c r="M743" s="2"/>
    </row>
    <row r="744" spans="13:13" x14ac:dyDescent="0.2">
      <c r="M744" s="2"/>
    </row>
    <row r="745" spans="13:13" x14ac:dyDescent="0.2">
      <c r="M745" s="2"/>
    </row>
    <row r="746" spans="13:13" x14ac:dyDescent="0.2">
      <c r="M746" s="2"/>
    </row>
    <row r="747" spans="13:13" x14ac:dyDescent="0.2">
      <c r="M747" s="2"/>
    </row>
    <row r="748" spans="13:13" x14ac:dyDescent="0.2">
      <c r="M748" s="2"/>
    </row>
    <row r="749" spans="13:13" x14ac:dyDescent="0.2">
      <c r="M749" s="2"/>
    </row>
    <row r="750" spans="13:13" x14ac:dyDescent="0.2">
      <c r="M750" s="2"/>
    </row>
    <row r="751" spans="13:13" x14ac:dyDescent="0.2">
      <c r="M751" s="2"/>
    </row>
    <row r="752" spans="13:13" x14ac:dyDescent="0.2">
      <c r="M752" s="2"/>
    </row>
    <row r="753" spans="13:13" x14ac:dyDescent="0.2">
      <c r="M753" s="2"/>
    </row>
    <row r="754" spans="13:13" x14ac:dyDescent="0.2">
      <c r="M754" s="2"/>
    </row>
    <row r="755" spans="13:13" x14ac:dyDescent="0.2">
      <c r="M755" s="2"/>
    </row>
    <row r="756" spans="13:13" x14ac:dyDescent="0.2">
      <c r="M756" s="2"/>
    </row>
    <row r="757" spans="13:13" x14ac:dyDescent="0.2">
      <c r="M757" s="2"/>
    </row>
    <row r="758" spans="13:13" x14ac:dyDescent="0.2">
      <c r="M758" s="2"/>
    </row>
    <row r="759" spans="13:13" x14ac:dyDescent="0.2">
      <c r="M759" s="2"/>
    </row>
    <row r="760" spans="13:13" x14ac:dyDescent="0.2">
      <c r="M760" s="2"/>
    </row>
    <row r="761" spans="13:13" x14ac:dyDescent="0.2">
      <c r="M761" s="2"/>
    </row>
    <row r="762" spans="13:13" x14ac:dyDescent="0.2">
      <c r="M762" s="2"/>
    </row>
    <row r="763" spans="13:13" x14ac:dyDescent="0.2">
      <c r="M763" s="2"/>
    </row>
    <row r="764" spans="13:13" x14ac:dyDescent="0.2">
      <c r="M764" s="2"/>
    </row>
    <row r="765" spans="13:13" x14ac:dyDescent="0.2">
      <c r="M765" s="2"/>
    </row>
    <row r="766" spans="13:13" x14ac:dyDescent="0.2">
      <c r="M766" s="2"/>
    </row>
    <row r="767" spans="13:13" x14ac:dyDescent="0.2">
      <c r="M767" s="2"/>
    </row>
    <row r="768" spans="13:13" x14ac:dyDescent="0.2">
      <c r="M768" s="2"/>
    </row>
    <row r="769" spans="13:13" x14ac:dyDescent="0.2">
      <c r="M769" s="2"/>
    </row>
    <row r="770" spans="13:13" x14ac:dyDescent="0.2">
      <c r="M770" s="2"/>
    </row>
    <row r="771" spans="13:13" x14ac:dyDescent="0.2">
      <c r="M771" s="2"/>
    </row>
    <row r="772" spans="13:13" x14ac:dyDescent="0.2">
      <c r="M772" s="2"/>
    </row>
    <row r="773" spans="13:13" x14ac:dyDescent="0.2">
      <c r="M773" s="2"/>
    </row>
    <row r="774" spans="13:13" x14ac:dyDescent="0.2">
      <c r="M774" s="2"/>
    </row>
    <row r="775" spans="13:13" x14ac:dyDescent="0.2">
      <c r="M775" s="2"/>
    </row>
    <row r="776" spans="13:13" x14ac:dyDescent="0.2">
      <c r="M776" s="2"/>
    </row>
    <row r="777" spans="13:13" x14ac:dyDescent="0.2">
      <c r="M777" s="2"/>
    </row>
    <row r="778" spans="13:13" x14ac:dyDescent="0.2">
      <c r="M778" s="2"/>
    </row>
    <row r="779" spans="13:13" x14ac:dyDescent="0.2">
      <c r="M779" s="2"/>
    </row>
    <row r="780" spans="13:13" x14ac:dyDescent="0.2">
      <c r="M780" s="2"/>
    </row>
    <row r="781" spans="13:13" x14ac:dyDescent="0.2">
      <c r="M781" s="2"/>
    </row>
    <row r="782" spans="13:13" x14ac:dyDescent="0.2">
      <c r="M782" s="2"/>
    </row>
    <row r="783" spans="13:13" x14ac:dyDescent="0.2">
      <c r="M783" s="2"/>
    </row>
    <row r="784" spans="13:13" x14ac:dyDescent="0.2">
      <c r="M784" s="2"/>
    </row>
    <row r="785" spans="13:13" x14ac:dyDescent="0.2">
      <c r="M785" s="2"/>
    </row>
    <row r="786" spans="13:13" x14ac:dyDescent="0.2">
      <c r="M786" s="2"/>
    </row>
    <row r="787" spans="13:13" x14ac:dyDescent="0.2">
      <c r="M787" s="2"/>
    </row>
    <row r="788" spans="13:13" x14ac:dyDescent="0.2">
      <c r="M788" s="2"/>
    </row>
    <row r="789" spans="13:13" x14ac:dyDescent="0.2">
      <c r="M789" s="2"/>
    </row>
    <row r="790" spans="13:13" x14ac:dyDescent="0.2">
      <c r="M790" s="2"/>
    </row>
    <row r="791" spans="13:13" x14ac:dyDescent="0.2">
      <c r="M791" s="2"/>
    </row>
    <row r="792" spans="13:13" x14ac:dyDescent="0.2">
      <c r="M792" s="2"/>
    </row>
    <row r="793" spans="13:13" x14ac:dyDescent="0.2">
      <c r="M793" s="2"/>
    </row>
    <row r="794" spans="13:13" x14ac:dyDescent="0.2">
      <c r="M794" s="2"/>
    </row>
    <row r="795" spans="13:13" x14ac:dyDescent="0.2">
      <c r="M795" s="2"/>
    </row>
    <row r="796" spans="13:13" x14ac:dyDescent="0.2">
      <c r="M796" s="2"/>
    </row>
    <row r="797" spans="13:13" x14ac:dyDescent="0.2">
      <c r="M797" s="2"/>
    </row>
    <row r="798" spans="13:13" x14ac:dyDescent="0.2">
      <c r="M798" s="2"/>
    </row>
    <row r="799" spans="13:13" x14ac:dyDescent="0.2">
      <c r="M799" s="2"/>
    </row>
    <row r="800" spans="13:13" x14ac:dyDescent="0.2">
      <c r="M800" s="2"/>
    </row>
    <row r="801" spans="13:13" x14ac:dyDescent="0.2">
      <c r="M801" s="2"/>
    </row>
    <row r="802" spans="13:13" x14ac:dyDescent="0.2">
      <c r="M802" s="2"/>
    </row>
    <row r="803" spans="13:13" x14ac:dyDescent="0.2">
      <c r="M803" s="2"/>
    </row>
    <row r="804" spans="13:13" x14ac:dyDescent="0.2">
      <c r="M804" s="2"/>
    </row>
    <row r="805" spans="13:13" x14ac:dyDescent="0.2">
      <c r="M805" s="2"/>
    </row>
    <row r="806" spans="13:13" x14ac:dyDescent="0.2">
      <c r="M806" s="2"/>
    </row>
    <row r="807" spans="13:13" x14ac:dyDescent="0.2">
      <c r="M807" s="2"/>
    </row>
    <row r="808" spans="13:13" x14ac:dyDescent="0.2">
      <c r="M808" s="2"/>
    </row>
    <row r="809" spans="13:13" x14ac:dyDescent="0.2">
      <c r="M809" s="2"/>
    </row>
    <row r="810" spans="13:13" x14ac:dyDescent="0.2">
      <c r="M810" s="2"/>
    </row>
    <row r="811" spans="13:13" x14ac:dyDescent="0.2">
      <c r="M811" s="2"/>
    </row>
    <row r="812" spans="13:13" x14ac:dyDescent="0.2">
      <c r="M812" s="2"/>
    </row>
    <row r="813" spans="13:13" x14ac:dyDescent="0.2">
      <c r="M813" s="2"/>
    </row>
    <row r="814" spans="13:13" x14ac:dyDescent="0.2">
      <c r="M814" s="2"/>
    </row>
    <row r="815" spans="13:13" x14ac:dyDescent="0.2">
      <c r="M815" s="2"/>
    </row>
    <row r="816" spans="13:13" x14ac:dyDescent="0.2">
      <c r="M816" s="2"/>
    </row>
    <row r="817" spans="13:13" x14ac:dyDescent="0.2">
      <c r="M817" s="2"/>
    </row>
    <row r="818" spans="13:13" x14ac:dyDescent="0.2">
      <c r="M818" s="2"/>
    </row>
    <row r="819" spans="13:13" x14ac:dyDescent="0.2">
      <c r="M819" s="2"/>
    </row>
    <row r="820" spans="13:13" x14ac:dyDescent="0.2">
      <c r="M820" s="2"/>
    </row>
    <row r="821" spans="13:13" x14ac:dyDescent="0.2">
      <c r="M821" s="2"/>
    </row>
    <row r="822" spans="13:13" x14ac:dyDescent="0.2">
      <c r="M822" s="2"/>
    </row>
    <row r="823" spans="13:13" x14ac:dyDescent="0.2">
      <c r="M823" s="2"/>
    </row>
    <row r="824" spans="13:13" x14ac:dyDescent="0.2">
      <c r="M824" s="2"/>
    </row>
    <row r="825" spans="13:13" x14ac:dyDescent="0.2">
      <c r="M825" s="2"/>
    </row>
    <row r="826" spans="13:13" x14ac:dyDescent="0.2">
      <c r="M826" s="2"/>
    </row>
    <row r="827" spans="13:13" x14ac:dyDescent="0.2">
      <c r="M827" s="2"/>
    </row>
    <row r="828" spans="13:13" x14ac:dyDescent="0.2">
      <c r="M828" s="2"/>
    </row>
    <row r="829" spans="13:13" x14ac:dyDescent="0.2">
      <c r="M829" s="2"/>
    </row>
    <row r="830" spans="13:13" x14ac:dyDescent="0.2">
      <c r="M830" s="2"/>
    </row>
    <row r="831" spans="13:13" x14ac:dyDescent="0.2">
      <c r="M831" s="2"/>
    </row>
    <row r="832" spans="13:13" x14ac:dyDescent="0.2">
      <c r="M832" s="2"/>
    </row>
    <row r="833" spans="13:13" x14ac:dyDescent="0.2">
      <c r="M833" s="2"/>
    </row>
    <row r="834" spans="13:13" x14ac:dyDescent="0.2">
      <c r="M834" s="2"/>
    </row>
    <row r="835" spans="13:13" x14ac:dyDescent="0.2">
      <c r="M835" s="2"/>
    </row>
    <row r="836" spans="13:13" x14ac:dyDescent="0.2">
      <c r="M836" s="2"/>
    </row>
    <row r="837" spans="13:13" x14ac:dyDescent="0.2">
      <c r="M837" s="2"/>
    </row>
    <row r="838" spans="13:13" x14ac:dyDescent="0.2">
      <c r="M838" s="2"/>
    </row>
    <row r="839" spans="13:13" x14ac:dyDescent="0.2">
      <c r="M839" s="2"/>
    </row>
    <row r="840" spans="13:13" x14ac:dyDescent="0.2">
      <c r="M840" s="2"/>
    </row>
    <row r="841" spans="13:13" x14ac:dyDescent="0.2">
      <c r="M841" s="2"/>
    </row>
    <row r="842" spans="13:13" x14ac:dyDescent="0.2">
      <c r="M842" s="2"/>
    </row>
    <row r="843" spans="13:13" x14ac:dyDescent="0.2">
      <c r="M843" s="2"/>
    </row>
    <row r="844" spans="13:13" x14ac:dyDescent="0.2">
      <c r="M844" s="2"/>
    </row>
    <row r="845" spans="13:13" x14ac:dyDescent="0.2">
      <c r="M845" s="2"/>
    </row>
    <row r="846" spans="13:13" x14ac:dyDescent="0.2">
      <c r="M846" s="2"/>
    </row>
    <row r="847" spans="13:13" x14ac:dyDescent="0.2">
      <c r="M847" s="2"/>
    </row>
    <row r="848" spans="13:13" x14ac:dyDescent="0.2">
      <c r="M848" s="2"/>
    </row>
    <row r="849" spans="13:13" x14ac:dyDescent="0.2">
      <c r="M849" s="2"/>
    </row>
    <row r="850" spans="13:13" x14ac:dyDescent="0.2">
      <c r="M850" s="2"/>
    </row>
    <row r="851" spans="13:13" x14ac:dyDescent="0.2">
      <c r="M851" s="2"/>
    </row>
    <row r="852" spans="13:13" x14ac:dyDescent="0.2">
      <c r="M852" s="2"/>
    </row>
    <row r="853" spans="13:13" x14ac:dyDescent="0.2">
      <c r="M853" s="2"/>
    </row>
    <row r="854" spans="13:13" x14ac:dyDescent="0.2">
      <c r="M854" s="2"/>
    </row>
    <row r="855" spans="13:13" x14ac:dyDescent="0.2">
      <c r="M855" s="2"/>
    </row>
    <row r="856" spans="13:13" x14ac:dyDescent="0.2">
      <c r="M856" s="2"/>
    </row>
    <row r="857" spans="13:13" x14ac:dyDescent="0.2">
      <c r="M857" s="2"/>
    </row>
    <row r="858" spans="13:13" x14ac:dyDescent="0.2">
      <c r="M858" s="2"/>
    </row>
    <row r="859" spans="13:13" x14ac:dyDescent="0.2">
      <c r="M859" s="2"/>
    </row>
    <row r="860" spans="13:13" x14ac:dyDescent="0.2">
      <c r="M860" s="2"/>
    </row>
    <row r="861" spans="13:13" x14ac:dyDescent="0.2">
      <c r="M861" s="2"/>
    </row>
    <row r="862" spans="13:13" x14ac:dyDescent="0.2">
      <c r="M862" s="2"/>
    </row>
    <row r="863" spans="13:13" x14ac:dyDescent="0.2">
      <c r="M863" s="2"/>
    </row>
    <row r="864" spans="13:13" x14ac:dyDescent="0.2">
      <c r="M864" s="2"/>
    </row>
    <row r="865" spans="13:13" x14ac:dyDescent="0.2">
      <c r="M865" s="2"/>
    </row>
    <row r="866" spans="13:13" x14ac:dyDescent="0.2">
      <c r="M866" s="2"/>
    </row>
    <row r="867" spans="13:13" x14ac:dyDescent="0.2">
      <c r="M867" s="2"/>
    </row>
    <row r="868" spans="13:13" x14ac:dyDescent="0.2">
      <c r="M868" s="2"/>
    </row>
    <row r="869" spans="13:13" x14ac:dyDescent="0.2">
      <c r="M869" s="2"/>
    </row>
    <row r="870" spans="13:13" x14ac:dyDescent="0.2">
      <c r="M870" s="2"/>
    </row>
    <row r="871" spans="13:13" x14ac:dyDescent="0.2">
      <c r="M871" s="2"/>
    </row>
    <row r="872" spans="13:13" x14ac:dyDescent="0.2">
      <c r="M872" s="2"/>
    </row>
    <row r="873" spans="13:13" x14ac:dyDescent="0.2">
      <c r="M873" s="2"/>
    </row>
    <row r="874" spans="13:13" x14ac:dyDescent="0.2">
      <c r="M874" s="2"/>
    </row>
    <row r="875" spans="13:13" x14ac:dyDescent="0.2">
      <c r="M875" s="2"/>
    </row>
    <row r="876" spans="13:13" x14ac:dyDescent="0.2">
      <c r="M876" s="2"/>
    </row>
    <row r="877" spans="13:13" x14ac:dyDescent="0.2">
      <c r="M877" s="2"/>
    </row>
    <row r="878" spans="13:13" x14ac:dyDescent="0.2">
      <c r="M878" s="2"/>
    </row>
    <row r="879" spans="13:13" x14ac:dyDescent="0.2">
      <c r="M879" s="2"/>
    </row>
    <row r="880" spans="13:13" x14ac:dyDescent="0.2">
      <c r="M880" s="2"/>
    </row>
    <row r="881" spans="13:13" x14ac:dyDescent="0.2">
      <c r="M881" s="2"/>
    </row>
    <row r="882" spans="13:13" x14ac:dyDescent="0.2">
      <c r="M882" s="2"/>
    </row>
    <row r="883" spans="13:13" x14ac:dyDescent="0.2">
      <c r="M883" s="2"/>
    </row>
    <row r="884" spans="13:13" x14ac:dyDescent="0.2">
      <c r="M884" s="2"/>
    </row>
    <row r="885" spans="13:13" x14ac:dyDescent="0.2">
      <c r="M885" s="2"/>
    </row>
    <row r="886" spans="13:13" x14ac:dyDescent="0.2">
      <c r="M886" s="2"/>
    </row>
    <row r="887" spans="13:13" x14ac:dyDescent="0.2">
      <c r="M887" s="2"/>
    </row>
    <row r="888" spans="13:13" x14ac:dyDescent="0.2">
      <c r="M888" s="2"/>
    </row>
    <row r="889" spans="13:13" x14ac:dyDescent="0.2">
      <c r="M889" s="2"/>
    </row>
    <row r="890" spans="13:13" x14ac:dyDescent="0.2">
      <c r="M890" s="2"/>
    </row>
    <row r="891" spans="13:13" x14ac:dyDescent="0.2">
      <c r="M891" s="2"/>
    </row>
    <row r="892" spans="13:13" x14ac:dyDescent="0.2">
      <c r="M892" s="2"/>
    </row>
    <row r="893" spans="13:13" x14ac:dyDescent="0.2">
      <c r="M893" s="2"/>
    </row>
    <row r="894" spans="13:13" x14ac:dyDescent="0.2">
      <c r="M894" s="2"/>
    </row>
    <row r="895" spans="13:13" x14ac:dyDescent="0.2">
      <c r="M895" s="2"/>
    </row>
    <row r="896" spans="13:13" x14ac:dyDescent="0.2">
      <c r="M896" s="2"/>
    </row>
    <row r="897" spans="13:13" x14ac:dyDescent="0.2">
      <c r="M897" s="2"/>
    </row>
    <row r="898" spans="13:13" x14ac:dyDescent="0.2">
      <c r="M898" s="2"/>
    </row>
    <row r="899" spans="13:13" x14ac:dyDescent="0.2">
      <c r="M899" s="2"/>
    </row>
    <row r="900" spans="13:13" x14ac:dyDescent="0.2">
      <c r="M900" s="2"/>
    </row>
    <row r="901" spans="13:13" x14ac:dyDescent="0.2">
      <c r="M901" s="2"/>
    </row>
    <row r="902" spans="13:13" x14ac:dyDescent="0.2">
      <c r="M902" s="2"/>
    </row>
    <row r="903" spans="13:13" x14ac:dyDescent="0.2">
      <c r="M903" s="2"/>
    </row>
    <row r="904" spans="13:13" x14ac:dyDescent="0.2">
      <c r="M904" s="2"/>
    </row>
    <row r="905" spans="13:13" x14ac:dyDescent="0.2">
      <c r="M905" s="2"/>
    </row>
    <row r="906" spans="13:13" x14ac:dyDescent="0.2">
      <c r="M906" s="2"/>
    </row>
    <row r="907" spans="13:13" x14ac:dyDescent="0.2">
      <c r="M907" s="2"/>
    </row>
    <row r="908" spans="13:13" x14ac:dyDescent="0.2">
      <c r="M908" s="2"/>
    </row>
    <row r="909" spans="13:13" x14ac:dyDescent="0.2">
      <c r="M909" s="2"/>
    </row>
    <row r="910" spans="13:13" x14ac:dyDescent="0.2">
      <c r="M910" s="2"/>
    </row>
    <row r="911" spans="13:13" x14ac:dyDescent="0.2">
      <c r="M911" s="2"/>
    </row>
    <row r="912" spans="13:13" x14ac:dyDescent="0.2">
      <c r="M912" s="2"/>
    </row>
    <row r="913" spans="13:13" x14ac:dyDescent="0.2">
      <c r="M913" s="2"/>
    </row>
    <row r="914" spans="13:13" x14ac:dyDescent="0.2">
      <c r="M914" s="2"/>
    </row>
    <row r="915" spans="13:13" x14ac:dyDescent="0.2">
      <c r="M915" s="2"/>
    </row>
    <row r="916" spans="13:13" x14ac:dyDescent="0.2">
      <c r="M916" s="2"/>
    </row>
    <row r="917" spans="13:13" x14ac:dyDescent="0.2">
      <c r="M917" s="2"/>
    </row>
    <row r="918" spans="13:13" x14ac:dyDescent="0.2">
      <c r="M918" s="2"/>
    </row>
    <row r="919" spans="13:13" x14ac:dyDescent="0.2">
      <c r="M919" s="2"/>
    </row>
    <row r="920" spans="13:13" x14ac:dyDescent="0.2">
      <c r="M920" s="2"/>
    </row>
    <row r="921" spans="13:13" x14ac:dyDescent="0.2">
      <c r="M921" s="2"/>
    </row>
    <row r="922" spans="13:13" x14ac:dyDescent="0.2">
      <c r="M922" s="2"/>
    </row>
    <row r="923" spans="13:13" x14ac:dyDescent="0.2">
      <c r="M923" s="2"/>
    </row>
    <row r="924" spans="13:13" x14ac:dyDescent="0.2">
      <c r="M924" s="2"/>
    </row>
    <row r="925" spans="13:13" x14ac:dyDescent="0.2">
      <c r="M925" s="2"/>
    </row>
    <row r="926" spans="13:13" x14ac:dyDescent="0.2">
      <c r="M926" s="2"/>
    </row>
    <row r="927" spans="13:13" x14ac:dyDescent="0.2">
      <c r="M927" s="2"/>
    </row>
    <row r="928" spans="13:13" x14ac:dyDescent="0.2">
      <c r="M928" s="2"/>
    </row>
    <row r="929" spans="13:13" x14ac:dyDescent="0.2">
      <c r="M929" s="2"/>
    </row>
    <row r="930" spans="13:13" x14ac:dyDescent="0.2">
      <c r="M930" s="2"/>
    </row>
    <row r="931" spans="13:13" x14ac:dyDescent="0.2">
      <c r="M931" s="2"/>
    </row>
    <row r="932" spans="13:13" x14ac:dyDescent="0.2">
      <c r="M932" s="2"/>
    </row>
    <row r="933" spans="13:13" x14ac:dyDescent="0.2">
      <c r="M933" s="2"/>
    </row>
    <row r="934" spans="13:13" x14ac:dyDescent="0.2">
      <c r="M934" s="2"/>
    </row>
    <row r="935" spans="13:13" x14ac:dyDescent="0.2">
      <c r="M935" s="2"/>
    </row>
    <row r="936" spans="13:13" x14ac:dyDescent="0.2">
      <c r="M936" s="2"/>
    </row>
    <row r="937" spans="13:13" x14ac:dyDescent="0.2">
      <c r="M937" s="2"/>
    </row>
    <row r="938" spans="13:13" x14ac:dyDescent="0.2">
      <c r="M938" s="2"/>
    </row>
    <row r="939" spans="13:13" x14ac:dyDescent="0.2">
      <c r="M939" s="2"/>
    </row>
    <row r="940" spans="13:13" x14ac:dyDescent="0.2">
      <c r="M940" s="2"/>
    </row>
    <row r="941" spans="13:13" x14ac:dyDescent="0.2">
      <c r="M941" s="2"/>
    </row>
    <row r="942" spans="13:13" x14ac:dyDescent="0.2">
      <c r="M942" s="2"/>
    </row>
    <row r="943" spans="13:13" x14ac:dyDescent="0.2">
      <c r="M943" s="2"/>
    </row>
    <row r="944" spans="13:13" x14ac:dyDescent="0.2">
      <c r="M944" s="2"/>
    </row>
    <row r="945" spans="13:13" x14ac:dyDescent="0.2">
      <c r="M945" s="2"/>
    </row>
    <row r="946" spans="13:13" x14ac:dyDescent="0.2">
      <c r="M946" s="2"/>
    </row>
    <row r="947" spans="13:13" x14ac:dyDescent="0.2">
      <c r="M947" s="2"/>
    </row>
    <row r="948" spans="13:13" x14ac:dyDescent="0.2">
      <c r="M948" s="2"/>
    </row>
    <row r="949" spans="13:13" x14ac:dyDescent="0.2">
      <c r="M949" s="2"/>
    </row>
    <row r="950" spans="13:13" x14ac:dyDescent="0.2">
      <c r="M950" s="2"/>
    </row>
    <row r="951" spans="13:13" x14ac:dyDescent="0.2">
      <c r="M951" s="2"/>
    </row>
    <row r="952" spans="13:13" x14ac:dyDescent="0.2">
      <c r="M952" s="2"/>
    </row>
    <row r="953" spans="13:13" x14ac:dyDescent="0.2">
      <c r="M953" s="2"/>
    </row>
    <row r="954" spans="13:13" x14ac:dyDescent="0.2">
      <c r="M954" s="2"/>
    </row>
    <row r="955" spans="13:13" x14ac:dyDescent="0.2">
      <c r="M955" s="2"/>
    </row>
    <row r="956" spans="13:13" x14ac:dyDescent="0.2">
      <c r="M956" s="2"/>
    </row>
    <row r="957" spans="13:13" x14ac:dyDescent="0.2">
      <c r="M957" s="2"/>
    </row>
    <row r="958" spans="13:13" x14ac:dyDescent="0.2">
      <c r="M958" s="2"/>
    </row>
    <row r="959" spans="13:13" x14ac:dyDescent="0.2">
      <c r="M959" s="2"/>
    </row>
    <row r="960" spans="13:13" x14ac:dyDescent="0.2">
      <c r="M960" s="2"/>
    </row>
    <row r="961" spans="13:13" x14ac:dyDescent="0.2">
      <c r="M961" s="2"/>
    </row>
    <row r="962" spans="13:13" x14ac:dyDescent="0.2">
      <c r="M962" s="2"/>
    </row>
    <row r="963" spans="13:13" x14ac:dyDescent="0.2">
      <c r="M963" s="2"/>
    </row>
    <row r="964" spans="13:13" x14ac:dyDescent="0.2">
      <c r="M964" s="2"/>
    </row>
    <row r="965" spans="13:13" x14ac:dyDescent="0.2">
      <c r="M965" s="2"/>
    </row>
    <row r="966" spans="13:13" x14ac:dyDescent="0.2">
      <c r="M966" s="2"/>
    </row>
    <row r="967" spans="13:13" x14ac:dyDescent="0.2">
      <c r="M967" s="2"/>
    </row>
    <row r="968" spans="13:13" x14ac:dyDescent="0.2">
      <c r="M968" s="2"/>
    </row>
    <row r="969" spans="13:13" x14ac:dyDescent="0.2">
      <c r="M969" s="2"/>
    </row>
    <row r="970" spans="13:13" x14ac:dyDescent="0.2">
      <c r="M970" s="2"/>
    </row>
    <row r="971" spans="13:13" x14ac:dyDescent="0.2">
      <c r="M971" s="2"/>
    </row>
    <row r="972" spans="13:13" x14ac:dyDescent="0.2">
      <c r="M972" s="2"/>
    </row>
    <row r="973" spans="13:13" x14ac:dyDescent="0.2">
      <c r="M973" s="2"/>
    </row>
    <row r="974" spans="13:13" x14ac:dyDescent="0.2">
      <c r="M974" s="2"/>
    </row>
    <row r="975" spans="13:13" x14ac:dyDescent="0.2">
      <c r="M975" s="2"/>
    </row>
    <row r="976" spans="13:13" x14ac:dyDescent="0.2">
      <c r="M976" s="2"/>
    </row>
    <row r="977" spans="13:13" x14ac:dyDescent="0.2">
      <c r="M977" s="2"/>
    </row>
    <row r="978" spans="13:13" x14ac:dyDescent="0.2">
      <c r="M978" s="2"/>
    </row>
    <row r="979" spans="13:13" x14ac:dyDescent="0.2">
      <c r="M979" s="2"/>
    </row>
    <row r="980" spans="13:13" x14ac:dyDescent="0.2">
      <c r="M980" s="2"/>
    </row>
    <row r="981" spans="13:13" x14ac:dyDescent="0.2">
      <c r="M981" s="2"/>
    </row>
    <row r="982" spans="13:13" x14ac:dyDescent="0.2">
      <c r="M982" s="2"/>
    </row>
    <row r="983" spans="13:13" x14ac:dyDescent="0.2">
      <c r="M983" s="2"/>
    </row>
    <row r="984" spans="13:13" x14ac:dyDescent="0.2">
      <c r="M984" s="2"/>
    </row>
    <row r="985" spans="13:13" x14ac:dyDescent="0.2">
      <c r="M985" s="2"/>
    </row>
    <row r="986" spans="13:13" x14ac:dyDescent="0.2">
      <c r="M986" s="2"/>
    </row>
    <row r="987" spans="13:13" x14ac:dyDescent="0.2">
      <c r="M987" s="2"/>
    </row>
    <row r="988" spans="13:13" x14ac:dyDescent="0.2">
      <c r="M988" s="2"/>
    </row>
    <row r="989" spans="13:13" x14ac:dyDescent="0.2">
      <c r="M989" s="2"/>
    </row>
    <row r="990" spans="13:13" x14ac:dyDescent="0.2">
      <c r="M990" s="2"/>
    </row>
    <row r="991" spans="13:13" x14ac:dyDescent="0.2">
      <c r="M991" s="2"/>
    </row>
    <row r="992" spans="13:13" x14ac:dyDescent="0.2">
      <c r="M992" s="2"/>
    </row>
    <row r="993" spans="13:13" x14ac:dyDescent="0.2">
      <c r="M993" s="2"/>
    </row>
    <row r="994" spans="13:13" x14ac:dyDescent="0.2">
      <c r="M994" s="2"/>
    </row>
    <row r="995" spans="13:13" x14ac:dyDescent="0.2">
      <c r="M995" s="2"/>
    </row>
    <row r="996" spans="13:13" x14ac:dyDescent="0.2">
      <c r="M996" s="2"/>
    </row>
    <row r="997" spans="13:13" x14ac:dyDescent="0.2">
      <c r="M997" s="2"/>
    </row>
    <row r="998" spans="13:13" x14ac:dyDescent="0.2">
      <c r="M998" s="2"/>
    </row>
    <row r="999" spans="13:13" x14ac:dyDescent="0.2">
      <c r="M999" s="2"/>
    </row>
    <row r="1000" spans="13:13" x14ac:dyDescent="0.2">
      <c r="M1000" s="2"/>
    </row>
    <row r="1001" spans="13:13" x14ac:dyDescent="0.2">
      <c r="M1001" s="2"/>
    </row>
    <row r="1002" spans="13:13" x14ac:dyDescent="0.2">
      <c r="M1002" s="2"/>
    </row>
    <row r="1003" spans="13:13" x14ac:dyDescent="0.2">
      <c r="M1003" s="2"/>
    </row>
    <row r="1004" spans="13:13" x14ac:dyDescent="0.2">
      <c r="M1004" s="2"/>
    </row>
    <row r="1005" spans="13:13" x14ac:dyDescent="0.2">
      <c r="M1005" s="2"/>
    </row>
    <row r="1006" spans="13:13" x14ac:dyDescent="0.2">
      <c r="M1006" s="2"/>
    </row>
    <row r="1007" spans="13:13" x14ac:dyDescent="0.2">
      <c r="M1007" s="2"/>
    </row>
    <row r="1008" spans="13:13" x14ac:dyDescent="0.2">
      <c r="M1008" s="2"/>
    </row>
    <row r="1009" spans="13:13" x14ac:dyDescent="0.2">
      <c r="M1009" s="2"/>
    </row>
    <row r="1010" spans="13:13" x14ac:dyDescent="0.2">
      <c r="M1010" s="2"/>
    </row>
    <row r="1011" spans="13:13" x14ac:dyDescent="0.2">
      <c r="M1011" s="2"/>
    </row>
    <row r="1012" spans="13:13" x14ac:dyDescent="0.2">
      <c r="M1012" s="2"/>
    </row>
    <row r="1013" spans="13:13" x14ac:dyDescent="0.2">
      <c r="M1013" s="2"/>
    </row>
    <row r="1014" spans="13:13" x14ac:dyDescent="0.2">
      <c r="M1014" s="2"/>
    </row>
    <row r="1015" spans="13:13" x14ac:dyDescent="0.2">
      <c r="M1015" s="2"/>
    </row>
    <row r="1016" spans="13:13" x14ac:dyDescent="0.2">
      <c r="M1016" s="2"/>
    </row>
    <row r="1017" spans="13:13" x14ac:dyDescent="0.2">
      <c r="M1017" s="2"/>
    </row>
    <row r="1018" spans="13:13" x14ac:dyDescent="0.2">
      <c r="M1018" s="2"/>
    </row>
    <row r="1019" spans="13:13" x14ac:dyDescent="0.2">
      <c r="M1019" s="2"/>
    </row>
    <row r="1020" spans="13:13" x14ac:dyDescent="0.2">
      <c r="M1020" s="2"/>
    </row>
    <row r="1021" spans="13:13" x14ac:dyDescent="0.2">
      <c r="M1021" s="2"/>
    </row>
    <row r="1022" spans="13:13" x14ac:dyDescent="0.2">
      <c r="M1022" s="2"/>
    </row>
    <row r="1023" spans="13:13" x14ac:dyDescent="0.2">
      <c r="M1023" s="2"/>
    </row>
    <row r="1024" spans="13:13" x14ac:dyDescent="0.2">
      <c r="M1024" s="2"/>
    </row>
    <row r="1025" spans="13:13" x14ac:dyDescent="0.2">
      <c r="M1025" s="2"/>
    </row>
    <row r="1026" spans="13:13" x14ac:dyDescent="0.2">
      <c r="M1026" s="2"/>
    </row>
    <row r="1027" spans="13:13" x14ac:dyDescent="0.2">
      <c r="M1027" s="2"/>
    </row>
    <row r="1028" spans="13:13" x14ac:dyDescent="0.2">
      <c r="M1028" s="2"/>
    </row>
    <row r="1029" spans="13:13" x14ac:dyDescent="0.2">
      <c r="M1029" s="2"/>
    </row>
    <row r="1030" spans="13:13" x14ac:dyDescent="0.2">
      <c r="M1030" s="2"/>
    </row>
    <row r="1031" spans="13:13" x14ac:dyDescent="0.2">
      <c r="M1031" s="2"/>
    </row>
    <row r="1032" spans="13:13" x14ac:dyDescent="0.2">
      <c r="M1032" s="2"/>
    </row>
    <row r="1033" spans="13:13" x14ac:dyDescent="0.2">
      <c r="M1033" s="2"/>
    </row>
    <row r="1034" spans="13:13" x14ac:dyDescent="0.2">
      <c r="M1034" s="2"/>
    </row>
    <row r="1035" spans="13:13" x14ac:dyDescent="0.2">
      <c r="M1035" s="2"/>
    </row>
    <row r="1036" spans="13:13" x14ac:dyDescent="0.2">
      <c r="M1036" s="2"/>
    </row>
    <row r="1037" spans="13:13" x14ac:dyDescent="0.2">
      <c r="M1037" s="2"/>
    </row>
    <row r="1038" spans="13:13" x14ac:dyDescent="0.2">
      <c r="M1038" s="2"/>
    </row>
    <row r="1039" spans="13:13" x14ac:dyDescent="0.2">
      <c r="M1039" s="2"/>
    </row>
    <row r="1040" spans="13:13" x14ac:dyDescent="0.2">
      <c r="M1040" s="2"/>
    </row>
    <row r="1041" spans="13:13" x14ac:dyDescent="0.2">
      <c r="M1041" s="2"/>
    </row>
    <row r="1042" spans="13:13" x14ac:dyDescent="0.2">
      <c r="M1042" s="2"/>
    </row>
    <row r="1043" spans="13:13" x14ac:dyDescent="0.2">
      <c r="M1043" s="2"/>
    </row>
    <row r="1044" spans="13:13" x14ac:dyDescent="0.2">
      <c r="M1044" s="2"/>
    </row>
    <row r="1045" spans="13:13" x14ac:dyDescent="0.2">
      <c r="M1045" s="2"/>
    </row>
    <row r="1046" spans="13:13" x14ac:dyDescent="0.2">
      <c r="M1046" s="2"/>
    </row>
    <row r="1047" spans="13:13" x14ac:dyDescent="0.2">
      <c r="M1047" s="2"/>
    </row>
    <row r="1048" spans="13:13" x14ac:dyDescent="0.2">
      <c r="M1048" s="2"/>
    </row>
    <row r="1049" spans="13:13" x14ac:dyDescent="0.2">
      <c r="M1049" s="2"/>
    </row>
    <row r="1050" spans="13:13" x14ac:dyDescent="0.2">
      <c r="M1050" s="2"/>
    </row>
    <row r="1051" spans="13:13" x14ac:dyDescent="0.2">
      <c r="M1051" s="2"/>
    </row>
    <row r="1052" spans="13:13" x14ac:dyDescent="0.2">
      <c r="M1052" s="2"/>
    </row>
    <row r="1053" spans="13:13" x14ac:dyDescent="0.2">
      <c r="M1053" s="2"/>
    </row>
    <row r="1054" spans="13:13" x14ac:dyDescent="0.2">
      <c r="M1054" s="2"/>
    </row>
    <row r="1055" spans="13:13" x14ac:dyDescent="0.2">
      <c r="M1055" s="2"/>
    </row>
    <row r="1056" spans="13:13" x14ac:dyDescent="0.2">
      <c r="M1056" s="2"/>
    </row>
    <row r="1057" spans="13:13" x14ac:dyDescent="0.2">
      <c r="M1057" s="2"/>
    </row>
    <row r="1058" spans="13:13" x14ac:dyDescent="0.2">
      <c r="M1058" s="2"/>
    </row>
    <row r="1059" spans="13:13" x14ac:dyDescent="0.2">
      <c r="M1059" s="2"/>
    </row>
    <row r="1060" spans="13:13" x14ac:dyDescent="0.2">
      <c r="M1060" s="2"/>
    </row>
    <row r="1061" spans="13:13" x14ac:dyDescent="0.2">
      <c r="M1061" s="2"/>
    </row>
    <row r="1062" spans="13:13" x14ac:dyDescent="0.2">
      <c r="M1062" s="2"/>
    </row>
    <row r="1063" spans="13:13" x14ac:dyDescent="0.2">
      <c r="M1063" s="2"/>
    </row>
    <row r="1064" spans="13:13" x14ac:dyDescent="0.2">
      <c r="M1064" s="2"/>
    </row>
    <row r="1065" spans="13:13" x14ac:dyDescent="0.2">
      <c r="M1065" s="2"/>
    </row>
    <row r="1066" spans="13:13" x14ac:dyDescent="0.2">
      <c r="M1066" s="2"/>
    </row>
    <row r="1067" spans="13:13" x14ac:dyDescent="0.2">
      <c r="M1067" s="2"/>
    </row>
    <row r="1068" spans="13:13" x14ac:dyDescent="0.2">
      <c r="M1068" s="2"/>
    </row>
    <row r="1069" spans="13:13" x14ac:dyDescent="0.2">
      <c r="M1069" s="2"/>
    </row>
    <row r="1070" spans="13:13" x14ac:dyDescent="0.2">
      <c r="M1070" s="2"/>
    </row>
    <row r="1071" spans="13:13" x14ac:dyDescent="0.2">
      <c r="M1071" s="2"/>
    </row>
    <row r="1072" spans="13:13" x14ac:dyDescent="0.2">
      <c r="M1072" s="2"/>
    </row>
    <row r="1073" spans="13:13" x14ac:dyDescent="0.2">
      <c r="M1073" s="2"/>
    </row>
    <row r="1074" spans="13:13" x14ac:dyDescent="0.2">
      <c r="M1074" s="2"/>
    </row>
    <row r="1075" spans="13:13" x14ac:dyDescent="0.2">
      <c r="M1075" s="2"/>
    </row>
    <row r="1076" spans="13:13" x14ac:dyDescent="0.2">
      <c r="M1076" s="2"/>
    </row>
    <row r="1077" spans="13:13" x14ac:dyDescent="0.2">
      <c r="M1077" s="2"/>
    </row>
    <row r="1078" spans="13:13" x14ac:dyDescent="0.2">
      <c r="M1078" s="2"/>
    </row>
    <row r="1079" spans="13:13" x14ac:dyDescent="0.2">
      <c r="M1079" s="2"/>
    </row>
    <row r="1080" spans="13:13" x14ac:dyDescent="0.2">
      <c r="M1080" s="2"/>
    </row>
    <row r="1081" spans="13:13" x14ac:dyDescent="0.2">
      <c r="M1081" s="2"/>
    </row>
    <row r="1082" spans="13:13" x14ac:dyDescent="0.2">
      <c r="M1082" s="2"/>
    </row>
    <row r="1083" spans="13:13" x14ac:dyDescent="0.2">
      <c r="M1083" s="2"/>
    </row>
    <row r="1084" spans="13:13" x14ac:dyDescent="0.2">
      <c r="M1084" s="2"/>
    </row>
    <row r="1085" spans="13:13" x14ac:dyDescent="0.2">
      <c r="M1085" s="2"/>
    </row>
    <row r="1086" spans="13:13" x14ac:dyDescent="0.2">
      <c r="M1086" s="2"/>
    </row>
    <row r="1087" spans="13:13" x14ac:dyDescent="0.2">
      <c r="M1087" s="2"/>
    </row>
    <row r="1088" spans="13:13" x14ac:dyDescent="0.2">
      <c r="M1088" s="2"/>
    </row>
    <row r="1089" spans="13:13" x14ac:dyDescent="0.2">
      <c r="M1089" s="2"/>
    </row>
    <row r="1090" spans="13:13" x14ac:dyDescent="0.2">
      <c r="M1090" s="2"/>
    </row>
    <row r="1091" spans="13:13" x14ac:dyDescent="0.2">
      <c r="M1091" s="2"/>
    </row>
    <row r="1092" spans="13:13" x14ac:dyDescent="0.2">
      <c r="M1092" s="2"/>
    </row>
    <row r="1093" spans="13:13" x14ac:dyDescent="0.2">
      <c r="M1093" s="2"/>
    </row>
    <row r="1094" spans="13:13" x14ac:dyDescent="0.2">
      <c r="M1094" s="2"/>
    </row>
    <row r="1095" spans="13:13" x14ac:dyDescent="0.2">
      <c r="M1095" s="2"/>
    </row>
    <row r="1096" spans="13:13" x14ac:dyDescent="0.2">
      <c r="M1096" s="2"/>
    </row>
    <row r="1097" spans="13:13" x14ac:dyDescent="0.2">
      <c r="M1097" s="2"/>
    </row>
    <row r="1098" spans="13:13" x14ac:dyDescent="0.2">
      <c r="M1098" s="2"/>
    </row>
    <row r="1099" spans="13:13" x14ac:dyDescent="0.2">
      <c r="M1099" s="2"/>
    </row>
    <row r="1100" spans="13:13" x14ac:dyDescent="0.2">
      <c r="M1100" s="2"/>
    </row>
    <row r="1101" spans="13:13" x14ac:dyDescent="0.2">
      <c r="M1101" s="2"/>
    </row>
    <row r="1102" spans="13:13" x14ac:dyDescent="0.2">
      <c r="M1102" s="2"/>
    </row>
    <row r="1103" spans="13:13" x14ac:dyDescent="0.2">
      <c r="M1103" s="2"/>
    </row>
    <row r="1104" spans="13:13" x14ac:dyDescent="0.2">
      <c r="M1104" s="2"/>
    </row>
    <row r="1105" spans="13:13" x14ac:dyDescent="0.2">
      <c r="M1105" s="2"/>
    </row>
    <row r="1106" spans="13:13" x14ac:dyDescent="0.2">
      <c r="M1106" s="2"/>
    </row>
    <row r="1107" spans="13:13" x14ac:dyDescent="0.2">
      <c r="M1107" s="2"/>
    </row>
    <row r="1108" spans="13:13" x14ac:dyDescent="0.2">
      <c r="M1108" s="2"/>
    </row>
    <row r="1109" spans="13:13" x14ac:dyDescent="0.2">
      <c r="M1109" s="2"/>
    </row>
    <row r="1110" spans="13:13" x14ac:dyDescent="0.2">
      <c r="M1110" s="2"/>
    </row>
    <row r="1111" spans="13:13" x14ac:dyDescent="0.2">
      <c r="M1111" s="2"/>
    </row>
    <row r="1112" spans="13:13" x14ac:dyDescent="0.2">
      <c r="M1112" s="2"/>
    </row>
    <row r="1113" spans="13:13" x14ac:dyDescent="0.2">
      <c r="M1113" s="2"/>
    </row>
    <row r="1114" spans="13:13" x14ac:dyDescent="0.2">
      <c r="M1114" s="2"/>
    </row>
    <row r="1115" spans="13:13" x14ac:dyDescent="0.2">
      <c r="M1115" s="2"/>
    </row>
    <row r="1116" spans="13:13" x14ac:dyDescent="0.2">
      <c r="M1116" s="2"/>
    </row>
    <row r="1117" spans="13:13" x14ac:dyDescent="0.2">
      <c r="M1117" s="2"/>
    </row>
    <row r="1118" spans="13:13" x14ac:dyDescent="0.2">
      <c r="M1118" s="2"/>
    </row>
    <row r="1119" spans="13:13" x14ac:dyDescent="0.2">
      <c r="M1119" s="2"/>
    </row>
    <row r="1120" spans="13:13" x14ac:dyDescent="0.2">
      <c r="M1120" s="2"/>
    </row>
    <row r="1121" spans="13:13" x14ac:dyDescent="0.2">
      <c r="M1121" s="2"/>
    </row>
    <row r="1122" spans="13:13" x14ac:dyDescent="0.2">
      <c r="M1122" s="2"/>
    </row>
    <row r="1123" spans="13:13" x14ac:dyDescent="0.2">
      <c r="M1123" s="2"/>
    </row>
    <row r="1124" spans="13:13" x14ac:dyDescent="0.2">
      <c r="M1124" s="2"/>
    </row>
    <row r="1125" spans="13:13" x14ac:dyDescent="0.2">
      <c r="M1125" s="2"/>
    </row>
    <row r="1126" spans="13:13" x14ac:dyDescent="0.2">
      <c r="M1126" s="2"/>
    </row>
    <row r="1127" spans="13:13" x14ac:dyDescent="0.2">
      <c r="M1127" s="2"/>
    </row>
    <row r="1128" spans="13:13" x14ac:dyDescent="0.2">
      <c r="M1128" s="2"/>
    </row>
    <row r="1129" spans="13:13" x14ac:dyDescent="0.2">
      <c r="M1129" s="2"/>
    </row>
    <row r="1130" spans="13:13" x14ac:dyDescent="0.2">
      <c r="M1130" s="2"/>
    </row>
    <row r="1131" spans="13:13" x14ac:dyDescent="0.2">
      <c r="M1131" s="2"/>
    </row>
    <row r="1132" spans="13:13" x14ac:dyDescent="0.2">
      <c r="M1132" s="2"/>
    </row>
    <row r="1133" spans="13:13" x14ac:dyDescent="0.2">
      <c r="M1133" s="2"/>
    </row>
    <row r="1134" spans="13:13" x14ac:dyDescent="0.2">
      <c r="M1134" s="2"/>
    </row>
    <row r="1135" spans="13:13" x14ac:dyDescent="0.2">
      <c r="M1135" s="2"/>
    </row>
    <row r="1136" spans="13:13" x14ac:dyDescent="0.2">
      <c r="M1136" s="2"/>
    </row>
    <row r="1137" spans="13:13" x14ac:dyDescent="0.2">
      <c r="M1137" s="2"/>
    </row>
    <row r="1138" spans="13:13" x14ac:dyDescent="0.2">
      <c r="M1138" s="2"/>
    </row>
    <row r="1139" spans="13:13" x14ac:dyDescent="0.2">
      <c r="M1139" s="2"/>
    </row>
    <row r="1140" spans="13:13" x14ac:dyDescent="0.2">
      <c r="M1140" s="2"/>
    </row>
    <row r="1141" spans="13:13" x14ac:dyDescent="0.2">
      <c r="M1141" s="2"/>
    </row>
    <row r="1142" spans="13:13" x14ac:dyDescent="0.2">
      <c r="M1142" s="2"/>
    </row>
    <row r="1143" spans="13:13" x14ac:dyDescent="0.2">
      <c r="M1143" s="2"/>
    </row>
    <row r="1144" spans="13:13" x14ac:dyDescent="0.2">
      <c r="M1144" s="2"/>
    </row>
    <row r="1145" spans="13:13" x14ac:dyDescent="0.2">
      <c r="M1145" s="2"/>
    </row>
    <row r="1146" spans="13:13" x14ac:dyDescent="0.2">
      <c r="M1146" s="2"/>
    </row>
    <row r="1147" spans="13:13" x14ac:dyDescent="0.2">
      <c r="M1147" s="2"/>
    </row>
    <row r="1148" spans="13:13" x14ac:dyDescent="0.2">
      <c r="M1148" s="2"/>
    </row>
    <row r="1149" spans="13:13" x14ac:dyDescent="0.2">
      <c r="M1149" s="2"/>
    </row>
    <row r="1150" spans="13:13" x14ac:dyDescent="0.2">
      <c r="M1150" s="2"/>
    </row>
    <row r="1151" spans="13:13" x14ac:dyDescent="0.2">
      <c r="M1151" s="2"/>
    </row>
    <row r="1152" spans="13:13" x14ac:dyDescent="0.2">
      <c r="M1152" s="2"/>
    </row>
    <row r="1153" spans="13:13" x14ac:dyDescent="0.2">
      <c r="M1153" s="2"/>
    </row>
    <row r="1154" spans="13:13" x14ac:dyDescent="0.2">
      <c r="M1154" s="2"/>
    </row>
    <row r="1155" spans="13:13" x14ac:dyDescent="0.2">
      <c r="M1155" s="2"/>
    </row>
    <row r="1156" spans="13:13" x14ac:dyDescent="0.2">
      <c r="M1156" s="2"/>
    </row>
    <row r="1157" spans="13:13" x14ac:dyDescent="0.2">
      <c r="M1157" s="2"/>
    </row>
    <row r="1158" spans="13:13" x14ac:dyDescent="0.2">
      <c r="M1158" s="2"/>
    </row>
    <row r="1159" spans="13:13" x14ac:dyDescent="0.2">
      <c r="M1159" s="2"/>
    </row>
    <row r="1160" spans="13:13" x14ac:dyDescent="0.2">
      <c r="M1160" s="2"/>
    </row>
    <row r="1161" spans="13:13" x14ac:dyDescent="0.2">
      <c r="M1161" s="2"/>
    </row>
    <row r="1162" spans="13:13" x14ac:dyDescent="0.2">
      <c r="M1162" s="2"/>
    </row>
    <row r="1163" spans="13:13" x14ac:dyDescent="0.2">
      <c r="M1163" s="2"/>
    </row>
    <row r="1164" spans="13:13" x14ac:dyDescent="0.2">
      <c r="M1164" s="2"/>
    </row>
    <row r="1165" spans="13:13" x14ac:dyDescent="0.2">
      <c r="M1165" s="2"/>
    </row>
    <row r="1166" spans="13:13" x14ac:dyDescent="0.2">
      <c r="M1166" s="2"/>
    </row>
    <row r="1167" spans="13:13" x14ac:dyDescent="0.2">
      <c r="M1167" s="2"/>
    </row>
    <row r="1168" spans="13:13" x14ac:dyDescent="0.2">
      <c r="M1168" s="2"/>
    </row>
    <row r="1169" spans="13:13" x14ac:dyDescent="0.2">
      <c r="M1169" s="2"/>
    </row>
    <row r="1170" spans="13:13" x14ac:dyDescent="0.2">
      <c r="M1170" s="2"/>
    </row>
    <row r="1171" spans="13:13" x14ac:dyDescent="0.2">
      <c r="M1171" s="2"/>
    </row>
    <row r="1172" spans="13:13" x14ac:dyDescent="0.2">
      <c r="M1172" s="2"/>
    </row>
    <row r="1173" spans="13:13" x14ac:dyDescent="0.2">
      <c r="M1173" s="2"/>
    </row>
    <row r="1174" spans="13:13" x14ac:dyDescent="0.2">
      <c r="M1174" s="2"/>
    </row>
    <row r="1175" spans="13:13" x14ac:dyDescent="0.2">
      <c r="M1175" s="2"/>
    </row>
    <row r="1176" spans="13:13" x14ac:dyDescent="0.2">
      <c r="M1176" s="2"/>
    </row>
    <row r="1177" spans="13:13" x14ac:dyDescent="0.2">
      <c r="M1177" s="2"/>
    </row>
    <row r="1178" spans="13:13" x14ac:dyDescent="0.2">
      <c r="M1178" s="2"/>
    </row>
    <row r="1179" spans="13:13" x14ac:dyDescent="0.2">
      <c r="M1179" s="2"/>
    </row>
    <row r="1180" spans="13:13" x14ac:dyDescent="0.2">
      <c r="M1180" s="2"/>
    </row>
    <row r="1181" spans="13:13" x14ac:dyDescent="0.2">
      <c r="M1181" s="2"/>
    </row>
    <row r="1182" spans="13:13" x14ac:dyDescent="0.2">
      <c r="M1182" s="2"/>
    </row>
    <row r="1183" spans="13:13" x14ac:dyDescent="0.2">
      <c r="M1183" s="2"/>
    </row>
    <row r="1184" spans="13:13" x14ac:dyDescent="0.2">
      <c r="M1184" s="2"/>
    </row>
    <row r="1185" spans="13:13" x14ac:dyDescent="0.2">
      <c r="M1185" s="2"/>
    </row>
    <row r="1186" spans="13:13" x14ac:dyDescent="0.2">
      <c r="M1186" s="2"/>
    </row>
    <row r="1187" spans="13:13" x14ac:dyDescent="0.2">
      <c r="M1187" s="2"/>
    </row>
    <row r="1188" spans="13:13" x14ac:dyDescent="0.2">
      <c r="M1188" s="2"/>
    </row>
    <row r="1189" spans="13:13" x14ac:dyDescent="0.2">
      <c r="M1189" s="2"/>
    </row>
    <row r="1190" spans="13:13" x14ac:dyDescent="0.2">
      <c r="M1190" s="2"/>
    </row>
    <row r="1191" spans="13:13" x14ac:dyDescent="0.2">
      <c r="M1191" s="2"/>
    </row>
    <row r="1192" spans="13:13" x14ac:dyDescent="0.2">
      <c r="M1192" s="2"/>
    </row>
    <row r="1193" spans="13:13" x14ac:dyDescent="0.2">
      <c r="M1193" s="2"/>
    </row>
    <row r="1194" spans="13:13" x14ac:dyDescent="0.2">
      <c r="M1194" s="2"/>
    </row>
    <row r="1195" spans="13:13" x14ac:dyDescent="0.2">
      <c r="M1195" s="2"/>
    </row>
    <row r="1196" spans="13:13" x14ac:dyDescent="0.2">
      <c r="M1196" s="2"/>
    </row>
    <row r="1197" spans="13:13" x14ac:dyDescent="0.2">
      <c r="M1197" s="2"/>
    </row>
    <row r="1198" spans="13:13" x14ac:dyDescent="0.2">
      <c r="M1198" s="2"/>
    </row>
    <row r="1199" spans="13:13" x14ac:dyDescent="0.2">
      <c r="M1199" s="2"/>
    </row>
    <row r="1200" spans="13:13" x14ac:dyDescent="0.2">
      <c r="M1200" s="2"/>
    </row>
    <row r="1201" spans="13:13" x14ac:dyDescent="0.2">
      <c r="M1201" s="2"/>
    </row>
    <row r="1202" spans="13:13" x14ac:dyDescent="0.2">
      <c r="M1202" s="2"/>
    </row>
    <row r="1203" spans="13:13" x14ac:dyDescent="0.2">
      <c r="M1203" s="2"/>
    </row>
    <row r="1204" spans="13:13" x14ac:dyDescent="0.2">
      <c r="M1204" s="2"/>
    </row>
    <row r="1205" spans="13:13" x14ac:dyDescent="0.2">
      <c r="M1205" s="2"/>
    </row>
    <row r="1206" spans="13:13" x14ac:dyDescent="0.2">
      <c r="M1206" s="2"/>
    </row>
    <row r="1207" spans="13:13" x14ac:dyDescent="0.2">
      <c r="M1207" s="2"/>
    </row>
    <row r="1208" spans="13:13" x14ac:dyDescent="0.2">
      <c r="M1208" s="2"/>
    </row>
    <row r="1209" spans="13:13" x14ac:dyDescent="0.2">
      <c r="M1209" s="2"/>
    </row>
    <row r="1210" spans="13:13" x14ac:dyDescent="0.2">
      <c r="M1210" s="2"/>
    </row>
    <row r="1211" spans="13:13" x14ac:dyDescent="0.2">
      <c r="M1211" s="2"/>
    </row>
    <row r="1212" spans="13:13" x14ac:dyDescent="0.2">
      <c r="M1212" s="2"/>
    </row>
    <row r="1213" spans="13:13" x14ac:dyDescent="0.2">
      <c r="M1213" s="2"/>
    </row>
    <row r="1214" spans="13:13" x14ac:dyDescent="0.2">
      <c r="M1214" s="2"/>
    </row>
    <row r="1215" spans="13:13" x14ac:dyDescent="0.2">
      <c r="M1215" s="2"/>
    </row>
    <row r="1216" spans="13:13" x14ac:dyDescent="0.2">
      <c r="M1216" s="2"/>
    </row>
    <row r="1217" spans="13:13" x14ac:dyDescent="0.2">
      <c r="M1217" s="2"/>
    </row>
    <row r="1218" spans="13:13" x14ac:dyDescent="0.2">
      <c r="M1218" s="2"/>
    </row>
    <row r="1219" spans="13:13" x14ac:dyDescent="0.2">
      <c r="M1219" s="2"/>
    </row>
    <row r="1220" spans="13:13" x14ac:dyDescent="0.2">
      <c r="M1220" s="2"/>
    </row>
    <row r="1221" spans="13:13" x14ac:dyDescent="0.2">
      <c r="M1221" s="2"/>
    </row>
    <row r="1222" spans="13:13" x14ac:dyDescent="0.2">
      <c r="M1222" s="2"/>
    </row>
    <row r="1223" spans="13:13" x14ac:dyDescent="0.2">
      <c r="M1223" s="2"/>
    </row>
    <row r="1224" spans="13:13" x14ac:dyDescent="0.2">
      <c r="M1224" s="2"/>
    </row>
    <row r="1225" spans="13:13" x14ac:dyDescent="0.2">
      <c r="M1225" s="2"/>
    </row>
    <row r="1226" spans="13:13" x14ac:dyDescent="0.2">
      <c r="M1226" s="2"/>
    </row>
    <row r="1227" spans="13:13" x14ac:dyDescent="0.2">
      <c r="M1227" s="2"/>
    </row>
    <row r="1228" spans="13:13" x14ac:dyDescent="0.2">
      <c r="M1228" s="2"/>
    </row>
    <row r="1229" spans="13:13" x14ac:dyDescent="0.2">
      <c r="M1229" s="2"/>
    </row>
    <row r="1230" spans="13:13" x14ac:dyDescent="0.2">
      <c r="M1230" s="2"/>
    </row>
    <row r="1231" spans="13:13" x14ac:dyDescent="0.2">
      <c r="M1231" s="2"/>
    </row>
    <row r="1232" spans="13:13" x14ac:dyDescent="0.2">
      <c r="M1232" s="2"/>
    </row>
    <row r="1233" spans="13:13" x14ac:dyDescent="0.2">
      <c r="M1233" s="2"/>
    </row>
    <row r="1234" spans="13:13" x14ac:dyDescent="0.2">
      <c r="M1234" s="2"/>
    </row>
    <row r="1235" spans="13:13" x14ac:dyDescent="0.2">
      <c r="M1235" s="2"/>
    </row>
    <row r="1236" spans="13:13" x14ac:dyDescent="0.2">
      <c r="M1236" s="2"/>
    </row>
    <row r="1237" spans="13:13" x14ac:dyDescent="0.2">
      <c r="M1237" s="2"/>
    </row>
    <row r="1238" spans="13:13" x14ac:dyDescent="0.2">
      <c r="M1238" s="2"/>
    </row>
    <row r="1239" spans="13:13" x14ac:dyDescent="0.2">
      <c r="M1239" s="2"/>
    </row>
    <row r="1240" spans="13:13" x14ac:dyDescent="0.2">
      <c r="M1240" s="2"/>
    </row>
    <row r="1241" spans="13:13" x14ac:dyDescent="0.2">
      <c r="M1241" s="2"/>
    </row>
    <row r="1242" spans="13:13" x14ac:dyDescent="0.2">
      <c r="M1242" s="2"/>
    </row>
    <row r="1243" spans="13:13" x14ac:dyDescent="0.2">
      <c r="M1243" s="2"/>
    </row>
    <row r="1244" spans="13:13" x14ac:dyDescent="0.2">
      <c r="M1244" s="2"/>
    </row>
    <row r="1245" spans="13:13" x14ac:dyDescent="0.2">
      <c r="M1245" s="2"/>
    </row>
    <row r="1246" spans="13:13" x14ac:dyDescent="0.2">
      <c r="M1246" s="2"/>
    </row>
    <row r="1247" spans="13:13" x14ac:dyDescent="0.2">
      <c r="M1247" s="2"/>
    </row>
    <row r="1248" spans="13:13" x14ac:dyDescent="0.2">
      <c r="M1248" s="2"/>
    </row>
    <row r="1249" spans="13:13" x14ac:dyDescent="0.2">
      <c r="M1249" s="2"/>
    </row>
    <row r="1250" spans="13:13" x14ac:dyDescent="0.2">
      <c r="M1250" s="2"/>
    </row>
    <row r="1251" spans="13:13" x14ac:dyDescent="0.2">
      <c r="M1251" s="2"/>
    </row>
    <row r="1252" spans="13:13" x14ac:dyDescent="0.2">
      <c r="M1252" s="2"/>
    </row>
    <row r="1253" spans="13:13" x14ac:dyDescent="0.2">
      <c r="M1253" s="2"/>
    </row>
    <row r="1254" spans="13:13" x14ac:dyDescent="0.2">
      <c r="M1254" s="2"/>
    </row>
    <row r="1255" spans="13:13" x14ac:dyDescent="0.2">
      <c r="M1255" s="2"/>
    </row>
    <row r="1256" spans="13:13" x14ac:dyDescent="0.2">
      <c r="M1256" s="2"/>
    </row>
    <row r="1257" spans="13:13" x14ac:dyDescent="0.2">
      <c r="M1257" s="2"/>
    </row>
    <row r="1258" spans="13:13" x14ac:dyDescent="0.2">
      <c r="M1258" s="2"/>
    </row>
    <row r="1259" spans="13:13" x14ac:dyDescent="0.2">
      <c r="M1259" s="2"/>
    </row>
    <row r="1260" spans="13:13" x14ac:dyDescent="0.2">
      <c r="M1260" s="2"/>
    </row>
    <row r="1261" spans="13:13" x14ac:dyDescent="0.2">
      <c r="M1261" s="2"/>
    </row>
    <row r="1262" spans="13:13" x14ac:dyDescent="0.2">
      <c r="M1262" s="2"/>
    </row>
    <row r="1263" spans="13:13" x14ac:dyDescent="0.2">
      <c r="M1263" s="2"/>
    </row>
    <row r="1264" spans="13:13" x14ac:dyDescent="0.2">
      <c r="M1264" s="2"/>
    </row>
    <row r="1265" spans="13:13" x14ac:dyDescent="0.2">
      <c r="M1265" s="2"/>
    </row>
    <row r="1266" spans="13:13" x14ac:dyDescent="0.2">
      <c r="M1266" s="2"/>
    </row>
    <row r="1267" spans="13:13" x14ac:dyDescent="0.2">
      <c r="M1267" s="2"/>
    </row>
    <row r="1268" spans="13:13" x14ac:dyDescent="0.2">
      <c r="M1268" s="2"/>
    </row>
    <row r="1269" spans="13:13" x14ac:dyDescent="0.2">
      <c r="M1269" s="2"/>
    </row>
    <row r="1270" spans="13:13" x14ac:dyDescent="0.2">
      <c r="M1270" s="2"/>
    </row>
    <row r="1271" spans="13:13" x14ac:dyDescent="0.2">
      <c r="M1271" s="2"/>
    </row>
    <row r="1272" spans="13:13" x14ac:dyDescent="0.2">
      <c r="M1272" s="2"/>
    </row>
    <row r="1273" spans="13:13" x14ac:dyDescent="0.2">
      <c r="M1273" s="2"/>
    </row>
    <row r="1274" spans="13:13" x14ac:dyDescent="0.2">
      <c r="M1274" s="2"/>
    </row>
    <row r="1275" spans="13:13" x14ac:dyDescent="0.2">
      <c r="M1275" s="2"/>
    </row>
    <row r="1276" spans="13:13" x14ac:dyDescent="0.2">
      <c r="M1276" s="2"/>
    </row>
    <row r="1277" spans="13:13" x14ac:dyDescent="0.2">
      <c r="M1277" s="2"/>
    </row>
    <row r="1278" spans="13:13" x14ac:dyDescent="0.2">
      <c r="M1278" s="2"/>
    </row>
    <row r="1279" spans="13:13" x14ac:dyDescent="0.2">
      <c r="M1279" s="2"/>
    </row>
    <row r="1280" spans="13:13" x14ac:dyDescent="0.2">
      <c r="M1280" s="2"/>
    </row>
    <row r="1281" spans="13:13" x14ac:dyDescent="0.2">
      <c r="M1281" s="2"/>
    </row>
    <row r="1282" spans="13:13" x14ac:dyDescent="0.2">
      <c r="M1282" s="2"/>
    </row>
    <row r="1283" spans="13:13" x14ac:dyDescent="0.2">
      <c r="M1283" s="2"/>
    </row>
    <row r="1284" spans="13:13" x14ac:dyDescent="0.2">
      <c r="M1284" s="2"/>
    </row>
    <row r="1285" spans="13:13" x14ac:dyDescent="0.2">
      <c r="M1285" s="2"/>
    </row>
    <row r="1286" spans="13:13" x14ac:dyDescent="0.2">
      <c r="M1286" s="2"/>
    </row>
    <row r="1287" spans="13:13" x14ac:dyDescent="0.2">
      <c r="M1287" s="2"/>
    </row>
    <row r="1288" spans="13:13" x14ac:dyDescent="0.2">
      <c r="M1288" s="2"/>
    </row>
    <row r="1289" spans="13:13" x14ac:dyDescent="0.2">
      <c r="M1289" s="2"/>
    </row>
    <row r="1290" spans="13:13" x14ac:dyDescent="0.2">
      <c r="M1290" s="2"/>
    </row>
    <row r="1291" spans="13:13" x14ac:dyDescent="0.2">
      <c r="M1291" s="2"/>
    </row>
    <row r="1292" spans="13:13" x14ac:dyDescent="0.2">
      <c r="M1292" s="2"/>
    </row>
    <row r="1293" spans="13:13" x14ac:dyDescent="0.2">
      <c r="M1293" s="2"/>
    </row>
    <row r="1294" spans="13:13" x14ac:dyDescent="0.2">
      <c r="M1294" s="2"/>
    </row>
    <row r="1295" spans="13:13" x14ac:dyDescent="0.2">
      <c r="M1295" s="2"/>
    </row>
    <row r="1296" spans="13:13" x14ac:dyDescent="0.2">
      <c r="M1296" s="2"/>
    </row>
    <row r="1297" spans="13:13" x14ac:dyDescent="0.2">
      <c r="M1297" s="2"/>
    </row>
    <row r="1298" spans="13:13" x14ac:dyDescent="0.2">
      <c r="M1298" s="2"/>
    </row>
    <row r="1299" spans="13:13" x14ac:dyDescent="0.2">
      <c r="M1299" s="2"/>
    </row>
    <row r="1300" spans="13:13" x14ac:dyDescent="0.2">
      <c r="M1300" s="2"/>
    </row>
    <row r="1301" spans="13:13" x14ac:dyDescent="0.2">
      <c r="M1301" s="2"/>
    </row>
    <row r="1302" spans="13:13" x14ac:dyDescent="0.2">
      <c r="M1302" s="2"/>
    </row>
    <row r="1303" spans="13:13" x14ac:dyDescent="0.2">
      <c r="M1303" s="2"/>
    </row>
    <row r="1304" spans="13:13" x14ac:dyDescent="0.2">
      <c r="M1304" s="2"/>
    </row>
    <row r="1305" spans="13:13" x14ac:dyDescent="0.2">
      <c r="M1305" s="2"/>
    </row>
    <row r="1306" spans="13:13" x14ac:dyDescent="0.2">
      <c r="M1306" s="2"/>
    </row>
    <row r="1307" spans="13:13" x14ac:dyDescent="0.2">
      <c r="M1307" s="2"/>
    </row>
    <row r="1308" spans="13:13" x14ac:dyDescent="0.2">
      <c r="M1308" s="2"/>
    </row>
    <row r="1309" spans="13:13" x14ac:dyDescent="0.2">
      <c r="M1309" s="2"/>
    </row>
    <row r="1310" spans="13:13" x14ac:dyDescent="0.2">
      <c r="M1310" s="2"/>
    </row>
    <row r="1311" spans="13:13" x14ac:dyDescent="0.2">
      <c r="M1311" s="2"/>
    </row>
    <row r="1312" spans="13:13" x14ac:dyDescent="0.2">
      <c r="M1312" s="2"/>
    </row>
    <row r="1313" spans="13:13" x14ac:dyDescent="0.2">
      <c r="M1313" s="2"/>
    </row>
    <row r="1314" spans="13:13" x14ac:dyDescent="0.2">
      <c r="M1314" s="2"/>
    </row>
    <row r="1315" spans="13:13" x14ac:dyDescent="0.2">
      <c r="M1315" s="2"/>
    </row>
    <row r="1316" spans="13:13" x14ac:dyDescent="0.2">
      <c r="M1316" s="2"/>
    </row>
    <row r="1317" spans="13:13" x14ac:dyDescent="0.2">
      <c r="M1317" s="2"/>
    </row>
    <row r="1318" spans="13:13" x14ac:dyDescent="0.2">
      <c r="M1318" s="2"/>
    </row>
    <row r="1319" spans="13:13" x14ac:dyDescent="0.2">
      <c r="M1319" s="2"/>
    </row>
    <row r="1320" spans="13:13" x14ac:dyDescent="0.2">
      <c r="M1320" s="2"/>
    </row>
    <row r="1321" spans="13:13" x14ac:dyDescent="0.2">
      <c r="M1321" s="2"/>
    </row>
    <row r="1322" spans="13:13" x14ac:dyDescent="0.2">
      <c r="M1322" s="2"/>
    </row>
    <row r="1323" spans="13:13" x14ac:dyDescent="0.2">
      <c r="M1323" s="2"/>
    </row>
    <row r="1324" spans="13:13" x14ac:dyDescent="0.2">
      <c r="M1324" s="2"/>
    </row>
    <row r="1325" spans="13:13" x14ac:dyDescent="0.2">
      <c r="M1325" s="2"/>
    </row>
    <row r="1326" spans="13:13" x14ac:dyDescent="0.2">
      <c r="M1326" s="2"/>
    </row>
    <row r="1327" spans="13:13" x14ac:dyDescent="0.2">
      <c r="M1327" s="2"/>
    </row>
    <row r="1328" spans="13:13" x14ac:dyDescent="0.2">
      <c r="M1328" s="2"/>
    </row>
    <row r="1329" spans="13:13" x14ac:dyDescent="0.2">
      <c r="M1329" s="2"/>
    </row>
    <row r="1330" spans="13:13" x14ac:dyDescent="0.2">
      <c r="M1330" s="2"/>
    </row>
    <row r="1331" spans="13:13" x14ac:dyDescent="0.2">
      <c r="M1331" s="2"/>
    </row>
    <row r="1332" spans="13:13" x14ac:dyDescent="0.2">
      <c r="M1332" s="2"/>
    </row>
    <row r="1333" spans="13:13" x14ac:dyDescent="0.2">
      <c r="M1333" s="2"/>
    </row>
    <row r="1334" spans="13:13" x14ac:dyDescent="0.2">
      <c r="M1334" s="2"/>
    </row>
    <row r="1335" spans="13:13" x14ac:dyDescent="0.2">
      <c r="M1335" s="2"/>
    </row>
    <row r="1336" spans="13:13" x14ac:dyDescent="0.2">
      <c r="M1336" s="2"/>
    </row>
    <row r="1337" spans="13:13" x14ac:dyDescent="0.2">
      <c r="M1337" s="2"/>
    </row>
    <row r="1338" spans="13:13" x14ac:dyDescent="0.2">
      <c r="M1338" s="2"/>
    </row>
    <row r="1339" spans="13:13" x14ac:dyDescent="0.2">
      <c r="M1339" s="2"/>
    </row>
    <row r="1340" spans="13:13" x14ac:dyDescent="0.2">
      <c r="M1340" s="2"/>
    </row>
    <row r="1341" spans="13:13" x14ac:dyDescent="0.2">
      <c r="M1341" s="2"/>
    </row>
    <row r="1342" spans="13:13" x14ac:dyDescent="0.2">
      <c r="M1342" s="2"/>
    </row>
    <row r="1343" spans="13:13" x14ac:dyDescent="0.2">
      <c r="M1343" s="2"/>
    </row>
    <row r="1344" spans="13:13" x14ac:dyDescent="0.2">
      <c r="M1344" s="2"/>
    </row>
    <row r="1345" spans="13:13" x14ac:dyDescent="0.2">
      <c r="M1345" s="2"/>
    </row>
    <row r="1346" spans="13:13" x14ac:dyDescent="0.2">
      <c r="M1346" s="2"/>
    </row>
    <row r="1347" spans="13:13" x14ac:dyDescent="0.2">
      <c r="M1347" s="2"/>
    </row>
    <row r="1348" spans="13:13" x14ac:dyDescent="0.2">
      <c r="M1348" s="2"/>
    </row>
  </sheetData>
  <pageMargins left="0.7" right="0.7" top="0.75" bottom="0.75" header="0.3" footer="0.3"/>
  <pageSetup scale="78" orientation="landscape" r:id="rId1"/>
  <headerFooter>
    <oddFooter>&amp;Z&amp;F&amp;RPage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M182"/>
  <sheetViews>
    <sheetView workbookViewId="0">
      <pane ySplit="1" topLeftCell="A74" activePane="bottomLeft" state="frozen"/>
      <selection pane="bottomLeft" activeCell="F41" sqref="F41"/>
    </sheetView>
  </sheetViews>
  <sheetFormatPr defaultRowHeight="15" x14ac:dyDescent="0.25"/>
  <cols>
    <col min="1" max="1" width="5" bestFit="1" customWidth="1"/>
    <col min="2" max="2" width="6.85546875" bestFit="1" customWidth="1"/>
    <col min="3" max="3" width="5.42578125" bestFit="1" customWidth="1"/>
    <col min="4" max="4" width="13.7109375" bestFit="1" customWidth="1"/>
    <col min="5" max="5" width="15.42578125" bestFit="1" customWidth="1"/>
    <col min="6" max="6" width="11.140625" bestFit="1" customWidth="1"/>
    <col min="7" max="10" width="11.7109375" bestFit="1" customWidth="1"/>
    <col min="11" max="11" width="11.140625" bestFit="1" customWidth="1"/>
    <col min="12" max="12" width="11.5703125" customWidth="1"/>
  </cols>
  <sheetData>
    <row r="1" spans="1:11" x14ac:dyDescent="0.25">
      <c r="A1" t="s">
        <v>8</v>
      </c>
      <c r="B1" t="s">
        <v>9</v>
      </c>
      <c r="C1" t="s">
        <v>39</v>
      </c>
      <c r="D1" t="s">
        <v>40</v>
      </c>
      <c r="E1" s="10" t="s">
        <v>41</v>
      </c>
      <c r="F1" s="10" t="s">
        <v>36</v>
      </c>
      <c r="G1" s="10" t="s">
        <v>42</v>
      </c>
      <c r="H1" s="10" t="s">
        <v>43</v>
      </c>
      <c r="I1" s="10" t="s">
        <v>44</v>
      </c>
      <c r="J1" s="10" t="s">
        <v>45</v>
      </c>
      <c r="K1" s="11"/>
    </row>
    <row r="2" spans="1:11" x14ac:dyDescent="0.25">
      <c r="A2">
        <v>2015</v>
      </c>
      <c r="B2">
        <v>10</v>
      </c>
      <c r="C2" t="s">
        <v>46</v>
      </c>
      <c r="D2" t="s">
        <v>47</v>
      </c>
      <c r="E2" s="10">
        <v>591</v>
      </c>
      <c r="F2" s="10">
        <v>373384</v>
      </c>
      <c r="G2" s="10">
        <v>105770</v>
      </c>
      <c r="H2" s="10">
        <v>194967</v>
      </c>
      <c r="I2" s="10">
        <v>72647</v>
      </c>
      <c r="J2" s="10">
        <v>0</v>
      </c>
      <c r="K2" s="11"/>
    </row>
    <row r="3" spans="1:11" x14ac:dyDescent="0.25">
      <c r="A3">
        <v>2015</v>
      </c>
      <c r="B3">
        <v>11</v>
      </c>
      <c r="C3" t="s">
        <v>46</v>
      </c>
      <c r="D3" t="s">
        <v>47</v>
      </c>
      <c r="E3" s="10">
        <v>591</v>
      </c>
      <c r="F3" s="10">
        <v>465177</v>
      </c>
      <c r="G3" s="10">
        <v>109496</v>
      </c>
      <c r="H3" s="10">
        <v>237139</v>
      </c>
      <c r="I3" s="10">
        <v>118542</v>
      </c>
      <c r="J3" s="10">
        <v>0</v>
      </c>
      <c r="K3" s="11"/>
    </row>
    <row r="4" spans="1:11" x14ac:dyDescent="0.25">
      <c r="A4">
        <v>2015</v>
      </c>
      <c r="B4">
        <v>12</v>
      </c>
      <c r="C4" t="s">
        <v>46</v>
      </c>
      <c r="D4" t="s">
        <v>47</v>
      </c>
      <c r="E4" s="10">
        <v>591</v>
      </c>
      <c r="F4" s="10">
        <v>525722</v>
      </c>
      <c r="G4" s="10">
        <v>111338</v>
      </c>
      <c r="H4" s="10">
        <v>264541</v>
      </c>
      <c r="I4" s="10">
        <v>149843</v>
      </c>
      <c r="J4" s="10">
        <v>0</v>
      </c>
      <c r="K4" s="11"/>
    </row>
    <row r="5" spans="1:11" x14ac:dyDescent="0.25">
      <c r="A5">
        <v>2016</v>
      </c>
      <c r="B5">
        <v>1</v>
      </c>
      <c r="C5" t="s">
        <v>46</v>
      </c>
      <c r="D5" t="s">
        <v>47</v>
      </c>
      <c r="E5" s="10">
        <v>591</v>
      </c>
      <c r="F5" s="10">
        <v>549409</v>
      </c>
      <c r="G5" s="10">
        <v>111951</v>
      </c>
      <c r="H5" s="10">
        <v>275163</v>
      </c>
      <c r="I5" s="10">
        <v>162295</v>
      </c>
      <c r="J5" s="10">
        <v>0</v>
      </c>
      <c r="K5" s="11"/>
    </row>
    <row r="6" spans="1:11" x14ac:dyDescent="0.25">
      <c r="A6">
        <v>2016</v>
      </c>
      <c r="B6">
        <v>2</v>
      </c>
      <c r="C6" t="s">
        <v>46</v>
      </c>
      <c r="D6" t="s">
        <v>47</v>
      </c>
      <c r="E6" s="10">
        <v>591</v>
      </c>
      <c r="F6" s="10">
        <v>495791</v>
      </c>
      <c r="G6" s="10">
        <v>110480</v>
      </c>
      <c r="H6" s="10">
        <v>251039</v>
      </c>
      <c r="I6" s="10">
        <v>134272</v>
      </c>
      <c r="J6" s="10">
        <v>0</v>
      </c>
      <c r="K6" s="11"/>
    </row>
    <row r="7" spans="1:11" x14ac:dyDescent="0.25">
      <c r="A7">
        <v>2016</v>
      </c>
      <c r="B7">
        <v>3</v>
      </c>
      <c r="C7" t="s">
        <v>46</v>
      </c>
      <c r="D7" t="s">
        <v>47</v>
      </c>
      <c r="E7" s="10">
        <v>591</v>
      </c>
      <c r="F7" s="10">
        <v>464692</v>
      </c>
      <c r="G7" s="10">
        <v>109479</v>
      </c>
      <c r="H7" s="10">
        <v>236918</v>
      </c>
      <c r="I7" s="10">
        <v>118295</v>
      </c>
      <c r="J7" s="10">
        <v>0</v>
      </c>
      <c r="K7" s="11"/>
    </row>
    <row r="8" spans="1:11" x14ac:dyDescent="0.25">
      <c r="A8">
        <v>2016</v>
      </c>
      <c r="B8">
        <v>4</v>
      </c>
      <c r="C8" t="s">
        <v>46</v>
      </c>
      <c r="D8" t="s">
        <v>47</v>
      </c>
      <c r="E8" s="10">
        <v>591</v>
      </c>
      <c r="F8" s="10">
        <v>411984</v>
      </c>
      <c r="G8" s="10">
        <v>107492</v>
      </c>
      <c r="H8" s="10">
        <v>212787</v>
      </c>
      <c r="I8" s="10">
        <v>91705</v>
      </c>
      <c r="J8" s="10">
        <v>0</v>
      </c>
      <c r="K8" s="11"/>
    </row>
    <row r="9" spans="1:11" x14ac:dyDescent="0.25">
      <c r="A9">
        <v>2016</v>
      </c>
      <c r="B9">
        <v>5</v>
      </c>
      <c r="C9" t="s">
        <v>46</v>
      </c>
      <c r="D9" t="s">
        <v>47</v>
      </c>
      <c r="E9" s="10">
        <v>591</v>
      </c>
      <c r="F9" s="10">
        <v>352961</v>
      </c>
      <c r="G9" s="10">
        <v>104757</v>
      </c>
      <c r="H9" s="10">
        <v>185492</v>
      </c>
      <c r="I9" s="10">
        <v>62712</v>
      </c>
      <c r="J9" s="10">
        <v>0</v>
      </c>
      <c r="K9" s="11"/>
    </row>
    <row r="10" spans="1:11" x14ac:dyDescent="0.25">
      <c r="A10">
        <v>2016</v>
      </c>
      <c r="B10">
        <v>6</v>
      </c>
      <c r="C10" t="s">
        <v>46</v>
      </c>
      <c r="D10" t="s">
        <v>47</v>
      </c>
      <c r="E10" s="10">
        <v>591</v>
      </c>
      <c r="F10" s="10">
        <v>339266</v>
      </c>
      <c r="G10" s="10">
        <v>104034</v>
      </c>
      <c r="H10" s="10">
        <v>179121</v>
      </c>
      <c r="I10" s="10">
        <v>56111</v>
      </c>
      <c r="J10" s="10">
        <v>0</v>
      </c>
      <c r="K10" s="11"/>
    </row>
    <row r="11" spans="1:11" x14ac:dyDescent="0.25">
      <c r="A11">
        <v>2016</v>
      </c>
      <c r="B11">
        <v>7</v>
      </c>
      <c r="C11" t="s">
        <v>46</v>
      </c>
      <c r="D11" t="s">
        <v>47</v>
      </c>
      <c r="E11" s="10">
        <v>591</v>
      </c>
      <c r="F11" s="10">
        <v>306036</v>
      </c>
      <c r="G11" s="10">
        <v>102127</v>
      </c>
      <c r="H11" s="10">
        <v>163609</v>
      </c>
      <c r="I11" s="10">
        <v>40300</v>
      </c>
      <c r="J11" s="10">
        <v>0</v>
      </c>
      <c r="K11" s="11"/>
    </row>
    <row r="12" spans="1:11" x14ac:dyDescent="0.25">
      <c r="A12">
        <v>2016</v>
      </c>
      <c r="B12">
        <v>8</v>
      </c>
      <c r="C12" t="s">
        <v>46</v>
      </c>
      <c r="D12" t="s">
        <v>47</v>
      </c>
      <c r="E12" s="10">
        <v>591</v>
      </c>
      <c r="F12" s="10">
        <v>288982</v>
      </c>
      <c r="G12" s="10">
        <v>101058</v>
      </c>
      <c r="H12" s="10">
        <v>155619</v>
      </c>
      <c r="I12" s="10">
        <v>32305</v>
      </c>
      <c r="J12" s="10">
        <v>0</v>
      </c>
      <c r="K12" s="11"/>
    </row>
    <row r="13" spans="1:11" x14ac:dyDescent="0.25">
      <c r="A13">
        <v>2016</v>
      </c>
      <c r="B13">
        <v>9</v>
      </c>
      <c r="C13" t="s">
        <v>46</v>
      </c>
      <c r="D13" t="s">
        <v>47</v>
      </c>
      <c r="E13" s="10">
        <v>591</v>
      </c>
      <c r="F13" s="10">
        <v>327723</v>
      </c>
      <c r="G13" s="10">
        <v>103397</v>
      </c>
      <c r="H13" s="10">
        <v>173741</v>
      </c>
      <c r="I13" s="10">
        <v>50585</v>
      </c>
      <c r="J13" s="10">
        <v>0</v>
      </c>
      <c r="K13" s="11">
        <f>SUM(F2:F13)</f>
        <v>4901127</v>
      </c>
    </row>
    <row r="14" spans="1:11" x14ac:dyDescent="0.25">
      <c r="A14">
        <v>2015</v>
      </c>
      <c r="B14">
        <v>10</v>
      </c>
      <c r="C14" t="s">
        <v>46</v>
      </c>
      <c r="D14" t="s">
        <v>48</v>
      </c>
      <c r="E14" s="10">
        <v>8</v>
      </c>
      <c r="F14" s="10">
        <v>3616768</v>
      </c>
      <c r="G14" s="10">
        <v>80000</v>
      </c>
      <c r="H14" s="10">
        <v>483950</v>
      </c>
      <c r="I14" s="10">
        <v>653906</v>
      </c>
      <c r="J14" s="10">
        <v>2398912</v>
      </c>
      <c r="K14" s="11"/>
    </row>
    <row r="15" spans="1:11" x14ac:dyDescent="0.25">
      <c r="A15">
        <v>2015</v>
      </c>
      <c r="B15">
        <v>11</v>
      </c>
      <c r="C15" t="s">
        <v>46</v>
      </c>
      <c r="D15" t="s">
        <v>48</v>
      </c>
      <c r="E15" s="10">
        <v>8</v>
      </c>
      <c r="F15" s="10">
        <v>3812288</v>
      </c>
      <c r="G15" s="10">
        <v>80000</v>
      </c>
      <c r="H15" s="10">
        <v>497918</v>
      </c>
      <c r="I15" s="10">
        <v>866513</v>
      </c>
      <c r="J15" s="10">
        <v>2367857</v>
      </c>
      <c r="K15" s="11"/>
    </row>
    <row r="16" spans="1:11" x14ac:dyDescent="0.25">
      <c r="A16">
        <v>2015</v>
      </c>
      <c r="B16">
        <v>12</v>
      </c>
      <c r="C16" t="s">
        <v>46</v>
      </c>
      <c r="D16" t="s">
        <v>48</v>
      </c>
      <c r="E16" s="10">
        <v>8</v>
      </c>
      <c r="F16" s="10">
        <v>3596647</v>
      </c>
      <c r="G16" s="10">
        <v>80000</v>
      </c>
      <c r="H16" s="10">
        <v>475289</v>
      </c>
      <c r="I16" s="10">
        <v>638875</v>
      </c>
      <c r="J16" s="10">
        <v>2402483</v>
      </c>
      <c r="K16" s="11"/>
    </row>
    <row r="17" spans="1:11" x14ac:dyDescent="0.25">
      <c r="A17">
        <v>2016</v>
      </c>
      <c r="B17">
        <v>1</v>
      </c>
      <c r="C17" t="s">
        <v>46</v>
      </c>
      <c r="D17" t="s">
        <v>48</v>
      </c>
      <c r="E17" s="10">
        <v>8</v>
      </c>
      <c r="F17" s="10">
        <v>3886958</v>
      </c>
      <c r="G17" s="10">
        <v>80000</v>
      </c>
      <c r="H17" s="10">
        <v>507864</v>
      </c>
      <c r="I17" s="10">
        <v>955740</v>
      </c>
      <c r="J17" s="10">
        <v>2343354</v>
      </c>
      <c r="K17" s="11"/>
    </row>
    <row r="18" spans="1:11" x14ac:dyDescent="0.25">
      <c r="A18">
        <v>2016</v>
      </c>
      <c r="B18">
        <v>2</v>
      </c>
      <c r="C18" t="s">
        <v>46</v>
      </c>
      <c r="D18" t="s">
        <v>48</v>
      </c>
      <c r="E18" s="10">
        <v>8</v>
      </c>
      <c r="F18" s="10">
        <v>3686525</v>
      </c>
      <c r="G18" s="10">
        <v>80000</v>
      </c>
      <c r="H18" s="10">
        <v>491639</v>
      </c>
      <c r="I18" s="10">
        <v>771532</v>
      </c>
      <c r="J18" s="10">
        <v>2343354</v>
      </c>
      <c r="K18" s="11"/>
    </row>
    <row r="19" spans="1:11" x14ac:dyDescent="0.25">
      <c r="A19">
        <v>2016</v>
      </c>
      <c r="B19">
        <v>3</v>
      </c>
      <c r="C19" t="s">
        <v>46</v>
      </c>
      <c r="D19" t="s">
        <v>48</v>
      </c>
      <c r="E19" s="10">
        <v>8</v>
      </c>
      <c r="F19" s="10">
        <v>3942409</v>
      </c>
      <c r="G19" s="10">
        <v>80000</v>
      </c>
      <c r="H19" s="10">
        <v>494465</v>
      </c>
      <c r="I19" s="10">
        <v>845442</v>
      </c>
      <c r="J19" s="10">
        <v>2522502</v>
      </c>
      <c r="K19" s="11"/>
    </row>
    <row r="20" spans="1:11" x14ac:dyDescent="0.25">
      <c r="A20">
        <v>2016</v>
      </c>
      <c r="B20">
        <v>4</v>
      </c>
      <c r="C20" t="s">
        <v>46</v>
      </c>
      <c r="D20" t="s">
        <v>48</v>
      </c>
      <c r="E20" s="10">
        <v>8</v>
      </c>
      <c r="F20" s="10">
        <v>3411896</v>
      </c>
      <c r="G20" s="10">
        <v>80000</v>
      </c>
      <c r="H20" s="10">
        <v>457560</v>
      </c>
      <c r="I20" s="10">
        <v>609353</v>
      </c>
      <c r="J20" s="10">
        <v>2264983</v>
      </c>
      <c r="K20" s="11"/>
    </row>
    <row r="21" spans="1:11" x14ac:dyDescent="0.25">
      <c r="A21">
        <v>2016</v>
      </c>
      <c r="B21">
        <v>5</v>
      </c>
      <c r="C21" t="s">
        <v>46</v>
      </c>
      <c r="D21" t="s">
        <v>48</v>
      </c>
      <c r="E21" s="10">
        <v>8</v>
      </c>
      <c r="F21" s="10">
        <v>3279900</v>
      </c>
      <c r="G21" s="10">
        <v>80000</v>
      </c>
      <c r="H21" s="10">
        <v>461446</v>
      </c>
      <c r="I21" s="10">
        <v>677737</v>
      </c>
      <c r="J21" s="10">
        <v>2060717</v>
      </c>
      <c r="K21" s="11"/>
    </row>
    <row r="22" spans="1:11" x14ac:dyDescent="0.25">
      <c r="A22">
        <v>2016</v>
      </c>
      <c r="B22">
        <v>6</v>
      </c>
      <c r="C22" t="s">
        <v>46</v>
      </c>
      <c r="D22" t="s">
        <v>48</v>
      </c>
      <c r="E22" s="10">
        <v>8</v>
      </c>
      <c r="F22" s="10">
        <v>4088678</v>
      </c>
      <c r="G22" s="10">
        <v>80000</v>
      </c>
      <c r="H22" s="10">
        <v>444582</v>
      </c>
      <c r="I22" s="10">
        <v>739654</v>
      </c>
      <c r="J22" s="10">
        <v>2824442</v>
      </c>
      <c r="K22" s="11"/>
    </row>
    <row r="23" spans="1:11" x14ac:dyDescent="0.25">
      <c r="A23">
        <v>2016</v>
      </c>
      <c r="B23">
        <v>7</v>
      </c>
      <c r="C23" t="s">
        <v>46</v>
      </c>
      <c r="D23" t="s">
        <v>48</v>
      </c>
      <c r="E23" s="10">
        <v>8</v>
      </c>
      <c r="F23" s="10">
        <v>4555439</v>
      </c>
      <c r="G23" s="10">
        <v>80000</v>
      </c>
      <c r="H23" s="10">
        <v>477242</v>
      </c>
      <c r="I23" s="10">
        <v>1041475</v>
      </c>
      <c r="J23" s="10">
        <v>2956722</v>
      </c>
      <c r="K23" s="11"/>
    </row>
    <row r="24" spans="1:11" x14ac:dyDescent="0.25">
      <c r="A24">
        <v>2016</v>
      </c>
      <c r="B24">
        <v>8</v>
      </c>
      <c r="C24" t="s">
        <v>46</v>
      </c>
      <c r="D24" t="s">
        <v>48</v>
      </c>
      <c r="E24" s="10">
        <v>8</v>
      </c>
      <c r="F24" s="10">
        <v>4108379</v>
      </c>
      <c r="G24" s="10">
        <v>80000</v>
      </c>
      <c r="H24" s="10">
        <v>479543</v>
      </c>
      <c r="I24" s="10">
        <v>989931</v>
      </c>
      <c r="J24" s="10">
        <v>2558905</v>
      </c>
      <c r="K24" s="11"/>
    </row>
    <row r="25" spans="1:11" x14ac:dyDescent="0.25">
      <c r="A25">
        <v>2016</v>
      </c>
      <c r="B25">
        <v>9</v>
      </c>
      <c r="C25" t="s">
        <v>46</v>
      </c>
      <c r="D25" t="s">
        <v>48</v>
      </c>
      <c r="E25" s="10">
        <v>8</v>
      </c>
      <c r="F25" s="10">
        <v>3419528</v>
      </c>
      <c r="G25" s="10">
        <v>80000</v>
      </c>
      <c r="H25" s="10">
        <v>460795</v>
      </c>
      <c r="I25" s="10">
        <v>708259</v>
      </c>
      <c r="J25" s="10">
        <v>2170474</v>
      </c>
      <c r="K25" s="11">
        <f>SUM(F14:F25)</f>
        <v>45405415</v>
      </c>
    </row>
    <row r="26" spans="1:11" x14ac:dyDescent="0.25">
      <c r="A26">
        <v>2015</v>
      </c>
      <c r="B26">
        <v>10</v>
      </c>
      <c r="C26" t="s">
        <v>46</v>
      </c>
      <c r="D26" t="s">
        <v>49</v>
      </c>
      <c r="E26" s="10">
        <v>950830</v>
      </c>
      <c r="F26" s="10">
        <v>5769694</v>
      </c>
      <c r="G26" s="10">
        <v>4744736</v>
      </c>
      <c r="H26" s="10">
        <v>1024958</v>
      </c>
      <c r="I26" s="10">
        <v>0</v>
      </c>
      <c r="J26" s="10">
        <v>0</v>
      </c>
      <c r="K26" s="11"/>
    </row>
    <row r="27" spans="1:11" x14ac:dyDescent="0.25">
      <c r="A27">
        <v>2015</v>
      </c>
      <c r="B27">
        <v>11</v>
      </c>
      <c r="C27" t="s">
        <v>46</v>
      </c>
      <c r="D27" t="s">
        <v>49</v>
      </c>
      <c r="E27" s="10">
        <v>953888</v>
      </c>
      <c r="F27" s="10">
        <v>10851580</v>
      </c>
      <c r="G27" s="10">
        <v>8640563</v>
      </c>
      <c r="H27" s="10">
        <v>2211017</v>
      </c>
      <c r="I27" s="10">
        <v>0</v>
      </c>
      <c r="J27" s="10">
        <v>0</v>
      </c>
      <c r="K27" s="11"/>
    </row>
    <row r="28" spans="1:11" x14ac:dyDescent="0.25">
      <c r="A28">
        <v>2015</v>
      </c>
      <c r="B28">
        <v>12</v>
      </c>
      <c r="C28" t="s">
        <v>46</v>
      </c>
      <c r="D28" t="s">
        <v>49</v>
      </c>
      <c r="E28" s="10">
        <v>957432</v>
      </c>
      <c r="F28" s="10">
        <v>16281633</v>
      </c>
      <c r="G28" s="10">
        <v>12646646</v>
      </c>
      <c r="H28" s="10">
        <v>3634987</v>
      </c>
      <c r="I28" s="10">
        <v>0</v>
      </c>
      <c r="J28" s="10">
        <v>0</v>
      </c>
      <c r="K28" s="11"/>
    </row>
    <row r="29" spans="1:11" x14ac:dyDescent="0.25">
      <c r="A29">
        <v>2016</v>
      </c>
      <c r="B29">
        <v>1</v>
      </c>
      <c r="C29" t="s">
        <v>46</v>
      </c>
      <c r="D29" t="s">
        <v>49</v>
      </c>
      <c r="E29" s="10">
        <v>961723</v>
      </c>
      <c r="F29" s="10">
        <v>18773872</v>
      </c>
      <c r="G29" s="10">
        <v>14418139</v>
      </c>
      <c r="H29" s="10">
        <v>4355733</v>
      </c>
      <c r="I29" s="10">
        <v>0</v>
      </c>
      <c r="J29" s="10">
        <v>0</v>
      </c>
      <c r="K29" s="11"/>
    </row>
    <row r="30" spans="1:11" x14ac:dyDescent="0.25">
      <c r="A30">
        <v>2016</v>
      </c>
      <c r="B30">
        <v>2</v>
      </c>
      <c r="C30" t="s">
        <v>46</v>
      </c>
      <c r="D30" t="s">
        <v>49</v>
      </c>
      <c r="E30" s="10">
        <v>963105</v>
      </c>
      <c r="F30" s="10">
        <v>16001877</v>
      </c>
      <c r="G30" s="10">
        <v>12450754</v>
      </c>
      <c r="H30" s="10">
        <v>3551123</v>
      </c>
      <c r="I30" s="10">
        <v>0</v>
      </c>
      <c r="J30" s="10">
        <v>0</v>
      </c>
      <c r="K30" s="11"/>
    </row>
    <row r="31" spans="1:11" x14ac:dyDescent="0.25">
      <c r="A31">
        <v>2016</v>
      </c>
      <c r="B31">
        <v>3</v>
      </c>
      <c r="C31" t="s">
        <v>46</v>
      </c>
      <c r="D31" t="s">
        <v>49</v>
      </c>
      <c r="E31" s="10">
        <v>965348</v>
      </c>
      <c r="F31" s="10">
        <v>11686638</v>
      </c>
      <c r="G31" s="10">
        <v>9274523</v>
      </c>
      <c r="H31" s="10">
        <v>2412115</v>
      </c>
      <c r="I31" s="10">
        <v>0</v>
      </c>
      <c r="J31" s="10">
        <v>0</v>
      </c>
      <c r="K31" s="11"/>
    </row>
    <row r="32" spans="1:11" x14ac:dyDescent="0.25">
      <c r="A32">
        <v>2016</v>
      </c>
      <c r="B32">
        <v>4</v>
      </c>
      <c r="C32" t="s">
        <v>46</v>
      </c>
      <c r="D32" t="s">
        <v>49</v>
      </c>
      <c r="E32" s="10">
        <v>965583</v>
      </c>
      <c r="F32" s="10">
        <v>8189805</v>
      </c>
      <c r="G32" s="10">
        <v>6618533</v>
      </c>
      <c r="H32" s="10">
        <v>1571272</v>
      </c>
      <c r="I32" s="10">
        <v>0</v>
      </c>
      <c r="J32" s="10">
        <v>0</v>
      </c>
      <c r="K32" s="11"/>
    </row>
    <row r="33" spans="1:11" x14ac:dyDescent="0.25">
      <c r="A33">
        <v>2016</v>
      </c>
      <c r="B33">
        <v>5</v>
      </c>
      <c r="C33" t="s">
        <v>46</v>
      </c>
      <c r="D33" t="s">
        <v>49</v>
      </c>
      <c r="E33" s="10">
        <v>966203</v>
      </c>
      <c r="F33" s="10">
        <v>4320893</v>
      </c>
      <c r="G33" s="10">
        <v>3620645</v>
      </c>
      <c r="H33" s="10">
        <v>700248</v>
      </c>
      <c r="I33" s="10">
        <v>0</v>
      </c>
      <c r="J33" s="10">
        <v>0</v>
      </c>
      <c r="K33" s="11"/>
    </row>
    <row r="34" spans="1:11" x14ac:dyDescent="0.25">
      <c r="A34">
        <v>2016</v>
      </c>
      <c r="B34">
        <v>6</v>
      </c>
      <c r="C34" t="s">
        <v>46</v>
      </c>
      <c r="D34" t="s">
        <v>49</v>
      </c>
      <c r="E34" s="10">
        <v>966459</v>
      </c>
      <c r="F34" s="10">
        <v>2952413</v>
      </c>
      <c r="G34" s="10">
        <v>2550350</v>
      </c>
      <c r="H34" s="10">
        <v>402063</v>
      </c>
      <c r="I34" s="10">
        <v>0</v>
      </c>
      <c r="J34" s="10">
        <v>0</v>
      </c>
      <c r="K34" s="11"/>
    </row>
    <row r="35" spans="1:11" x14ac:dyDescent="0.25">
      <c r="A35">
        <v>2016</v>
      </c>
      <c r="B35">
        <v>7</v>
      </c>
      <c r="C35" t="s">
        <v>46</v>
      </c>
      <c r="D35" t="s">
        <v>49</v>
      </c>
      <c r="E35" s="10">
        <v>964834</v>
      </c>
      <c r="F35" s="10">
        <v>2156951</v>
      </c>
      <c r="G35" s="10">
        <v>1926271</v>
      </c>
      <c r="H35" s="10">
        <v>230680</v>
      </c>
      <c r="I35" s="10">
        <v>0</v>
      </c>
      <c r="J35" s="10">
        <v>0</v>
      </c>
      <c r="K35" s="11"/>
    </row>
    <row r="36" spans="1:11" x14ac:dyDescent="0.25">
      <c r="A36">
        <v>2016</v>
      </c>
      <c r="B36">
        <v>8</v>
      </c>
      <c r="C36" t="s">
        <v>46</v>
      </c>
      <c r="D36" t="s">
        <v>49</v>
      </c>
      <c r="E36" s="10">
        <v>966173</v>
      </c>
      <c r="F36" s="10">
        <v>2124897</v>
      </c>
      <c r="G36" s="10">
        <v>1901445</v>
      </c>
      <c r="H36" s="10">
        <v>223452</v>
      </c>
      <c r="I36" s="10">
        <v>0</v>
      </c>
      <c r="J36" s="10">
        <v>0</v>
      </c>
      <c r="K36" s="11"/>
    </row>
    <row r="37" spans="1:11" x14ac:dyDescent="0.25">
      <c r="A37">
        <v>2016</v>
      </c>
      <c r="B37">
        <v>9</v>
      </c>
      <c r="C37" t="s">
        <v>46</v>
      </c>
      <c r="D37" t="s">
        <v>49</v>
      </c>
      <c r="E37" s="10">
        <v>966903</v>
      </c>
      <c r="F37" s="10">
        <v>3167765</v>
      </c>
      <c r="G37" s="10">
        <v>2719137</v>
      </c>
      <c r="H37" s="10">
        <v>448628</v>
      </c>
      <c r="I37" s="10">
        <v>0</v>
      </c>
      <c r="J37" s="10">
        <v>0</v>
      </c>
      <c r="K37" s="11">
        <f>SUM(F26:F37)</f>
        <v>102278018</v>
      </c>
    </row>
    <row r="38" spans="1:11" x14ac:dyDescent="0.25">
      <c r="A38">
        <v>2015</v>
      </c>
      <c r="B38">
        <v>10</v>
      </c>
      <c r="C38" t="s">
        <v>46</v>
      </c>
      <c r="D38" t="s">
        <v>50</v>
      </c>
      <c r="E38" s="10">
        <v>46</v>
      </c>
      <c r="F38" s="10">
        <v>112463</v>
      </c>
      <c r="G38" s="10">
        <v>57038</v>
      </c>
      <c r="H38" s="10">
        <v>54844</v>
      </c>
      <c r="I38" s="10">
        <v>581</v>
      </c>
      <c r="J38" s="10">
        <v>0</v>
      </c>
      <c r="K38" s="11"/>
    </row>
    <row r="39" spans="1:11" x14ac:dyDescent="0.25">
      <c r="A39">
        <v>2015</v>
      </c>
      <c r="B39">
        <v>11</v>
      </c>
      <c r="C39" t="s">
        <v>46</v>
      </c>
      <c r="D39" t="s">
        <v>50</v>
      </c>
      <c r="E39" s="10">
        <v>46</v>
      </c>
      <c r="F39" s="10">
        <v>133275</v>
      </c>
      <c r="G39" s="10">
        <v>63495</v>
      </c>
      <c r="H39" s="10">
        <v>69000</v>
      </c>
      <c r="I39" s="10">
        <v>780</v>
      </c>
      <c r="J39" s="10">
        <v>0</v>
      </c>
      <c r="K39" s="11"/>
    </row>
    <row r="40" spans="1:11" x14ac:dyDescent="0.25">
      <c r="A40">
        <v>2015</v>
      </c>
      <c r="B40">
        <v>12</v>
      </c>
      <c r="C40" t="s">
        <v>46</v>
      </c>
      <c r="D40" t="s">
        <v>50</v>
      </c>
      <c r="E40" s="10">
        <v>46</v>
      </c>
      <c r="F40" s="10">
        <v>109177</v>
      </c>
      <c r="G40" s="10">
        <v>55922</v>
      </c>
      <c r="H40" s="10">
        <v>52606</v>
      </c>
      <c r="I40" s="10">
        <v>649</v>
      </c>
      <c r="J40" s="10">
        <v>0</v>
      </c>
      <c r="K40" s="11"/>
    </row>
    <row r="41" spans="1:11" x14ac:dyDescent="0.25">
      <c r="A41">
        <v>2016</v>
      </c>
      <c r="B41">
        <v>1</v>
      </c>
      <c r="C41" t="s">
        <v>46</v>
      </c>
      <c r="D41" t="s">
        <v>50</v>
      </c>
      <c r="E41" s="10">
        <v>46</v>
      </c>
      <c r="F41" s="10">
        <v>100693</v>
      </c>
      <c r="G41" s="10">
        <v>52917</v>
      </c>
      <c r="H41" s="10">
        <v>46824</v>
      </c>
      <c r="I41" s="10">
        <v>952</v>
      </c>
      <c r="J41" s="10">
        <v>0</v>
      </c>
      <c r="K41" s="11"/>
    </row>
    <row r="42" spans="1:11" x14ac:dyDescent="0.25">
      <c r="A42">
        <v>2016</v>
      </c>
      <c r="B42">
        <v>2</v>
      </c>
      <c r="C42" t="s">
        <v>46</v>
      </c>
      <c r="D42" t="s">
        <v>50</v>
      </c>
      <c r="E42" s="10">
        <v>46</v>
      </c>
      <c r="F42" s="10">
        <v>70230</v>
      </c>
      <c r="G42" s="10">
        <v>40667</v>
      </c>
      <c r="H42" s="10">
        <v>26029</v>
      </c>
      <c r="I42" s="10">
        <v>3534</v>
      </c>
      <c r="J42" s="10">
        <v>0</v>
      </c>
      <c r="K42" s="11"/>
    </row>
    <row r="43" spans="1:11" x14ac:dyDescent="0.25">
      <c r="A43">
        <v>2016</v>
      </c>
      <c r="B43">
        <v>3</v>
      </c>
      <c r="C43" t="s">
        <v>46</v>
      </c>
      <c r="D43" t="s">
        <v>50</v>
      </c>
      <c r="E43" s="10">
        <v>46</v>
      </c>
      <c r="F43" s="10">
        <v>65741</v>
      </c>
      <c r="G43" s="10">
        <v>38675</v>
      </c>
      <c r="H43" s="10">
        <v>22961</v>
      </c>
      <c r="I43" s="10">
        <v>4105</v>
      </c>
      <c r="J43" s="10">
        <v>0</v>
      </c>
      <c r="K43" s="11"/>
    </row>
    <row r="44" spans="1:11" x14ac:dyDescent="0.25">
      <c r="A44">
        <v>2016</v>
      </c>
      <c r="B44">
        <v>4</v>
      </c>
      <c r="C44" t="s">
        <v>46</v>
      </c>
      <c r="D44" t="s">
        <v>50</v>
      </c>
      <c r="E44" s="10">
        <v>46</v>
      </c>
      <c r="F44" s="10">
        <v>79195</v>
      </c>
      <c r="G44" s="10">
        <v>44505</v>
      </c>
      <c r="H44" s="10">
        <v>32153</v>
      </c>
      <c r="I44" s="10">
        <v>2537</v>
      </c>
      <c r="J44" s="10">
        <v>0</v>
      </c>
      <c r="K44" s="11"/>
    </row>
    <row r="45" spans="1:11" x14ac:dyDescent="0.25">
      <c r="A45">
        <v>2016</v>
      </c>
      <c r="B45">
        <v>5</v>
      </c>
      <c r="C45" t="s">
        <v>46</v>
      </c>
      <c r="D45" t="s">
        <v>50</v>
      </c>
      <c r="E45" s="10">
        <v>46</v>
      </c>
      <c r="F45" s="10">
        <v>111927</v>
      </c>
      <c r="G45" s="10">
        <v>56858</v>
      </c>
      <c r="H45" s="10">
        <v>54479</v>
      </c>
      <c r="I45" s="10">
        <v>590</v>
      </c>
      <c r="J45" s="10">
        <v>0</v>
      </c>
      <c r="K45" s="11"/>
    </row>
    <row r="46" spans="1:11" x14ac:dyDescent="0.25">
      <c r="A46">
        <v>2016</v>
      </c>
      <c r="B46">
        <v>6</v>
      </c>
      <c r="C46" t="s">
        <v>46</v>
      </c>
      <c r="D46" t="s">
        <v>50</v>
      </c>
      <c r="E46" s="10">
        <v>46</v>
      </c>
      <c r="F46" s="10">
        <v>108368</v>
      </c>
      <c r="G46" s="10">
        <v>55643</v>
      </c>
      <c r="H46" s="10">
        <v>52055</v>
      </c>
      <c r="I46" s="10">
        <v>670</v>
      </c>
      <c r="J46" s="10">
        <v>0</v>
      </c>
      <c r="K46" s="11"/>
    </row>
    <row r="47" spans="1:11" x14ac:dyDescent="0.25">
      <c r="A47">
        <v>2016</v>
      </c>
      <c r="B47">
        <v>7</v>
      </c>
      <c r="C47" t="s">
        <v>46</v>
      </c>
      <c r="D47" t="s">
        <v>50</v>
      </c>
      <c r="E47" s="10">
        <v>46</v>
      </c>
      <c r="F47" s="10">
        <v>113969</v>
      </c>
      <c r="G47" s="10">
        <v>57541</v>
      </c>
      <c r="H47" s="10">
        <v>55870</v>
      </c>
      <c r="I47" s="10">
        <v>558</v>
      </c>
      <c r="J47" s="10">
        <v>0</v>
      </c>
      <c r="K47" s="11"/>
    </row>
    <row r="48" spans="1:11" x14ac:dyDescent="0.25">
      <c r="A48">
        <v>2016</v>
      </c>
      <c r="B48">
        <v>8</v>
      </c>
      <c r="C48" t="s">
        <v>46</v>
      </c>
      <c r="D48" t="s">
        <v>50</v>
      </c>
      <c r="E48" s="10">
        <v>46</v>
      </c>
      <c r="F48" s="10">
        <v>88288</v>
      </c>
      <c r="G48" s="10">
        <v>48201</v>
      </c>
      <c r="H48" s="10">
        <v>38362</v>
      </c>
      <c r="I48" s="10">
        <v>1725</v>
      </c>
      <c r="J48" s="10">
        <v>0</v>
      </c>
      <c r="K48" s="11"/>
    </row>
    <row r="49" spans="1:11" x14ac:dyDescent="0.25">
      <c r="A49">
        <v>2016</v>
      </c>
      <c r="B49">
        <v>9</v>
      </c>
      <c r="C49" t="s">
        <v>46</v>
      </c>
      <c r="D49" t="s">
        <v>50</v>
      </c>
      <c r="E49" s="10">
        <v>46</v>
      </c>
      <c r="F49" s="10">
        <v>106609</v>
      </c>
      <c r="G49" s="10">
        <v>55031</v>
      </c>
      <c r="H49" s="10">
        <v>50856</v>
      </c>
      <c r="I49" s="10">
        <v>722</v>
      </c>
      <c r="J49" s="10">
        <v>0</v>
      </c>
      <c r="K49" s="11">
        <f>SUM(F38:F49)</f>
        <v>1199935</v>
      </c>
    </row>
    <row r="50" spans="1:11" x14ac:dyDescent="0.25">
      <c r="A50">
        <v>2015</v>
      </c>
      <c r="B50">
        <v>10</v>
      </c>
      <c r="C50" t="s">
        <v>46</v>
      </c>
      <c r="D50" t="s">
        <v>51</v>
      </c>
      <c r="E50" s="10">
        <v>1</v>
      </c>
      <c r="F50" s="10">
        <v>1773</v>
      </c>
      <c r="G50" s="10">
        <v>1773</v>
      </c>
      <c r="H50" s="10">
        <v>0</v>
      </c>
      <c r="I50" s="10">
        <v>0</v>
      </c>
      <c r="J50" s="10">
        <v>0</v>
      </c>
      <c r="K50" s="11"/>
    </row>
    <row r="51" spans="1:11" x14ac:dyDescent="0.25">
      <c r="A51">
        <v>2015</v>
      </c>
      <c r="B51">
        <v>11</v>
      </c>
      <c r="C51" t="s">
        <v>46</v>
      </c>
      <c r="D51" t="s">
        <v>51</v>
      </c>
      <c r="E51" s="10">
        <v>1</v>
      </c>
      <c r="F51" s="10">
        <v>3373</v>
      </c>
      <c r="G51" s="10">
        <v>3373</v>
      </c>
      <c r="H51" s="10">
        <v>0</v>
      </c>
      <c r="I51" s="10">
        <v>0</v>
      </c>
      <c r="J51" s="10">
        <v>0</v>
      </c>
      <c r="K51" s="11"/>
    </row>
    <row r="52" spans="1:11" x14ac:dyDescent="0.25">
      <c r="A52">
        <v>2015</v>
      </c>
      <c r="B52">
        <v>12</v>
      </c>
      <c r="C52" t="s">
        <v>46</v>
      </c>
      <c r="D52" t="s">
        <v>51</v>
      </c>
      <c r="E52" s="10">
        <v>1</v>
      </c>
      <c r="F52" s="10">
        <v>4813</v>
      </c>
      <c r="G52" s="10">
        <v>4813</v>
      </c>
      <c r="H52" s="10">
        <v>0</v>
      </c>
      <c r="I52" s="10">
        <v>0</v>
      </c>
      <c r="J52" s="10">
        <v>0</v>
      </c>
      <c r="K52" s="11"/>
    </row>
    <row r="53" spans="1:11" x14ac:dyDescent="0.25">
      <c r="A53">
        <v>2016</v>
      </c>
      <c r="B53">
        <v>1</v>
      </c>
      <c r="C53" t="s">
        <v>46</v>
      </c>
      <c r="D53" t="s">
        <v>51</v>
      </c>
      <c r="E53" s="10">
        <v>1</v>
      </c>
      <c r="F53" s="10">
        <v>5269</v>
      </c>
      <c r="G53" s="10">
        <v>5269</v>
      </c>
      <c r="H53" s="10">
        <v>0</v>
      </c>
      <c r="I53" s="10">
        <v>0</v>
      </c>
      <c r="J53" s="10">
        <v>0</v>
      </c>
      <c r="K53" s="11"/>
    </row>
    <row r="54" spans="1:11" x14ac:dyDescent="0.25">
      <c r="A54">
        <v>2016</v>
      </c>
      <c r="B54">
        <v>2</v>
      </c>
      <c r="C54" t="s">
        <v>46</v>
      </c>
      <c r="D54" t="s">
        <v>51</v>
      </c>
      <c r="E54" s="10">
        <v>1</v>
      </c>
      <c r="F54" s="10">
        <v>4180</v>
      </c>
      <c r="G54" s="10">
        <v>4180</v>
      </c>
      <c r="H54" s="10">
        <v>0</v>
      </c>
      <c r="I54" s="10">
        <v>0</v>
      </c>
      <c r="J54" s="10">
        <v>0</v>
      </c>
      <c r="K54" s="11"/>
    </row>
    <row r="55" spans="1:11" x14ac:dyDescent="0.25">
      <c r="A55">
        <v>2016</v>
      </c>
      <c r="B55">
        <v>3</v>
      </c>
      <c r="C55" t="s">
        <v>46</v>
      </c>
      <c r="D55" t="s">
        <v>51</v>
      </c>
      <c r="E55" s="10">
        <v>1</v>
      </c>
      <c r="F55" s="10">
        <v>3400</v>
      </c>
      <c r="G55" s="10">
        <v>3400</v>
      </c>
      <c r="H55" s="10">
        <v>0</v>
      </c>
      <c r="I55" s="10">
        <v>0</v>
      </c>
      <c r="J55" s="10">
        <v>0</v>
      </c>
      <c r="K55" s="11"/>
    </row>
    <row r="56" spans="1:11" x14ac:dyDescent="0.25">
      <c r="A56">
        <v>2016</v>
      </c>
      <c r="B56">
        <v>4</v>
      </c>
      <c r="C56" t="s">
        <v>46</v>
      </c>
      <c r="D56" t="s">
        <v>51</v>
      </c>
      <c r="E56" s="10">
        <v>1</v>
      </c>
      <c r="F56" s="10">
        <v>2527</v>
      </c>
      <c r="G56" s="10">
        <v>2527</v>
      </c>
      <c r="H56" s="10">
        <v>0</v>
      </c>
      <c r="I56" s="10">
        <v>0</v>
      </c>
      <c r="J56" s="10">
        <v>0</v>
      </c>
      <c r="K56" s="11"/>
    </row>
    <row r="57" spans="1:11" x14ac:dyDescent="0.25">
      <c r="A57">
        <v>2016</v>
      </c>
      <c r="B57">
        <v>5</v>
      </c>
      <c r="C57" t="s">
        <v>46</v>
      </c>
      <c r="D57" t="s">
        <v>51</v>
      </c>
      <c r="E57" s="10">
        <v>1</v>
      </c>
      <c r="F57" s="10">
        <v>1898</v>
      </c>
      <c r="G57" s="10">
        <v>1898</v>
      </c>
      <c r="H57" s="10">
        <v>0</v>
      </c>
      <c r="I57" s="10">
        <v>0</v>
      </c>
      <c r="J57" s="10">
        <v>0</v>
      </c>
      <c r="K57" s="11"/>
    </row>
    <row r="58" spans="1:11" x14ac:dyDescent="0.25">
      <c r="A58">
        <v>2016</v>
      </c>
      <c r="B58">
        <v>6</v>
      </c>
      <c r="C58" t="s">
        <v>46</v>
      </c>
      <c r="D58" t="s">
        <v>51</v>
      </c>
      <c r="E58" s="10">
        <v>1</v>
      </c>
      <c r="F58" s="10">
        <v>1491</v>
      </c>
      <c r="G58" s="10">
        <v>1491</v>
      </c>
      <c r="H58" s="10">
        <v>0</v>
      </c>
      <c r="I58" s="10">
        <v>0</v>
      </c>
      <c r="J58" s="10">
        <v>0</v>
      </c>
      <c r="K58" s="11"/>
    </row>
    <row r="59" spans="1:11" x14ac:dyDescent="0.25">
      <c r="A59">
        <v>2016</v>
      </c>
      <c r="B59">
        <v>7</v>
      </c>
      <c r="C59" t="s">
        <v>46</v>
      </c>
      <c r="D59" t="s">
        <v>51</v>
      </c>
      <c r="E59" s="10">
        <v>1</v>
      </c>
      <c r="F59" s="10">
        <v>1543</v>
      </c>
      <c r="G59" s="10">
        <v>1543</v>
      </c>
      <c r="H59" s="10">
        <v>0</v>
      </c>
      <c r="I59" s="10">
        <v>0</v>
      </c>
      <c r="J59" s="10">
        <v>0</v>
      </c>
      <c r="K59" s="11"/>
    </row>
    <row r="60" spans="1:11" x14ac:dyDescent="0.25">
      <c r="A60">
        <v>2016</v>
      </c>
      <c r="B60">
        <v>8</v>
      </c>
      <c r="C60" t="s">
        <v>46</v>
      </c>
      <c r="D60" t="s">
        <v>51</v>
      </c>
      <c r="E60" s="10">
        <v>1</v>
      </c>
      <c r="F60" s="10">
        <v>1848</v>
      </c>
      <c r="G60" s="10">
        <v>1848</v>
      </c>
      <c r="H60" s="10">
        <v>0</v>
      </c>
      <c r="I60" s="10">
        <v>0</v>
      </c>
      <c r="J60" s="10">
        <v>0</v>
      </c>
      <c r="K60" s="11"/>
    </row>
    <row r="61" spans="1:11" x14ac:dyDescent="0.25">
      <c r="A61">
        <v>2016</v>
      </c>
      <c r="B61">
        <v>9</v>
      </c>
      <c r="C61" t="s">
        <v>46</v>
      </c>
      <c r="D61" t="s">
        <v>51</v>
      </c>
      <c r="E61" s="10">
        <v>1</v>
      </c>
      <c r="F61" s="10">
        <v>1691</v>
      </c>
      <c r="G61" s="10">
        <v>1691</v>
      </c>
      <c r="H61" s="10">
        <v>0</v>
      </c>
      <c r="I61" s="10">
        <v>0</v>
      </c>
      <c r="J61" s="10">
        <v>0</v>
      </c>
      <c r="K61" s="11">
        <f>SUM(F50:F61)</f>
        <v>33806</v>
      </c>
    </row>
    <row r="62" spans="1:11" x14ac:dyDescent="0.25">
      <c r="A62">
        <v>2015</v>
      </c>
      <c r="B62">
        <v>10</v>
      </c>
      <c r="C62" t="s">
        <v>46</v>
      </c>
      <c r="D62" t="s">
        <v>52</v>
      </c>
      <c r="E62" s="10">
        <v>1</v>
      </c>
      <c r="F62" s="10">
        <v>54988</v>
      </c>
      <c r="G62" s="10">
        <v>54988</v>
      </c>
      <c r="H62" s="10">
        <v>0</v>
      </c>
      <c r="I62" s="10">
        <v>0</v>
      </c>
      <c r="J62" s="10">
        <v>0</v>
      </c>
      <c r="K62" s="11"/>
    </row>
    <row r="63" spans="1:11" x14ac:dyDescent="0.25">
      <c r="A63">
        <v>2015</v>
      </c>
      <c r="B63">
        <v>11</v>
      </c>
      <c r="C63" t="s">
        <v>46</v>
      </c>
      <c r="D63" t="s">
        <v>52</v>
      </c>
      <c r="E63" s="10">
        <v>1</v>
      </c>
      <c r="F63" s="10">
        <v>45580</v>
      </c>
      <c r="G63" s="10">
        <v>45580</v>
      </c>
      <c r="H63" s="10">
        <v>0</v>
      </c>
      <c r="I63" s="10">
        <v>0</v>
      </c>
      <c r="J63" s="10">
        <v>0</v>
      </c>
      <c r="K63" s="11"/>
    </row>
    <row r="64" spans="1:11" x14ac:dyDescent="0.25">
      <c r="A64">
        <v>2015</v>
      </c>
      <c r="B64">
        <v>12</v>
      </c>
      <c r="C64" t="s">
        <v>46</v>
      </c>
      <c r="D64" t="s">
        <v>52</v>
      </c>
      <c r="E64" s="10">
        <v>1</v>
      </c>
      <c r="F64" s="10">
        <v>47157</v>
      </c>
      <c r="G64" s="10">
        <v>47157</v>
      </c>
      <c r="H64" s="10">
        <v>0</v>
      </c>
      <c r="I64" s="10">
        <v>0</v>
      </c>
      <c r="J64" s="10">
        <v>0</v>
      </c>
      <c r="K64" s="11"/>
    </row>
    <row r="65" spans="1:11" x14ac:dyDescent="0.25">
      <c r="A65">
        <v>2016</v>
      </c>
      <c r="B65">
        <v>1</v>
      </c>
      <c r="C65" t="s">
        <v>46</v>
      </c>
      <c r="D65" t="s">
        <v>52</v>
      </c>
      <c r="E65" s="10">
        <v>1</v>
      </c>
      <c r="F65" s="10">
        <v>40604</v>
      </c>
      <c r="G65" s="10">
        <v>40604</v>
      </c>
      <c r="H65" s="10">
        <v>0</v>
      </c>
      <c r="I65" s="10">
        <v>0</v>
      </c>
      <c r="J65" s="10">
        <v>0</v>
      </c>
      <c r="K65" s="11"/>
    </row>
    <row r="66" spans="1:11" x14ac:dyDescent="0.25">
      <c r="A66">
        <v>2016</v>
      </c>
      <c r="B66">
        <v>2</v>
      </c>
      <c r="C66" t="s">
        <v>46</v>
      </c>
      <c r="D66" t="s">
        <v>52</v>
      </c>
      <c r="E66" s="10">
        <v>1</v>
      </c>
      <c r="F66" s="10">
        <v>47642</v>
      </c>
      <c r="G66" s="10">
        <v>47642</v>
      </c>
      <c r="H66" s="10">
        <v>0</v>
      </c>
      <c r="I66" s="10">
        <v>0</v>
      </c>
      <c r="J66" s="10">
        <v>0</v>
      </c>
      <c r="K66" s="11"/>
    </row>
    <row r="67" spans="1:11" x14ac:dyDescent="0.25">
      <c r="A67">
        <v>2016</v>
      </c>
      <c r="B67">
        <v>3</v>
      </c>
      <c r="C67" t="s">
        <v>46</v>
      </c>
      <c r="D67" t="s">
        <v>52</v>
      </c>
      <c r="E67" s="10">
        <v>1</v>
      </c>
      <c r="F67" s="10">
        <v>48221</v>
      </c>
      <c r="G67" s="10">
        <v>48221</v>
      </c>
      <c r="H67" s="10">
        <v>0</v>
      </c>
      <c r="I67" s="10">
        <v>0</v>
      </c>
      <c r="J67" s="10">
        <v>0</v>
      </c>
      <c r="K67" s="11"/>
    </row>
    <row r="68" spans="1:11" x14ac:dyDescent="0.25">
      <c r="A68">
        <v>2016</v>
      </c>
      <c r="B68">
        <v>4</v>
      </c>
      <c r="C68" t="s">
        <v>46</v>
      </c>
      <c r="D68" t="s">
        <v>52</v>
      </c>
      <c r="E68" s="10">
        <v>1</v>
      </c>
      <c r="F68" s="10">
        <v>65925</v>
      </c>
      <c r="G68" s="10">
        <v>65925</v>
      </c>
      <c r="H68" s="10">
        <v>0</v>
      </c>
      <c r="I68" s="10">
        <v>0</v>
      </c>
      <c r="J68" s="10">
        <v>0</v>
      </c>
      <c r="K68" s="11"/>
    </row>
    <row r="69" spans="1:11" x14ac:dyDescent="0.25">
      <c r="A69">
        <v>2016</v>
      </c>
      <c r="B69">
        <v>5</v>
      </c>
      <c r="C69" t="s">
        <v>46</v>
      </c>
      <c r="D69" t="s">
        <v>52</v>
      </c>
      <c r="E69" s="10">
        <v>1</v>
      </c>
      <c r="F69" s="10">
        <v>55217</v>
      </c>
      <c r="G69" s="10">
        <v>55217</v>
      </c>
      <c r="H69" s="10">
        <v>0</v>
      </c>
      <c r="I69" s="10">
        <v>0</v>
      </c>
      <c r="J69" s="10">
        <v>0</v>
      </c>
      <c r="K69" s="11"/>
    </row>
    <row r="70" spans="1:11" x14ac:dyDescent="0.25">
      <c r="A70">
        <v>2016</v>
      </c>
      <c r="B70">
        <v>6</v>
      </c>
      <c r="C70" t="s">
        <v>46</v>
      </c>
      <c r="D70" t="s">
        <v>52</v>
      </c>
      <c r="E70" s="10">
        <v>1</v>
      </c>
      <c r="F70" s="10">
        <v>51839</v>
      </c>
      <c r="G70" s="10">
        <v>51839</v>
      </c>
      <c r="H70" s="10">
        <v>0</v>
      </c>
      <c r="I70" s="10">
        <v>0</v>
      </c>
      <c r="J70" s="10">
        <v>0</v>
      </c>
      <c r="K70" s="11"/>
    </row>
    <row r="71" spans="1:11" x14ac:dyDescent="0.25">
      <c r="A71">
        <v>2016</v>
      </c>
      <c r="B71">
        <v>7</v>
      </c>
      <c r="C71" t="s">
        <v>46</v>
      </c>
      <c r="D71" t="s">
        <v>52</v>
      </c>
      <c r="E71" s="10">
        <v>1</v>
      </c>
      <c r="F71" s="10">
        <v>53667</v>
      </c>
      <c r="G71" s="10">
        <v>53667</v>
      </c>
      <c r="H71" s="10">
        <v>0</v>
      </c>
      <c r="I71" s="10">
        <v>0</v>
      </c>
      <c r="J71" s="10">
        <v>0</v>
      </c>
      <c r="K71" s="11"/>
    </row>
    <row r="72" spans="1:11" x14ac:dyDescent="0.25">
      <c r="A72">
        <v>2016</v>
      </c>
      <c r="B72">
        <v>8</v>
      </c>
      <c r="C72" t="s">
        <v>46</v>
      </c>
      <c r="D72" t="s">
        <v>52</v>
      </c>
      <c r="E72" s="10">
        <v>1</v>
      </c>
      <c r="F72" s="10">
        <v>55800</v>
      </c>
      <c r="G72" s="10">
        <v>55800</v>
      </c>
      <c r="H72" s="10">
        <v>0</v>
      </c>
      <c r="I72" s="10">
        <v>0</v>
      </c>
      <c r="J72" s="10">
        <v>0</v>
      </c>
      <c r="K72" s="11"/>
    </row>
    <row r="73" spans="1:11" x14ac:dyDescent="0.25">
      <c r="A73">
        <v>2016</v>
      </c>
      <c r="B73">
        <v>9</v>
      </c>
      <c r="C73" t="s">
        <v>46</v>
      </c>
      <c r="D73" t="s">
        <v>52</v>
      </c>
      <c r="E73" s="10">
        <v>1</v>
      </c>
      <c r="F73" s="10">
        <v>53237</v>
      </c>
      <c r="G73" s="10">
        <v>53237</v>
      </c>
      <c r="H73" s="10">
        <v>0</v>
      </c>
      <c r="I73" s="10">
        <v>0</v>
      </c>
      <c r="J73" s="10">
        <v>0</v>
      </c>
      <c r="K73" s="11">
        <f>SUM(F62:F73)</f>
        <v>619877</v>
      </c>
    </row>
    <row r="74" spans="1:11" x14ac:dyDescent="0.25">
      <c r="A74">
        <v>2015</v>
      </c>
      <c r="B74">
        <v>10</v>
      </c>
      <c r="C74" t="s">
        <v>46</v>
      </c>
      <c r="D74" t="s">
        <v>53</v>
      </c>
      <c r="E74" s="10">
        <v>450</v>
      </c>
      <c r="F74" s="10">
        <v>2837414</v>
      </c>
      <c r="G74" s="10">
        <v>84290</v>
      </c>
      <c r="H74" s="10">
        <v>457294</v>
      </c>
      <c r="I74" s="10">
        <v>1893593</v>
      </c>
      <c r="J74" s="10">
        <v>402237</v>
      </c>
      <c r="K74" s="11"/>
    </row>
    <row r="75" spans="1:11" x14ac:dyDescent="0.25">
      <c r="A75">
        <v>2015</v>
      </c>
      <c r="B75">
        <v>11</v>
      </c>
      <c r="C75" t="s">
        <v>46</v>
      </c>
      <c r="D75" t="s">
        <v>53</v>
      </c>
      <c r="E75" s="10">
        <v>450</v>
      </c>
      <c r="F75" s="10">
        <v>3520636</v>
      </c>
      <c r="G75" s="10">
        <v>84404</v>
      </c>
      <c r="H75" s="10">
        <v>492147</v>
      </c>
      <c r="I75" s="10">
        <v>2367197</v>
      </c>
      <c r="J75" s="10">
        <v>576888</v>
      </c>
      <c r="K75" s="11"/>
    </row>
    <row r="76" spans="1:11" x14ac:dyDescent="0.25">
      <c r="A76">
        <v>2015</v>
      </c>
      <c r="B76">
        <v>12</v>
      </c>
      <c r="C76" t="s">
        <v>46</v>
      </c>
      <c r="D76" t="s">
        <v>53</v>
      </c>
      <c r="E76" s="10">
        <v>450</v>
      </c>
      <c r="F76" s="10">
        <v>3815354</v>
      </c>
      <c r="G76" s="10">
        <v>84452</v>
      </c>
      <c r="H76" s="10">
        <v>506356</v>
      </c>
      <c r="I76" s="10">
        <v>2571330</v>
      </c>
      <c r="J76" s="10">
        <v>653216</v>
      </c>
      <c r="K76" s="11"/>
    </row>
    <row r="77" spans="1:11" x14ac:dyDescent="0.25">
      <c r="A77">
        <v>2016</v>
      </c>
      <c r="B77">
        <v>1</v>
      </c>
      <c r="C77" t="s">
        <v>46</v>
      </c>
      <c r="D77" t="s">
        <v>53</v>
      </c>
      <c r="E77" s="10">
        <v>450</v>
      </c>
      <c r="F77" s="10">
        <v>3935591</v>
      </c>
      <c r="G77" s="10">
        <v>84472</v>
      </c>
      <c r="H77" s="10">
        <v>512011</v>
      </c>
      <c r="I77" s="10">
        <v>2654580</v>
      </c>
      <c r="J77" s="10">
        <v>684528</v>
      </c>
      <c r="K77" s="11"/>
    </row>
    <row r="78" spans="1:11" x14ac:dyDescent="0.25">
      <c r="A78">
        <v>2016</v>
      </c>
      <c r="B78">
        <v>2</v>
      </c>
      <c r="C78" t="s">
        <v>46</v>
      </c>
      <c r="D78" t="s">
        <v>53</v>
      </c>
      <c r="E78" s="10">
        <v>450</v>
      </c>
      <c r="F78" s="10">
        <v>3294944</v>
      </c>
      <c r="G78" s="10">
        <v>84367</v>
      </c>
      <c r="H78" s="10">
        <v>480930</v>
      </c>
      <c r="I78" s="10">
        <v>2210804</v>
      </c>
      <c r="J78" s="10">
        <v>518843</v>
      </c>
      <c r="K78" s="11"/>
    </row>
    <row r="79" spans="1:11" x14ac:dyDescent="0.25">
      <c r="A79">
        <v>2016</v>
      </c>
      <c r="B79">
        <v>3</v>
      </c>
      <c r="C79" t="s">
        <v>46</v>
      </c>
      <c r="D79" t="s">
        <v>53</v>
      </c>
      <c r="E79" s="10">
        <v>450</v>
      </c>
      <c r="F79" s="10">
        <v>3281033</v>
      </c>
      <c r="G79" s="10">
        <v>84364</v>
      </c>
      <c r="H79" s="10">
        <v>480229</v>
      </c>
      <c r="I79" s="10">
        <v>2201163</v>
      </c>
      <c r="J79" s="10">
        <v>515277</v>
      </c>
      <c r="K79" s="11"/>
    </row>
    <row r="80" spans="1:11" x14ac:dyDescent="0.25">
      <c r="A80">
        <v>2016</v>
      </c>
      <c r="B80">
        <v>4</v>
      </c>
      <c r="C80" t="s">
        <v>46</v>
      </c>
      <c r="D80" t="s">
        <v>53</v>
      </c>
      <c r="E80" s="10">
        <v>450</v>
      </c>
      <c r="F80" s="10">
        <v>3053032</v>
      </c>
      <c r="G80" s="10">
        <v>84326</v>
      </c>
      <c r="H80" s="10">
        <v>468583</v>
      </c>
      <c r="I80" s="10">
        <v>2043110</v>
      </c>
      <c r="J80" s="10">
        <v>457013</v>
      </c>
      <c r="K80" s="11"/>
    </row>
    <row r="81" spans="1:13" x14ac:dyDescent="0.25">
      <c r="A81">
        <v>2016</v>
      </c>
      <c r="B81">
        <v>5</v>
      </c>
      <c r="C81" t="s">
        <v>46</v>
      </c>
      <c r="D81" t="s">
        <v>53</v>
      </c>
      <c r="E81" s="10">
        <v>450</v>
      </c>
      <c r="F81" s="10">
        <v>2882657</v>
      </c>
      <c r="G81" s="10">
        <v>84298</v>
      </c>
      <c r="H81" s="10">
        <v>459685</v>
      </c>
      <c r="I81" s="10">
        <v>1924970</v>
      </c>
      <c r="J81" s="10">
        <v>413704</v>
      </c>
      <c r="K81" s="11"/>
    </row>
    <row r="82" spans="1:13" x14ac:dyDescent="0.25">
      <c r="A82">
        <v>2016</v>
      </c>
      <c r="B82">
        <v>6</v>
      </c>
      <c r="C82" t="s">
        <v>46</v>
      </c>
      <c r="D82" t="s">
        <v>53</v>
      </c>
      <c r="E82" s="10">
        <v>450</v>
      </c>
      <c r="F82" s="10">
        <v>2905053</v>
      </c>
      <c r="G82" s="10">
        <v>84302</v>
      </c>
      <c r="H82" s="10">
        <v>460864</v>
      </c>
      <c r="I82" s="10">
        <v>1940501</v>
      </c>
      <c r="J82" s="10">
        <v>419386</v>
      </c>
      <c r="K82" s="11"/>
    </row>
    <row r="83" spans="1:13" x14ac:dyDescent="0.25">
      <c r="A83">
        <v>2016</v>
      </c>
      <c r="B83">
        <v>7</v>
      </c>
      <c r="C83" t="s">
        <v>46</v>
      </c>
      <c r="D83" t="s">
        <v>53</v>
      </c>
      <c r="E83" s="10">
        <v>450</v>
      </c>
      <c r="F83" s="10">
        <v>2944160</v>
      </c>
      <c r="G83" s="10">
        <v>84308</v>
      </c>
      <c r="H83" s="10">
        <v>462916</v>
      </c>
      <c r="I83" s="10">
        <v>1967620</v>
      </c>
      <c r="J83" s="10">
        <v>429316</v>
      </c>
      <c r="K83" s="11"/>
    </row>
    <row r="84" spans="1:13" x14ac:dyDescent="0.25">
      <c r="A84">
        <v>2016</v>
      </c>
      <c r="B84">
        <v>8</v>
      </c>
      <c r="C84" t="s">
        <v>46</v>
      </c>
      <c r="D84" t="s">
        <v>53</v>
      </c>
      <c r="E84" s="10">
        <v>450</v>
      </c>
      <c r="F84" s="10">
        <v>2957132</v>
      </c>
      <c r="G84" s="10">
        <v>84310</v>
      </c>
      <c r="H84" s="10">
        <v>463595</v>
      </c>
      <c r="I84" s="10">
        <v>1976615</v>
      </c>
      <c r="J84" s="10">
        <v>432612</v>
      </c>
      <c r="K84" s="11"/>
    </row>
    <row r="85" spans="1:13" x14ac:dyDescent="0.25">
      <c r="A85">
        <v>2016</v>
      </c>
      <c r="B85">
        <v>9</v>
      </c>
      <c r="C85" t="s">
        <v>46</v>
      </c>
      <c r="D85" t="s">
        <v>53</v>
      </c>
      <c r="E85" s="10">
        <v>450</v>
      </c>
      <c r="F85" s="10">
        <v>2650873</v>
      </c>
      <c r="G85" s="10">
        <v>84259</v>
      </c>
      <c r="H85" s="10">
        <v>447312</v>
      </c>
      <c r="I85" s="10">
        <v>1764204</v>
      </c>
      <c r="J85" s="10">
        <v>355098</v>
      </c>
      <c r="K85" s="11">
        <f>SUM(F74:F85)</f>
        <v>38077879</v>
      </c>
    </row>
    <row r="86" spans="1:13" x14ac:dyDescent="0.25">
      <c r="A86">
        <v>2015</v>
      </c>
      <c r="B86">
        <v>10</v>
      </c>
      <c r="C86" t="s">
        <v>46</v>
      </c>
      <c r="D86" t="s">
        <v>54</v>
      </c>
      <c r="E86" s="10">
        <v>1</v>
      </c>
      <c r="F86" s="10">
        <v>62690</v>
      </c>
      <c r="G86" s="10">
        <v>200</v>
      </c>
      <c r="H86" s="10">
        <v>1800</v>
      </c>
      <c r="I86" s="10">
        <v>60690</v>
      </c>
      <c r="J86" s="10">
        <v>0</v>
      </c>
      <c r="K86" s="11"/>
    </row>
    <row r="87" spans="1:13" x14ac:dyDescent="0.25">
      <c r="A87">
        <v>2015</v>
      </c>
      <c r="B87">
        <v>11</v>
      </c>
      <c r="C87" t="s">
        <v>46</v>
      </c>
      <c r="D87" t="s">
        <v>54</v>
      </c>
      <c r="E87" s="10">
        <v>1</v>
      </c>
      <c r="F87" s="10">
        <v>70767</v>
      </c>
      <c r="G87" s="10">
        <v>200</v>
      </c>
      <c r="H87" s="10">
        <v>1800</v>
      </c>
      <c r="I87" s="10">
        <v>68767</v>
      </c>
      <c r="J87" s="10">
        <v>0</v>
      </c>
      <c r="K87" s="11"/>
    </row>
    <row r="88" spans="1:13" x14ac:dyDescent="0.25">
      <c r="A88">
        <v>2015</v>
      </c>
      <c r="B88">
        <v>12</v>
      </c>
      <c r="C88" t="s">
        <v>46</v>
      </c>
      <c r="D88" t="s">
        <v>54</v>
      </c>
      <c r="E88" s="10">
        <v>1</v>
      </c>
      <c r="F88" s="10">
        <v>70653</v>
      </c>
      <c r="G88" s="10">
        <v>200</v>
      </c>
      <c r="H88" s="10">
        <v>1800</v>
      </c>
      <c r="I88" s="10">
        <v>68653</v>
      </c>
      <c r="J88" s="10">
        <v>0</v>
      </c>
      <c r="K88" s="11"/>
    </row>
    <row r="89" spans="1:13" x14ac:dyDescent="0.25">
      <c r="A89">
        <v>2016</v>
      </c>
      <c r="B89">
        <v>1</v>
      </c>
      <c r="C89" t="s">
        <v>46</v>
      </c>
      <c r="D89" t="s">
        <v>54</v>
      </c>
      <c r="E89" s="10">
        <v>1</v>
      </c>
      <c r="F89" s="10">
        <v>74638</v>
      </c>
      <c r="G89" s="10">
        <v>200</v>
      </c>
      <c r="H89" s="10">
        <v>1800</v>
      </c>
      <c r="I89" s="10">
        <v>72638</v>
      </c>
      <c r="J89" s="10">
        <v>0</v>
      </c>
      <c r="K89" s="11"/>
    </row>
    <row r="90" spans="1:13" x14ac:dyDescent="0.25">
      <c r="A90">
        <v>2016</v>
      </c>
      <c r="B90">
        <v>2</v>
      </c>
      <c r="C90" t="s">
        <v>46</v>
      </c>
      <c r="D90" t="s">
        <v>54</v>
      </c>
      <c r="E90" s="10">
        <v>1</v>
      </c>
      <c r="F90" s="10">
        <v>56485</v>
      </c>
      <c r="G90" s="10">
        <v>200</v>
      </c>
      <c r="H90" s="10">
        <v>1800</v>
      </c>
      <c r="I90" s="10">
        <v>54485</v>
      </c>
      <c r="J90" s="10">
        <v>0</v>
      </c>
      <c r="K90" s="11"/>
    </row>
    <row r="91" spans="1:13" x14ac:dyDescent="0.25">
      <c r="A91">
        <v>2016</v>
      </c>
      <c r="B91">
        <v>3</v>
      </c>
      <c r="C91" t="s">
        <v>46</v>
      </c>
      <c r="D91" t="s">
        <v>54</v>
      </c>
      <c r="E91" s="10">
        <v>1</v>
      </c>
      <c r="F91" s="10">
        <v>62406</v>
      </c>
      <c r="G91" s="10">
        <v>200</v>
      </c>
      <c r="H91" s="10">
        <v>1800</v>
      </c>
      <c r="I91" s="10">
        <v>60406</v>
      </c>
      <c r="J91" s="10">
        <v>0</v>
      </c>
      <c r="K91" s="11"/>
    </row>
    <row r="92" spans="1:13" x14ac:dyDescent="0.25">
      <c r="A92">
        <v>2016</v>
      </c>
      <c r="B92">
        <v>4</v>
      </c>
      <c r="C92" t="s">
        <v>46</v>
      </c>
      <c r="D92" t="s">
        <v>54</v>
      </c>
      <c r="E92" s="10">
        <v>1</v>
      </c>
      <c r="F92" s="10">
        <v>59745</v>
      </c>
      <c r="G92" s="10">
        <v>200</v>
      </c>
      <c r="H92" s="10">
        <v>1800</v>
      </c>
      <c r="I92" s="10">
        <v>57745</v>
      </c>
      <c r="J92" s="10">
        <v>0</v>
      </c>
      <c r="K92" s="11"/>
    </row>
    <row r="93" spans="1:13" x14ac:dyDescent="0.25">
      <c r="A93">
        <v>2016</v>
      </c>
      <c r="B93">
        <v>5</v>
      </c>
      <c r="C93" t="s">
        <v>46</v>
      </c>
      <c r="D93" t="s">
        <v>54</v>
      </c>
      <c r="E93" s="10">
        <v>1</v>
      </c>
      <c r="F93" s="10">
        <v>52073</v>
      </c>
      <c r="G93" s="10">
        <v>200</v>
      </c>
      <c r="H93" s="10">
        <v>1800</v>
      </c>
      <c r="I93" s="10">
        <v>50073</v>
      </c>
      <c r="J93" s="10">
        <v>0</v>
      </c>
      <c r="K93" s="11"/>
    </row>
    <row r="94" spans="1:13" x14ac:dyDescent="0.25">
      <c r="A94">
        <v>2016</v>
      </c>
      <c r="B94">
        <v>6</v>
      </c>
      <c r="C94" t="s">
        <v>46</v>
      </c>
      <c r="D94" t="s">
        <v>54</v>
      </c>
      <c r="E94" s="10">
        <v>1</v>
      </c>
      <c r="F94" s="10">
        <v>53084</v>
      </c>
      <c r="G94" s="10">
        <v>200</v>
      </c>
      <c r="H94" s="10">
        <v>1800</v>
      </c>
      <c r="I94" s="10">
        <v>51084</v>
      </c>
      <c r="J94" s="10">
        <v>0</v>
      </c>
      <c r="K94" s="11"/>
    </row>
    <row r="95" spans="1:13" x14ac:dyDescent="0.25">
      <c r="A95">
        <v>2016</v>
      </c>
      <c r="B95">
        <v>7</v>
      </c>
      <c r="C95" t="s">
        <v>46</v>
      </c>
      <c r="D95" t="s">
        <v>54</v>
      </c>
      <c r="E95" s="10">
        <v>1</v>
      </c>
      <c r="F95" s="10">
        <v>55380</v>
      </c>
      <c r="G95" s="10">
        <v>200</v>
      </c>
      <c r="H95" s="10">
        <v>1800</v>
      </c>
      <c r="I95" s="10">
        <v>53380</v>
      </c>
      <c r="J95" s="10">
        <v>0</v>
      </c>
      <c r="K95" s="11"/>
    </row>
    <row r="96" spans="1:13" x14ac:dyDescent="0.25">
      <c r="A96">
        <v>2016</v>
      </c>
      <c r="B96">
        <v>8</v>
      </c>
      <c r="C96" t="s">
        <v>46</v>
      </c>
      <c r="D96" t="s">
        <v>54</v>
      </c>
      <c r="E96" s="10">
        <v>1</v>
      </c>
      <c r="F96" s="10">
        <v>55115</v>
      </c>
      <c r="G96" s="10">
        <v>200</v>
      </c>
      <c r="H96" s="10">
        <v>1800</v>
      </c>
      <c r="I96" s="10">
        <v>53115</v>
      </c>
      <c r="J96" s="10">
        <v>0</v>
      </c>
      <c r="K96" s="11"/>
      <c r="M96" s="16"/>
    </row>
    <row r="97" spans="1:13" x14ac:dyDescent="0.25">
      <c r="A97">
        <v>2016</v>
      </c>
      <c r="B97">
        <v>9</v>
      </c>
      <c r="C97" t="s">
        <v>46</v>
      </c>
      <c r="D97" t="s">
        <v>54</v>
      </c>
      <c r="E97" s="10">
        <v>1</v>
      </c>
      <c r="F97" s="10">
        <v>56905</v>
      </c>
      <c r="G97" s="10">
        <v>200</v>
      </c>
      <c r="H97" s="10">
        <v>1800</v>
      </c>
      <c r="I97" s="10">
        <v>54905</v>
      </c>
      <c r="J97" s="10">
        <v>0</v>
      </c>
      <c r="K97" s="11">
        <f>SUM(F86:F97)</f>
        <v>729941</v>
      </c>
      <c r="L97" s="11">
        <f>SUM(K2:K97)</f>
        <v>193245998</v>
      </c>
      <c r="M97" s="15" t="s">
        <v>67</v>
      </c>
    </row>
    <row r="98" spans="1:13" x14ac:dyDescent="0.25">
      <c r="A98">
        <v>2015</v>
      </c>
      <c r="B98">
        <v>10</v>
      </c>
      <c r="C98" t="s">
        <v>59</v>
      </c>
      <c r="D98" t="s">
        <v>60</v>
      </c>
      <c r="E98" s="10">
        <v>25</v>
      </c>
      <c r="F98" s="10">
        <v>14783</v>
      </c>
      <c r="G98" s="10">
        <v>1948</v>
      </c>
      <c r="H98" s="10">
        <v>8633</v>
      </c>
      <c r="I98" s="10">
        <v>4202</v>
      </c>
      <c r="J98" s="10">
        <v>0</v>
      </c>
      <c r="K98" s="11"/>
    </row>
    <row r="99" spans="1:13" x14ac:dyDescent="0.25">
      <c r="A99">
        <v>2015</v>
      </c>
      <c r="B99">
        <v>11</v>
      </c>
      <c r="C99" t="s">
        <v>59</v>
      </c>
      <c r="D99" t="s">
        <v>60</v>
      </c>
      <c r="E99" s="10">
        <v>25</v>
      </c>
      <c r="F99" s="10">
        <v>18785</v>
      </c>
      <c r="G99" s="10">
        <v>1968</v>
      </c>
      <c r="H99" s="10">
        <v>10571</v>
      </c>
      <c r="I99" s="10">
        <v>6246</v>
      </c>
      <c r="J99" s="10">
        <v>0</v>
      </c>
      <c r="K99" s="11"/>
    </row>
    <row r="100" spans="1:13" x14ac:dyDescent="0.25">
      <c r="A100">
        <v>2015</v>
      </c>
      <c r="B100">
        <v>12</v>
      </c>
      <c r="C100" t="s">
        <v>59</v>
      </c>
      <c r="D100" t="s">
        <v>60</v>
      </c>
      <c r="E100" s="10">
        <v>25</v>
      </c>
      <c r="F100" s="10">
        <v>21197</v>
      </c>
      <c r="G100" s="10">
        <v>1976</v>
      </c>
      <c r="H100" s="10">
        <v>11592</v>
      </c>
      <c r="I100" s="10">
        <v>7629</v>
      </c>
      <c r="J100" s="10">
        <v>0</v>
      </c>
      <c r="K100" s="11"/>
    </row>
    <row r="101" spans="1:13" x14ac:dyDescent="0.25">
      <c r="A101">
        <v>2016</v>
      </c>
      <c r="B101">
        <v>1</v>
      </c>
      <c r="C101" t="s">
        <v>59</v>
      </c>
      <c r="D101" t="s">
        <v>60</v>
      </c>
      <c r="E101" s="10">
        <v>25</v>
      </c>
      <c r="F101" s="10">
        <v>23085</v>
      </c>
      <c r="G101" s="10">
        <v>1981</v>
      </c>
      <c r="H101" s="10">
        <v>12315</v>
      </c>
      <c r="I101" s="10">
        <v>8789</v>
      </c>
      <c r="J101" s="10">
        <v>0</v>
      </c>
      <c r="K101" s="11"/>
    </row>
    <row r="102" spans="1:13" x14ac:dyDescent="0.25">
      <c r="A102">
        <v>2016</v>
      </c>
      <c r="B102">
        <v>2</v>
      </c>
      <c r="C102" t="s">
        <v>59</v>
      </c>
      <c r="D102" t="s">
        <v>60</v>
      </c>
      <c r="E102" s="10">
        <v>25</v>
      </c>
      <c r="F102" s="10">
        <v>20370</v>
      </c>
      <c r="G102" s="10">
        <v>1974</v>
      </c>
      <c r="H102" s="10">
        <v>11254</v>
      </c>
      <c r="I102" s="10">
        <v>7142</v>
      </c>
      <c r="J102" s="10">
        <v>0</v>
      </c>
      <c r="K102" s="11"/>
    </row>
    <row r="103" spans="1:13" x14ac:dyDescent="0.25">
      <c r="A103">
        <v>2016</v>
      </c>
      <c r="B103">
        <v>3</v>
      </c>
      <c r="C103" t="s">
        <v>59</v>
      </c>
      <c r="D103" t="s">
        <v>60</v>
      </c>
      <c r="E103" s="10">
        <v>25</v>
      </c>
      <c r="F103" s="10">
        <v>19926</v>
      </c>
      <c r="G103" s="10">
        <v>1972</v>
      </c>
      <c r="H103" s="10">
        <v>11067</v>
      </c>
      <c r="I103" s="10">
        <v>6887</v>
      </c>
      <c r="J103" s="10">
        <v>0</v>
      </c>
      <c r="K103" s="11"/>
    </row>
    <row r="104" spans="1:13" x14ac:dyDescent="0.25">
      <c r="A104">
        <v>2016</v>
      </c>
      <c r="B104">
        <v>4</v>
      </c>
      <c r="C104" t="s">
        <v>59</v>
      </c>
      <c r="D104" t="s">
        <v>60</v>
      </c>
      <c r="E104" s="10">
        <v>25</v>
      </c>
      <c r="F104" s="10">
        <v>15935</v>
      </c>
      <c r="G104" s="10">
        <v>1955</v>
      </c>
      <c r="H104" s="10">
        <v>9222</v>
      </c>
      <c r="I104" s="10">
        <v>4758</v>
      </c>
      <c r="J104" s="10">
        <v>0</v>
      </c>
      <c r="K104" s="11"/>
    </row>
    <row r="105" spans="1:13" x14ac:dyDescent="0.25">
      <c r="A105">
        <v>2016</v>
      </c>
      <c r="B105">
        <v>5</v>
      </c>
      <c r="C105" t="s">
        <v>59</v>
      </c>
      <c r="D105" t="s">
        <v>60</v>
      </c>
      <c r="E105" s="10">
        <v>25</v>
      </c>
      <c r="F105" s="10">
        <v>15427</v>
      </c>
      <c r="G105" s="10">
        <v>1952</v>
      </c>
      <c r="H105" s="10">
        <v>8965</v>
      </c>
      <c r="I105" s="10">
        <v>4510</v>
      </c>
      <c r="J105" s="10">
        <v>0</v>
      </c>
      <c r="K105" s="11"/>
    </row>
    <row r="106" spans="1:13" x14ac:dyDescent="0.25">
      <c r="A106">
        <v>2016</v>
      </c>
      <c r="B106">
        <v>6</v>
      </c>
      <c r="C106" t="s">
        <v>59</v>
      </c>
      <c r="D106" t="s">
        <v>60</v>
      </c>
      <c r="E106" s="10">
        <v>25</v>
      </c>
      <c r="F106" s="10">
        <v>13386</v>
      </c>
      <c r="G106" s="10">
        <v>1938</v>
      </c>
      <c r="H106" s="10">
        <v>7888</v>
      </c>
      <c r="I106" s="10">
        <v>3560</v>
      </c>
      <c r="J106" s="10">
        <v>0</v>
      </c>
      <c r="K106" s="11"/>
    </row>
    <row r="107" spans="1:13" x14ac:dyDescent="0.25">
      <c r="A107">
        <v>2016</v>
      </c>
      <c r="B107">
        <v>7</v>
      </c>
      <c r="C107" t="s">
        <v>59</v>
      </c>
      <c r="D107" t="s">
        <v>60</v>
      </c>
      <c r="E107" s="10">
        <v>25</v>
      </c>
      <c r="F107" s="10">
        <v>11568</v>
      </c>
      <c r="G107" s="10">
        <v>1923</v>
      </c>
      <c r="H107" s="10">
        <v>6867</v>
      </c>
      <c r="I107" s="10">
        <v>2778</v>
      </c>
      <c r="J107" s="10">
        <v>0</v>
      </c>
      <c r="K107" s="11"/>
    </row>
    <row r="108" spans="1:13" x14ac:dyDescent="0.25">
      <c r="A108">
        <v>2016</v>
      </c>
      <c r="B108">
        <v>8</v>
      </c>
      <c r="C108" t="s">
        <v>59</v>
      </c>
      <c r="D108" t="s">
        <v>60</v>
      </c>
      <c r="E108" s="10">
        <v>25</v>
      </c>
      <c r="F108" s="10">
        <v>10644</v>
      </c>
      <c r="G108" s="10">
        <v>1914</v>
      </c>
      <c r="H108" s="10">
        <v>6328</v>
      </c>
      <c r="I108" s="10">
        <v>2402</v>
      </c>
      <c r="J108" s="10">
        <v>0</v>
      </c>
      <c r="K108" s="11"/>
    </row>
    <row r="109" spans="1:13" x14ac:dyDescent="0.25">
      <c r="A109">
        <v>2016</v>
      </c>
      <c r="B109">
        <v>9</v>
      </c>
      <c r="C109" t="s">
        <v>59</v>
      </c>
      <c r="D109" t="s">
        <v>60</v>
      </c>
      <c r="E109" s="10">
        <v>25</v>
      </c>
      <c r="F109" s="10">
        <v>11985</v>
      </c>
      <c r="G109" s="10">
        <v>1927</v>
      </c>
      <c r="H109" s="10">
        <v>7106</v>
      </c>
      <c r="I109" s="10">
        <v>2952</v>
      </c>
      <c r="J109" s="10">
        <v>0</v>
      </c>
      <c r="K109" s="11">
        <f>SUM(F98:F109)</f>
        <v>197091</v>
      </c>
    </row>
    <row r="110" spans="1:13" x14ac:dyDescent="0.25">
      <c r="A110">
        <v>2015</v>
      </c>
      <c r="B110">
        <v>10</v>
      </c>
      <c r="C110" t="s">
        <v>59</v>
      </c>
      <c r="D110" t="s">
        <v>61</v>
      </c>
      <c r="E110" s="10">
        <v>27621</v>
      </c>
      <c r="F110" s="10">
        <v>218684</v>
      </c>
      <c r="G110" s="10">
        <v>176611</v>
      </c>
      <c r="H110" s="10">
        <v>42073</v>
      </c>
      <c r="I110" s="10">
        <v>0</v>
      </c>
      <c r="J110" s="10">
        <v>0</v>
      </c>
      <c r="K110" s="11"/>
    </row>
    <row r="111" spans="1:13" x14ac:dyDescent="0.25">
      <c r="A111">
        <v>2015</v>
      </c>
      <c r="B111">
        <v>11</v>
      </c>
      <c r="C111" t="s">
        <v>59</v>
      </c>
      <c r="D111" t="s">
        <v>61</v>
      </c>
      <c r="E111" s="10">
        <v>27764</v>
      </c>
      <c r="F111" s="11">
        <v>380755</v>
      </c>
      <c r="G111" s="10">
        <v>295771</v>
      </c>
      <c r="H111" s="10">
        <v>84984</v>
      </c>
      <c r="I111" s="10">
        <v>0</v>
      </c>
      <c r="J111" s="10">
        <v>0</v>
      </c>
      <c r="K111" s="11" t="s">
        <v>55</v>
      </c>
    </row>
    <row r="112" spans="1:13" x14ac:dyDescent="0.25">
      <c r="A112">
        <v>2015</v>
      </c>
      <c r="B112">
        <v>12</v>
      </c>
      <c r="C112" t="s">
        <v>59</v>
      </c>
      <c r="D112" t="s">
        <v>61</v>
      </c>
      <c r="E112">
        <v>27849</v>
      </c>
      <c r="F112">
        <v>551102</v>
      </c>
      <c r="G112">
        <v>415181</v>
      </c>
      <c r="H112">
        <v>135921</v>
      </c>
      <c r="I112">
        <v>0</v>
      </c>
      <c r="J112">
        <v>0</v>
      </c>
    </row>
    <row r="113" spans="1:11" x14ac:dyDescent="0.25">
      <c r="A113">
        <v>2016</v>
      </c>
      <c r="B113">
        <v>1</v>
      </c>
      <c r="C113" t="s">
        <v>59</v>
      </c>
      <c r="D113" t="s">
        <v>61</v>
      </c>
      <c r="E113">
        <v>27877</v>
      </c>
      <c r="F113">
        <v>653355</v>
      </c>
      <c r="G113">
        <v>483184</v>
      </c>
      <c r="H113">
        <v>170171</v>
      </c>
      <c r="I113">
        <v>0</v>
      </c>
      <c r="J113">
        <v>0</v>
      </c>
    </row>
    <row r="114" spans="1:11" x14ac:dyDescent="0.25">
      <c r="A114">
        <v>2016</v>
      </c>
      <c r="B114">
        <v>2</v>
      </c>
      <c r="C114" t="s">
        <v>59</v>
      </c>
      <c r="D114" t="s">
        <v>61</v>
      </c>
      <c r="E114">
        <v>27898</v>
      </c>
      <c r="F114">
        <v>569096</v>
      </c>
      <c r="G114">
        <v>427431</v>
      </c>
      <c r="H114">
        <v>141665</v>
      </c>
      <c r="I114">
        <v>0</v>
      </c>
      <c r="J114">
        <v>0</v>
      </c>
    </row>
    <row r="115" spans="1:11" x14ac:dyDescent="0.25">
      <c r="A115">
        <v>2016</v>
      </c>
      <c r="B115">
        <v>3</v>
      </c>
      <c r="C115" t="s">
        <v>59</v>
      </c>
      <c r="D115" t="s">
        <v>61</v>
      </c>
      <c r="E115">
        <v>27895</v>
      </c>
      <c r="F115">
        <v>451519</v>
      </c>
      <c r="G115">
        <v>346308</v>
      </c>
      <c r="H115">
        <v>105211</v>
      </c>
      <c r="I115">
        <v>0</v>
      </c>
      <c r="J115">
        <v>0</v>
      </c>
    </row>
    <row r="116" spans="1:11" x14ac:dyDescent="0.25">
      <c r="A116">
        <v>2016</v>
      </c>
      <c r="B116">
        <v>4</v>
      </c>
      <c r="C116" t="s">
        <v>59</v>
      </c>
      <c r="D116" t="s">
        <v>61</v>
      </c>
      <c r="E116">
        <v>27847</v>
      </c>
      <c r="F116">
        <v>332845</v>
      </c>
      <c r="G116">
        <v>261100</v>
      </c>
      <c r="H116">
        <v>71745</v>
      </c>
      <c r="I116">
        <v>0</v>
      </c>
      <c r="J116">
        <v>0</v>
      </c>
    </row>
    <row r="117" spans="1:11" x14ac:dyDescent="0.25">
      <c r="A117">
        <v>2016</v>
      </c>
      <c r="B117">
        <v>5</v>
      </c>
      <c r="C117" t="s">
        <v>59</v>
      </c>
      <c r="D117" t="s">
        <v>61</v>
      </c>
      <c r="E117">
        <v>27785</v>
      </c>
      <c r="F117">
        <v>213781</v>
      </c>
      <c r="G117">
        <v>173022</v>
      </c>
      <c r="H117">
        <v>40759</v>
      </c>
      <c r="I117">
        <v>0</v>
      </c>
      <c r="J117">
        <v>0</v>
      </c>
    </row>
    <row r="118" spans="1:11" x14ac:dyDescent="0.25">
      <c r="A118">
        <v>2016</v>
      </c>
      <c r="B118">
        <v>6</v>
      </c>
      <c r="C118" t="s">
        <v>59</v>
      </c>
      <c r="D118" t="s">
        <v>61</v>
      </c>
      <c r="E118">
        <v>27704</v>
      </c>
      <c r="F118">
        <v>110537</v>
      </c>
      <c r="G118">
        <v>95172</v>
      </c>
      <c r="H118">
        <v>15365</v>
      </c>
      <c r="I118">
        <v>0</v>
      </c>
      <c r="J118">
        <v>0</v>
      </c>
    </row>
    <row r="119" spans="1:11" x14ac:dyDescent="0.25">
      <c r="A119">
        <v>2016</v>
      </c>
      <c r="B119">
        <v>7</v>
      </c>
      <c r="C119" t="s">
        <v>59</v>
      </c>
      <c r="D119" t="s">
        <v>61</v>
      </c>
      <c r="E119">
        <v>27700</v>
      </c>
      <c r="F119">
        <v>84909</v>
      </c>
      <c r="G119">
        <v>75715</v>
      </c>
      <c r="H119">
        <v>9194</v>
      </c>
      <c r="I119">
        <v>0</v>
      </c>
      <c r="J119">
        <v>0</v>
      </c>
    </row>
    <row r="120" spans="1:11" x14ac:dyDescent="0.25">
      <c r="A120">
        <v>2016</v>
      </c>
      <c r="B120">
        <v>8</v>
      </c>
      <c r="C120" t="s">
        <v>59</v>
      </c>
      <c r="D120" t="s">
        <v>61</v>
      </c>
      <c r="E120">
        <v>27694</v>
      </c>
      <c r="F120">
        <v>70814</v>
      </c>
      <c r="G120">
        <v>64996</v>
      </c>
      <c r="H120">
        <v>5818</v>
      </c>
      <c r="I120">
        <v>0</v>
      </c>
      <c r="J120">
        <v>0</v>
      </c>
    </row>
    <row r="121" spans="1:11" x14ac:dyDescent="0.25">
      <c r="A121">
        <v>2016</v>
      </c>
      <c r="B121">
        <v>9</v>
      </c>
      <c r="C121" t="s">
        <v>59</v>
      </c>
      <c r="D121" t="s">
        <v>61</v>
      </c>
      <c r="E121">
        <v>27816</v>
      </c>
      <c r="F121">
        <v>124815</v>
      </c>
      <c r="G121">
        <v>106038</v>
      </c>
      <c r="H121">
        <v>18777</v>
      </c>
      <c r="I121">
        <v>0</v>
      </c>
      <c r="J121">
        <v>0</v>
      </c>
      <c r="K121" s="11">
        <f>SUM(F110:F121)</f>
        <v>3762212</v>
      </c>
    </row>
    <row r="122" spans="1:11" x14ac:dyDescent="0.25">
      <c r="A122">
        <v>2015</v>
      </c>
      <c r="B122">
        <v>10</v>
      </c>
      <c r="C122" t="s">
        <v>59</v>
      </c>
      <c r="D122" t="s">
        <v>62</v>
      </c>
      <c r="E122">
        <v>1</v>
      </c>
      <c r="F122">
        <v>1391</v>
      </c>
      <c r="G122">
        <v>1391</v>
      </c>
      <c r="H122">
        <v>0</v>
      </c>
      <c r="I122">
        <v>0</v>
      </c>
      <c r="J122">
        <v>0</v>
      </c>
    </row>
    <row r="123" spans="1:11" x14ac:dyDescent="0.25">
      <c r="A123">
        <v>2015</v>
      </c>
      <c r="B123">
        <v>11</v>
      </c>
      <c r="C123" t="s">
        <v>59</v>
      </c>
      <c r="D123" t="s">
        <v>62</v>
      </c>
      <c r="E123">
        <v>1</v>
      </c>
      <c r="F123">
        <v>2451</v>
      </c>
      <c r="G123">
        <v>2451</v>
      </c>
      <c r="H123">
        <v>0</v>
      </c>
      <c r="I123">
        <v>0</v>
      </c>
      <c r="J123">
        <v>0</v>
      </c>
    </row>
    <row r="124" spans="1:11" x14ac:dyDescent="0.25">
      <c r="A124">
        <v>2015</v>
      </c>
      <c r="B124">
        <v>12</v>
      </c>
      <c r="C124" t="s">
        <v>59</v>
      </c>
      <c r="D124" t="s">
        <v>62</v>
      </c>
      <c r="E124">
        <v>1</v>
      </c>
      <c r="F124">
        <v>2907</v>
      </c>
      <c r="G124">
        <v>2907</v>
      </c>
      <c r="H124">
        <v>0</v>
      </c>
      <c r="I124">
        <v>0</v>
      </c>
      <c r="J124">
        <v>0</v>
      </c>
    </row>
    <row r="125" spans="1:11" x14ac:dyDescent="0.25">
      <c r="A125">
        <v>2016</v>
      </c>
      <c r="B125">
        <v>1</v>
      </c>
      <c r="C125" t="s">
        <v>59</v>
      </c>
      <c r="D125" t="s">
        <v>62</v>
      </c>
      <c r="E125">
        <v>1</v>
      </c>
      <c r="F125">
        <v>3351</v>
      </c>
      <c r="G125">
        <v>3351</v>
      </c>
      <c r="H125">
        <v>0</v>
      </c>
      <c r="I125">
        <v>0</v>
      </c>
      <c r="J125">
        <v>0</v>
      </c>
    </row>
    <row r="126" spans="1:11" x14ac:dyDescent="0.25">
      <c r="A126">
        <v>2016</v>
      </c>
      <c r="B126">
        <v>2</v>
      </c>
      <c r="C126" t="s">
        <v>59</v>
      </c>
      <c r="D126" t="s">
        <v>62</v>
      </c>
      <c r="E126">
        <v>1</v>
      </c>
      <c r="F126">
        <v>2906</v>
      </c>
      <c r="G126">
        <v>2906</v>
      </c>
      <c r="H126">
        <v>0</v>
      </c>
      <c r="I126">
        <v>0</v>
      </c>
      <c r="J126">
        <v>0</v>
      </c>
    </row>
    <row r="127" spans="1:11" x14ac:dyDescent="0.25">
      <c r="A127">
        <v>2016</v>
      </c>
      <c r="B127">
        <v>3</v>
      </c>
      <c r="C127" t="s">
        <v>59</v>
      </c>
      <c r="D127" t="s">
        <v>62</v>
      </c>
      <c r="E127">
        <v>1</v>
      </c>
      <c r="F127">
        <v>2604</v>
      </c>
      <c r="G127">
        <v>2604</v>
      </c>
      <c r="H127">
        <v>0</v>
      </c>
      <c r="I127">
        <v>0</v>
      </c>
      <c r="J127">
        <v>0</v>
      </c>
    </row>
    <row r="128" spans="1:11" x14ac:dyDescent="0.25">
      <c r="A128">
        <v>2016</v>
      </c>
      <c r="B128">
        <v>4</v>
      </c>
      <c r="C128" t="s">
        <v>59</v>
      </c>
      <c r="D128" t="s">
        <v>62</v>
      </c>
      <c r="E128">
        <v>1</v>
      </c>
      <c r="F128">
        <v>2168</v>
      </c>
      <c r="G128">
        <v>2168</v>
      </c>
      <c r="H128">
        <v>0</v>
      </c>
      <c r="I128">
        <v>0</v>
      </c>
      <c r="J128">
        <v>0</v>
      </c>
    </row>
    <row r="129" spans="1:11" x14ac:dyDescent="0.25">
      <c r="A129">
        <v>2016</v>
      </c>
      <c r="B129">
        <v>5</v>
      </c>
      <c r="C129" t="s">
        <v>59</v>
      </c>
      <c r="D129" t="s">
        <v>62</v>
      </c>
      <c r="E129">
        <v>1</v>
      </c>
      <c r="F129">
        <v>1649</v>
      </c>
      <c r="G129">
        <v>1649</v>
      </c>
      <c r="H129">
        <v>0</v>
      </c>
      <c r="I129">
        <v>0</v>
      </c>
      <c r="J129">
        <v>0</v>
      </c>
    </row>
    <row r="130" spans="1:11" x14ac:dyDescent="0.25">
      <c r="A130">
        <v>2016</v>
      </c>
      <c r="B130">
        <v>6</v>
      </c>
      <c r="C130" t="s">
        <v>59</v>
      </c>
      <c r="D130" t="s">
        <v>62</v>
      </c>
      <c r="E130">
        <v>1</v>
      </c>
      <c r="F130">
        <v>1185</v>
      </c>
      <c r="G130">
        <v>1185</v>
      </c>
      <c r="H130">
        <v>0</v>
      </c>
      <c r="I130">
        <v>0</v>
      </c>
      <c r="J130">
        <v>0</v>
      </c>
    </row>
    <row r="131" spans="1:11" x14ac:dyDescent="0.25">
      <c r="A131">
        <v>2016</v>
      </c>
      <c r="B131">
        <v>7</v>
      </c>
      <c r="C131" t="s">
        <v>59</v>
      </c>
      <c r="D131" t="s">
        <v>62</v>
      </c>
      <c r="E131">
        <v>1</v>
      </c>
      <c r="F131">
        <v>966</v>
      </c>
      <c r="G131">
        <v>966</v>
      </c>
      <c r="H131">
        <v>0</v>
      </c>
      <c r="I131">
        <v>0</v>
      </c>
      <c r="J131">
        <v>0</v>
      </c>
    </row>
    <row r="132" spans="1:11" x14ac:dyDescent="0.25">
      <c r="A132">
        <v>2016</v>
      </c>
      <c r="B132">
        <v>8</v>
      </c>
      <c r="C132" t="s">
        <v>59</v>
      </c>
      <c r="D132" t="s">
        <v>62</v>
      </c>
      <c r="E132">
        <v>1</v>
      </c>
      <c r="F132">
        <v>1068</v>
      </c>
      <c r="G132">
        <v>1068</v>
      </c>
      <c r="H132">
        <v>0</v>
      </c>
      <c r="I132">
        <v>0</v>
      </c>
      <c r="J132">
        <v>0</v>
      </c>
    </row>
    <row r="133" spans="1:11" x14ac:dyDescent="0.25">
      <c r="A133">
        <v>2016</v>
      </c>
      <c r="B133">
        <v>9</v>
      </c>
      <c r="C133" t="s">
        <v>59</v>
      </c>
      <c r="D133" t="s">
        <v>62</v>
      </c>
      <c r="E133">
        <v>1</v>
      </c>
      <c r="F133">
        <v>1085</v>
      </c>
      <c r="G133">
        <v>1085</v>
      </c>
      <c r="H133">
        <v>0</v>
      </c>
      <c r="I133">
        <v>0</v>
      </c>
      <c r="J133">
        <v>0</v>
      </c>
      <c r="K133" s="11">
        <f>SUM(F122:F133)</f>
        <v>23731</v>
      </c>
    </row>
    <row r="134" spans="1:11" x14ac:dyDescent="0.25">
      <c r="A134">
        <v>2015</v>
      </c>
      <c r="B134">
        <v>10</v>
      </c>
      <c r="C134" t="s">
        <v>59</v>
      </c>
      <c r="D134" t="s">
        <v>63</v>
      </c>
      <c r="E134">
        <v>1</v>
      </c>
      <c r="F134">
        <v>17633</v>
      </c>
      <c r="G134">
        <v>17633</v>
      </c>
      <c r="H134">
        <v>0</v>
      </c>
      <c r="I134">
        <v>0</v>
      </c>
      <c r="J134">
        <v>0</v>
      </c>
    </row>
    <row r="135" spans="1:11" x14ac:dyDescent="0.25">
      <c r="A135">
        <v>2015</v>
      </c>
      <c r="B135">
        <v>11</v>
      </c>
      <c r="C135" t="s">
        <v>59</v>
      </c>
      <c r="D135" t="s">
        <v>63</v>
      </c>
      <c r="E135">
        <v>1</v>
      </c>
      <c r="F135">
        <v>25044</v>
      </c>
      <c r="G135">
        <v>25044</v>
      </c>
      <c r="H135">
        <v>0</v>
      </c>
      <c r="I135">
        <v>0</v>
      </c>
      <c r="J135">
        <v>0</v>
      </c>
    </row>
    <row r="136" spans="1:11" x14ac:dyDescent="0.25">
      <c r="A136">
        <v>2015</v>
      </c>
      <c r="B136">
        <v>12</v>
      </c>
      <c r="C136" t="s">
        <v>59</v>
      </c>
      <c r="D136" t="s">
        <v>63</v>
      </c>
      <c r="E136">
        <v>1</v>
      </c>
      <c r="F136">
        <v>25664</v>
      </c>
      <c r="G136">
        <v>25664</v>
      </c>
      <c r="H136">
        <v>0</v>
      </c>
      <c r="I136">
        <v>0</v>
      </c>
      <c r="J136">
        <v>0</v>
      </c>
    </row>
    <row r="137" spans="1:11" x14ac:dyDescent="0.25">
      <c r="A137">
        <v>2016</v>
      </c>
      <c r="B137">
        <v>1</v>
      </c>
      <c r="C137" t="s">
        <v>59</v>
      </c>
      <c r="D137" t="s">
        <v>63</v>
      </c>
      <c r="E137">
        <v>1</v>
      </c>
      <c r="F137">
        <v>14439</v>
      </c>
      <c r="G137">
        <v>14439</v>
      </c>
      <c r="H137">
        <v>0</v>
      </c>
      <c r="I137">
        <v>0</v>
      </c>
      <c r="J137">
        <v>0</v>
      </c>
    </row>
    <row r="138" spans="1:11" x14ac:dyDescent="0.25">
      <c r="A138">
        <v>2016</v>
      </c>
      <c r="B138">
        <v>2</v>
      </c>
      <c r="C138" t="s">
        <v>59</v>
      </c>
      <c r="D138" t="s">
        <v>63</v>
      </c>
      <c r="E138">
        <v>1</v>
      </c>
      <c r="F138">
        <v>36781</v>
      </c>
      <c r="G138">
        <v>30400</v>
      </c>
      <c r="H138">
        <v>6381</v>
      </c>
      <c r="I138">
        <v>0</v>
      </c>
      <c r="J138">
        <v>0</v>
      </c>
    </row>
    <row r="139" spans="1:11" x14ac:dyDescent="0.25">
      <c r="A139">
        <v>2016</v>
      </c>
      <c r="B139">
        <v>3</v>
      </c>
      <c r="C139" t="s">
        <v>59</v>
      </c>
      <c r="D139" t="s">
        <v>63</v>
      </c>
      <c r="E139">
        <v>1</v>
      </c>
      <c r="F139">
        <v>29763</v>
      </c>
      <c r="G139">
        <v>29763</v>
      </c>
      <c r="H139">
        <v>0</v>
      </c>
      <c r="I139">
        <v>0</v>
      </c>
      <c r="J139">
        <v>0</v>
      </c>
    </row>
    <row r="140" spans="1:11" x14ac:dyDescent="0.25">
      <c r="A140">
        <v>2016</v>
      </c>
      <c r="B140">
        <v>4</v>
      </c>
      <c r="C140" t="s">
        <v>59</v>
      </c>
      <c r="D140" t="s">
        <v>63</v>
      </c>
      <c r="E140">
        <v>1</v>
      </c>
      <c r="F140">
        <v>13980</v>
      </c>
      <c r="G140">
        <v>13980</v>
      </c>
      <c r="H140">
        <v>0</v>
      </c>
      <c r="I140">
        <v>0</v>
      </c>
      <c r="J140">
        <v>0</v>
      </c>
    </row>
    <row r="141" spans="1:11" x14ac:dyDescent="0.25">
      <c r="A141">
        <v>2016</v>
      </c>
      <c r="B141">
        <v>5</v>
      </c>
      <c r="C141" t="s">
        <v>59</v>
      </c>
      <c r="D141" t="s">
        <v>63</v>
      </c>
      <c r="E141">
        <v>1</v>
      </c>
      <c r="F141">
        <v>46921</v>
      </c>
      <c r="G141">
        <v>30400</v>
      </c>
      <c r="H141">
        <v>16521</v>
      </c>
      <c r="I141">
        <v>0</v>
      </c>
      <c r="J141">
        <v>0</v>
      </c>
    </row>
    <row r="142" spans="1:11" x14ac:dyDescent="0.25">
      <c r="A142">
        <v>2016</v>
      </c>
      <c r="B142">
        <v>6</v>
      </c>
      <c r="C142" t="s">
        <v>59</v>
      </c>
      <c r="D142" t="s">
        <v>63</v>
      </c>
      <c r="E142">
        <v>1</v>
      </c>
      <c r="F142">
        <v>4131</v>
      </c>
      <c r="G142">
        <v>4131</v>
      </c>
      <c r="H142">
        <v>0</v>
      </c>
      <c r="I142">
        <v>0</v>
      </c>
      <c r="J142">
        <v>0</v>
      </c>
    </row>
    <row r="143" spans="1:11" x14ac:dyDescent="0.25">
      <c r="A143">
        <v>2016</v>
      </c>
      <c r="B143">
        <v>7</v>
      </c>
      <c r="C143" t="s">
        <v>59</v>
      </c>
      <c r="D143" t="s">
        <v>63</v>
      </c>
      <c r="E143">
        <v>1</v>
      </c>
      <c r="F143">
        <v>25165</v>
      </c>
      <c r="G143">
        <v>25165</v>
      </c>
      <c r="H143">
        <v>0</v>
      </c>
      <c r="I143">
        <v>0</v>
      </c>
      <c r="J143">
        <v>0</v>
      </c>
    </row>
    <row r="144" spans="1:11" x14ac:dyDescent="0.25">
      <c r="A144">
        <v>2016</v>
      </c>
      <c r="B144">
        <v>8</v>
      </c>
      <c r="C144" t="s">
        <v>59</v>
      </c>
      <c r="D144" t="s">
        <v>63</v>
      </c>
      <c r="E144">
        <v>1</v>
      </c>
      <c r="F144">
        <v>8659</v>
      </c>
      <c r="G144">
        <v>8659</v>
      </c>
      <c r="H144">
        <v>0</v>
      </c>
      <c r="I144">
        <v>0</v>
      </c>
      <c r="J144">
        <v>0</v>
      </c>
    </row>
    <row r="145" spans="1:11" x14ac:dyDescent="0.25">
      <c r="A145">
        <v>2016</v>
      </c>
      <c r="B145">
        <v>9</v>
      </c>
      <c r="C145" t="s">
        <v>59</v>
      </c>
      <c r="D145" t="s">
        <v>63</v>
      </c>
      <c r="E145">
        <v>1</v>
      </c>
      <c r="F145">
        <v>16901</v>
      </c>
      <c r="G145">
        <v>16901</v>
      </c>
      <c r="H145">
        <v>0</v>
      </c>
      <c r="I145">
        <v>0</v>
      </c>
      <c r="J145">
        <v>0</v>
      </c>
      <c r="K145" s="11">
        <f>SUM(F134:F145)</f>
        <v>265081</v>
      </c>
    </row>
    <row r="146" spans="1:11" x14ac:dyDescent="0.25">
      <c r="A146">
        <v>2015</v>
      </c>
      <c r="B146">
        <v>10</v>
      </c>
      <c r="C146" t="s">
        <v>59</v>
      </c>
      <c r="D146" t="s">
        <v>64</v>
      </c>
      <c r="E146">
        <v>5</v>
      </c>
      <c r="F146">
        <v>10936</v>
      </c>
      <c r="G146">
        <v>10936</v>
      </c>
      <c r="H146">
        <v>0</v>
      </c>
      <c r="I146">
        <v>0</v>
      </c>
      <c r="J146">
        <v>0</v>
      </c>
    </row>
    <row r="147" spans="1:11" x14ac:dyDescent="0.25">
      <c r="A147">
        <v>2015</v>
      </c>
      <c r="B147">
        <v>11</v>
      </c>
      <c r="C147" t="s">
        <v>59</v>
      </c>
      <c r="D147" t="s">
        <v>64</v>
      </c>
      <c r="E147">
        <v>5</v>
      </c>
      <c r="F147">
        <v>15799</v>
      </c>
      <c r="G147">
        <v>15799</v>
      </c>
      <c r="H147">
        <v>0</v>
      </c>
      <c r="I147">
        <v>0</v>
      </c>
      <c r="J147">
        <v>0</v>
      </c>
    </row>
    <row r="148" spans="1:11" x14ac:dyDescent="0.25">
      <c r="A148">
        <v>2015</v>
      </c>
      <c r="B148">
        <v>12</v>
      </c>
      <c r="C148" t="s">
        <v>59</v>
      </c>
      <c r="D148" t="s">
        <v>64</v>
      </c>
      <c r="E148">
        <v>5</v>
      </c>
      <c r="F148">
        <v>20337</v>
      </c>
      <c r="G148">
        <v>20337</v>
      </c>
      <c r="H148">
        <v>0</v>
      </c>
      <c r="I148">
        <v>0</v>
      </c>
      <c r="J148">
        <v>0</v>
      </c>
    </row>
    <row r="149" spans="1:11" x14ac:dyDescent="0.25">
      <c r="A149">
        <v>2016</v>
      </c>
      <c r="B149">
        <v>1</v>
      </c>
      <c r="C149" t="s">
        <v>59</v>
      </c>
      <c r="D149" t="s">
        <v>64</v>
      </c>
      <c r="E149">
        <v>5</v>
      </c>
      <c r="F149">
        <v>21886</v>
      </c>
      <c r="G149">
        <v>21886</v>
      </c>
      <c r="H149">
        <v>0</v>
      </c>
      <c r="I149">
        <v>0</v>
      </c>
      <c r="J149">
        <v>0</v>
      </c>
    </row>
    <row r="150" spans="1:11" x14ac:dyDescent="0.25">
      <c r="A150">
        <v>2016</v>
      </c>
      <c r="B150">
        <v>2</v>
      </c>
      <c r="C150" t="s">
        <v>59</v>
      </c>
      <c r="D150" t="s">
        <v>64</v>
      </c>
      <c r="E150">
        <v>5</v>
      </c>
      <c r="F150">
        <v>15596</v>
      </c>
      <c r="G150">
        <v>15596</v>
      </c>
      <c r="H150">
        <v>0</v>
      </c>
      <c r="I150">
        <v>0</v>
      </c>
      <c r="J150">
        <v>0</v>
      </c>
    </row>
    <row r="151" spans="1:11" x14ac:dyDescent="0.25">
      <c r="A151">
        <v>2016</v>
      </c>
      <c r="B151">
        <v>3</v>
      </c>
      <c r="C151" t="s">
        <v>59</v>
      </c>
      <c r="D151" t="s">
        <v>64</v>
      </c>
      <c r="E151">
        <v>5</v>
      </c>
      <c r="F151">
        <v>14625</v>
      </c>
      <c r="G151">
        <v>14625</v>
      </c>
      <c r="H151">
        <v>0</v>
      </c>
      <c r="I151">
        <v>0</v>
      </c>
      <c r="J151">
        <v>0</v>
      </c>
    </row>
    <row r="152" spans="1:11" x14ac:dyDescent="0.25">
      <c r="A152">
        <v>2016</v>
      </c>
      <c r="B152">
        <v>4</v>
      </c>
      <c r="C152" t="s">
        <v>59</v>
      </c>
      <c r="D152" t="s">
        <v>64</v>
      </c>
      <c r="E152">
        <v>5</v>
      </c>
      <c r="F152">
        <v>16669</v>
      </c>
      <c r="G152">
        <v>16669</v>
      </c>
      <c r="H152">
        <v>0</v>
      </c>
      <c r="I152">
        <v>0</v>
      </c>
      <c r="J152">
        <v>0</v>
      </c>
    </row>
    <row r="153" spans="1:11" x14ac:dyDescent="0.25">
      <c r="A153">
        <v>2016</v>
      </c>
      <c r="B153">
        <v>5</v>
      </c>
      <c r="C153" t="s">
        <v>59</v>
      </c>
      <c r="D153" t="s">
        <v>64</v>
      </c>
      <c r="E153">
        <v>5</v>
      </c>
      <c r="F153">
        <v>14012</v>
      </c>
      <c r="G153">
        <v>14012</v>
      </c>
      <c r="H153">
        <v>0</v>
      </c>
      <c r="I153">
        <v>0</v>
      </c>
      <c r="J153">
        <v>0</v>
      </c>
    </row>
    <row r="154" spans="1:11" x14ac:dyDescent="0.25">
      <c r="A154">
        <v>2016</v>
      </c>
      <c r="B154">
        <v>6</v>
      </c>
      <c r="C154" t="s">
        <v>59</v>
      </c>
      <c r="D154" t="s">
        <v>64</v>
      </c>
      <c r="E154">
        <v>5</v>
      </c>
      <c r="F154">
        <v>9908</v>
      </c>
      <c r="G154">
        <v>9908</v>
      </c>
      <c r="H154">
        <v>0</v>
      </c>
      <c r="I154">
        <v>0</v>
      </c>
      <c r="J154">
        <v>0</v>
      </c>
    </row>
    <row r="155" spans="1:11" x14ac:dyDescent="0.25">
      <c r="A155">
        <v>2016</v>
      </c>
      <c r="B155">
        <v>7</v>
      </c>
      <c r="C155" t="s">
        <v>59</v>
      </c>
      <c r="D155" t="s">
        <v>64</v>
      </c>
      <c r="E155">
        <v>5</v>
      </c>
      <c r="F155">
        <v>7194</v>
      </c>
      <c r="G155">
        <v>7194</v>
      </c>
      <c r="H155">
        <v>0</v>
      </c>
      <c r="I155">
        <v>0</v>
      </c>
      <c r="J155">
        <v>0</v>
      </c>
    </row>
    <row r="156" spans="1:11" x14ac:dyDescent="0.25">
      <c r="A156">
        <v>2016</v>
      </c>
      <c r="B156">
        <v>8</v>
      </c>
      <c r="C156" t="s">
        <v>59</v>
      </c>
      <c r="D156" t="s">
        <v>64</v>
      </c>
      <c r="E156">
        <v>5</v>
      </c>
      <c r="F156">
        <v>6656</v>
      </c>
      <c r="G156">
        <v>6656</v>
      </c>
      <c r="H156">
        <v>0</v>
      </c>
      <c r="I156">
        <v>0</v>
      </c>
      <c r="J156">
        <v>0</v>
      </c>
    </row>
    <row r="157" spans="1:11" x14ac:dyDescent="0.25">
      <c r="A157">
        <v>2016</v>
      </c>
      <c r="B157">
        <v>9</v>
      </c>
      <c r="C157" t="s">
        <v>59</v>
      </c>
      <c r="D157" t="s">
        <v>64</v>
      </c>
      <c r="E157">
        <v>5</v>
      </c>
      <c r="F157">
        <v>9492</v>
      </c>
      <c r="G157">
        <v>9492</v>
      </c>
      <c r="H157">
        <v>0</v>
      </c>
      <c r="I157">
        <v>0</v>
      </c>
      <c r="J157">
        <v>0</v>
      </c>
      <c r="K157" s="11">
        <f>SUM(F146:F157)</f>
        <v>163110</v>
      </c>
    </row>
    <row r="158" spans="1:11" x14ac:dyDescent="0.25">
      <c r="A158">
        <v>2015</v>
      </c>
      <c r="B158">
        <v>10</v>
      </c>
      <c r="C158" t="s">
        <v>59</v>
      </c>
      <c r="D158" t="s">
        <v>65</v>
      </c>
      <c r="E158">
        <v>3</v>
      </c>
      <c r="F158">
        <v>11468</v>
      </c>
      <c r="G158">
        <v>11468</v>
      </c>
      <c r="H158">
        <v>0</v>
      </c>
      <c r="I158">
        <v>0</v>
      </c>
      <c r="J158">
        <v>0</v>
      </c>
    </row>
    <row r="159" spans="1:11" x14ac:dyDescent="0.25">
      <c r="A159">
        <v>2015</v>
      </c>
      <c r="B159">
        <v>11</v>
      </c>
      <c r="C159" t="s">
        <v>59</v>
      </c>
      <c r="D159" t="s">
        <v>65</v>
      </c>
      <c r="E159">
        <v>3</v>
      </c>
      <c r="F159">
        <v>16774</v>
      </c>
      <c r="G159">
        <v>16774</v>
      </c>
      <c r="H159">
        <v>0</v>
      </c>
      <c r="I159">
        <v>0</v>
      </c>
      <c r="J159">
        <v>0</v>
      </c>
    </row>
    <row r="160" spans="1:11" x14ac:dyDescent="0.25">
      <c r="A160">
        <v>2015</v>
      </c>
      <c r="B160">
        <v>12</v>
      </c>
      <c r="C160" t="s">
        <v>59</v>
      </c>
      <c r="D160" t="s">
        <v>65</v>
      </c>
      <c r="E160">
        <v>3</v>
      </c>
      <c r="F160">
        <v>16163</v>
      </c>
      <c r="G160">
        <v>16163</v>
      </c>
      <c r="H160">
        <v>0</v>
      </c>
      <c r="I160">
        <v>0</v>
      </c>
      <c r="J160">
        <v>0</v>
      </c>
    </row>
    <row r="161" spans="1:11" x14ac:dyDescent="0.25">
      <c r="A161">
        <v>2016</v>
      </c>
      <c r="B161">
        <v>1</v>
      </c>
      <c r="C161" t="s">
        <v>59</v>
      </c>
      <c r="D161" t="s">
        <v>65</v>
      </c>
      <c r="E161">
        <v>3</v>
      </c>
      <c r="F161">
        <v>18307</v>
      </c>
      <c r="G161">
        <v>18307</v>
      </c>
      <c r="H161">
        <v>0</v>
      </c>
      <c r="I161">
        <v>0</v>
      </c>
      <c r="J161">
        <v>0</v>
      </c>
    </row>
    <row r="162" spans="1:11" x14ac:dyDescent="0.25">
      <c r="A162">
        <v>2016</v>
      </c>
      <c r="B162">
        <v>2</v>
      </c>
      <c r="C162" t="s">
        <v>59</v>
      </c>
      <c r="D162" t="s">
        <v>65</v>
      </c>
      <c r="E162">
        <v>3</v>
      </c>
      <c r="F162">
        <v>15587</v>
      </c>
      <c r="G162">
        <v>15587</v>
      </c>
      <c r="H162">
        <v>0</v>
      </c>
      <c r="I162">
        <v>0</v>
      </c>
      <c r="J162">
        <v>0</v>
      </c>
    </row>
    <row r="163" spans="1:11" x14ac:dyDescent="0.25">
      <c r="A163">
        <v>2016</v>
      </c>
      <c r="B163">
        <v>3</v>
      </c>
      <c r="C163" t="s">
        <v>59</v>
      </c>
      <c r="D163" t="s">
        <v>65</v>
      </c>
      <c r="E163">
        <v>3</v>
      </c>
      <c r="F163">
        <v>14993</v>
      </c>
      <c r="G163">
        <v>14993</v>
      </c>
      <c r="H163">
        <v>0</v>
      </c>
      <c r="I163">
        <v>0</v>
      </c>
      <c r="J163">
        <v>0</v>
      </c>
    </row>
    <row r="164" spans="1:11" x14ac:dyDescent="0.25">
      <c r="A164">
        <v>2016</v>
      </c>
      <c r="B164">
        <v>4</v>
      </c>
      <c r="C164" t="s">
        <v>59</v>
      </c>
      <c r="D164" t="s">
        <v>65</v>
      </c>
      <c r="E164">
        <v>3</v>
      </c>
      <c r="F164">
        <v>12621</v>
      </c>
      <c r="G164">
        <v>12621</v>
      </c>
      <c r="H164">
        <v>0</v>
      </c>
      <c r="I164">
        <v>0</v>
      </c>
      <c r="J164">
        <v>0</v>
      </c>
    </row>
    <row r="165" spans="1:11" x14ac:dyDescent="0.25">
      <c r="A165">
        <v>2016</v>
      </c>
      <c r="B165">
        <v>5</v>
      </c>
      <c r="C165" t="s">
        <v>59</v>
      </c>
      <c r="D165" t="s">
        <v>65</v>
      </c>
      <c r="E165">
        <v>3</v>
      </c>
      <c r="F165">
        <v>9812</v>
      </c>
      <c r="G165">
        <v>9812</v>
      </c>
      <c r="H165">
        <v>0</v>
      </c>
      <c r="I165">
        <v>0</v>
      </c>
      <c r="J165">
        <v>0</v>
      </c>
    </row>
    <row r="166" spans="1:11" x14ac:dyDescent="0.25">
      <c r="A166">
        <v>2016</v>
      </c>
      <c r="B166">
        <v>6</v>
      </c>
      <c r="C166" t="s">
        <v>59</v>
      </c>
      <c r="D166" t="s">
        <v>65</v>
      </c>
      <c r="E166">
        <v>3</v>
      </c>
      <c r="F166">
        <v>6122</v>
      </c>
      <c r="G166">
        <v>6122</v>
      </c>
      <c r="H166">
        <v>0</v>
      </c>
      <c r="I166">
        <v>0</v>
      </c>
      <c r="J166">
        <v>0</v>
      </c>
    </row>
    <row r="167" spans="1:11" x14ac:dyDescent="0.25">
      <c r="A167">
        <v>2016</v>
      </c>
      <c r="B167">
        <v>7</v>
      </c>
      <c r="C167" t="s">
        <v>59</v>
      </c>
      <c r="D167" t="s">
        <v>65</v>
      </c>
      <c r="E167">
        <v>3</v>
      </c>
      <c r="F167">
        <v>8879</v>
      </c>
      <c r="G167">
        <v>8879</v>
      </c>
      <c r="H167">
        <v>0</v>
      </c>
      <c r="I167">
        <v>0</v>
      </c>
      <c r="J167">
        <v>0</v>
      </c>
    </row>
    <row r="168" spans="1:11" x14ac:dyDescent="0.25">
      <c r="A168">
        <v>2016</v>
      </c>
      <c r="B168">
        <v>8</v>
      </c>
      <c r="C168" t="s">
        <v>59</v>
      </c>
      <c r="D168" t="s">
        <v>65</v>
      </c>
      <c r="E168">
        <v>3</v>
      </c>
      <c r="F168">
        <v>4174</v>
      </c>
      <c r="G168">
        <v>4174</v>
      </c>
      <c r="H168">
        <v>0</v>
      </c>
      <c r="I168">
        <v>0</v>
      </c>
      <c r="J168">
        <v>0</v>
      </c>
    </row>
    <row r="169" spans="1:11" x14ac:dyDescent="0.25">
      <c r="A169">
        <v>2016</v>
      </c>
      <c r="B169">
        <v>9</v>
      </c>
      <c r="C169" t="s">
        <v>59</v>
      </c>
      <c r="D169" t="s">
        <v>65</v>
      </c>
      <c r="E169">
        <v>3</v>
      </c>
      <c r="F169">
        <v>8637</v>
      </c>
      <c r="G169">
        <v>8637</v>
      </c>
      <c r="H169">
        <v>0</v>
      </c>
      <c r="I169">
        <v>0</v>
      </c>
      <c r="J169">
        <v>0</v>
      </c>
      <c r="K169" s="11">
        <f>SUM(F158:F169)</f>
        <v>143537</v>
      </c>
    </row>
    <row r="170" spans="1:11" x14ac:dyDescent="0.25">
      <c r="A170">
        <v>2015</v>
      </c>
      <c r="B170">
        <v>10</v>
      </c>
      <c r="C170" t="s">
        <v>59</v>
      </c>
      <c r="D170" t="s">
        <v>66</v>
      </c>
      <c r="E170">
        <v>1</v>
      </c>
      <c r="F170">
        <v>1426</v>
      </c>
      <c r="G170">
        <v>1426</v>
      </c>
      <c r="H170">
        <v>0</v>
      </c>
      <c r="I170">
        <v>0</v>
      </c>
      <c r="J170">
        <v>0</v>
      </c>
    </row>
    <row r="171" spans="1:11" x14ac:dyDescent="0.25">
      <c r="A171">
        <v>2015</v>
      </c>
      <c r="B171">
        <v>11</v>
      </c>
      <c r="C171" t="s">
        <v>59</v>
      </c>
      <c r="D171" t="s">
        <v>66</v>
      </c>
      <c r="E171">
        <v>1</v>
      </c>
      <c r="F171">
        <v>2342</v>
      </c>
      <c r="G171">
        <v>2342</v>
      </c>
      <c r="H171">
        <v>0</v>
      </c>
      <c r="I171">
        <v>0</v>
      </c>
      <c r="J171">
        <v>0</v>
      </c>
    </row>
    <row r="172" spans="1:11" x14ac:dyDescent="0.25">
      <c r="A172">
        <v>2015</v>
      </c>
      <c r="B172">
        <v>12</v>
      </c>
      <c r="C172" t="s">
        <v>59</v>
      </c>
      <c r="D172" t="s">
        <v>66</v>
      </c>
      <c r="E172">
        <v>1</v>
      </c>
      <c r="F172">
        <v>1501</v>
      </c>
      <c r="G172">
        <v>1501</v>
      </c>
      <c r="H172">
        <v>0</v>
      </c>
      <c r="I172">
        <v>0</v>
      </c>
      <c r="J172">
        <v>0</v>
      </c>
    </row>
    <row r="173" spans="1:11" x14ac:dyDescent="0.25">
      <c r="A173">
        <v>2016</v>
      </c>
      <c r="B173">
        <v>1</v>
      </c>
      <c r="C173" t="s">
        <v>59</v>
      </c>
      <c r="D173" t="s">
        <v>66</v>
      </c>
      <c r="E173">
        <v>1</v>
      </c>
      <c r="F173">
        <v>1245</v>
      </c>
      <c r="G173">
        <v>1245</v>
      </c>
      <c r="H173">
        <v>0</v>
      </c>
      <c r="I173">
        <v>0</v>
      </c>
      <c r="J173">
        <v>0</v>
      </c>
    </row>
    <row r="174" spans="1:11" x14ac:dyDescent="0.25">
      <c r="A174">
        <v>2016</v>
      </c>
      <c r="B174">
        <v>2</v>
      </c>
      <c r="C174" t="s">
        <v>59</v>
      </c>
      <c r="D174" t="s">
        <v>66</v>
      </c>
      <c r="E174">
        <v>1</v>
      </c>
      <c r="F174">
        <v>2009</v>
      </c>
      <c r="G174">
        <v>2009</v>
      </c>
      <c r="H174">
        <v>0</v>
      </c>
      <c r="I174">
        <v>0</v>
      </c>
      <c r="J174">
        <v>0</v>
      </c>
    </row>
    <row r="175" spans="1:11" x14ac:dyDescent="0.25">
      <c r="A175">
        <v>2016</v>
      </c>
      <c r="B175">
        <v>3</v>
      </c>
      <c r="C175" t="s">
        <v>59</v>
      </c>
      <c r="D175" t="s">
        <v>66</v>
      </c>
      <c r="E175">
        <v>1</v>
      </c>
      <c r="F175">
        <v>2024</v>
      </c>
      <c r="G175">
        <v>2024</v>
      </c>
      <c r="H175">
        <v>0</v>
      </c>
      <c r="I175">
        <v>0</v>
      </c>
      <c r="J175">
        <v>0</v>
      </c>
    </row>
    <row r="176" spans="1:11" x14ac:dyDescent="0.25">
      <c r="A176">
        <v>2016</v>
      </c>
      <c r="B176">
        <v>4</v>
      </c>
      <c r="C176" t="s">
        <v>59</v>
      </c>
      <c r="D176" t="s">
        <v>66</v>
      </c>
      <c r="E176">
        <v>1</v>
      </c>
      <c r="F176">
        <v>2409</v>
      </c>
      <c r="G176">
        <v>2409</v>
      </c>
      <c r="H176">
        <v>0</v>
      </c>
      <c r="I176">
        <v>0</v>
      </c>
      <c r="J176">
        <v>0</v>
      </c>
    </row>
    <row r="177" spans="1:12" x14ac:dyDescent="0.25">
      <c r="A177">
        <v>2016</v>
      </c>
      <c r="B177">
        <v>5</v>
      </c>
      <c r="C177" t="s">
        <v>59</v>
      </c>
      <c r="D177" t="s">
        <v>66</v>
      </c>
      <c r="E177">
        <v>1</v>
      </c>
      <c r="F177">
        <v>2427</v>
      </c>
      <c r="G177">
        <v>2427</v>
      </c>
      <c r="H177">
        <v>0</v>
      </c>
      <c r="I177">
        <v>0</v>
      </c>
      <c r="J177">
        <v>0</v>
      </c>
    </row>
    <row r="178" spans="1:12" x14ac:dyDescent="0.25">
      <c r="A178">
        <v>2016</v>
      </c>
      <c r="B178">
        <v>6</v>
      </c>
      <c r="C178" t="s">
        <v>59</v>
      </c>
      <c r="D178" t="s">
        <v>66</v>
      </c>
      <c r="E178">
        <v>1</v>
      </c>
      <c r="F178">
        <v>2424</v>
      </c>
      <c r="G178">
        <v>2424</v>
      </c>
      <c r="H178">
        <v>0</v>
      </c>
      <c r="I178">
        <v>0</v>
      </c>
      <c r="J178">
        <v>0</v>
      </c>
    </row>
    <row r="179" spans="1:12" x14ac:dyDescent="0.25">
      <c r="A179">
        <v>2016</v>
      </c>
      <c r="B179">
        <v>7</v>
      </c>
      <c r="C179" t="s">
        <v>59</v>
      </c>
      <c r="D179" t="s">
        <v>66</v>
      </c>
      <c r="E179">
        <v>1</v>
      </c>
      <c r="F179">
        <v>2504</v>
      </c>
      <c r="G179">
        <v>2504</v>
      </c>
      <c r="H179">
        <v>0</v>
      </c>
      <c r="I179">
        <v>0</v>
      </c>
      <c r="J179">
        <v>0</v>
      </c>
    </row>
    <row r="180" spans="1:12" x14ac:dyDescent="0.25">
      <c r="A180">
        <v>2016</v>
      </c>
      <c r="B180">
        <v>8</v>
      </c>
      <c r="C180" t="s">
        <v>59</v>
      </c>
      <c r="D180" t="s">
        <v>66</v>
      </c>
      <c r="E180">
        <v>1</v>
      </c>
      <c r="F180">
        <v>2201</v>
      </c>
      <c r="G180">
        <v>2201</v>
      </c>
      <c r="H180">
        <v>0</v>
      </c>
      <c r="I180">
        <v>0</v>
      </c>
      <c r="J180">
        <v>0</v>
      </c>
    </row>
    <row r="181" spans="1:12" x14ac:dyDescent="0.25">
      <c r="A181">
        <v>2016</v>
      </c>
      <c r="B181">
        <v>9</v>
      </c>
      <c r="C181" t="s">
        <v>59</v>
      </c>
      <c r="D181" t="s">
        <v>66</v>
      </c>
      <c r="E181">
        <v>1</v>
      </c>
      <c r="F181">
        <v>1150</v>
      </c>
      <c r="G181">
        <v>1150</v>
      </c>
      <c r="H181">
        <v>0</v>
      </c>
      <c r="I181">
        <v>0</v>
      </c>
      <c r="J181">
        <v>0</v>
      </c>
      <c r="K181" s="11">
        <f>SUM(F170:F181)</f>
        <v>23662</v>
      </c>
    </row>
    <row r="182" spans="1:12" x14ac:dyDescent="0.25">
      <c r="F182" s="11">
        <f>SUM(F2:F181)</f>
        <v>197824422</v>
      </c>
      <c r="K182" s="11">
        <f>SUM(K181,K169,K157,K145,K133,K121,K109,K97,K85,K73,K61,K49,K37,K25,K13)</f>
        <v>197824422</v>
      </c>
      <c r="L182" s="15" t="s">
        <v>10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eb141065-81b4-4018-8894-ac28303ff9c0">Worksheet</Data>
    <FROM xmlns="eb141065-81b4-4018-8894-ac28303ff9c0" xsi:nil="true"/>
    <V_x002d_Type xmlns="eb141065-81b4-4018-8894-ac28303ff9c0" xsi:nil="true"/>
    <Year xmlns="eb141065-81b4-4018-8894-ac28303ff9c0">2016</Year>
  </documentManagement>
</p:properties>
</file>

<file path=customXml/item2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8539E26C4CFD4DACB078958C588700" ma:contentTypeVersion="4" ma:contentTypeDescription="Create a new document." ma:contentTypeScope="" ma:versionID="3190d06ab2eaa9fec7d6fee06ab16922">
  <xsd:schema xmlns:xsd="http://www.w3.org/2001/XMLSchema" xmlns:xs="http://www.w3.org/2001/XMLSchema" xmlns:p="http://schemas.microsoft.com/office/2006/metadata/properties" xmlns:ns2="eb141065-81b4-4018-8894-ac28303ff9c0" targetNamespace="http://schemas.microsoft.com/office/2006/metadata/properties" ma:root="true" ma:fieldsID="d23652a9fb839e4a65bc139c4b310362" ns2:_="">
    <xsd:import namespace="eb141065-81b4-4018-8894-ac28303ff9c0"/>
    <xsd:element name="properties">
      <xsd:complexType>
        <xsd:sequence>
          <xsd:element name="documentManagement">
            <xsd:complexType>
              <xsd:all>
                <xsd:element ref="ns2:Data" minOccurs="0"/>
                <xsd:element ref="ns2:FROM" minOccurs="0"/>
                <xsd:element ref="ns2:V_x002d_Typ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41065-81b4-4018-8894-ac28303ff9c0" elementFormDefault="qualified">
    <xsd:import namespace="http://schemas.microsoft.com/office/2006/documentManagement/types"/>
    <xsd:import namespace="http://schemas.microsoft.com/office/infopath/2007/PartnerControls"/>
    <xsd:element name="Data" ma:index="8" nillable="true" ma:displayName="Data" ma:default="Backup" ma:format="Dropdown" ma:internalName="Data">
      <xsd:simpleType>
        <xsd:restriction base="dms:Choice">
          <xsd:enumeration value="Backup"/>
          <xsd:enumeration value="Exhibit"/>
          <xsd:enumeration value="Application"/>
          <xsd:enumeration value="Tariffs"/>
          <xsd:enumeration value="Worksheet"/>
        </xsd:restriction>
      </xsd:simpleType>
    </xsd:element>
    <xsd:element name="FROM" ma:index="9" nillable="true" ma:displayName="FROM" ma:internalName="FROM">
      <xsd:simpleType>
        <xsd:restriction base="dms:Text">
          <xsd:maxLength value="255"/>
        </xsd:restriction>
      </xsd:simpleType>
    </xsd:element>
    <xsd:element name="V_x002d_Type" ma:index="10" nillable="true" ma:displayName="V-Type" ma:description="Type of version: legislative (redline) or proposed" ma:format="Dropdown" ma:internalName="V_x002d_Type">
      <xsd:simpleType>
        <xsd:restriction base="dms:Choice">
          <xsd:enumeration value="Legislative"/>
          <xsd:enumeration value="Proposed"/>
        </xsd:restriction>
      </xsd:simpleType>
    </xsd:element>
    <xsd:element name="Year" ma:index="11" nillable="true" ma:displayName="Year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D5950F-C596-42DB-91B8-1F29583B21A9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  <ds:schemaRef ds:uri="eb141065-81b4-4018-8894-ac28303ff9c0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A749C18-A3C3-4B47-ACAD-03164ADB8C55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82F46E29-8619-4216-87E8-8E19DA2EA4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141065-81b4-4018-8894-ac28303ff9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C9FF167-819C-4A8E-85C6-FA1F78B459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Exhibit 1.2</vt:lpstr>
      <vt:lpstr>RR</vt:lpstr>
      <vt:lpstr>'Exhibit 1.2'!Print_Area</vt:lpstr>
    </vt:vector>
  </TitlesOfParts>
  <Company>QUESTAR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Landward</dc:creator>
  <cp:lastModifiedBy>Fred Nass</cp:lastModifiedBy>
  <cp:lastPrinted>2023-11-28T16:08:30Z</cp:lastPrinted>
  <dcterms:created xsi:type="dcterms:W3CDTF">2010-04-14T15:14:21Z</dcterms:created>
  <dcterms:modified xsi:type="dcterms:W3CDTF">2023-12-01T22:52:09Z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0x010100498539E26C4CFD4DACB078958C588700</vt:lpwstr>
  </property>
</Properties>
</file>