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8_{D38FDFB7-EFB5-4788-A6A4-B889FE45845A}" xr6:coauthVersionLast="47" xr6:coauthVersionMax="47" xr10:uidLastSave="{00000000-0000-0000-0000-000000000000}"/>
  <bookViews>
    <workbookView xWindow="-108" yWindow="-108" windowWidth="23256" windowHeight="14016" xr2:uid="{07872CCB-DD27-4B2A-8D12-E4C532D9105D}"/>
  </bookViews>
  <sheets>
    <sheet name="EGU 5.04" sheetId="1" r:id="rId1"/>
  </sheets>
  <definedNames>
    <definedName name="_FT1">#REF!</definedName>
    <definedName name="allaccountswrep">#REF!</definedName>
    <definedName name="DTH">#REF!</definedName>
    <definedName name="DTH_120">#REF!</definedName>
    <definedName name="DTH_35">#REF!</definedName>
    <definedName name="RS_CD">#REF!</definedName>
    <definedName name="RS_CD120">#REF!</definedName>
    <definedName name="RS_CD35">#REF!</definedName>
    <definedName name="transportcust">#REF!</definedName>
    <definedName name="transwithre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K14" i="1" s="1"/>
  <c r="G15" i="1" s="1"/>
  <c r="D14" i="1"/>
  <c r="F14" i="1"/>
  <c r="G14" i="1"/>
  <c r="H14" i="1"/>
  <c r="I14" i="1"/>
  <c r="J14" i="1"/>
  <c r="J12" i="1"/>
  <c r="J13" i="1" s="1"/>
  <c r="I12" i="1"/>
  <c r="I13" i="1" s="1"/>
  <c r="G12" i="1"/>
  <c r="G13" i="1" s="1"/>
  <c r="D12" i="1"/>
  <c r="D13" i="1" s="1"/>
  <c r="C12" i="1"/>
  <c r="C13" i="1" s="1"/>
  <c r="E12" i="1"/>
  <c r="E13" i="1" s="1"/>
  <c r="F12" i="1"/>
  <c r="F13" i="1" s="1"/>
  <c r="H12" i="1"/>
  <c r="H13" i="1" s="1"/>
  <c r="K11" i="1"/>
  <c r="E14" i="1"/>
  <c r="K10" i="1"/>
  <c r="K12" i="1" l="1"/>
  <c r="K13" i="1" s="1"/>
  <c r="C15" i="1"/>
  <c r="I15" i="1"/>
  <c r="D15" i="1"/>
  <c r="H15" i="1"/>
  <c r="J15" i="1"/>
  <c r="F15" i="1"/>
  <c r="E15" i="1"/>
  <c r="K15" i="1" l="1"/>
</calcChain>
</file>

<file path=xl/sharedStrings.xml><?xml version="1.0" encoding="utf-8"?>
<sst xmlns="http://schemas.openxmlformats.org/spreadsheetml/2006/main" count="43" uniqueCount="43">
  <si>
    <t>Enbridge Gas Utah</t>
  </si>
  <si>
    <t>Docket No. 25-057-06</t>
  </si>
  <si>
    <t>Distribution Throughput Factor Study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</si>
  <si>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</si>
  <si>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</si>
  <si>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</si>
  <si>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</si>
  <si>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</si>
  <si>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</si>
  <si>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</si>
  <si>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</si>
  <si>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</si>
  <si>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</si>
  <si>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Rate Class</t>
  </si>
  <si>
    <t>GS</t>
  </si>
  <si>
    <t>FS</t>
  </si>
  <si>
    <t>IS</t>
  </si>
  <si>
    <t>TSS</t>
  </si>
  <si>
    <t>TSM</t>
  </si>
  <si>
    <t>TSL</t>
  </si>
  <si>
    <t>TBF</t>
  </si>
  <si>
    <t>NGV</t>
  </si>
  <si>
    <t>Total</t>
  </si>
  <si>
    <t xml:space="preserve">Commodity Dth </t>
  </si>
  <si>
    <t xml:space="preserve">H.P. Direct Dth </t>
  </si>
  <si>
    <t xml:space="preserve">% High Pressure </t>
  </si>
  <si>
    <t xml:space="preserve">Connect to IHP % </t>
  </si>
  <si>
    <t>Commodity From IHP</t>
  </si>
  <si>
    <t>Distribution Throughput Factor</t>
  </si>
  <si>
    <t>Notes:</t>
  </si>
  <si>
    <t>Line 1</t>
  </si>
  <si>
    <t>Commodity Dth = Commodity Dth from 12 Months Ended Dec 2026</t>
  </si>
  <si>
    <t>Line 2</t>
  </si>
  <si>
    <t xml:space="preserve">H.P. Direct Dth = Commodity Dth for individual customers identified as being directly connected to Feeder lines or Upstream Pipeline.   </t>
  </si>
  <si>
    <t>Line 3</t>
  </si>
  <si>
    <t>% High Pressure = (H.P. Direct Dth) / (Commodity Dth)</t>
  </si>
  <si>
    <t>Line 4</t>
  </si>
  <si>
    <t>Connect to IHP % = 1 - (% High Pressure)</t>
  </si>
  <si>
    <t>Line 5</t>
  </si>
  <si>
    <t>Commodity From IHP = (Commodity Dth) - (H.P. Direct Dth)</t>
  </si>
  <si>
    <t>Line 6</t>
  </si>
  <si>
    <t>Distribution Throughput Factor =  (Commodity From IHP) / (Total Commodity From IHP)</t>
  </si>
  <si>
    <t>EGU Exhibit 5.04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</si>
</sst>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%"/>
  </numFmts>
  <fonts count="10" x14ac:knownFonts="1">
    <font>
      <sz val="11"/>
      <name val="Comic Sans MS"/>
      <family val="4"/>
    </font>
    <font>
      <sz val="11"/>
      <name val="Comic Sans MS"/>
      <family val="4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9" fontId="2" fillId="0" borderId="0" xfId="2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3" fontId="3" fillId="0" borderId="1" xfId="0" applyNumberFormat="1" applyFont="1" applyBorder="1" applyAlignment="1">
      <alignment horizontal="center"/>
    </xf>
    <xf numFmtId="164" fontId="5" fillId="0" borderId="0" xfId="1" applyNumberFormat="1" applyFont="1" applyFill="1"/>
    <xf numFmtId="164" fontId="5" fillId="0" borderId="0" xfId="0" applyNumberFormat="1" applyFont="1"/>
    <xf numFmtId="165" fontId="5" fillId="0" borderId="0" xfId="2" applyNumberFormat="1" applyFont="1" applyFill="1"/>
    <xf numFmtId="165" fontId="5" fillId="0" borderId="0" xfId="2" applyNumberFormat="1" applyFont="1"/>
    <xf numFmtId="165" fontId="5" fillId="0" borderId="0" xfId="0" applyNumberFormat="1" applyFont="1"/>
    <xf numFmtId="10" fontId="5" fillId="0" borderId="0" xfId="2" applyNumberFormat="1" applyFont="1" applyFill="1"/>
    <xf numFmtId="10" fontId="7" fillId="0" borderId="0" xfId="2" applyNumberFormat="1" applyFont="1" applyFill="1"/>
    <xf numFmtId="0" fontId="7" fillId="0" borderId="0" xfId="2" applyNumberFormat="1" applyFont="1" applyFill="1"/>
    <xf numFmtId="10" fontId="7" fillId="0" borderId="0" xfId="2" applyNumberFormat="1" applyFont="1"/>
    <xf numFmtId="0" fontId="8" fillId="0" borderId="0" xfId="0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78905-EAAC-44D7-AE3A-166400CB6339}">
  <sheetPr>
    <pageSetUpPr fitToPage="1"/>
  </sheetPr>
  <dimension ref="A1:X29"/>
  <sheetViews>
    <sheetView tabSelected="1" workbookViewId="0">
      <selection activeCell="B4" sqref="B4"/>
    </sheetView>
  </sheetViews>
  <sheetFormatPr defaultRowHeight="15.6" x14ac:dyDescent="0.35"/>
  <cols>
    <col min="1" max="1" width="4.7265625" bestFit="1" customWidth="1"/>
    <col min="2" max="2" width="26.81640625" customWidth="1"/>
    <col min="3" max="3" width="15" customWidth="1"/>
    <col min="4" max="4" width="12.08984375" bestFit="1" customWidth="1"/>
    <col min="5" max="8" width="11" customWidth="1"/>
    <col min="9" max="9" width="12.1796875" customWidth="1"/>
    <col min="10" max="10" width="11" customWidth="1"/>
    <col min="11" max="11" width="12.36328125" customWidth="1"/>
    <col min="12" max="18" width="11" customWidth="1"/>
    <col min="19" max="20" width="10" customWidth="1"/>
    <col min="21" max="23" width="11" customWidth="1"/>
    <col min="24" max="24" width="12" customWidth="1"/>
  </cols>
  <sheetData>
    <row r="1" spans="1:24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2" t="s">
        <v>0</v>
      </c>
    </row>
    <row r="2" spans="1:24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2" t="s">
        <v>1</v>
      </c>
    </row>
    <row r="3" spans="1:24" x14ac:dyDescent="0.35">
      <c r="A3" s="3"/>
      <c r="B3" s="1"/>
      <c r="C3" s="1"/>
      <c r="D3" s="1"/>
      <c r="E3" s="1"/>
      <c r="F3" s="1"/>
      <c r="G3" s="1"/>
      <c r="H3" s="1"/>
      <c r="I3" s="1"/>
      <c r="J3" s="1"/>
      <c r="K3" s="2" t="s">
        <v>42</v>
      </c>
    </row>
    <row r="4" spans="1:24" x14ac:dyDescent="0.35">
      <c r="A4" s="3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2"/>
      <c r="Q4" s="1"/>
      <c r="R4" s="1"/>
      <c r="S4" s="1"/>
    </row>
    <row r="5" spans="1:24" ht="18" x14ac:dyDescent="0.35">
      <c r="A5" s="22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4"/>
      <c r="M5" s="4"/>
      <c r="N5" s="4"/>
      <c r="O5" s="4"/>
      <c r="P5" s="4"/>
      <c r="Q5" s="4"/>
      <c r="R5" s="4"/>
      <c r="S5" s="4"/>
      <c r="T5" s="4"/>
      <c r="U5" s="1"/>
      <c r="V5" s="1"/>
      <c r="W5" s="1"/>
      <c r="X5" s="4"/>
    </row>
    <row r="6" spans="1:24" ht="18" x14ac:dyDescent="0.3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4"/>
      <c r="M6" s="4"/>
      <c r="N6" s="4"/>
      <c r="O6" s="4"/>
      <c r="P6" s="4"/>
      <c r="Q6" s="4"/>
      <c r="R6" s="4"/>
      <c r="S6" s="4"/>
      <c r="T6" s="4"/>
      <c r="U6" s="1"/>
      <c r="V6" s="1"/>
      <c r="W6" s="1"/>
      <c r="X6" s="4"/>
    </row>
    <row r="7" spans="1:24" x14ac:dyDescent="0.35">
      <c r="A7" s="3"/>
      <c r="B7" s="1"/>
      <c r="C7" s="5"/>
      <c r="D7" s="5"/>
      <c r="E7" s="5"/>
      <c r="F7" s="5"/>
      <c r="G7" s="5"/>
      <c r="H7" s="5"/>
      <c r="I7" s="5"/>
      <c r="J7" s="5"/>
      <c r="K7" s="1"/>
      <c r="L7" s="1"/>
      <c r="M7" s="1"/>
      <c r="N7" s="1"/>
      <c r="O7" s="1"/>
      <c r="P7" s="1"/>
      <c r="Q7" s="1"/>
      <c r="R7" s="1"/>
      <c r="S7" s="1"/>
      <c r="T7" s="2"/>
      <c r="U7" s="1"/>
      <c r="V7" s="1"/>
      <c r="W7" s="1"/>
      <c r="X7" s="4"/>
    </row>
    <row r="8" spans="1:24" x14ac:dyDescent="0.35">
      <c r="A8" s="1"/>
      <c r="B8" s="6" t="s">
        <v>3</v>
      </c>
      <c r="C8" s="6" t="s">
        <v>4</v>
      </c>
      <c r="D8" s="6" t="s">
        <v>5</v>
      </c>
      <c r="E8" s="6" t="s">
        <v>6</v>
      </c>
      <c r="F8" s="6" t="s">
        <v>7</v>
      </c>
      <c r="G8" s="6" t="s">
        <v>8</v>
      </c>
      <c r="H8" s="6" t="s">
        <v>9</v>
      </c>
      <c r="I8" s="6" t="s">
        <v>10</v>
      </c>
      <c r="J8" s="6" t="s">
        <v>11</v>
      </c>
      <c r="K8" s="6" t="s">
        <v>12</v>
      </c>
    </row>
    <row r="9" spans="1:24" ht="16.2" thickBot="1" x14ac:dyDescent="0.4">
      <c r="B9" s="7" t="s">
        <v>13</v>
      </c>
      <c r="C9" s="8" t="s">
        <v>14</v>
      </c>
      <c r="D9" s="9" t="s">
        <v>15</v>
      </c>
      <c r="E9" s="9" t="s">
        <v>16</v>
      </c>
      <c r="F9" s="9" t="s">
        <v>17</v>
      </c>
      <c r="G9" s="10" t="s">
        <v>18</v>
      </c>
      <c r="H9" s="9" t="s">
        <v>19</v>
      </c>
      <c r="I9" s="9" t="s">
        <v>20</v>
      </c>
      <c r="J9" s="9" t="s">
        <v>21</v>
      </c>
      <c r="K9" s="9" t="s">
        <v>22</v>
      </c>
    </row>
    <row r="10" spans="1:24" x14ac:dyDescent="0.35">
      <c r="A10" s="3">
        <v>1</v>
      </c>
      <c r="B10" s="7" t="s">
        <v>23</v>
      </c>
      <c r="C10" s="11">
        <v>117706908</v>
      </c>
      <c r="D10" s="11">
        <v>2237764</v>
      </c>
      <c r="E10" s="11">
        <v>219710</v>
      </c>
      <c r="F10" s="11">
        <v>8447025</v>
      </c>
      <c r="G10" s="11">
        <v>15999931</v>
      </c>
      <c r="H10" s="11">
        <v>27678714</v>
      </c>
      <c r="I10" s="11">
        <v>18422902</v>
      </c>
      <c r="J10" s="11">
        <v>145818</v>
      </c>
      <c r="K10" s="12">
        <f>SUM(C10:J10)</f>
        <v>190858772</v>
      </c>
    </row>
    <row r="11" spans="1:24" x14ac:dyDescent="0.35">
      <c r="A11" s="3">
        <v>2</v>
      </c>
      <c r="B11" s="7" t="s">
        <v>24</v>
      </c>
      <c r="C11" s="11">
        <v>325761.17631900014</v>
      </c>
      <c r="D11" s="11">
        <v>31444</v>
      </c>
      <c r="E11" s="11">
        <v>12027</v>
      </c>
      <c r="F11" s="11">
        <v>242043</v>
      </c>
      <c r="G11" s="11">
        <v>6613247</v>
      </c>
      <c r="H11" s="11">
        <v>22744726</v>
      </c>
      <c r="I11" s="11">
        <v>17333325</v>
      </c>
      <c r="J11" s="11">
        <v>0</v>
      </c>
      <c r="K11" s="12">
        <f>SUM(C11:J11)</f>
        <v>47302573.176319003</v>
      </c>
    </row>
    <row r="12" spans="1:24" x14ac:dyDescent="0.35">
      <c r="A12" s="3">
        <v>3</v>
      </c>
      <c r="B12" s="7" t="s">
        <v>25</v>
      </c>
      <c r="C12" s="13">
        <f t="shared" ref="C12:K12" si="0">C11/C10</f>
        <v>2.7675620900601701E-3</v>
      </c>
      <c r="D12" s="13">
        <f t="shared" si="0"/>
        <v>1.4051526434422933E-2</v>
      </c>
      <c r="E12" s="13">
        <f t="shared" si="0"/>
        <v>5.4740339538482542E-2</v>
      </c>
      <c r="F12" s="13">
        <f>F11/F10</f>
        <v>2.8654230335532334E-2</v>
      </c>
      <c r="G12" s="13">
        <f>G11/G10</f>
        <v>0.41332971998441742</v>
      </c>
      <c r="H12" s="13">
        <f>H11/H10</f>
        <v>0.82174070659496679</v>
      </c>
      <c r="I12" s="13">
        <f t="shared" si="0"/>
        <v>0.94085747185758251</v>
      </c>
      <c r="J12" s="13">
        <f t="shared" si="0"/>
        <v>0</v>
      </c>
      <c r="K12" s="14">
        <f t="shared" si="0"/>
        <v>0.24784070797814314</v>
      </c>
    </row>
    <row r="13" spans="1:24" x14ac:dyDescent="0.35">
      <c r="A13" s="3">
        <v>4</v>
      </c>
      <c r="B13" s="7" t="s">
        <v>26</v>
      </c>
      <c r="C13" s="15">
        <f t="shared" ref="C13:K13" si="1">1-C12</f>
        <v>0.99723243790993987</v>
      </c>
      <c r="D13" s="15">
        <f t="shared" si="1"/>
        <v>0.98594847356557702</v>
      </c>
      <c r="E13" s="15">
        <f t="shared" si="1"/>
        <v>0.94525966046151744</v>
      </c>
      <c r="F13" s="15">
        <f>1-F12</f>
        <v>0.97134576966446762</v>
      </c>
      <c r="G13" s="15">
        <f t="shared" ref="G13" si="2">1-G12</f>
        <v>0.58667028001558252</v>
      </c>
      <c r="H13" s="15">
        <f>1-H12</f>
        <v>0.17825929340503321</v>
      </c>
      <c r="I13" s="15">
        <f t="shared" si="1"/>
        <v>5.9142528142417494E-2</v>
      </c>
      <c r="J13" s="15">
        <f t="shared" si="1"/>
        <v>1</v>
      </c>
      <c r="K13" s="15">
        <f t="shared" si="1"/>
        <v>0.75215929202185683</v>
      </c>
    </row>
    <row r="14" spans="1:24" x14ac:dyDescent="0.35">
      <c r="A14" s="3">
        <v>5</v>
      </c>
      <c r="B14" s="7" t="s">
        <v>27</v>
      </c>
      <c r="C14" s="12">
        <f t="shared" ref="C14:J14" si="3">C10-C11</f>
        <v>117381146.823681</v>
      </c>
      <c r="D14" s="12">
        <f t="shared" si="3"/>
        <v>2206320</v>
      </c>
      <c r="E14" s="12">
        <f t="shared" si="3"/>
        <v>207683</v>
      </c>
      <c r="F14" s="12">
        <f>F10-F11</f>
        <v>8204982</v>
      </c>
      <c r="G14" s="12">
        <f>G10-G11</f>
        <v>9386684</v>
      </c>
      <c r="H14" s="12">
        <f>H10-H11</f>
        <v>4933988</v>
      </c>
      <c r="I14" s="12">
        <f>I10-I11</f>
        <v>1089577</v>
      </c>
      <c r="J14" s="12">
        <f t="shared" si="3"/>
        <v>145818</v>
      </c>
      <c r="K14" s="12">
        <f>SUM(C14:J14)</f>
        <v>143556198.823681</v>
      </c>
    </row>
    <row r="15" spans="1:24" x14ac:dyDescent="0.35">
      <c r="A15" s="3">
        <v>6</v>
      </c>
      <c r="B15" s="7" t="s">
        <v>28</v>
      </c>
      <c r="C15" s="16">
        <f>C14/$K$14</f>
        <v>0.81766686346892758</v>
      </c>
      <c r="D15" s="16">
        <f>D14/$K$14</f>
        <v>1.5369033299006841E-2</v>
      </c>
      <c r="E15" s="16">
        <f>E14/$K$14</f>
        <v>1.4467017217074758E-3</v>
      </c>
      <c r="F15" s="16">
        <f>F14/$K$14</f>
        <v>5.7155191257728596E-2</v>
      </c>
      <c r="G15" s="16">
        <f t="shared" ref="G15" si="4">G14/$K$14</f>
        <v>6.5386824650664782E-2</v>
      </c>
      <c r="H15" s="16">
        <f>H14/$K$14</f>
        <v>3.4369731439183877E-2</v>
      </c>
      <c r="I15" s="16">
        <f>I14/$K$14</f>
        <v>7.5898986524311875E-3</v>
      </c>
      <c r="J15" s="16">
        <f>J14/$K$14</f>
        <v>1.0157555103496227E-3</v>
      </c>
      <c r="K15" s="16">
        <f>SUM(C15:J15)</f>
        <v>1</v>
      </c>
    </row>
    <row r="16" spans="1:24" ht="16.2" x14ac:dyDescent="0.35">
      <c r="A16" s="1"/>
      <c r="B16" s="7"/>
      <c r="C16" s="17"/>
      <c r="F16" s="11"/>
      <c r="G16" s="11"/>
      <c r="H16" s="11"/>
      <c r="I16" s="18"/>
      <c r="J16" s="18"/>
      <c r="K16" s="19"/>
      <c r="L16" s="19"/>
      <c r="M16" s="19"/>
      <c r="N16" s="1"/>
      <c r="O16" s="1"/>
      <c r="P16" s="1"/>
      <c r="Q16" s="1"/>
      <c r="R16" s="1"/>
      <c r="S16" s="1"/>
      <c r="T16" s="1"/>
      <c r="U16" s="1"/>
      <c r="V16" s="1"/>
      <c r="W16" s="1"/>
      <c r="X16" s="4"/>
    </row>
    <row r="17" spans="1:24" x14ac:dyDescent="0.35">
      <c r="A17" s="20" t="s">
        <v>29</v>
      </c>
      <c r="C17" s="21"/>
      <c r="D17" s="1"/>
      <c r="E17" s="1"/>
      <c r="F17" s="11"/>
      <c r="G17" s="11"/>
      <c r="H17" s="1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4"/>
    </row>
    <row r="18" spans="1:24" x14ac:dyDescent="0.35">
      <c r="A18" s="20" t="s">
        <v>30</v>
      </c>
      <c r="B18" s="20" t="s">
        <v>31</v>
      </c>
      <c r="C18" s="20"/>
      <c r="D18" s="1"/>
      <c r="E18" s="1"/>
      <c r="F18" s="1"/>
      <c r="G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4"/>
    </row>
    <row r="19" spans="1:24" x14ac:dyDescent="0.35">
      <c r="A19" s="20" t="s">
        <v>32</v>
      </c>
      <c r="B19" s="20" t="s">
        <v>33</v>
      </c>
      <c r="C19" s="20"/>
      <c r="D19" s="1"/>
      <c r="E19" s="1"/>
      <c r="F19" s="1"/>
      <c r="G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4"/>
    </row>
    <row r="20" spans="1:24" x14ac:dyDescent="0.35">
      <c r="A20" s="20" t="s">
        <v>34</v>
      </c>
      <c r="B20" s="20" t="s">
        <v>35</v>
      </c>
      <c r="C20" s="20"/>
      <c r="D20" s="1"/>
      <c r="E20" s="1"/>
      <c r="F20" s="1"/>
      <c r="G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4"/>
    </row>
    <row r="21" spans="1:24" x14ac:dyDescent="0.35">
      <c r="A21" s="20" t="s">
        <v>36</v>
      </c>
      <c r="B21" s="20" t="s">
        <v>37</v>
      </c>
      <c r="C21" s="20"/>
      <c r="D21" s="1"/>
      <c r="E21" s="1"/>
      <c r="F21" s="1"/>
      <c r="G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4"/>
    </row>
    <row r="22" spans="1:24" x14ac:dyDescent="0.35">
      <c r="A22" s="20" t="s">
        <v>38</v>
      </c>
      <c r="B22" s="20" t="s">
        <v>39</v>
      </c>
      <c r="C22" s="20"/>
      <c r="D22" s="1"/>
      <c r="E22" s="1"/>
      <c r="F22" s="1"/>
      <c r="G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4"/>
    </row>
    <row r="23" spans="1:24" x14ac:dyDescent="0.35">
      <c r="A23" s="20" t="s">
        <v>40</v>
      </c>
      <c r="B23" s="20" t="s">
        <v>41</v>
      </c>
      <c r="C23" s="20"/>
      <c r="D23" s="4"/>
      <c r="E23" s="4"/>
      <c r="F23" s="4"/>
      <c r="G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3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3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3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3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3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</sheetData>
  <mergeCells count="2">
    <mergeCell ref="A5:K5"/>
    <mergeCell ref="A6:K6"/>
  </mergeCells>
  <pageMargins left="0.7" right="0.7" top="0.75" bottom="0.75" header="0.3" footer="0.3"/>
  <pageSetup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EGU 5.04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Parks (Enbridge NC - 5P)</dc:creator>
  <cp:lastModifiedBy>Jessica L Ipson (Enbridge UWI - 5)</cp:lastModifiedBy>
  <dcterms:created xsi:type="dcterms:W3CDTF">2025-04-04T17:41:57Z</dcterms:created>
  <dcterms:modified xsi:type="dcterms:W3CDTF">2025-04-30T17:27:02Z</dcterms:modified>
</cp:coreProperties>
</file>