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tate\Filings General\2025 Rate Case Utah\Testimony\Direct\DCL\"/>
    </mc:Choice>
  </mc:AlternateContent>
  <xr:revisionPtr revIDLastSave="0" documentId="13_ncr:1_{56EE3C6F-EB13-40FB-B17F-0C5753F5594A}" xr6:coauthVersionLast="47" xr6:coauthVersionMax="47" xr10:uidLastSave="{00000000-0000-0000-0000-000000000000}"/>
  <bookViews>
    <workbookView xWindow="28680" yWindow="-120" windowWidth="29040" windowHeight="15840" activeTab="1" xr2:uid="{817D27C8-8EE1-40DD-B31B-FECEC59BC7EF}"/>
  </bookViews>
  <sheets>
    <sheet name="2023 Comparison" sheetId="2" r:id="rId1"/>
    <sheet name="2024 Comparison" sheetId="1" r:id="rId2"/>
  </sheets>
  <definedNames>
    <definedName name="TEN_YEAR_AVG_NEW" localSheetId="0">'2023 Comparison'!$A$6:$H$18</definedName>
    <definedName name="TEN_YEAR_AVG_NEW">'2024 Comparison'!$A$6:$H$18</definedName>
    <definedName name="TEN_YEAR_NORMAL">#REF!</definedName>
    <definedName name="TEN_YEAR_NORMAL_AVG">#REF!</definedName>
    <definedName name="TEN_YEAR_NORMAL_NEW">#REF!</definedName>
    <definedName name="TWENTY_YEAR_NORMAL">#REF!</definedName>
    <definedName name="TWENTY_YEAR_NORMAL_AVG">#REF!</definedName>
    <definedName name="TWENTY_YEAR_NORMAL_NEW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2" l="1"/>
  <c r="H10" i="2"/>
  <c r="H11" i="2"/>
  <c r="H12" i="2"/>
  <c r="H13" i="2"/>
  <c r="H14" i="2"/>
  <c r="H15" i="2"/>
  <c r="H16" i="2"/>
  <c r="H17" i="2"/>
  <c r="H18" i="2"/>
  <c r="H8" i="2"/>
  <c r="H7" i="2"/>
  <c r="E8" i="2"/>
  <c r="E9" i="2"/>
  <c r="E10" i="2"/>
  <c r="E11" i="2"/>
  <c r="E12" i="2"/>
  <c r="E13" i="2"/>
  <c r="E14" i="2"/>
  <c r="E15" i="2"/>
  <c r="E16" i="2"/>
  <c r="E17" i="2"/>
  <c r="E18" i="2"/>
  <c r="E7" i="2"/>
  <c r="G19" i="2"/>
  <c r="F19" i="2"/>
  <c r="D19" i="2"/>
  <c r="C19" i="2"/>
  <c r="H19" i="2" l="1"/>
  <c r="E19" i="2"/>
  <c r="D19" i="1"/>
  <c r="F19" i="1"/>
  <c r="G19" i="1"/>
  <c r="C19" i="1"/>
  <c r="H9" i="1"/>
  <c r="H19" i="1" s="1"/>
  <c r="H10" i="1"/>
  <c r="H11" i="1"/>
  <c r="H12" i="1"/>
  <c r="H13" i="1"/>
  <c r="H14" i="1"/>
  <c r="H15" i="1"/>
  <c r="H16" i="1"/>
  <c r="H17" i="1"/>
  <c r="H18" i="1"/>
  <c r="H8" i="1"/>
  <c r="E8" i="1"/>
  <c r="E9" i="1"/>
  <c r="E10" i="1"/>
  <c r="E11" i="1"/>
  <c r="E12" i="1"/>
  <c r="E13" i="1"/>
  <c r="E14" i="1"/>
  <c r="E15" i="1"/>
  <c r="E16" i="1"/>
  <c r="E17" i="1"/>
  <c r="E18" i="1"/>
  <c r="E7" i="1"/>
  <c r="E19" i="1" s="1"/>
  <c r="H7" i="1"/>
</calcChain>
</file>

<file path=xl/sharedStrings.xml><?xml version="1.0" encoding="utf-8"?>
<sst xmlns="http://schemas.openxmlformats.org/spreadsheetml/2006/main" count="32" uniqueCount="10">
  <si>
    <t>YEAR</t>
  </si>
  <si>
    <t>MONTH</t>
  </si>
  <si>
    <t>ORIGINAL</t>
  </si>
  <si>
    <t>TEMP-ADJ Dth</t>
  </si>
  <si>
    <t>NEW</t>
  </si>
  <si>
    <t>Dth DIFFERENCE</t>
  </si>
  <si>
    <t>VOLUMETRIC</t>
  </si>
  <si>
    <t>REVENUE</t>
  </si>
  <si>
    <t>DIFFERENCE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</si>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</sst>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1" formatCode="_(* #,##0_);_(* \(#,##0\);_(* &quot;-&quot;_);_(@_)"/>
    <numFmt numFmtId="164" formatCode="#,##0.0000_);\(#,##0.0000\)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/>
    <xf numFmtId="3" fontId="0" fillId="0" borderId="0" xfId="0" applyNumberFormat="1"/>
    <xf numFmtId="3" fontId="0" fillId="0" borderId="1" xfId="0" applyNumberFormat="1" applyBorder="1"/>
    <xf numFmtId="42" fontId="0" fillId="0" borderId="0" xfId="0" applyNumberFormat="1"/>
    <xf numFmtId="41" fontId="0" fillId="0" borderId="0" xfId="0" applyNumberFormat="1"/>
    <xf numFmtId="41" fontId="0" fillId="0" borderId="1" xfId="0" applyNumberFormat="1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E0109-55F0-45BA-B78E-DA33ED28DEF6}">
  <sheetPr>
    <pageSetUpPr fitToPage="1"/>
  </sheetPr>
  <dimension ref="A4:J20"/>
  <sheetViews>
    <sheetView zoomScaleNormal="100" workbookViewId="0">
      <selection activeCell="F1" sqref="F1"/>
    </sheetView>
  </sheetViews>
  <sheetFormatPr defaultRowHeight="15" x14ac:dyDescent="0.25"/>
  <cols>
    <col min="1" max="4" width="13" customWidth="1"/>
    <col min="5" max="5" width="15" customWidth="1"/>
    <col min="6" max="7" width="13.7109375" bestFit="1" customWidth="1"/>
    <col min="8" max="8" width="13" customWidth="1"/>
  </cols>
  <sheetData>
    <row r="4" spans="1:8" x14ac:dyDescent="0.25">
      <c r="F4" t="s">
        <v>2</v>
      </c>
      <c r="G4" t="s">
        <v>4</v>
      </c>
    </row>
    <row r="5" spans="1:8" x14ac:dyDescent="0.25">
      <c r="C5" t="s">
        <v>2</v>
      </c>
      <c r="D5" t="s">
        <v>4</v>
      </c>
      <c r="F5" t="s">
        <v>6</v>
      </c>
      <c r="G5" t="s">
        <v>6</v>
      </c>
      <c r="H5" t="s">
        <v>7</v>
      </c>
    </row>
    <row r="6" spans="1:8" ht="15.75" thickBot="1" x14ac:dyDescent="0.3">
      <c r="A6" s="2" t="s">
        <v>0</v>
      </c>
      <c r="B6" s="2" t="s">
        <v>1</v>
      </c>
      <c r="C6" s="3" t="s">
        <v>3</v>
      </c>
      <c r="D6" s="3" t="s">
        <v>3</v>
      </c>
      <c r="E6" s="3" t="s">
        <v>5</v>
      </c>
      <c r="F6" s="3" t="s">
        <v>7</v>
      </c>
      <c r="G6" s="3" t="s">
        <v>7</v>
      </c>
      <c r="H6" s="3" t="s">
        <v>8</v>
      </c>
    </row>
    <row r="7" spans="1:8" x14ac:dyDescent="0.25">
      <c r="A7">
        <v>2023</v>
      </c>
      <c r="B7">
        <v>1</v>
      </c>
      <c r="C7" s="4">
        <v>23886805.829708893</v>
      </c>
      <c r="D7" s="4">
        <v>23160209.467841443</v>
      </c>
      <c r="E7" s="4">
        <f>D7-C7</f>
        <v>-726596.36186745018</v>
      </c>
      <c r="F7" s="6">
        <v>70702308.754883528</v>
      </c>
      <c r="G7" s="6">
        <v>68597516.383416578</v>
      </c>
      <c r="H7" s="6">
        <f>G7-F7</f>
        <v>-2104792.3714669496</v>
      </c>
    </row>
    <row r="8" spans="1:8" x14ac:dyDescent="0.25">
      <c r="A8">
        <v>2023</v>
      </c>
      <c r="B8">
        <v>2</v>
      </c>
      <c r="C8" s="4">
        <v>18872524.644487876</v>
      </c>
      <c r="D8" s="4">
        <v>18194035.48913487</v>
      </c>
      <c r="E8" s="4">
        <f t="shared" ref="E8:E18" si="0">D8-C8</f>
        <v>-678489.15535300598</v>
      </c>
      <c r="F8" s="7">
        <v>56300960.416287944</v>
      </c>
      <c r="G8" s="7">
        <v>54358968.782775521</v>
      </c>
      <c r="H8" s="7">
        <f>G8-F8</f>
        <v>-1941991.6335124224</v>
      </c>
    </row>
    <row r="9" spans="1:8" x14ac:dyDescent="0.25">
      <c r="A9">
        <v>2023</v>
      </c>
      <c r="B9">
        <v>3</v>
      </c>
      <c r="C9" s="4">
        <v>15332777.354072304</v>
      </c>
      <c r="D9" s="4">
        <v>15204629.306713061</v>
      </c>
      <c r="E9" s="4">
        <f t="shared" si="0"/>
        <v>-128148.04735924304</v>
      </c>
      <c r="F9" s="7">
        <v>45920270.243031047</v>
      </c>
      <c r="G9" s="7">
        <v>45579710.146995232</v>
      </c>
      <c r="H9" s="7">
        <f t="shared" ref="H9:H18" si="1">G9-F9</f>
        <v>-340560.09603581578</v>
      </c>
    </row>
    <row r="10" spans="1:8" x14ac:dyDescent="0.25">
      <c r="A10">
        <v>2023</v>
      </c>
      <c r="B10">
        <v>4</v>
      </c>
      <c r="C10" s="4">
        <v>12593802.015142649</v>
      </c>
      <c r="D10" s="4">
        <v>12253104.137174521</v>
      </c>
      <c r="E10" s="4">
        <f t="shared" si="0"/>
        <v>-340697.87796812877</v>
      </c>
      <c r="F10" s="7">
        <v>30391529.17529178</v>
      </c>
      <c r="G10" s="7">
        <v>29649076.913979601</v>
      </c>
      <c r="H10" s="7">
        <f t="shared" si="1"/>
        <v>-742452.26131217927</v>
      </c>
    </row>
    <row r="11" spans="1:8" x14ac:dyDescent="0.25">
      <c r="A11">
        <v>2023</v>
      </c>
      <c r="B11">
        <v>5</v>
      </c>
      <c r="C11" s="4">
        <v>7470332.7663888214</v>
      </c>
      <c r="D11" s="4">
        <v>6969961.1304961676</v>
      </c>
      <c r="E11" s="4">
        <f t="shared" si="0"/>
        <v>-500371.63589265384</v>
      </c>
      <c r="F11" s="7">
        <v>18407009.269279309</v>
      </c>
      <c r="G11" s="7">
        <v>17181572.931602955</v>
      </c>
      <c r="H11" s="7">
        <f t="shared" si="1"/>
        <v>-1225436.3376763538</v>
      </c>
    </row>
    <row r="12" spans="1:8" x14ac:dyDescent="0.25">
      <c r="A12">
        <v>2023</v>
      </c>
      <c r="B12">
        <v>6</v>
      </c>
      <c r="C12" s="4">
        <v>4903676.2298235567</v>
      </c>
      <c r="D12" s="4">
        <v>4492204.3521826435</v>
      </c>
      <c r="E12" s="4">
        <f t="shared" si="0"/>
        <v>-411471.87764091324</v>
      </c>
      <c r="F12" s="7">
        <v>12137060.352068488</v>
      </c>
      <c r="G12" s="7">
        <v>10924360.036096783</v>
      </c>
      <c r="H12" s="7">
        <f t="shared" si="1"/>
        <v>-1212700.3159717042</v>
      </c>
    </row>
    <row r="13" spans="1:8" x14ac:dyDescent="0.25">
      <c r="A13">
        <v>2023</v>
      </c>
      <c r="B13">
        <v>7</v>
      </c>
      <c r="C13" s="4">
        <v>3063027.6849379581</v>
      </c>
      <c r="D13" s="4">
        <v>2844480.3111084271</v>
      </c>
      <c r="E13" s="4">
        <f t="shared" si="0"/>
        <v>-218547.37382953102</v>
      </c>
      <c r="F13" s="7">
        <v>7651512.6794640226</v>
      </c>
      <c r="G13" s="7">
        <v>7108510.9385315189</v>
      </c>
      <c r="H13" s="7">
        <f t="shared" si="1"/>
        <v>-543001.74093250372</v>
      </c>
    </row>
    <row r="14" spans="1:8" x14ac:dyDescent="0.25">
      <c r="A14">
        <v>2023</v>
      </c>
      <c r="B14">
        <v>8</v>
      </c>
      <c r="C14" s="4">
        <v>2191780.6568961316</v>
      </c>
      <c r="D14" s="4">
        <v>2180810.3150558132</v>
      </c>
      <c r="E14" s="4">
        <f t="shared" si="0"/>
        <v>-10970.341840318404</v>
      </c>
      <c r="F14" s="7">
        <v>5520237.1946858466</v>
      </c>
      <c r="G14" s="7">
        <v>5492824.8713039113</v>
      </c>
      <c r="H14" s="7">
        <f t="shared" si="1"/>
        <v>-27412.323381935246</v>
      </c>
    </row>
    <row r="15" spans="1:8" x14ac:dyDescent="0.25">
      <c r="A15">
        <v>2023</v>
      </c>
      <c r="B15">
        <v>9</v>
      </c>
      <c r="C15" s="4">
        <v>2996975.4746046988</v>
      </c>
      <c r="D15" s="4">
        <v>2823443.5085022752</v>
      </c>
      <c r="E15" s="4">
        <f t="shared" si="0"/>
        <v>-173531.96610242361</v>
      </c>
      <c r="F15" s="7">
        <v>7479024.1691286378</v>
      </c>
      <c r="G15" s="7">
        <v>7034737.6810824126</v>
      </c>
      <c r="H15" s="7">
        <f t="shared" si="1"/>
        <v>-444286.48804622516</v>
      </c>
    </row>
    <row r="16" spans="1:8" x14ac:dyDescent="0.25">
      <c r="A16">
        <v>2023</v>
      </c>
      <c r="B16">
        <v>10</v>
      </c>
      <c r="C16" s="4">
        <v>4075926.6212961529</v>
      </c>
      <c r="D16" s="4">
        <v>3899827.393608626</v>
      </c>
      <c r="E16" s="4">
        <f t="shared" si="0"/>
        <v>-176099.22768752696</v>
      </c>
      <c r="F16" s="7">
        <v>10116301.263998475</v>
      </c>
      <c r="G16" s="7">
        <v>9656262.043532975</v>
      </c>
      <c r="H16" s="7">
        <f t="shared" si="1"/>
        <v>-460039.22046549991</v>
      </c>
    </row>
    <row r="17" spans="1:10" x14ac:dyDescent="0.25">
      <c r="A17">
        <v>2023</v>
      </c>
      <c r="B17">
        <v>11</v>
      </c>
      <c r="C17" s="4">
        <v>9154389.3163322508</v>
      </c>
      <c r="D17" s="4">
        <v>8857657.5715219472</v>
      </c>
      <c r="E17" s="4">
        <f t="shared" si="0"/>
        <v>-296731.74481030367</v>
      </c>
      <c r="F17" s="7">
        <v>27852477.731221601</v>
      </c>
      <c r="G17" s="7">
        <v>26963783.258907631</v>
      </c>
      <c r="H17" s="7">
        <f t="shared" si="1"/>
        <v>-888694.47231397033</v>
      </c>
    </row>
    <row r="18" spans="1:10" ht="15.75" thickBot="1" x14ac:dyDescent="0.3">
      <c r="A18" s="3">
        <v>2023</v>
      </c>
      <c r="B18" s="3">
        <v>12</v>
      </c>
      <c r="C18" s="5">
        <v>16405826.066053975</v>
      </c>
      <c r="D18" s="5">
        <v>15966932.980920792</v>
      </c>
      <c r="E18" s="5">
        <f t="shared" si="0"/>
        <v>-438893.08513318375</v>
      </c>
      <c r="F18" s="8">
        <v>49168938.023838058</v>
      </c>
      <c r="G18" s="8">
        <v>47878152.852749974</v>
      </c>
      <c r="H18" s="8">
        <f t="shared" si="1"/>
        <v>-1290785.1710880846</v>
      </c>
    </row>
    <row r="19" spans="1:10" x14ac:dyDescent="0.25">
      <c r="B19" s="1" t="s">
        <v>9</v>
      </c>
      <c r="C19" s="4">
        <f>SUM(C7:C18)</f>
        <v>120947844.65974525</v>
      </c>
      <c r="D19" s="4">
        <f t="shared" ref="D19:H19" si="2">SUM(D7:D18)</f>
        <v>116847295.96426059</v>
      </c>
      <c r="E19" s="4">
        <f t="shared" si="2"/>
        <v>-4100548.6954846825</v>
      </c>
      <c r="F19" s="6">
        <f t="shared" si="2"/>
        <v>341647629.2731787</v>
      </c>
      <c r="G19" s="6">
        <f t="shared" si="2"/>
        <v>330425476.84097505</v>
      </c>
      <c r="H19" s="6">
        <f t="shared" si="2"/>
        <v>-11222152.432203643</v>
      </c>
      <c r="J19" s="9"/>
    </row>
    <row r="20" spans="1:10" x14ac:dyDescent="0.25">
      <c r="F20" s="7"/>
      <c r="G20" s="7"/>
      <c r="H20" s="7"/>
    </row>
  </sheetData>
  <pageMargins left="0.75" right="0.75" top="1" bottom="1" header="0.5" footer="0.5"/>
  <pageSetup scale="83" fitToHeight="0" orientation="portrait" r:id="rId1"/>
  <headerFooter alignWithMargins="0">
    <oddHeader xml:space="preserve">&amp;R&amp;9Enbridge Gas Utah
Docket No. 25-057-06
 EGU Exhibit 6.02
Page 1 of 2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FD440-AABC-4D5D-A603-095EFDBD786C}">
  <sheetPr>
    <pageSetUpPr fitToPage="1"/>
  </sheetPr>
  <dimension ref="A4:H20"/>
  <sheetViews>
    <sheetView tabSelected="1" zoomScaleNormal="100" workbookViewId="0"/>
  </sheetViews>
  <sheetFormatPr defaultRowHeight="15" x14ac:dyDescent="0.25"/>
  <cols>
    <col min="1" max="4" width="13" customWidth="1"/>
    <col min="5" max="5" width="15" customWidth="1"/>
    <col min="6" max="8" width="13" customWidth="1"/>
  </cols>
  <sheetData>
    <row r="4" spans="1:8" x14ac:dyDescent="0.25">
      <c r="F4" t="s">
        <v>2</v>
      </c>
      <c r="G4" t="s">
        <v>4</v>
      </c>
    </row>
    <row r="5" spans="1:8" x14ac:dyDescent="0.25">
      <c r="C5" t="s">
        <v>2</v>
      </c>
      <c r="D5" t="s">
        <v>4</v>
      </c>
      <c r="F5" t="s">
        <v>6</v>
      </c>
      <c r="G5" t="s">
        <v>6</v>
      </c>
      <c r="H5" t="s">
        <v>7</v>
      </c>
    </row>
    <row r="6" spans="1:8" ht="15.75" thickBot="1" x14ac:dyDescent="0.3">
      <c r="A6" s="2" t="s">
        <v>0</v>
      </c>
      <c r="B6" s="2" t="s">
        <v>1</v>
      </c>
      <c r="C6" s="3" t="s">
        <v>3</v>
      </c>
      <c r="D6" s="3" t="s">
        <v>3</v>
      </c>
      <c r="E6" s="3" t="s">
        <v>5</v>
      </c>
      <c r="F6" s="3" t="s">
        <v>7</v>
      </c>
      <c r="G6" s="3" t="s">
        <v>7</v>
      </c>
      <c r="H6" s="3" t="s">
        <v>8</v>
      </c>
    </row>
    <row r="7" spans="1:8" x14ac:dyDescent="0.25">
      <c r="A7">
        <v>2024</v>
      </c>
      <c r="B7">
        <v>1</v>
      </c>
      <c r="C7" s="4">
        <v>21813951.845345519</v>
      </c>
      <c r="D7" s="4">
        <v>21007722.211916268</v>
      </c>
      <c r="E7" s="4">
        <f>D7-C7</f>
        <v>-806229.63342925161</v>
      </c>
      <c r="F7" s="6">
        <v>64774928.839188427</v>
      </c>
      <c r="G7" s="6">
        <v>62429489.681584887</v>
      </c>
      <c r="H7" s="6">
        <f>G7-F7</f>
        <v>-2345439.1576035395</v>
      </c>
    </row>
    <row r="8" spans="1:8" x14ac:dyDescent="0.25">
      <c r="A8">
        <v>2024</v>
      </c>
      <c r="B8">
        <v>2</v>
      </c>
      <c r="C8" s="4">
        <v>20009133.123103466</v>
      </c>
      <c r="D8" s="4">
        <v>19098402.434496582</v>
      </c>
      <c r="E8" s="4">
        <f t="shared" ref="E8:E18" si="0">D8-C8</f>
        <v>-910730.68860688433</v>
      </c>
      <c r="F8" s="7">
        <v>59336963.424899384</v>
      </c>
      <c r="G8" s="7">
        <v>56700817.765779689</v>
      </c>
      <c r="H8" s="7">
        <f>G8-F8</f>
        <v>-2636145.6591196954</v>
      </c>
    </row>
    <row r="9" spans="1:8" x14ac:dyDescent="0.25">
      <c r="A9">
        <v>2024</v>
      </c>
      <c r="B9">
        <v>3</v>
      </c>
      <c r="C9" s="4">
        <v>15654962.052036092</v>
      </c>
      <c r="D9" s="4">
        <v>15740394.937331751</v>
      </c>
      <c r="E9" s="4">
        <f t="shared" si="0"/>
        <v>85432.885295659304</v>
      </c>
      <c r="F9" s="7">
        <v>46806986.670516565</v>
      </c>
      <c r="G9" s="7">
        <v>47040324.436128527</v>
      </c>
      <c r="H9" s="7">
        <f t="shared" ref="H9:H18" si="1">G9-F9</f>
        <v>233337.76561196148</v>
      </c>
    </row>
    <row r="10" spans="1:8" x14ac:dyDescent="0.25">
      <c r="A10">
        <v>2024</v>
      </c>
      <c r="B10">
        <v>4</v>
      </c>
      <c r="C10" s="4">
        <v>10866426.465866195</v>
      </c>
      <c r="D10" s="4">
        <v>10782253.814437853</v>
      </c>
      <c r="E10" s="4">
        <f t="shared" si="0"/>
        <v>-84172.651428341866</v>
      </c>
      <c r="F10" s="7">
        <v>26314068.316274866</v>
      </c>
      <c r="G10" s="7">
        <v>26118587.570445176</v>
      </c>
      <c r="H10" s="7">
        <f t="shared" si="1"/>
        <v>-195480.74582969025</v>
      </c>
    </row>
    <row r="11" spans="1:8" x14ac:dyDescent="0.25">
      <c r="A11">
        <v>2024</v>
      </c>
      <c r="B11">
        <v>5</v>
      </c>
      <c r="C11" s="4">
        <v>7346973.1849409798</v>
      </c>
      <c r="D11" s="4">
        <v>6759018.2094334038</v>
      </c>
      <c r="E11" s="4">
        <f t="shared" si="0"/>
        <v>-587954.97550757602</v>
      </c>
      <c r="F11" s="7">
        <v>17959872.733087804</v>
      </c>
      <c r="G11" s="7">
        <v>16564671.370600851</v>
      </c>
      <c r="H11" s="7">
        <f t="shared" si="1"/>
        <v>-1395201.3624869529</v>
      </c>
    </row>
    <row r="12" spans="1:8" x14ac:dyDescent="0.25">
      <c r="A12">
        <v>2024</v>
      </c>
      <c r="B12">
        <v>6</v>
      </c>
      <c r="C12" s="4">
        <v>4767718.3350369697</v>
      </c>
      <c r="D12" s="4">
        <v>4460283.3897300465</v>
      </c>
      <c r="E12" s="4">
        <f t="shared" si="0"/>
        <v>-307434.94530692324</v>
      </c>
      <c r="F12" s="7">
        <v>11755205.174791416</v>
      </c>
      <c r="G12" s="7">
        <v>10984018.482579114</v>
      </c>
      <c r="H12" s="7">
        <f t="shared" si="1"/>
        <v>-771186.69221230224</v>
      </c>
    </row>
    <row r="13" spans="1:8" x14ac:dyDescent="0.25">
      <c r="A13">
        <v>2024</v>
      </c>
      <c r="B13">
        <v>7</v>
      </c>
      <c r="C13" s="4">
        <v>2525697.4681088263</v>
      </c>
      <c r="D13" s="4">
        <v>2441087.0355979744</v>
      </c>
      <c r="E13" s="4">
        <f t="shared" si="0"/>
        <v>-84610.432510851882</v>
      </c>
      <c r="F13" s="7">
        <v>6345441.2777435612</v>
      </c>
      <c r="G13" s="7">
        <v>6131100.8136995435</v>
      </c>
      <c r="H13" s="7">
        <f t="shared" si="1"/>
        <v>-214340.46404401772</v>
      </c>
    </row>
    <row r="14" spans="1:8" x14ac:dyDescent="0.25">
      <c r="A14">
        <v>2024</v>
      </c>
      <c r="B14">
        <v>8</v>
      </c>
      <c r="C14" s="4">
        <v>2401458.5205999138</v>
      </c>
      <c r="D14" s="4">
        <v>2384860.263510027</v>
      </c>
      <c r="E14" s="4">
        <f t="shared" si="0"/>
        <v>-16598.257089886814</v>
      </c>
      <c r="F14" s="7">
        <v>6022440.7919760905</v>
      </c>
      <c r="G14" s="7">
        <v>5980329.5162960254</v>
      </c>
      <c r="H14" s="7">
        <f t="shared" si="1"/>
        <v>-42111.275680065155</v>
      </c>
    </row>
    <row r="15" spans="1:8" x14ac:dyDescent="0.25">
      <c r="A15">
        <v>2024</v>
      </c>
      <c r="B15">
        <v>9</v>
      </c>
      <c r="C15" s="4">
        <v>3125944.7853961396</v>
      </c>
      <c r="D15" s="4">
        <v>4908240.1053626835</v>
      </c>
      <c r="E15" s="4">
        <f t="shared" si="0"/>
        <v>1782295.3199665439</v>
      </c>
      <c r="F15" s="7">
        <v>7776601.7548616035</v>
      </c>
      <c r="G15" s="7">
        <v>10274475.541241486</v>
      </c>
      <c r="H15" s="7">
        <f t="shared" si="1"/>
        <v>2497873.7863798821</v>
      </c>
    </row>
    <row r="16" spans="1:8" x14ac:dyDescent="0.25">
      <c r="A16">
        <v>2024</v>
      </c>
      <c r="B16">
        <v>10</v>
      </c>
      <c r="C16" s="4">
        <v>3859563.0368987662</v>
      </c>
      <c r="D16" s="4">
        <v>3445317.1064259284</v>
      </c>
      <c r="E16" s="4">
        <f t="shared" si="0"/>
        <v>-414245.93047283776</v>
      </c>
      <c r="F16" s="7">
        <v>9562078.9914982542</v>
      </c>
      <c r="G16" s="7">
        <v>8452323.1102167722</v>
      </c>
      <c r="H16" s="7">
        <f t="shared" si="1"/>
        <v>-1109755.8812814821</v>
      </c>
    </row>
    <row r="17" spans="1:8" x14ac:dyDescent="0.25">
      <c r="A17">
        <v>2024</v>
      </c>
      <c r="B17">
        <v>11</v>
      </c>
      <c r="C17" s="4">
        <v>9532344.7973810229</v>
      </c>
      <c r="D17" s="4">
        <v>9229178.2389056478</v>
      </c>
      <c r="E17" s="4">
        <f t="shared" si="0"/>
        <v>-303166.55847537518</v>
      </c>
      <c r="F17" s="7">
        <v>28981827.396788608</v>
      </c>
      <c r="G17" s="7">
        <v>28080267.572720047</v>
      </c>
      <c r="H17" s="7">
        <f t="shared" si="1"/>
        <v>-901559.8240685612</v>
      </c>
    </row>
    <row r="18" spans="1:8" ht="15.75" thickBot="1" x14ac:dyDescent="0.3">
      <c r="A18" s="3">
        <v>2024</v>
      </c>
      <c r="B18" s="3">
        <v>12</v>
      </c>
      <c r="C18" s="5">
        <v>15506543.392489728</v>
      </c>
      <c r="D18" s="5">
        <v>15274109.32896859</v>
      </c>
      <c r="E18" s="5">
        <f t="shared" si="0"/>
        <v>-232434.06352113746</v>
      </c>
      <c r="F18" s="8">
        <v>46588373.189976491</v>
      </c>
      <c r="G18" s="8">
        <v>45906715.617069215</v>
      </c>
      <c r="H18" s="8">
        <f t="shared" si="1"/>
        <v>-681657.57290727645</v>
      </c>
    </row>
    <row r="19" spans="1:8" x14ac:dyDescent="0.25">
      <c r="B19" s="1" t="s">
        <v>9</v>
      </c>
      <c r="C19" s="4">
        <f>SUM(C7:C18)</f>
        <v>117410717.00720362</v>
      </c>
      <c r="D19" s="4">
        <f t="shared" ref="D19:H19" si="2">SUM(D7:D18)</f>
        <v>115530867.07611677</v>
      </c>
      <c r="E19" s="4">
        <f t="shared" si="2"/>
        <v>-1879849.9310868629</v>
      </c>
      <c r="F19" s="6">
        <f t="shared" si="2"/>
        <v>332224788.56160307</v>
      </c>
      <c r="G19" s="6">
        <f t="shared" si="2"/>
        <v>324663121.47836137</v>
      </c>
      <c r="H19" s="6">
        <f t="shared" si="2"/>
        <v>-7561667.0832417393</v>
      </c>
    </row>
    <row r="20" spans="1:8" x14ac:dyDescent="0.25">
      <c r="F20" s="7"/>
      <c r="G20" s="7"/>
      <c r="H20" s="7"/>
    </row>
  </sheetData>
  <pageMargins left="0.75" right="0.75" top="1" bottom="1" header="0.5" footer="0.5"/>
  <pageSetup scale="84" fitToHeight="0" orientation="portrait" r:id="rId1"/>
  <headerFooter alignWithMargins="0">
    <oddHeader>&amp;R&amp;9Enbridge Gas Utah
Docket No. 25-057-06
 EGU Exhibit 6.02 
Page 2 of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2023 Comparison</vt:lpstr>
      <vt:lpstr>2024 Comparison</vt:lpstr>
      <vt:lpstr>'2023 Comparison'!TEN_YEAR_AVG_NEW</vt:lpstr>
      <vt:lpstr>TEN_YEAR_AVG_NEW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Landward (Enbridge UWI - 5)</dc:creator>
  <cp:lastModifiedBy>Kelly Mendenhall (Enbridge UWI - 5)</cp:lastModifiedBy>
  <cp:lastPrinted>2025-04-24T15:27:45Z</cp:lastPrinted>
  <dcterms:created xsi:type="dcterms:W3CDTF">2025-02-09T00:19:54Z</dcterms:created>
  <dcterms:modified xsi:type="dcterms:W3CDTF">2025-04-25T20:58:34Z</dcterms:modified>
</cp:coreProperties>
</file>