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I:\Websites\Pscweb\utilities\gas\25docs\2505707\"/>
    </mc:Choice>
  </mc:AlternateContent>
  <xr:revisionPtr revIDLastSave="0" documentId="8_{3575339A-4EB2-4366-ADF5-D46D80CE4B02}" xr6:coauthVersionLast="47" xr6:coauthVersionMax="47" xr10:uidLastSave="{00000000-0000-0000-0000-000000000000}"/>
  <bookViews>
    <workbookView xWindow="3615" yWindow="660" windowWidth="22065" windowHeight="19845" xr2:uid="{02267C34-4234-40E6-9122-E333F5B8B18B}"/>
  </bookViews>
  <sheets>
    <sheet name="Summary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0" i="2" l="1"/>
  <c r="S9" i="2"/>
  <c r="T9" i="2"/>
  <c r="S11" i="2"/>
  <c r="S12" i="2"/>
  <c r="S13" i="2"/>
  <c r="S14" i="2"/>
  <c r="S20" i="2"/>
  <c r="S19" i="2"/>
  <c r="S18" i="2"/>
  <c r="S17" i="2"/>
  <c r="S16" i="2"/>
  <c r="S15" i="2"/>
  <c r="P21" i="2"/>
  <c r="Q21" i="2"/>
  <c r="R21" i="2"/>
  <c r="T19" i="2" l="1"/>
  <c r="T11" i="2"/>
  <c r="T12" i="2"/>
  <c r="T13" i="2"/>
  <c r="T15" i="2"/>
  <c r="T16" i="2"/>
  <c r="T17" i="2"/>
  <c r="T18" i="2"/>
  <c r="T10" i="2"/>
  <c r="N21" i="2"/>
  <c r="O21" i="2"/>
  <c r="M21" i="2"/>
  <c r="T14" i="2" l="1"/>
  <c r="T21" i="2" s="1"/>
  <c r="S21" i="2"/>
</calcChain>
</file>

<file path=xl/sharedStrings.xml><?xml version="1.0" encoding="utf-8"?>
<sst xmlns="http://schemas.openxmlformats.org/spreadsheetml/2006/main" count="21" uniqueCount="21">
  <si>
    <t>Description</t>
  </si>
  <si>
    <t>BTL EMP ENGAGEMENT MEETINGS (QGAS_WEX)</t>
  </si>
  <si>
    <t>BTL REBRAND QGAS (NEW LOGOS, SIGNS ETC.)</t>
  </si>
  <si>
    <t>BTL EMP ENGAGEMENT MEETINGS QGAS</t>
  </si>
  <si>
    <t>BTL INTEGRATION (Applications) Expense</t>
  </si>
  <si>
    <t>BTL INTEGRATION (CX) Capital</t>
  </si>
  <si>
    <t>BTL INTEGRATION (Dedicated - Full Time)</t>
  </si>
  <si>
    <t>BTL INTEGRATION (ERP) Expense</t>
  </si>
  <si>
    <t>BTL INTEGRATION (GENERAL EXPENSE)</t>
  </si>
  <si>
    <t>Grand Total</t>
  </si>
  <si>
    <t>BTL INTEGRATION (CX) Expense</t>
  </si>
  <si>
    <t>BTL INTEGRATION (ERP) Capital</t>
  </si>
  <si>
    <t>Column Labels</t>
  </si>
  <si>
    <t>2024 Total</t>
  </si>
  <si>
    <t>BTL INTEGRATION (Applications) Capital</t>
  </si>
  <si>
    <t>Enbridge Gas Utah</t>
  </si>
  <si>
    <t>Docket No. 25-057-07</t>
  </si>
  <si>
    <t>2025 Total</t>
  </si>
  <si>
    <t>BTL Welcome Day QGAS</t>
  </si>
  <si>
    <t>3rd Quarter 2025 Integration Progress Report</t>
  </si>
  <si>
    <t>EGU Exhibit 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</si>
</sst>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5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164" fontId="0" fillId="0" borderId="0" xfId="1" applyNumberFormat="1" applyFont="1"/>
    <xf numFmtId="0" fontId="2" fillId="0" borderId="0" xfId="0" applyFont="1"/>
    <xf numFmtId="0" fontId="0" fillId="0" borderId="2" xfId="0" applyBorder="1"/>
    <xf numFmtId="0" fontId="3" fillId="0" borderId="1" xfId="0" applyFont="1" applyBorder="1"/>
    <xf numFmtId="164" fontId="0" fillId="0" borderId="2" xfId="1" applyNumberFormat="1" applyFont="1" applyBorder="1"/>
    <xf numFmtId="0" fontId="2" fillId="0" borderId="0" xfId="0" applyFont="1" applyAlignment="1">
      <alignment horizontal="right"/>
    </xf>
    <xf numFmtId="0" fontId="0" fillId="0" borderId="0" xfId="0" applyAlignment="1">
      <alignment horizontal="right"/>
    </xf>
    <xf numFmtId="0" fontId="0" fillId="0" borderId="1" xfId="0" applyBorder="1"/>
    <xf numFmtId="0" fontId="3" fillId="0" borderId="1" xfId="0" applyFont="1" applyBorder="1" applyAlignment="1">
      <alignment horizontal="right"/>
    </xf>
    <xf numFmtId="164" fontId="0" fillId="0" borderId="0" xfId="0" applyNumberFormat="1"/>
    <xf numFmtId="164" fontId="0" fillId="0" borderId="0" xfId="1" applyNumberFormat="1" applyFont="1" applyFill="1"/>
    <xf numFmtId="4" fontId="0" fillId="0" borderId="0" xfId="0" applyNumberFormat="1" applyAlignment="1">
      <alignment vertical="top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CE7A34-3B49-41C5-B6B7-607AA74F409C}">
  <sheetPr>
    <pageSetUpPr fitToPage="1"/>
  </sheetPr>
  <dimension ref="A1:T27"/>
  <sheetViews>
    <sheetView tabSelected="1" topLeftCell="B1" workbookViewId="0">
      <selection activeCell="N30" sqref="N30"/>
    </sheetView>
  </sheetViews>
  <sheetFormatPr defaultRowHeight="15" x14ac:dyDescent="0.25"/>
  <cols>
    <col min="1" max="1" width="43.5703125" bestFit="1" customWidth="1"/>
    <col min="2" max="2" width="16.28515625" customWidth="1"/>
    <col min="3" max="4" width="9.140625" customWidth="1"/>
    <col min="5" max="6" width="10.140625" customWidth="1"/>
    <col min="7" max="7" width="9.140625" customWidth="1"/>
    <col min="8" max="9" width="10.140625" customWidth="1"/>
    <col min="10" max="12" width="10" bestFit="1" customWidth="1"/>
    <col min="13" max="15" width="10" customWidth="1"/>
    <col min="16" max="16" width="12" bestFit="1" customWidth="1"/>
    <col min="17" max="17" width="13.5703125" bestFit="1" customWidth="1"/>
    <col min="18" max="18" width="10" bestFit="1" customWidth="1"/>
    <col min="19" max="19" width="11.7109375" customWidth="1"/>
    <col min="20" max="20" width="14.28515625" customWidth="1"/>
  </cols>
  <sheetData>
    <row r="1" spans="1:20" x14ac:dyDescent="0.25">
      <c r="F1" s="8"/>
      <c r="G1" s="8"/>
      <c r="Q1" s="8" t="s">
        <v>15</v>
      </c>
    </row>
    <row r="2" spans="1:20" x14ac:dyDescent="0.25">
      <c r="F2" s="8"/>
      <c r="Q2" s="8" t="s">
        <v>16</v>
      </c>
    </row>
    <row r="3" spans="1:20" x14ac:dyDescent="0.25">
      <c r="F3" s="8"/>
      <c r="G3" s="4"/>
      <c r="Q3" s="8" t="s">
        <v>19</v>
      </c>
    </row>
    <row r="4" spans="1:20" x14ac:dyDescent="0.25">
      <c r="F4" s="8"/>
      <c r="G4" s="4"/>
      <c r="Q4" s="8" t="s">
        <v>20</v>
      </c>
    </row>
    <row r="6" spans="1:20" x14ac:dyDescent="0.25">
      <c r="B6" s="1" t="s">
        <v>12</v>
      </c>
    </row>
    <row r="7" spans="1:20" x14ac:dyDescent="0.25">
      <c r="B7" s="2">
        <v>2024</v>
      </c>
      <c r="I7" t="s">
        <v>13</v>
      </c>
      <c r="J7" s="2"/>
      <c r="P7" s="9" t="s">
        <v>17</v>
      </c>
      <c r="Q7" s="9"/>
    </row>
    <row r="8" spans="1:20" x14ac:dyDescent="0.25">
      <c r="A8" s="6" t="s">
        <v>0</v>
      </c>
      <c r="B8" s="6">
        <v>6</v>
      </c>
      <c r="C8" s="6">
        <v>7</v>
      </c>
      <c r="D8" s="6">
        <v>8</v>
      </c>
      <c r="E8" s="6">
        <v>9</v>
      </c>
      <c r="F8" s="6">
        <v>10</v>
      </c>
      <c r="G8" s="6">
        <v>11</v>
      </c>
      <c r="H8" s="6">
        <v>12</v>
      </c>
      <c r="I8" s="6"/>
      <c r="J8" s="11">
        <v>1</v>
      </c>
      <c r="K8" s="11">
        <v>2</v>
      </c>
      <c r="L8" s="11">
        <v>3</v>
      </c>
      <c r="M8" s="11">
        <v>4</v>
      </c>
      <c r="N8" s="11">
        <v>5</v>
      </c>
      <c r="O8" s="11">
        <v>6</v>
      </c>
      <c r="P8" s="11">
        <v>7</v>
      </c>
      <c r="Q8" s="11">
        <v>8</v>
      </c>
      <c r="R8" s="11">
        <v>9</v>
      </c>
      <c r="S8" s="10"/>
      <c r="T8" s="10" t="s">
        <v>9</v>
      </c>
    </row>
    <row r="9" spans="1:20" x14ac:dyDescent="0.25">
      <c r="A9" s="2" t="s">
        <v>1</v>
      </c>
      <c r="C9" s="3"/>
      <c r="D9" s="3"/>
      <c r="E9" s="3">
        <v>2007</v>
      </c>
      <c r="F9" s="3"/>
      <c r="G9" s="3">
        <v>40</v>
      </c>
      <c r="I9" s="3">
        <v>2048</v>
      </c>
      <c r="J9" s="3"/>
      <c r="K9" s="3"/>
      <c r="L9" s="3"/>
      <c r="M9" s="3"/>
      <c r="N9" s="3"/>
      <c r="O9" s="3"/>
      <c r="P9" s="13"/>
      <c r="Q9" s="13"/>
      <c r="R9" s="13"/>
      <c r="S9" s="3">
        <f t="shared" ref="S9:S20" si="0">SUM(J9:R9)</f>
        <v>0</v>
      </c>
      <c r="T9" s="3">
        <f>I9+S9</f>
        <v>2048</v>
      </c>
    </row>
    <row r="10" spans="1:20" x14ac:dyDescent="0.25">
      <c r="A10" s="2" t="s">
        <v>2</v>
      </c>
      <c r="B10" s="3">
        <v>5986</v>
      </c>
      <c r="C10" s="3">
        <v>13152</v>
      </c>
      <c r="D10" s="3">
        <v>22621</v>
      </c>
      <c r="E10" s="3">
        <v>84681</v>
      </c>
      <c r="F10" s="3">
        <v>83242</v>
      </c>
      <c r="G10" s="3">
        <v>20950</v>
      </c>
      <c r="H10" s="3">
        <v>28151</v>
      </c>
      <c r="I10" s="3">
        <v>258782</v>
      </c>
      <c r="J10" s="3">
        <v>4301.09</v>
      </c>
      <c r="K10" s="3">
        <v>8372.2799999999988</v>
      </c>
      <c r="L10" s="3">
        <v>838.53</v>
      </c>
      <c r="M10" s="3">
        <v>2884</v>
      </c>
      <c r="N10" s="3">
        <v>3230</v>
      </c>
      <c r="O10" s="3"/>
      <c r="P10" s="13"/>
      <c r="Q10" s="13">
        <v>2236.5500000000002</v>
      </c>
      <c r="R10" s="13"/>
      <c r="S10" s="3">
        <f t="shared" si="0"/>
        <v>21862.45</v>
      </c>
      <c r="T10" s="3">
        <f t="shared" ref="T10:T19" si="1">I10+S10</f>
        <v>280644.45</v>
      </c>
    </row>
    <row r="11" spans="1:20" x14ac:dyDescent="0.25">
      <c r="A11" s="2" t="s">
        <v>3</v>
      </c>
      <c r="B11" s="3"/>
      <c r="C11" s="3"/>
      <c r="D11" s="3"/>
      <c r="E11" s="3">
        <v>5451</v>
      </c>
      <c r="F11" s="3">
        <v>948</v>
      </c>
      <c r="G11" s="3">
        <v>35</v>
      </c>
      <c r="H11" s="3"/>
      <c r="I11" s="3">
        <v>6434</v>
      </c>
      <c r="J11" s="3"/>
      <c r="K11" s="3"/>
      <c r="L11" s="3"/>
      <c r="M11" s="3"/>
      <c r="N11" s="3"/>
      <c r="O11" s="3"/>
      <c r="P11" s="13"/>
      <c r="Q11" s="13"/>
      <c r="R11" s="13"/>
      <c r="S11" s="3">
        <f t="shared" si="0"/>
        <v>0</v>
      </c>
      <c r="T11" s="3">
        <f t="shared" si="1"/>
        <v>6434</v>
      </c>
    </row>
    <row r="12" spans="1:20" x14ac:dyDescent="0.25">
      <c r="A12" s="2" t="s">
        <v>4</v>
      </c>
      <c r="B12" s="3"/>
      <c r="C12" s="3"/>
      <c r="D12" s="3"/>
      <c r="E12" s="3">
        <v>21760</v>
      </c>
      <c r="F12" s="3">
        <v>52004</v>
      </c>
      <c r="G12" s="3">
        <v>40175</v>
      </c>
      <c r="H12" s="3">
        <v>57795</v>
      </c>
      <c r="I12" s="3">
        <v>171733</v>
      </c>
      <c r="J12" s="3">
        <v>63723.689999999995</v>
      </c>
      <c r="K12" s="3">
        <v>-42111.72</v>
      </c>
      <c r="L12" s="3"/>
      <c r="M12" s="3"/>
      <c r="O12" s="3">
        <v>1964.57</v>
      </c>
      <c r="P12" s="13"/>
      <c r="Q12" s="13"/>
      <c r="R12" s="13">
        <v>21751.8</v>
      </c>
      <c r="S12" s="3">
        <f t="shared" si="0"/>
        <v>45328.34</v>
      </c>
      <c r="T12" s="3">
        <f t="shared" si="1"/>
        <v>217061.34</v>
      </c>
    </row>
    <row r="13" spans="1:20" x14ac:dyDescent="0.25">
      <c r="A13" s="2" t="s">
        <v>5</v>
      </c>
      <c r="B13" s="3"/>
      <c r="C13" s="3"/>
      <c r="D13" s="3"/>
      <c r="E13" s="3"/>
      <c r="F13" s="3"/>
      <c r="G13" s="3">
        <v>3800</v>
      </c>
      <c r="H13" s="3">
        <v>-175.68000000000029</v>
      </c>
      <c r="I13" s="3">
        <v>3625</v>
      </c>
      <c r="J13" s="3"/>
      <c r="K13" s="3"/>
      <c r="L13" s="3">
        <v>10077.84</v>
      </c>
      <c r="M13" s="3"/>
      <c r="N13" s="3"/>
      <c r="O13" s="3"/>
      <c r="P13" s="13"/>
      <c r="Q13" s="13"/>
      <c r="R13" s="13"/>
      <c r="S13" s="3">
        <f t="shared" si="0"/>
        <v>10077.84</v>
      </c>
      <c r="T13" s="3">
        <f t="shared" si="1"/>
        <v>13702.84</v>
      </c>
    </row>
    <row r="14" spans="1:20" x14ac:dyDescent="0.25">
      <c r="A14" s="2" t="s">
        <v>6</v>
      </c>
      <c r="B14" s="3">
        <v>32</v>
      </c>
      <c r="C14" s="3"/>
      <c r="D14" s="3">
        <v>17868</v>
      </c>
      <c r="E14" s="3">
        <v>261</v>
      </c>
      <c r="F14" s="3">
        <v>57</v>
      </c>
      <c r="G14" s="3"/>
      <c r="H14" s="3"/>
      <c r="I14" s="3">
        <v>18218</v>
      </c>
      <c r="J14" s="3"/>
      <c r="K14" s="3">
        <v>394.41</v>
      </c>
      <c r="L14" s="3"/>
      <c r="M14" s="3"/>
      <c r="N14" s="3"/>
      <c r="O14" s="3"/>
      <c r="P14" s="13"/>
      <c r="Q14" s="13">
        <v>5116.8099999999995</v>
      </c>
      <c r="R14" s="13">
        <v>3398.6099999999997</v>
      </c>
      <c r="S14" s="3">
        <f t="shared" si="0"/>
        <v>8909.8299999999981</v>
      </c>
      <c r="T14" s="3">
        <f t="shared" si="1"/>
        <v>27127.829999999998</v>
      </c>
    </row>
    <row r="15" spans="1:20" x14ac:dyDescent="0.25">
      <c r="A15" s="2" t="s">
        <v>7</v>
      </c>
      <c r="B15" s="3"/>
      <c r="C15" s="3"/>
      <c r="D15" s="3"/>
      <c r="E15" s="3"/>
      <c r="F15" s="3"/>
      <c r="G15" s="3">
        <v>23168</v>
      </c>
      <c r="H15" s="3">
        <v>12351</v>
      </c>
      <c r="I15" s="3">
        <v>35519</v>
      </c>
      <c r="J15" s="3">
        <v>29451.84</v>
      </c>
      <c r="K15" s="3">
        <v>21851.67</v>
      </c>
      <c r="L15" s="3">
        <v>27999.290000000005</v>
      </c>
      <c r="M15" s="3">
        <v>24964.539999999994</v>
      </c>
      <c r="N15" s="3">
        <v>22462.600000000002</v>
      </c>
      <c r="O15" s="3">
        <v>26780.289999999997</v>
      </c>
      <c r="P15" s="14">
        <v>-50370.9</v>
      </c>
      <c r="Q15" s="14">
        <v>18164.810000000001</v>
      </c>
      <c r="R15" s="14">
        <v>16427.739999999998</v>
      </c>
      <c r="S15" s="3">
        <f t="shared" si="0"/>
        <v>137731.88</v>
      </c>
      <c r="T15" s="3">
        <f t="shared" si="1"/>
        <v>173250.88</v>
      </c>
    </row>
    <row r="16" spans="1:20" x14ac:dyDescent="0.25">
      <c r="A16" s="2" t="s">
        <v>8</v>
      </c>
      <c r="B16" s="3"/>
      <c r="C16" s="3"/>
      <c r="D16" s="3"/>
      <c r="E16" s="3">
        <v>11139</v>
      </c>
      <c r="F16" s="3">
        <v>6624</v>
      </c>
      <c r="G16" s="3">
        <v>479</v>
      </c>
      <c r="H16" s="3">
        <v>1873</v>
      </c>
      <c r="I16" s="3">
        <v>20114</v>
      </c>
      <c r="J16" s="3"/>
      <c r="K16" s="3">
        <v>7566.07</v>
      </c>
      <c r="L16" s="3">
        <v>39075.67</v>
      </c>
      <c r="M16" s="3">
        <v>24950.989999999994</v>
      </c>
      <c r="N16" s="3">
        <v>21722.36</v>
      </c>
      <c r="O16" s="3">
        <v>22536.609999999997</v>
      </c>
      <c r="P16" s="13">
        <v>24853.32</v>
      </c>
      <c r="Q16" s="13">
        <v>27524.969999999998</v>
      </c>
      <c r="R16" s="13">
        <v>27859.63</v>
      </c>
      <c r="S16" s="3">
        <f t="shared" si="0"/>
        <v>196089.62</v>
      </c>
      <c r="T16" s="3">
        <f t="shared" si="1"/>
        <v>216203.62</v>
      </c>
    </row>
    <row r="17" spans="1:20" x14ac:dyDescent="0.25">
      <c r="A17" s="2" t="s">
        <v>10</v>
      </c>
      <c r="B17" s="3"/>
      <c r="F17" s="3"/>
      <c r="G17" s="3"/>
      <c r="H17" s="3">
        <v>2402</v>
      </c>
      <c r="I17" s="3">
        <v>2402</v>
      </c>
      <c r="J17" s="3">
        <v>71350.8</v>
      </c>
      <c r="K17" s="3">
        <v>76661.309999999969</v>
      </c>
      <c r="L17" s="3">
        <v>107688.48</v>
      </c>
      <c r="M17" s="3">
        <v>115880.95999999992</v>
      </c>
      <c r="N17" s="3">
        <v>121139.30999999997</v>
      </c>
      <c r="O17" s="3">
        <v>105780.76999999997</v>
      </c>
      <c r="P17" s="13">
        <v>92327.199999999968</v>
      </c>
      <c r="Q17" s="13">
        <v>104430.71999999999</v>
      </c>
      <c r="R17" s="13">
        <v>97637.650000000009</v>
      </c>
      <c r="S17" s="3">
        <f t="shared" si="0"/>
        <v>892897.19999999984</v>
      </c>
      <c r="T17" s="3">
        <f t="shared" si="1"/>
        <v>895299.19999999984</v>
      </c>
    </row>
    <row r="18" spans="1:20" x14ac:dyDescent="0.25">
      <c r="A18" s="2" t="s">
        <v>11</v>
      </c>
      <c r="B18" s="3"/>
      <c r="F18" s="3"/>
      <c r="G18" s="3"/>
      <c r="H18" s="3">
        <v>15170</v>
      </c>
      <c r="I18" s="3">
        <v>15170</v>
      </c>
      <c r="J18" s="3">
        <v>12153.409999999998</v>
      </c>
      <c r="K18" s="3">
        <v>10442.75</v>
      </c>
      <c r="L18" s="3">
        <v>12815.119999999999</v>
      </c>
      <c r="M18" s="3">
        <v>13414.109999999995</v>
      </c>
      <c r="N18" s="3">
        <v>12841.34</v>
      </c>
      <c r="O18" s="3">
        <v>11635.480000000001</v>
      </c>
      <c r="P18" s="14">
        <v>89324.83</v>
      </c>
      <c r="Q18" s="14">
        <v>25497.570000000003</v>
      </c>
      <c r="R18" s="14">
        <v>31080.019999999993</v>
      </c>
      <c r="S18" s="3">
        <f t="shared" si="0"/>
        <v>219204.62999999998</v>
      </c>
      <c r="T18" s="3">
        <f t="shared" si="1"/>
        <v>234374.62999999998</v>
      </c>
    </row>
    <row r="19" spans="1:20" x14ac:dyDescent="0.25">
      <c r="A19" s="2" t="s">
        <v>14</v>
      </c>
      <c r="B19" s="3"/>
      <c r="K19">
        <v>92981.539999999979</v>
      </c>
      <c r="L19" s="3">
        <v>78113.600000000006</v>
      </c>
      <c r="M19" s="3">
        <v>72316.499999999985</v>
      </c>
      <c r="N19" s="3">
        <v>62762.170000000013</v>
      </c>
      <c r="O19" s="3">
        <v>78618.849999999991</v>
      </c>
      <c r="P19" s="14">
        <v>77574.539999999994</v>
      </c>
      <c r="Q19" s="14">
        <v>74601.040000000008</v>
      </c>
      <c r="R19" s="14">
        <v>66389.849999999991</v>
      </c>
      <c r="S19" s="3">
        <f t="shared" si="0"/>
        <v>603358.08999999985</v>
      </c>
      <c r="T19" s="12">
        <f t="shared" si="1"/>
        <v>603358.08999999985</v>
      </c>
    </row>
    <row r="20" spans="1:20" x14ac:dyDescent="0.25">
      <c r="A20" s="2" t="s">
        <v>18</v>
      </c>
      <c r="B20" s="3"/>
      <c r="L20" s="3">
        <v>100169.4</v>
      </c>
      <c r="O20" s="3"/>
      <c r="P20" s="13"/>
      <c r="Q20" s="13"/>
      <c r="R20" s="13">
        <v>100000</v>
      </c>
      <c r="S20" s="3">
        <f t="shared" si="0"/>
        <v>200169.4</v>
      </c>
      <c r="T20" s="3">
        <v>100169.4</v>
      </c>
    </row>
    <row r="21" spans="1:20" x14ac:dyDescent="0.25">
      <c r="A21" s="5"/>
      <c r="B21" s="7">
        <v>6018</v>
      </c>
      <c r="C21" s="7">
        <v>13152</v>
      </c>
      <c r="D21" s="7">
        <v>40489</v>
      </c>
      <c r="E21" s="7">
        <v>125299</v>
      </c>
      <c r="F21" s="7">
        <v>142874</v>
      </c>
      <c r="G21" s="7">
        <v>88648</v>
      </c>
      <c r="H21" s="7">
        <v>117565</v>
      </c>
      <c r="I21" s="7">
        <v>534044</v>
      </c>
      <c r="J21" s="7">
        <v>180980.83</v>
      </c>
      <c r="K21" s="7">
        <v>176158.30999999994</v>
      </c>
      <c r="L21" s="7">
        <v>376778</v>
      </c>
      <c r="M21" s="7">
        <f>SUM(M9:M20)</f>
        <v>254411.09999999986</v>
      </c>
      <c r="N21" s="7">
        <f t="shared" ref="N21:S21" si="2">SUM(N9:N20)</f>
        <v>244157.77999999997</v>
      </c>
      <c r="O21" s="7">
        <f t="shared" si="2"/>
        <v>247316.56999999995</v>
      </c>
      <c r="P21" s="7">
        <f t="shared" si="2"/>
        <v>233708.98999999993</v>
      </c>
      <c r="Q21" s="7">
        <f t="shared" si="2"/>
        <v>257572.47</v>
      </c>
      <c r="R21" s="7">
        <f t="shared" si="2"/>
        <v>364545.3</v>
      </c>
      <c r="S21" s="7">
        <f t="shared" si="2"/>
        <v>2335629.2799999993</v>
      </c>
      <c r="T21" s="7">
        <f>SUM(T9:T20)</f>
        <v>2769674.28</v>
      </c>
    </row>
    <row r="25" spans="1:20" x14ac:dyDescent="0.25">
      <c r="Q25" s="12"/>
    </row>
    <row r="27" spans="1:20" x14ac:dyDescent="0.25">
      <c r="K27" s="12"/>
    </row>
  </sheetData>
  <pageMargins left="0.7" right="0.7" top="0.75" bottom="0.75" header="0.3" footer="0.3"/>
  <pageSetup scale="66" fitToHeight="0" orientation="landscape" r:id="rId1"/>
  <customProperties>
    <customPr name="EpmWorksheetKeyString_GU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Bruce L Young (Enbridge UWI - 5)</dc:creator>
  <cp:lastModifiedBy>Fred Nass</cp:lastModifiedBy>
  <cp:lastPrinted>2025-04-15T18:13:24Z</cp:lastPrinted>
  <dcterms:created xsi:type="dcterms:W3CDTF">2024-12-13T20:13:44Z</dcterms:created>
  <dcterms:modified xsi:type="dcterms:W3CDTF">2025-12-30T21:16:26Z</dcterms:modified>
</cp:coreProperties>
</file>