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misc\15docs\1599913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E29" i="1"/>
  <c r="D29" i="1"/>
  <c r="D19" i="1" l="1"/>
  <c r="D31" i="1" s="1"/>
  <c r="B19" i="1"/>
  <c r="B29" i="1"/>
  <c r="B31" i="1" l="1"/>
  <c r="E19" i="1"/>
  <c r="C31" i="1" l="1"/>
  <c r="E31" i="1"/>
  <c r="F19" i="1"/>
  <c r="F31" i="1" s="1"/>
</calcChain>
</file>

<file path=xl/sharedStrings.xml><?xml version="1.0" encoding="utf-8"?>
<sst xmlns="http://schemas.openxmlformats.org/spreadsheetml/2006/main" count="22" uniqueCount="22">
  <si>
    <t>201311</t>
  </si>
  <si>
    <t>201312</t>
  </si>
  <si>
    <t>201401</t>
  </si>
  <si>
    <t>201402</t>
  </si>
  <si>
    <t>201403</t>
  </si>
  <si>
    <t>201404</t>
  </si>
  <si>
    <t>201405</t>
  </si>
  <si>
    <t>201406</t>
  </si>
  <si>
    <t>201407</t>
  </si>
  <si>
    <t>201408</t>
  </si>
  <si>
    <t>201409</t>
  </si>
  <si>
    <t>201410</t>
  </si>
  <si>
    <t>201411</t>
  </si>
  <si>
    <t>201412</t>
  </si>
  <si>
    <t>Subtotal 2013-2014</t>
  </si>
  <si>
    <t>NEW CINGULAR WIRELESS PCS LLC</t>
  </si>
  <si>
    <t>Amount</t>
  </si>
  <si>
    <t>Period</t>
  </si>
  <si>
    <t>Proposed Adjustments</t>
  </si>
  <si>
    <t>Sutotal 2015</t>
  </si>
  <si>
    <t>Grand Total</t>
  </si>
  <si>
    <t>UT USF GoPhone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</si>
</sst>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9" fontId="0" fillId="0" borderId="0" xfId="0" applyNumberFormat="1"/>
    <xf numFmtId="43" fontId="0" fillId="0" borderId="0" xfId="1" applyFont="1"/>
    <xf numFmtId="43" fontId="0" fillId="0" borderId="0" xfId="0" applyNumberFormat="1"/>
    <xf numFmtId="43" fontId="0" fillId="0" borderId="1" xfId="1" applyFont="1" applyBorder="1"/>
    <xf numFmtId="0" fontId="2" fillId="0" borderId="0" xfId="0" applyFont="1"/>
    <xf numFmtId="0" fontId="2" fillId="2" borderId="0" xfId="0" applyFont="1" applyFill="1"/>
    <xf numFmtId="43" fontId="2" fillId="2" borderId="0" xfId="1" applyFont="1" applyFill="1"/>
    <xf numFmtId="16" fontId="2" fillId="2" borderId="0" xfId="0" applyNumberFormat="1" applyFont="1" applyFill="1"/>
    <xf numFmtId="0" fontId="0" fillId="3" borderId="0" xfId="0" applyFill="1"/>
    <xf numFmtId="43" fontId="0" fillId="0" borderId="2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B1" sqref="B1"/>
    </sheetView>
  </sheetViews>
  <sheetFormatPr defaultRowHeight="15" x14ac:dyDescent="0.25"/>
  <cols>
    <col min="1" max="1" width="17.85546875" bestFit="1" customWidth="1"/>
    <col min="2" max="2" width="11.28515625" style="2" bestFit="1" customWidth="1"/>
    <col min="3" max="3" width="11.42578125" bestFit="1" customWidth="1"/>
    <col min="4" max="6" width="11.28515625" bestFit="1" customWidth="1"/>
  </cols>
  <sheetData>
    <row r="1" spans="1:6" x14ac:dyDescent="0.25">
      <c r="A1" s="5" t="s">
        <v>15</v>
      </c>
    </row>
    <row r="2" spans="1:6" x14ac:dyDescent="0.25">
      <c r="A2" s="5" t="s">
        <v>21</v>
      </c>
    </row>
    <row r="3" spans="1:6" x14ac:dyDescent="0.25">
      <c r="C3" s="9"/>
      <c r="D3" s="9" t="s">
        <v>18</v>
      </c>
      <c r="E3" s="9"/>
      <c r="F3" s="9"/>
    </row>
    <row r="4" spans="1:6" x14ac:dyDescent="0.25">
      <c r="A4" s="6" t="s">
        <v>17</v>
      </c>
      <c r="B4" s="7" t="s">
        <v>16</v>
      </c>
      <c r="C4" s="8">
        <v>42292</v>
      </c>
      <c r="D4" s="8">
        <v>42353</v>
      </c>
      <c r="E4" s="8">
        <v>42020</v>
      </c>
      <c r="F4" s="8">
        <v>42051</v>
      </c>
    </row>
    <row r="5" spans="1:6" x14ac:dyDescent="0.25">
      <c r="A5" t="s">
        <v>0</v>
      </c>
      <c r="B5" s="2">
        <v>-1250.6664214313646</v>
      </c>
    </row>
    <row r="6" spans="1:6" x14ac:dyDescent="0.25">
      <c r="A6" t="s">
        <v>1</v>
      </c>
      <c r="B6" s="2">
        <v>-1267.8799871103381</v>
      </c>
    </row>
    <row r="7" spans="1:6" x14ac:dyDescent="0.25">
      <c r="A7" t="s">
        <v>2</v>
      </c>
      <c r="B7" s="2">
        <v>-1378.1557535845066</v>
      </c>
    </row>
    <row r="8" spans="1:6" x14ac:dyDescent="0.25">
      <c r="A8" t="s">
        <v>3</v>
      </c>
      <c r="B8" s="2">
        <v>-1410.5896297913762</v>
      </c>
    </row>
    <row r="9" spans="1:6" x14ac:dyDescent="0.25">
      <c r="A9" t="s">
        <v>4</v>
      </c>
      <c r="B9" s="2">
        <v>-1309.3586542118028</v>
      </c>
    </row>
    <row r="10" spans="1:6" x14ac:dyDescent="0.25">
      <c r="A10" t="s">
        <v>5</v>
      </c>
      <c r="B10" s="2">
        <v>-1430.7823287552508</v>
      </c>
    </row>
    <row r="11" spans="1:6" x14ac:dyDescent="0.25">
      <c r="A11" t="s">
        <v>6</v>
      </c>
      <c r="B11" s="2">
        <v>-1360.9096740241744</v>
      </c>
    </row>
    <row r="12" spans="1:6" x14ac:dyDescent="0.25">
      <c r="A12" t="s">
        <v>7</v>
      </c>
      <c r="B12" s="2">
        <v>-1411.6379692365554</v>
      </c>
    </row>
    <row r="13" spans="1:6" x14ac:dyDescent="0.25">
      <c r="A13" t="s">
        <v>8</v>
      </c>
      <c r="B13" s="2">
        <v>-1375.8015893451768</v>
      </c>
    </row>
    <row r="14" spans="1:6" x14ac:dyDescent="0.25">
      <c r="A14" t="s">
        <v>9</v>
      </c>
      <c r="B14" s="2">
        <v>-1437.3061422831934</v>
      </c>
    </row>
    <row r="15" spans="1:6" x14ac:dyDescent="0.25">
      <c r="A15" t="s">
        <v>10</v>
      </c>
      <c r="B15" s="2">
        <v>-1492.4838574052708</v>
      </c>
    </row>
    <row r="16" spans="1:6" x14ac:dyDescent="0.25">
      <c r="A16" t="s">
        <v>11</v>
      </c>
      <c r="B16" s="2">
        <v>-1401.340938010746</v>
      </c>
    </row>
    <row r="17" spans="1:6" x14ac:dyDescent="0.25">
      <c r="A17" t="s">
        <v>12</v>
      </c>
      <c r="B17" s="2">
        <v>-1402.664967946318</v>
      </c>
    </row>
    <row r="18" spans="1:6" x14ac:dyDescent="0.25">
      <c r="A18" t="s">
        <v>13</v>
      </c>
      <c r="B18" s="2">
        <v>-1374.8564790634964</v>
      </c>
      <c r="C18" s="3"/>
    </row>
    <row r="19" spans="1:6" x14ac:dyDescent="0.25">
      <c r="A19" t="s">
        <v>14</v>
      </c>
      <c r="B19" s="4">
        <f>SUM(B5:B18)</f>
        <v>-19304.434392199568</v>
      </c>
      <c r="C19" s="3"/>
      <c r="D19" s="2">
        <f>+B19/3</f>
        <v>-6434.8114640665226</v>
      </c>
      <c r="E19" s="3">
        <f>+D19</f>
        <v>-6434.8114640665226</v>
      </c>
      <c r="F19" s="3">
        <f>+E19+0.01</f>
        <v>-6434.8014640665224</v>
      </c>
    </row>
    <row r="20" spans="1:6" x14ac:dyDescent="0.25">
      <c r="A20" s="1">
        <v>201501</v>
      </c>
      <c r="B20" s="2">
        <v>-2148.8394245736972</v>
      </c>
    </row>
    <row r="21" spans="1:6" x14ac:dyDescent="0.25">
      <c r="A21" s="1">
        <v>201502</v>
      </c>
      <c r="B21" s="2">
        <v>-2148.8394245736972</v>
      </c>
    </row>
    <row r="22" spans="1:6" x14ac:dyDescent="0.25">
      <c r="A22" s="1">
        <v>201503</v>
      </c>
      <c r="B22" s="2">
        <v>-1953.4903859760884</v>
      </c>
    </row>
    <row r="23" spans="1:6" x14ac:dyDescent="0.25">
      <c r="A23" s="1">
        <v>201504</v>
      </c>
      <c r="B23" s="2">
        <v>-2148.2046123360087</v>
      </c>
    </row>
    <row r="24" spans="1:6" x14ac:dyDescent="0.25">
      <c r="A24" s="1">
        <v>201505</v>
      </c>
      <c r="B24" s="2">
        <v>-2148.2046123360087</v>
      </c>
    </row>
    <row r="25" spans="1:6" x14ac:dyDescent="0.25">
      <c r="A25" s="1">
        <v>201506</v>
      </c>
      <c r="B25" s="2">
        <v>-2148.2046123360087</v>
      </c>
    </row>
    <row r="26" spans="1:6" x14ac:dyDescent="0.25">
      <c r="A26" s="1">
        <v>201507</v>
      </c>
      <c r="B26" s="2">
        <v>-2135.8257737010945</v>
      </c>
    </row>
    <row r="27" spans="1:6" x14ac:dyDescent="0.25">
      <c r="A27" s="1">
        <v>201508</v>
      </c>
      <c r="B27" s="2">
        <v>-2329.9917531284668</v>
      </c>
    </row>
    <row r="28" spans="1:6" x14ac:dyDescent="0.25">
      <c r="A28" s="1">
        <v>201509</v>
      </c>
      <c r="B28" s="2">
        <v>-2329.9917531284668</v>
      </c>
      <c r="C28" s="3"/>
      <c r="D28" s="3"/>
    </row>
    <row r="29" spans="1:6" x14ac:dyDescent="0.25">
      <c r="A29" t="s">
        <v>19</v>
      </c>
      <c r="B29" s="4">
        <f>SUM(B20:B28)</f>
        <v>-19491.592352089538</v>
      </c>
      <c r="C29" s="2">
        <v>-9666.4500000000007</v>
      </c>
      <c r="D29" s="3">
        <f>(+B29-C29)/3</f>
        <v>-3275.0474506965124</v>
      </c>
      <c r="E29" s="3">
        <f>+D29</f>
        <v>-3275.0474506965124</v>
      </c>
      <c r="F29" s="3">
        <f>+E29-0.01</f>
        <v>-3275.0574506965127</v>
      </c>
    </row>
    <row r="31" spans="1:6" ht="15.75" thickBot="1" x14ac:dyDescent="0.3">
      <c r="A31" t="s">
        <v>20</v>
      </c>
      <c r="B31" s="10">
        <f>+B29+B19</f>
        <v>-38796.026744289105</v>
      </c>
      <c r="C31" s="10">
        <f>SUM(C5:C30)</f>
        <v>-9666.4500000000007</v>
      </c>
      <c r="D31" s="10">
        <f>SUM(D5:D30)</f>
        <v>-9709.8589147630355</v>
      </c>
      <c r="E31" s="10">
        <f>SUM(E5:E30)</f>
        <v>-9709.8589147630355</v>
      </c>
      <c r="F31" s="10">
        <f>SUM(F5:F30)</f>
        <v>-9709.8589147630355</v>
      </c>
    </row>
    <row r="32" spans="1:6" ht="15.75" thickTop="1" x14ac:dyDescent="0.25"/>
  </sheetData>
  <printOptions gridLines="1"/>
  <pageMargins left="0.7" right="0.7" top="0.75" bottom="0.75" header="0.3" footer="0.3"/>
  <pageSetup orientation="portrait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AT&amp;T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FISHER, LINDA A</dc:creator>
  <cp:lastModifiedBy>mpaschal</cp:lastModifiedBy>
  <cp:lastPrinted>2016-01-07T22:15:54Z</cp:lastPrinted>
  <dcterms:created xsi:type="dcterms:W3CDTF">2015-12-07T21:21:02Z</dcterms:created>
  <dcterms:modified xsi:type="dcterms:W3CDTF">2016-01-07T23:09:25Z</dcterms:modified>
</cp:coreProperties>
</file>