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ites\Pscweb\utilities\misc\25docs\2599902\"/>
    </mc:Choice>
  </mc:AlternateContent>
  <xr:revisionPtr revIDLastSave="0" documentId="8_{F0FC920F-8DB7-4024-82A2-64B6F3A7E316}" xr6:coauthVersionLast="47" xr6:coauthVersionMax="47" xr10:uidLastSave="{00000000-0000-0000-0000-000000000000}"/>
  <bookViews>
    <workbookView xWindow="1455" yWindow="1035" windowWidth="22065" windowHeight="19845" xr2:uid="{E22D0D11-8A55-4CDC-BFF5-684914DCE974}"/>
  </bookViews>
  <sheets>
    <sheet name="Pro Forma Cap Structur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m">#REF!</definedName>
    <definedName name="\VVVVV">#REF!</definedName>
    <definedName name="\X">#REF!</definedName>
    <definedName name="\XXXXX">#REF!</definedName>
    <definedName name="\Y">#REF!</definedName>
    <definedName name="___wrn2" hidden="1">{#N/A,#N/A,FALSE,"FFM"}</definedName>
    <definedName name="__123Graph_AEGT" hidden="1">[1]MAIN!$I$230:$I$259</definedName>
    <definedName name="__123Graph_AFUEL" hidden="1">[1]MAIN!$I$211:$I$217</definedName>
    <definedName name="__123Graph_ANGP" hidden="1">[1]MAIN!$S$67:$S$73</definedName>
    <definedName name="__123Graph_APCD" hidden="1">[1]MAIN!$I$286:$I$293</definedName>
    <definedName name="__123Graph_APWR" hidden="1">[1]MAIN!#REF!</definedName>
    <definedName name="__123Graph_ASTILLASH" hidden="1">'[2]Riverside ROM YTD 2001'!#REF!</definedName>
    <definedName name="__123Graph_ASTILLREC" hidden="1">'[2]Riverside ROM YTD 2001'!#REF!</definedName>
    <definedName name="__123Graph_ASTILLSUL" hidden="1">'[2]Riverside ROM YTD 2001'!#REF!</definedName>
    <definedName name="__123Graph_ASTILLVOL" hidden="1">'[2]Riverside ROM YTD 2001'!#REF!</definedName>
    <definedName name="__123Graph_AT5" hidden="1">[1]MAIN!$Y$67:$Y$73</definedName>
    <definedName name="__123Graph_B" hidden="1">'[2]Riverside ROM YTD 2001'!#REF!</definedName>
    <definedName name="__123Graph_BEGT" hidden="1">[1]MAIN!$J$261:$J$268</definedName>
    <definedName name="__123Graph_BFUEL" hidden="1">[1]MAIN!$J$210:$J$217</definedName>
    <definedName name="__123Graph_BJB1ASH" hidden="1">'[2]Riverside ROM YTD 2001'!#REF!</definedName>
    <definedName name="__123Graph_BJB1SUL" hidden="1">'[2]Riverside ROM YTD 2001'!#REF!</definedName>
    <definedName name="__123Graph_BJB1VOL" hidden="1">'[2]Riverside ROM YTD 2001'!#REF!</definedName>
    <definedName name="__123Graph_BJB2ASH" hidden="1">'[2]Riverside ROM YTD 2001'!#REF!</definedName>
    <definedName name="__123Graph_BJB2REC" hidden="1">'[2]Riverside ROM YTD 2001'!#REF!</definedName>
    <definedName name="__123Graph_BJB2SUL" hidden="1">'[2]Riverside ROM YTD 2001'!#REF!</definedName>
    <definedName name="__123Graph_BJB2VOL" hidden="1">'[2]Riverside ROM YTD 2001'!#REF!</definedName>
    <definedName name="__123Graph_BJB3ASH" hidden="1">'[2]Riverside ROM YTD 2001'!#REF!</definedName>
    <definedName name="__123Graph_BJB3REC" hidden="1">'[2]Riverside ROM YTD 2001'!#REF!</definedName>
    <definedName name="__123Graph_BJB3SUL" hidden="1">'[2]Riverside ROM YTD 2001'!#REF!</definedName>
    <definedName name="__123Graph_BJB3VOL" hidden="1">'[2]Riverside ROM YTD 2001'!#REF!</definedName>
    <definedName name="__123Graph_BJOEASH" hidden="1">'[2]Riverside ROM YTD 2001'!#REF!</definedName>
    <definedName name="__123Graph_BJOESUL" hidden="1">'[2]Riverside ROM YTD 2001'!#REF!</definedName>
    <definedName name="__123Graph_BJOEVOL" hidden="1">'[2]Riverside ROM YTD 2001'!#REF!</definedName>
    <definedName name="__123Graph_BNGP" hidden="1">[1]MAIN!$T$67:$T$73</definedName>
    <definedName name="__123Graph_BPCD" hidden="1">[1]MAIN!$J$286:$J$293</definedName>
    <definedName name="__123Graph_BSTILLASH" hidden="1">'[2]Riverside ROM YTD 2001'!#REF!</definedName>
    <definedName name="__123Graph_BSTILLREC" hidden="1">'[2]Riverside ROM YTD 2001'!#REF!</definedName>
    <definedName name="__123Graph_BSTILLSUL" hidden="1">'[2]Riverside ROM YTD 2001'!#REF!</definedName>
    <definedName name="__123Graph_BSTILLVOL" hidden="1">'[2]Riverside ROM YTD 2001'!#REF!</definedName>
    <definedName name="__123Graph_BSUGARASH" hidden="1">'[2]Riverside ROM YTD 2001'!#REF!</definedName>
    <definedName name="__123Graph_BSUGARSUL" hidden="1">'[2]Riverside ROM YTD 2001'!#REF!</definedName>
    <definedName name="__123Graph_BSUGARVOL" hidden="1">'[2]Riverside ROM YTD 2001'!#REF!</definedName>
    <definedName name="__123Graph_BT5" hidden="1">[1]MAIN!$Z$67:$Z$73</definedName>
    <definedName name="__123Graph_CEGT" hidden="1">[1]MAIN!$K$261:$K$268</definedName>
    <definedName name="__123Graph_CFUEL" hidden="1">[1]MAIN!$K$210:$K$217</definedName>
    <definedName name="__123Graph_CNGP" hidden="1">[1]MAIN!$U$67:$U$73</definedName>
    <definedName name="__123Graph_CPCD" hidden="1">[1]MAIN!$K$286:$K$293</definedName>
    <definedName name="__123Graph_CT5" hidden="1">[1]MAIN!$AA$67:$AA$73</definedName>
    <definedName name="__123Graph_DEGT" hidden="1">[1]MAIN!$L$261:$L$268</definedName>
    <definedName name="__123Graph_DFUEL" hidden="1">[1]MAIN!$L$210:$L$217</definedName>
    <definedName name="__123Graph_DNGP" hidden="1">[1]MAIN!$V$67:$V$73</definedName>
    <definedName name="__123Graph_DPCD" hidden="1">[1]MAIN!$L$286:$L$293</definedName>
    <definedName name="__123Graph_DT5" hidden="1">[1]MAIN!$AB$67:$AB$73</definedName>
    <definedName name="__123Graph_EEGT" hidden="1">[1]MAIN!#REF!</definedName>
    <definedName name="__123Graph_FFUEL" hidden="1">[1]MAIN!#REF!</definedName>
    <definedName name="__123Graph_FNGP" hidden="1">[1]MAIN!#REF!</definedName>
    <definedName name="__123Graph_FPCD" hidden="1">[1]MAIN!#REF!</definedName>
    <definedName name="__123Graph_FT5" hidden="1">[1]MAIN!#REF!</definedName>
    <definedName name="__123Graph_LBL_AEGT" hidden="1">[1]MAIN!$I$249:$I$256</definedName>
    <definedName name="__123Graph_LBL_AFUEL" hidden="1">[1]MAIN!$I$198:$I$208</definedName>
    <definedName name="__123Graph_LBL_ANGP" hidden="1">[1]MAIN!$S$54:$S$65</definedName>
    <definedName name="__123Graph_LBL_APCD" hidden="1">[1]MAIN!$I$279:$I$283</definedName>
    <definedName name="__123Graph_LBL_APWR" hidden="1">[1]MAIN!#REF!</definedName>
    <definedName name="__123Graph_LBL_AT5" hidden="1">[1]MAIN!$Y$54:$Y$65</definedName>
    <definedName name="__123Graph_LBL_BEGT" hidden="1">[1]MAIN!$J$249:$J$257</definedName>
    <definedName name="__123Graph_LBL_BFUEL" hidden="1">[1]MAIN!$J$198:$J$207</definedName>
    <definedName name="__123Graph_LBL_BNGP" hidden="1">[1]MAIN!$T$54:$T$65</definedName>
    <definedName name="__123Graph_LBL_BPCD" hidden="1">[1]MAIN!$J$274:$J$283</definedName>
    <definedName name="__123Graph_LBL_BT5" hidden="1">[1]MAIN!$Z$54:$Z$65</definedName>
    <definedName name="__123Graph_LBL_CEGT" hidden="1">[1]MAIN!$K$249:$K$257</definedName>
    <definedName name="__123Graph_LBL_CFUEL" hidden="1">[1]MAIN!$K$198:$K$207</definedName>
    <definedName name="__123Graph_LBL_CNGP" hidden="1">[1]MAIN!$U$54:$U$65</definedName>
    <definedName name="__123Graph_LBL_CPCD" hidden="1">[1]MAIN!$K$274:$K$283</definedName>
    <definedName name="__123Graph_LBL_CT5" hidden="1">[1]MAIN!$AA$54:$AA$65</definedName>
    <definedName name="__123Graph_LBL_DEGT" hidden="1">[1]MAIN!$L$249:$L$257</definedName>
    <definedName name="__123Graph_LBL_DFUEL" hidden="1">[1]MAIN!$L$198:$L$207</definedName>
    <definedName name="__123Graph_LBL_DNGP" hidden="1">[1]MAIN!$V$54:$V$65</definedName>
    <definedName name="__123Graph_LBL_DPCD" hidden="1">[1]MAIN!$L$274:$L$283</definedName>
    <definedName name="__123Graph_LBL_DT5" hidden="1">[1]MAIN!$AB$54:$AB$65</definedName>
    <definedName name="__123Graph_LBL_EEGT" hidden="1">[1]MAIN!$AF$54:$AF$64</definedName>
    <definedName name="__123Graph_LBL_FFUEL" hidden="1">[1]MAIN!$AF$54:$AF$65</definedName>
    <definedName name="__123Graph_LBL_FNGP" hidden="1">[1]MAIN!$AF$54:$AF$65</definedName>
    <definedName name="__123Graph_LBL_FPCD" hidden="1">[1]MAIN!$AF$54:$AF$65</definedName>
    <definedName name="__123Graph_LBL_FT5" hidden="1">[1]MAIN!$AF$54:$AF$65</definedName>
    <definedName name="__123Graph_X" hidden="1">'[2]Riverside ROM YTD 2001'!#REF!</definedName>
    <definedName name="__123Graph_XEGT" hidden="1">[1]MAIN!#REF!</definedName>
    <definedName name="__123Graph_XFUEL" hidden="1">[1]MAIN!#REF!</definedName>
    <definedName name="__123Graph_XJB1ASH" hidden="1">'[2]Riverside ROM YTD 2001'!#REF!</definedName>
    <definedName name="__123Graph_XJB1REC" hidden="1">'[2]Riverside ROM YTD 2001'!#REF!</definedName>
    <definedName name="__123Graph_XJB1SUL" hidden="1">'[2]Riverside ROM YTD 2001'!#REF!</definedName>
    <definedName name="__123Graph_XJB1VOL" hidden="1">'[2]Riverside ROM YTD 2001'!#REF!</definedName>
    <definedName name="__123Graph_XJB2ASH" hidden="1">'[2]Riverside ROM YTD 2001'!#REF!</definedName>
    <definedName name="__123Graph_XJB2REC" hidden="1">'[2]Riverside ROM YTD 2001'!#REF!</definedName>
    <definedName name="__123Graph_XJB2SUL" hidden="1">'[2]Riverside ROM YTD 2001'!#REF!</definedName>
    <definedName name="__123Graph_XJB2VOL" hidden="1">'[2]Riverside ROM YTD 2001'!#REF!</definedName>
    <definedName name="__123Graph_XJB3ASH" hidden="1">'[2]Riverside ROM YTD 2001'!#REF!</definedName>
    <definedName name="__123Graph_XJB3REC" hidden="1">'[2]Riverside ROM YTD 2001'!#REF!</definedName>
    <definedName name="__123Graph_XJB3SUL" hidden="1">'[2]Riverside ROM YTD 2001'!#REF!</definedName>
    <definedName name="__123Graph_XJB3VOL" hidden="1">'[2]Riverside ROM YTD 2001'!#REF!</definedName>
    <definedName name="__123Graph_XJOEASH" hidden="1">'[2]Riverside ROM YTD 2001'!#REF!</definedName>
    <definedName name="__123Graph_XJOEREC" hidden="1">'[2]Riverside ROM YTD 2001'!#REF!</definedName>
    <definedName name="__123Graph_XJOESUL" hidden="1">'[2]Riverside ROM YTD 2001'!#REF!</definedName>
    <definedName name="__123Graph_XJOEVOL" hidden="1">'[2]Riverside ROM YTD 2001'!#REF!</definedName>
    <definedName name="__123Graph_XNGP" hidden="1">[1]MAIN!#REF!</definedName>
    <definedName name="__123Graph_XPCD" hidden="1">[1]MAIN!#REF!</definedName>
    <definedName name="__123Graph_XPWR" hidden="1">[1]MAIN!#REF!</definedName>
    <definedName name="__123Graph_XSTILLASH" hidden="1">'[2]Riverside ROM YTD 2001'!#REF!</definedName>
    <definedName name="__123Graph_XSTILLREC" hidden="1">'[2]Riverside ROM YTD 2001'!#REF!</definedName>
    <definedName name="__123Graph_XSTILLSUL" hidden="1">'[2]Riverside ROM YTD 2001'!#REF!</definedName>
    <definedName name="__123Graph_XSTILLVOL" hidden="1">'[2]Riverside ROM YTD 2001'!#REF!</definedName>
    <definedName name="__123Graph_XSUGARASH" hidden="1">'[2]Riverside ROM YTD 2001'!#REF!</definedName>
    <definedName name="__123Graph_XSUGAREC" hidden="1">'[2]Riverside ROM YTD 2001'!#REF!</definedName>
    <definedName name="__123Graph_XSUGARSUL" hidden="1">'[2]Riverside ROM YTD 2001'!#REF!</definedName>
    <definedName name="__123Graph_XSUGARVOL" hidden="1">'[2]Riverside ROM YTD 2001'!#REF!</definedName>
    <definedName name="__123Graph_XT5" hidden="1">[1]MAIN!#REF!</definedName>
    <definedName name="__FPMExcelClient_CellBasedFunctionStatus" localSheetId="0" hidden="1">"2_2_2_2_2"</definedName>
    <definedName name="__FPMExcelClient_RefreshTime" localSheetId="0">636747815345360000</definedName>
    <definedName name="__wrn2" hidden="1">{#N/A,#N/A,FALSE,"FFM"}</definedName>
    <definedName name="_1">#REF!</definedName>
    <definedName name="_10QCF">#REF!</definedName>
    <definedName name="_2">#REF!</definedName>
    <definedName name="_Fill" hidden="1">'[3]FS Import Corp Tie'!$B$241:$AE$241</definedName>
    <definedName name="_Key1" hidden="1">#REF!</definedName>
    <definedName name="_Key2" hidden="1">#REF!</definedName>
    <definedName name="_Order1" hidden="1">0</definedName>
    <definedName name="_Order2" hidden="1">0</definedName>
    <definedName name="_Sort" hidden="1">#REF!</definedName>
    <definedName name="_table_out" hidden="1">'[3]FS Import Corp Tie'!#REF!</definedName>
    <definedName name="_Table1_In1" hidden="1">'[3]FS Import Corp Tie'!#REF!</definedName>
    <definedName name="_Table1_Out" hidden="1">'[3]FS Import Corp Tie'!#REF!</definedName>
    <definedName name="_Table2_In1" hidden="1">'[3]FS Import Corp Tie'!$P$17:$P$17</definedName>
    <definedName name="_Table2_In2" hidden="1">'[3]FS Import Corp Tie'!$G$62:$G$62</definedName>
    <definedName name="_Table2_Out" hidden="1">'[3]FS Import Corp Tie'!#REF!</definedName>
    <definedName name="_Table3_In2" hidden="1">'[3]FS Import Corp Tie'!$P$12:$P$12</definedName>
    <definedName name="_UUID_" hidden="1">262297</definedName>
    <definedName name="_wrn2" hidden="1">{#N/A,#N/A,FALSE,"FFM"}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XP">#REF!</definedName>
    <definedName name="Accounting_Reporting_Date">'[4]Fitch Adjustment-Current Period'!$B$4</definedName>
    <definedName name="anscount" hidden="1">1</definedName>
    <definedName name="AprOrders">[5]Load!$N$3:$P$5000</definedName>
    <definedName name="Asbestos">'[6]Drop Down Lists - DO NOT CHANGE'!$D$1:$D$2</definedName>
    <definedName name="asdasd">#REF!</definedName>
    <definedName name="assdfasdf">'[7]UNIT4AI 2010'!$D$5:$D$298</definedName>
    <definedName name="AugOrders">[5]Load!$AD$3:$AF$5000</definedName>
    <definedName name="baseCurrency">[8]List!$R$6</definedName>
    <definedName name="blahblah">"V2001-12-31"</definedName>
    <definedName name="Bond_IDs">[9]Admin!$G$62:$G$304</definedName>
    <definedName name="Bond_Names">[9]Admin!$F$62:$F$304</definedName>
    <definedName name="BusLine1Actual">'[10]BU Rollup'!$A$11:$S$25</definedName>
    <definedName name="BusLine1Budget">'[10]BU Rollup'!$A$127:$S$141</definedName>
    <definedName name="BusLine1Forecast">'[10]BU Rollup'!$A$11:$BF$25</definedName>
    <definedName name="BusLine1PrevYrAct">'[10]BU Rollup'!$A$243:$S$257</definedName>
    <definedName name="BusLine2Actual">'[10]BU Rollup'!$A$27:$S$41</definedName>
    <definedName name="BusLine2Budget">'[10]BU Rollup'!$A$143:$S$157</definedName>
    <definedName name="BusLine2Forecast">'[10]BU Rollup'!$A$27:$BF$41</definedName>
    <definedName name="BusLine2InterestActual">'[11]BU Rollup'!$A$75:$S$96</definedName>
    <definedName name="BusLine2InterestBudget">'[11]BU Rollup'!$A$191:$S$212</definedName>
    <definedName name="BusLine2InterestForecast">'[11]BU Rollup'!$A$75:$BF$96</definedName>
    <definedName name="BusLine2PrevYrAct">'[10]BU Rollup'!$A$259:$S$273</definedName>
    <definedName name="BusLine2TaxActual">'[11]BU Rollup'!$A$98:$S$115</definedName>
    <definedName name="BusLine2TaxBudget">'[11]BU Rollup'!$A$214:$S$231</definedName>
    <definedName name="BusLine2TaxForecast">'[11]BU Rollup'!$A$98:$BF$115</definedName>
    <definedName name="BusLine3Actual">'[10]BU Rollup'!$A$43:$S$57</definedName>
    <definedName name="BusLine3Budget">'[10]BU Rollup'!$A$159:$S$173</definedName>
    <definedName name="BusLine3Forecast">'[10]BU Rollup'!$A$43:$BF$57</definedName>
    <definedName name="BusLine3PrevYrAct">'[10]BU Rollup'!$A$275:$S$289</definedName>
    <definedName name="BusLine4Actual">'[10]BU Rollup'!$A$59:$S$73</definedName>
    <definedName name="BusLine4Budget">'[10]BU Rollup'!$A$175:$S$189</definedName>
    <definedName name="BusLine4Forecast">'[10]BU Rollup'!$A$59:$BF$73</definedName>
    <definedName name="BusLine4PrevYrAct">'[10]BU Rollup'!$A$291:$S$305</definedName>
    <definedName name="Category">'[6]Drop Down Lists - DO NOT CHANGE'!$E$1:$E$7</definedName>
    <definedName name="ChemLabGL">'[12]Chem Lab'!$C$5:$C$54</definedName>
    <definedName name="CIQWBGuid" hidden="1">"029d0e90-c9f9-419d-bb7c-89035c5789bf"</definedName>
    <definedName name="Credit_Spreads">[9]Admin!$L$72:$N$76</definedName>
    <definedName name="cv">[13]Load!$Z$3:$AB$5000</definedName>
    <definedName name="_xlnm.Database">#REF!</definedName>
    <definedName name="DecOrders">[5]Load!$AT$3:$AV$5000</definedName>
    <definedName name="DEGH_existing">'[14]DEI Issued Bonds'!$W$209:$BQ$234</definedName>
    <definedName name="DEICONS_existing">'[14]DEI Issued Bonds'!$W$7:$BQ$339</definedName>
    <definedName name="DES">[15]Sheet1!#REF!</definedName>
    <definedName name="DETI_existing">[14]Inputs!$A$239:$M$250</definedName>
    <definedName name="discounts">'[16]Zeros and Discounts'!$L$19:$L$114</definedName>
    <definedName name="DM_existing">'[14]DEI Issued Bonds'!$W$313:$BQ$338</definedName>
    <definedName name="e_BondIssue_3480">#REF!</definedName>
    <definedName name="e_BusinessLineView_85800">#REF!</definedName>
    <definedName name="e_ElectricRevClass_48201">#REF!</definedName>
    <definedName name="e_PlanningEntity_3035">#REF!</definedName>
    <definedName name="e_PreferredIssue_3848">#REF!</definedName>
    <definedName name="e_RegFercSegment_3676">#REF!</definedName>
    <definedName name="e_RegJurSegment_19878">#REF!</definedName>
    <definedName name="e_SegmentView_67001">#REF!</definedName>
    <definedName name="e_Swaps_3630">#REF!</definedName>
    <definedName name="e_System_3015">#REF!</definedName>
    <definedName name="elimbudfcst">#REF!</definedName>
    <definedName name="elimforecast">#REF!</definedName>
    <definedName name="Engineering">[12]Engineering!$C$5:$C$65</definedName>
    <definedName name="EnvironmentalGL">[12]Environmental!$C$5:$C$76</definedName>
    <definedName name="EPMWorkbookOptions_1" hidden="1">"3T4AAB|LCAAAAAAABADtvQdgHEmWJSYvbcp7f0r1StfgdKEIgGATJNiQQBDswYjN5pLsHWlHIymrKoHKZVZlXWYWQMztnbz33nvvvffee||997o7nU4n99//P1xmZAFs9s5K2smeIYCqyB8/fnwfPyIe/x7vFmV6mddNUS0/|2h3vPNRmi|n1axYXnz20bo939799KPf4|g3Th5/t6rfTqrq7Zerlpo2Kb23bB69a4rPPpq37erR3btXV1fjq3v"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"jqr64u7ezs3v39/7i|evpPF9k28WyabPlNP/IvjW7|a2PqNc0fXxSLZf5FH2|qU7WdZ0v258s8iv|Mvj6adZm|il9/iJb5NKb7anNF6t1XXBXXzV5/bLOz3OCN83HhNBHR7//s5df/P5PXp68|O7uzu//PX2p|um6LZtstb83vszGs2pRLAt02Y6n1eLRwc7O/l369u5kNb37/d//e0|//OLsxdmXL|jXky9fvP7y|dnT4zfy93lWNvn3H98FYg"</definedName>
    <definedName name="EPMWorkbookOptions_3" hidden="1">"7N49WqLKaZR9Jbo2tghFC8j5UKRwEmHQSEho6s6d3Br75dzGb58mmxyJcNozvc1KHaBG2o1et5dWVhnFRlVR|19Tp/fDfyxaZXeRSRN3ujoxftl8N43baV3|6rZfGL1jl3eHxy8uVXL948vhv7chMMGSgJ2f2d3XsHux6AGAn43S/rWV4f7Ty|K79EoTerMrt|WVervG6vOxOljZ5nTfs6L0l28tkX|WJCKiDSLJzXaANqIu97Q/6eEuT74||9P"</definedName>
    <definedName name="EPMWorkbookOptions_4" hidden="1">"H51|uLNt3fp12e7O/d3fv|TL7/44ssXv//rb//|pz/x1dmb34dkovf|QD/fLvI6q6fza9c0JQ30aFmUn30EZvgoOlZ|NzIzt3v38d2bKPANkmh3b/fhvQf3f0QTjyZPjp8Tt5yevvkRVTqccnBw//hHRPGIcnJMauXZ8y|/|/91qjy|exv97JmLnzXTBu/h939||pOnz7||dSMviTyl2xu33f93GzdHkpD7Xnz5||Or/6/z3jdNloPd|/d/RJgY"</definedName>
    <definedName name="EPMWorkbookOptions_5" hidden="1">"YfZ3dn9EmAhhdvfYT/wRYfqE2fv/B2H|X2Tfvnr16mtbtnv37t/f39|/vWXb|3|5ZSNiEJvR/756/fT/6zz24UR4fvL/dRr8v0fOKP10/PrVydcWtU8f7O4cHDy4vajd|3|3qCk9Qv3|/OT3P37|/Pc33/1/nPm|MdLs0a|vf0SaIa45efb/F7L8v0ddEW0pN/m1tRWFvJ9|eu/ee8S8|//vVldCj1Akd2iU/1/nuG|SHhzovvny522eMkoTxLg"</definedName>
    <definedName name="EPMWorkbookOptions_6" hidden="1">"/oklAEw5vf0STDk32/n9Bk//3WDCkwW|0Xz0AX3tB8v7/u|0XLwp0s7X/f1gp|OYIcvL8y9dnLz7//zpB/t8jgWcnX/4QBfDT/3cLIBEjZDdEc/jw/|Ps9o3R4|zFy/8/0OP/ReL34s3v//r08x|iCD74f7kICkEiYvjiDT7//zjnfaNkOXv9|z/9yZc/WmcJmt2q1YA0vjx9dfbl0x|iMB78v1sYhR4h0|3t7D4Y7|79f53pvmGS3Bvv7P6IJF"</definedName>
    <definedName name="EPMWorkbookOptions_7" hidden="1">"2S/IhLuiTZ/RGXhCT5dLxz///rJPl/jwF7fXL64pjo/EM0YQ//323CDEW|z4vlxydvvjp|/iN|85vdqtUQv51|/gUJ8w|R3XZ3/l/Ob0KRfvyiX/x/3lv/Rgnz|emLHxEkyG9||er/|wHdN0qRH0W436TC/uL0|PVXr05f/zA19u7/uzW2IYl4CL/Pm6f/X|e2b4YQ4q|fnfyIGqDGT/x/ny2|QSV0i0YBNvFGj|8er1ZlMc1agmM/Dz41zQlat"</definedName>
    <definedName name="EPMWorkbookOptions_8" hidden="1">"VwS4vTZ06zN|GP/wzdVd/CPX|Xndd7Mv1x|ucqXR|dZ2eSP74YfcruTMs9qAP1y|Tq7zE3L7sfc9rtV/XZSVW9JX7VMRtO6/0XY/mrGs|YafrmS8f0/Ipg0Nd0|AAA="</definedName>
    <definedName name="Estimate">'[6]Drop Down Lists - DO NOT CHANGE'!$I$1:$I$4</definedName>
    <definedName name="FebOrders">[5]Load!$F$3:$H$5000</definedName>
    <definedName name="First_Year">[17]Admin!$B$3</definedName>
    <definedName name="Flat_Issue_Fees">[9]Admin!$M$88</definedName>
    <definedName name="G_A">0.065</definedName>
    <definedName name="GL">'[18]GL Listing'!$B$7:$C$453</definedName>
    <definedName name="glu4outagegl">'[19]GL Listing'!$B$4:$C$151</definedName>
    <definedName name="HG_existing">[14]Inputs!$A$225:$M$236</definedName>
    <definedName name="HTML_CodePage" hidden="1">1252</definedName>
    <definedName name="HTML_Control" hidden="1">{"'Summary'!$A$1:$J$24"}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PathFileMac" hidden="1">"Web Site Backup:sitingcases:MyHTML.html"</definedName>
    <definedName name="HTML_Title" hidden="1">"Daily MTM  Report"</definedName>
    <definedName name="ID_sorted">#REF!</definedName>
    <definedName name="INPUT">#REF!</definedName>
    <definedName name="Inputs_BUToggle">[20]Inputs!$C$4</definedName>
    <definedName name="Inputs_RegToggle">[20]Inputs!$C$5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39036.4994560185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suance_Cost">[9]Admin!$L$79:$M$86</definedName>
    <definedName name="Issue_Dates">[9]Admin!$H$62:$H$304</definedName>
    <definedName name="JanOrders">[5]Load!$B$3:$D$5000</definedName>
    <definedName name="JulOrders">[5]Load!$Z$3:$AB$5000</definedName>
    <definedName name="JunOrders">[5]Load!$V$3:$X$5000</definedName>
    <definedName name="key" hidden="1">'[3]FS Import Corp Tie'!#REF!</definedName>
    <definedName name="l_BalanceSheet_431">#REF!</definedName>
    <definedName name="l_BondsVJ_18832">#REF!</definedName>
    <definedName name="l_CashFlowStatement_433">#REF!</definedName>
    <definedName name="l_CommonStock_507">#REF!</definedName>
    <definedName name="l_CorporateTemplateII_21540">#REF!</definedName>
    <definedName name="l_CreditMetricsInputs_222602">#REF!</definedName>
    <definedName name="l_DetailedIncomeStatement_429">#REF!</definedName>
    <definedName name="l_DividendstoParentVJ_21368">#REF!</definedName>
    <definedName name="l_ElectricRevClass_48800">#REF!</definedName>
    <definedName name="l_ElectricRevJur_50602">#REF!</definedName>
    <definedName name="l_IncomeTaxDetail_20894">#REF!</definedName>
    <definedName name="l_PreferredVJ_18421">#REF!</definedName>
    <definedName name="l_RegAllocators_19959">#REF!</definedName>
    <definedName name="l_RegRateBaseSch12EOP_212604">#REF!</definedName>
    <definedName name="l_RegRateofReturnSch9EOP_212602">#REF!</definedName>
    <definedName name="l_RegWarehouseActuals_126213">#REF!</definedName>
    <definedName name="l_RegWarehouseFinal_46600">#REF!</definedName>
    <definedName name="l_SaleofAssetsProceeds_463">#REF!</definedName>
    <definedName name="l_ShortTermRolloverInterest_19524">#REF!</definedName>
    <definedName name="l_SwapsVJ_465">#REF!</definedName>
    <definedName name="l_ValuationMetrics_483">#REF!</definedName>
    <definedName name="l_ValuationMetricsTreasuryFormat_201202">#REF!</definedName>
    <definedName name="limcount" hidden="1">1</definedName>
    <definedName name="LoadYTDCapital">[5]LoadCAP!$A$1:$C$10315</definedName>
    <definedName name="LTD">38076.6771759259</definedName>
    <definedName name="LTM_DATE">'[21]Inputs-Current Period'!$B$4</definedName>
    <definedName name="LYN">[22]EIP2001!#REF!</definedName>
    <definedName name="MaintGL">'[12]Maint Dept'!$C$5:$C$261</definedName>
    <definedName name="MarketDataSide">[8]List!$O$6</definedName>
    <definedName name="MarOrders">[5]Load!$J$3:$L$4717</definedName>
    <definedName name="maturities">'[16]Zeros and Discounts'!$F$19:$F$114</definedName>
    <definedName name="MayOrders">[5]Load!$R$3:$T$5000</definedName>
    <definedName name="MonthEnding">'[23]Reporting Period'!$A$2</definedName>
    <definedName name="Name_LkUp_03006">"VLOOKUP($E$12,'I:\BUDGET\2 0 0 3\[Actv_CdBk.xls]Activity'!$E$5:$H$101,?)"</definedName>
    <definedName name="Name_LkUp_05006">"VLOOKUP($E$12,'I:\BUDGET\2 0 0 3\[Actv_CdBk.xls]Activity'!$E$5:$H$101,?)"</definedName>
    <definedName name="Name_LkUp_06006">"VLOOKUP($E$12,'I:\BUDGET\2 0 0 3\[Actv_CdBk.xls]Activity'!$E$5:$H$101,?)"</definedName>
    <definedName name="Name_LkUp_07006">"VLOOKUP($E$12,'I:\BUDGET\2 0 0 3\[Actv_CdBk.xls]Activity'!$E$5:$H$101,?)"</definedName>
    <definedName name="Name_Lookup">"=VLOOKUP($E$12,'I:\BUDGET\2 0 0 3\[Actv_CdBk.xls]Activity'!$E$5:$H$101,?)"</definedName>
    <definedName name="Name_Lookup_41006">"VLOOKUP($E$12,'I:\BUDGET\2 0 0 3\[Actv_CdBk.xls]Activity'!$E$5:$H$101,?)"</definedName>
    <definedName name="Name_Lookup_43006">"VLOOKUP($E$12,'I:\BUDGET\2 0 0 3\[Actv_CdBk.xls]Activity'!$E$5:$H$101,?)"</definedName>
    <definedName name="Name_Lookup_84206">"=VLOOKUP($E$12,'I:\BUDGET\2 0 0 3\[Actv_CdBk.xls]Activity'!$E$5:$H$101,?)"</definedName>
    <definedName name="NEW_NAME">"="</definedName>
    <definedName name="NovOrders">[5]Load!$AP$3:$AR$5000</definedName>
    <definedName name="NvsASD">"V2000-10-31"</definedName>
    <definedName name="NvsAutoDrillOk">"VN"</definedName>
    <definedName name="NvsElapsedTime">0.0000787036988185719</definedName>
    <definedName name="NvsEndTime">36867.3443157407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"V1990-01-01"</definedName>
    <definedName name="NvsPanelSetid">"V07CON"</definedName>
    <definedName name="NvsReqBU">"V07CON"</definedName>
    <definedName name="NvsReqBUOnly">"VY"</definedName>
    <definedName name="NvsTransLed">"VN"</definedName>
    <definedName name="NvsTreeASD">"V2000-10-31"</definedName>
    <definedName name="NvsValTbl.">"BUS_UNIT_TBL_GL"</definedName>
    <definedName name="NvsValTbl.ACCOUNT">"GL_ACCOUNT_TBL"</definedName>
    <definedName name="NvsValTbl.AFFILIATE">"AFFILIATE_VW"</definedName>
    <definedName name="NvsValTbl.BUSINESS_UNIT">"BUS_UNIT_TBL_GL"</definedName>
    <definedName name="NvsValTbl.DEPTID">"DEPARTMENT_TBL"</definedName>
    <definedName name="NvsValTbl.PRODUCT">"PRODUCT_TBL"</definedName>
    <definedName name="NvsValTbl.RESOURCE_QRS">"RESOURCEQRS_TBL"</definedName>
    <definedName name="NvsValTbl.SCENARIO">"BD_SCENARIO_TBL"</definedName>
    <definedName name="OctOrders">[5]Load!$AL$3:$AN$5000</definedName>
    <definedName name="okok">"%"</definedName>
    <definedName name="OpsGL">'[12]Ops Dept'!$C$5:$C$84</definedName>
    <definedName name="Outage">'[6]Drop Down Lists - DO NOT CHANGE'!$H$1:$H$2</definedName>
    <definedName name="Plan_Interest_Rates">'[9]Interest Rates'!$B$1:$AU$435</definedName>
    <definedName name="PRF">'[6]Drop Down Lists - DO NOT CHANGE'!$G$1:$G$2</definedName>
    <definedName name="_xlnm.Print_Area" localSheetId="0">'Pro Forma Cap Structure'!$A$1:$F$28</definedName>
    <definedName name="Print_Area_MI">'[24]act3-31-00'!#REF!</definedName>
    <definedName name="Print_Area1">#REF!</definedName>
    <definedName name="Print_Area2">#REF!</definedName>
    <definedName name="_xlnm.Print_Titles" localSheetId="0">'Pro Forma Cap Structure'!$1:$6</definedName>
    <definedName name="PrintStaff">#REF!</definedName>
    <definedName name="Proforma_AFUDC">[20]Proforma!$C$554</definedName>
    <definedName name="Proforma_BS">[20]Proforma!$A$156</definedName>
    <definedName name="Proforma_Debt">[20]Proforma!$A$407</definedName>
    <definedName name="Proforma_Tax">[20]Proforma!$A$463</definedName>
    <definedName name="PSNC_EXISTING">'[14]DEI Issued Bonds'!$W$398:$BQ$423</definedName>
    <definedName name="QGC_existing">'[14]DEI Issued Bonds'!$W$261:$BQ$286</definedName>
    <definedName name="QPC_existing">'[14]DEI Issued Bonds'!$W$235:$BQ$260</definedName>
    <definedName name="QTR_END">"December 31"</definedName>
    <definedName name="rAccruedIntList">[8]Mapping!$E$2:$E$4</definedName>
    <definedName name="Rate_1">[20]Inputs!$C$307</definedName>
    <definedName name="rating_actions">[25]Summary!#REF!</definedName>
    <definedName name="RatingAction">[26]Lookups!$A$3:$A$30</definedName>
    <definedName name="RatingCode">[26]Lookups!$I$3:$I$1132</definedName>
    <definedName name="RBN">[15]Sheet1!#REF!</definedName>
    <definedName name="RecoveryEstimate">OFFSET([26]Lookups!$BA$3,0,0,COUNTA([26]Lookups!$BA$1:$BA$65536)-2,1)</definedName>
    <definedName name="REPORT">#REF!</definedName>
    <definedName name="REPORTING_ENTITY">'[4]Inputs-Current Period'!$C$2</definedName>
    <definedName name="rFXRate">[8]List!#REF!</definedName>
    <definedName name="sadas1">#REF!</definedName>
    <definedName name="SafetyGL">[12]Safety!$C$5:$C$68</definedName>
    <definedName name="SCEG_EXISTING">'[14]DEI Issued Bonds'!$W$372:$BQ$397</definedName>
    <definedName name="Scenario">[17]Admin!$B$1</definedName>
    <definedName name="scn">[22]EIP2001!#REF!</definedName>
    <definedName name="sdas">#REF!</definedName>
    <definedName name="SepOrders">[5]Load!$AH$3:$AJ$5000</definedName>
    <definedName name="ServiceGroupGL">'[12]Gen Services'!$C$5:$C$30</definedName>
    <definedName name="SFD_QDEPTID">[22]EIP2001!#REF!</definedName>
    <definedName name="SFV_QDEPTID">[22]EIP2001!#REF!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SSSSSSS">#REF!</definedName>
    <definedName name="Start_Year">[9]Admin!$C$6</definedName>
    <definedName name="StoresGL">[12]Stores!$C$5:$C$30</definedName>
    <definedName name="STR_INCSTMT">"V2000-10-31"</definedName>
    <definedName name="SUBSIDIARY">"QUESTAR  INFOCOMM"</definedName>
    <definedName name="SUMMARY">#REF!</definedName>
    <definedName name="SummaryText1">[25]Summary!#REF!</definedName>
    <definedName name="SupportGL">[12]Support!$C$5:$C$90</definedName>
    <definedName name="TotalActual">'[10]BU Rollup'!$A$75:$BF$121</definedName>
    <definedName name="TotalBudget">'[10]BU Rollup'!$A$191:$S$237</definedName>
    <definedName name="TotalCell">[8]List!#REF!</definedName>
    <definedName name="TotalForecast">'[10]BU Rollup'!$A$75:$BF$121</definedName>
    <definedName name="TotalPrevYrAct">'[10]BU Rollup'!$A$307:$S$311</definedName>
    <definedName name="TOTALS">#REF!</definedName>
    <definedName name="U10AIGL">'[27]U10 AI'!$C$4:$C$48</definedName>
    <definedName name="U11AIGL">'[27]U11 AI'!$C$4:$C$48</definedName>
    <definedName name="U1OutageGL">'[12]U1 AI'!$C$5:$C$129</definedName>
    <definedName name="u4gloutageu4gl">'[19]GL Listing'!$B$4:$C$151</definedName>
    <definedName name="u4gloutageu4gloutage">'[19]GL Listing'!$B$4:$C$151</definedName>
    <definedName name="u4outagegl4">'[19]GL Listing'!$B$4:$C$151</definedName>
    <definedName name="u4outagegl44">'[19]GL Listing'!$B$4:$C$151</definedName>
    <definedName name="u4outagegl4gl">'[19]GL Listing'!$B$4:$C$151</definedName>
    <definedName name="u4outagegl4s">'[19]GL Listing'!$B$4:$C$151</definedName>
    <definedName name="u4outagegls">'[19]GL Listing'!$B$4:$C$151</definedName>
    <definedName name="U9AIGL">'[27]U9 AI'!$C$4:$C$48</definedName>
    <definedName name="UI_Entity_Groups">#REF!</definedName>
    <definedName name="UI_Reports">#REF!</definedName>
    <definedName name="UI_Scenarios">#REF!</definedName>
    <definedName name="Unit">'[6]Drop Down Lists - DO NOT CHANGE'!$C$1:$C$12</definedName>
    <definedName name="unit2outagegl">'[12]U2 AI'!$D$5:$D$129</definedName>
    <definedName name="unit2outagegl2">'[12]U2 AI'!$D$5:$D$129</definedName>
    <definedName name="unit3outagegl">'[12]U3 AI'!$C$5:$C$129</definedName>
    <definedName name="unit4gloutagegl">'[19]GL Listing'!$B$4:$C$151</definedName>
    <definedName name="unit4gloutageglu4">'[19]GL Listing'!$B$4:$C$151</definedName>
    <definedName name="unit4outagegl">'[19]GL Listing'!$B$4:$C$151</definedName>
    <definedName name="uuuuu">'[28]GL Listing'!$B$4:$C$151</definedName>
    <definedName name="VACAP">#REF!</definedName>
    <definedName name="Val_Matrics">[17]Admin!$B$2</definedName>
    <definedName name="VEPCO_existing">'[14]DEI Issued Bonds'!$W$108:$BQ$208</definedName>
    <definedName name="VEPCO_Out">#REF!</definedName>
    <definedName name="WatchOutlook">[26]Lookups!$T$3:$T$10</definedName>
    <definedName name="what">#REF!</definedName>
    <definedName name="when">#REF!</definedName>
    <definedName name="who">#REF!</definedName>
    <definedName name="WORKSHEET">#REF!</definedName>
    <definedName name="WRCF">#REF!</definedName>
    <definedName name="wrn.Cash._.Flow._.Statement." hidden="1">{"CashPrintArea",#N/A,FALSE,"Cash (c)"}</definedName>
    <definedName name="wrn.CF._.Statement." hidden="1">{"CashPrintArea",#N/A,FALSE,"Cash (c)"}</definedName>
    <definedName name="wrn.CF._.Statement._.Base._.Case." hidden="1">{"CashPrintArea",#N/A,FALSE,"Cash (c)"}</definedName>
    <definedName name="wrn.FFM." hidden="1">{#N/A,#N/A,FALSE,"FFM"}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Risk._.Reserves." hidden="1">{#N/A,#N/A,TRUE,"Reserves";#N/A,#N/A,TRUE,"Graphs"}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um1." hidden="1">{"Summary","1",FALSE,"Summary"}</definedName>
    <definedName name="wrn.Totals." hidden="1">{#N/A,#N/A,TRUE,"TOTAL";#N/A,#N/A,TRUE,"Total Pipes"}</definedName>
    <definedName name="wrn.workpapers." hidden="1">{#N/A,#N/A,FALSE,"Inputs And Assumptions";#N/A,#N/A,FALSE,"Revenue Allocation";#N/A,#N/A,FALSE,"RSP Surch Allocations";#N/A,#N/A,FALSE,"Generation Calculations";#N/A,#N/A,FALSE,"Test Year 2001 Sales and Revs."}</definedName>
    <definedName name="wrn1.FFM." hidden="1">{#N/A,#N/A,FALSE,"FFM"}</definedName>
    <definedName name="x">'[29]Mapping Table'!$C$1:$C$2</definedName>
    <definedName name="XXXX">[30]Act300!#REF!</definedName>
    <definedName name="YARDGL">'[12]Fuels Dept'!$C$5:$C$79</definedName>
    <definedName name="Year">'[31]Cover Sheet'!$A$1</definedName>
    <definedName name="YEAR04">#REF!</definedName>
    <definedName name="YEAR05">#REF!</definedName>
    <definedName name="YEAR06">#REF!</definedName>
    <definedName name="YEAR07">#REF!</definedName>
    <definedName name="YEAR08">#REF!</definedName>
    <definedName name="YEAR09">#REF!</definedName>
    <definedName name="zeros">'[16]Zeros and Discounts'!$E$19:$E$114</definedName>
    <definedName name="ZZZZZZZZ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37" i="1"/>
  <c r="B25" i="1" l="1"/>
  <c r="B16" i="1"/>
  <c r="B27" i="1" l="1"/>
  <c r="C25" i="1" s="1"/>
  <c r="D16" i="1"/>
  <c r="E16" i="1" s="1"/>
  <c r="E15" i="1"/>
  <c r="C24" i="1" l="1"/>
  <c r="F24" i="1" s="1"/>
  <c r="C23" i="1"/>
  <c r="F23" i="1" s="1"/>
  <c r="C27" i="1"/>
  <c r="C15" i="1"/>
  <c r="F15" i="1" s="1"/>
  <c r="C16" i="1"/>
  <c r="F16" i="1" s="1"/>
  <c r="C20" i="1"/>
  <c r="F20" i="1" s="1"/>
  <c r="C18" i="1"/>
  <c r="F18" i="1" s="1"/>
  <c r="C22" i="1"/>
  <c r="F22" i="1" s="1"/>
  <c r="C21" i="1"/>
  <c r="F21" i="1" s="1"/>
  <c r="F25" i="1"/>
  <c r="F27" i="1" l="1"/>
</calcChain>
</file>

<file path=xl/sharedStrings.xml><?xml version="1.0" encoding="utf-8"?>
<sst xmlns="http://schemas.openxmlformats.org/spreadsheetml/2006/main" count="30" uniqueCount="29">
  <si>
    <t>Cost of Capital and Capital Structure</t>
  </si>
  <si>
    <t>Total Capital</t>
  </si>
  <si>
    <t>Net Outstanding Principal</t>
  </si>
  <si>
    <t>Weighting</t>
  </si>
  <si>
    <t>Annual Cost</t>
  </si>
  <si>
    <t>Embedded Cost</t>
  </si>
  <si>
    <t>Weighted Cost</t>
  </si>
  <si>
    <t>Total long-term debt</t>
  </si>
  <si>
    <t>Total debt</t>
  </si>
  <si>
    <t>Total preferred stock</t>
  </si>
  <si>
    <t>Common stock</t>
  </si>
  <si>
    <t>Other paid-in capital</t>
  </si>
  <si>
    <t>Retained earnings</t>
  </si>
  <si>
    <t>Total common equity (excl AOCI)</t>
  </si>
  <si>
    <t>Description</t>
  </si>
  <si>
    <t>Questar Gas Company</t>
  </si>
  <si>
    <t>Treasury Capital Structure Model | Quarterly Regulated Capital Structure</t>
  </si>
  <si>
    <t>Adjustment for Q4 Net Income</t>
  </si>
  <si>
    <t>Adjustment for Q4 Dividend</t>
  </si>
  <si>
    <t>Pro-Forma</t>
  </si>
  <si>
    <t>Sept 30 2025 Adjusted for Q4 2025 Changes</t>
  </si>
  <si>
    <t>Actual Capital Structure adjusted for debt maturities, issuances, net income, and $25 Million Dividend</t>
  </si>
  <si>
    <t>USD millions</t>
  </si>
  <si>
    <t>Q4 2025F</t>
  </si>
  <si>
    <t>EBITDA</t>
  </si>
  <si>
    <t>Depreciation</t>
  </si>
  <si>
    <t>Interest Expense</t>
  </si>
  <si>
    <t>Net Income - forecast</t>
  </si>
  <si>
    <t>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</si>
</sst>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rebuchet MS"/>
      <family val="2"/>
    </font>
    <font>
      <sz val="11"/>
      <color theme="3"/>
      <name val="Trebuchet MS"/>
      <family val="2"/>
    </font>
    <font>
      <sz val="11"/>
      <color theme="1"/>
      <name val="Trebuchet MS"/>
      <family val="2"/>
    </font>
    <font>
      <sz val="8"/>
      <name val="Trebuchet MS"/>
      <family val="2"/>
    </font>
    <font>
      <b/>
      <sz val="12"/>
      <color theme="3"/>
      <name val="Trebuchet MS"/>
      <family val="2"/>
    </font>
    <font>
      <i/>
      <sz val="11"/>
      <color theme="1"/>
      <name val="Trebuchet MS"/>
      <family val="2"/>
    </font>
    <font>
      <sz val="11"/>
      <color rgb="FF006600"/>
      <name val="Trebuchet MS"/>
      <family val="2"/>
    </font>
    <font>
      <sz val="10"/>
      <color theme="1"/>
      <name val="Trebuchet MS"/>
      <family val="2"/>
    </font>
    <font>
      <b/>
      <sz val="16"/>
      <color theme="0"/>
      <name val="Trebuchet MS"/>
      <family val="2"/>
    </font>
    <font>
      <sz val="11"/>
      <color theme="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color theme="1"/>
      <name val="Trebuchet MS"/>
      <family val="2"/>
    </font>
    <font>
      <i/>
      <sz val="10"/>
      <color theme="1"/>
      <name val="Trebuchet MS"/>
      <family val="2"/>
    </font>
    <font>
      <sz val="10"/>
      <color indexed="17"/>
      <name val="Trebuchet MS"/>
      <family val="2"/>
    </font>
    <font>
      <sz val="11"/>
      <color rgb="FFFF0000"/>
      <name val="Trebuchet MS"/>
      <family val="2"/>
    </font>
    <font>
      <b/>
      <sz val="10"/>
      <color rgb="FFFF0000"/>
      <name val="Trebuchet MS"/>
      <family val="2"/>
    </font>
    <font>
      <i/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2" borderId="0" xfId="0" applyFont="1" applyFill="1"/>
    <xf numFmtId="0" fontId="4" fillId="0" borderId="0" xfId="0" applyFont="1" applyAlignment="1">
      <alignment horizontal="right"/>
    </xf>
    <xf numFmtId="14" fontId="8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14" fillId="4" borderId="2" xfId="0" applyFont="1" applyFill="1" applyBorder="1"/>
    <xf numFmtId="0" fontId="15" fillId="0" borderId="0" xfId="0" applyFont="1" applyAlignment="1">
      <alignment horizontal="right"/>
    </xf>
    <xf numFmtId="0" fontId="14" fillId="0" borderId="0" xfId="0" applyFont="1"/>
    <xf numFmtId="164" fontId="14" fillId="0" borderId="0" xfId="1" applyNumberFormat="1" applyFont="1" applyBorder="1" applyProtection="1"/>
    <xf numFmtId="165" fontId="14" fillId="0" borderId="0" xfId="2" applyNumberFormat="1" applyFont="1" applyBorder="1" applyProtection="1"/>
    <xf numFmtId="165" fontId="14" fillId="0" borderId="0" xfId="0" applyNumberFormat="1" applyFont="1"/>
    <xf numFmtId="164" fontId="9" fillId="0" borderId="0" xfId="1" applyNumberFormat="1" applyFont="1" applyProtection="1"/>
    <xf numFmtId="165" fontId="9" fillId="0" borderId="0" xfId="2" applyNumberFormat="1" applyFont="1" applyProtection="1"/>
    <xf numFmtId="10" fontId="14" fillId="0" borderId="0" xfId="2" applyNumberFormat="1" applyFont="1" applyBorder="1" applyProtection="1"/>
    <xf numFmtId="164" fontId="16" fillId="0" borderId="0" xfId="1" applyNumberFormat="1" applyFont="1" applyProtection="1"/>
    <xf numFmtId="0" fontId="9" fillId="0" borderId="3" xfId="0" applyFont="1" applyBorder="1"/>
    <xf numFmtId="164" fontId="9" fillId="0" borderId="3" xfId="1" applyNumberFormat="1" applyFont="1" applyBorder="1" applyProtection="1"/>
    <xf numFmtId="165" fontId="9" fillId="0" borderId="3" xfId="2" applyNumberFormat="1" applyFont="1" applyBorder="1" applyProtection="1"/>
    <xf numFmtId="43" fontId="17" fillId="0" borderId="0" xfId="0" applyNumberFormat="1" applyFont="1"/>
    <xf numFmtId="0" fontId="15" fillId="0" borderId="0" xfId="0" applyFont="1"/>
    <xf numFmtId="166" fontId="9" fillId="0" borderId="0" xfId="2" applyNumberFormat="1" applyFont="1" applyProtection="1"/>
    <xf numFmtId="166" fontId="9" fillId="0" borderId="3" xfId="2" applyNumberFormat="1" applyFont="1" applyBorder="1" applyProtection="1"/>
    <xf numFmtId="166" fontId="18" fillId="0" borderId="3" xfId="2" applyNumberFormat="1" applyFont="1" applyBorder="1" applyProtection="1"/>
    <xf numFmtId="166" fontId="16" fillId="0" borderId="0" xfId="2" applyNumberFormat="1" applyFont="1" applyProtection="1"/>
    <xf numFmtId="166" fontId="9" fillId="0" borderId="0" xfId="2" applyNumberFormat="1" applyFont="1" applyFill="1" applyProtection="1"/>
    <xf numFmtId="166" fontId="9" fillId="0" borderId="3" xfId="2" applyNumberFormat="1" applyFont="1" applyFill="1" applyBorder="1" applyProtection="1"/>
    <xf numFmtId="164" fontId="16" fillId="0" borderId="0" xfId="1" applyNumberFormat="1" applyFont="1" applyFill="1" applyProtection="1"/>
    <xf numFmtId="0" fontId="19" fillId="0" borderId="4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8" fontId="21" fillId="0" borderId="7" xfId="0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8" fontId="20" fillId="0" borderId="7" xfId="0" applyNumberFormat="1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1028700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vi-s-001\common%20area\Documents%20and%20Settings\Anitha%20Gangadharan.NOVI5\Local%20Settings\Temporary%20Internet%20Files\OLK18\PAE%20Tools\Cogen%20Estimating%20Program%203.3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096\AppData\Local\Microsoft\Windows\Temporary%20Internet%20Files\Content.Outlook\MQ36D69W\9+3%202017%20CFO%20Template%20No%20Links%20(2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096\AppData\Local\Microsoft\Windows\Temporary%20Internet%20Files\Content.Outlook\MQ36D69W\2017%20CFO%20Template%20Generation%20-%20Oct_SEND%20(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ne11\Application%20Data\Microsoft\Excel\Salem%20Harbor%20Bud%20Template%2010+2%20Update%2010.11.1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NOTES~1.DAT\CEC%20Budget\CEC%202005%20Area%20Manager%20Repor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jdata03\rvfs01\SERVICES\DRS\DRITreasury\Regulatory%20and%20Compliance\Quarterly%20Cap%20Structure%20Model\2021\Copy%20of%20Treasury%20Cap%20Structure%20Model%2012+0%202021_4.22.2021%20Q1%20UPDATE-%20Final%20-%20SBF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jdata03\rvfs01\HOME\MBD2740\EXCEL\IT_to_QG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Rohit\AppData\Local\Temp\Bloomberg\data\XDF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8%20Budget%20&amp;%20Plan\2017%209+3\Treasury\9+3%20Credit%20Metrics%20Pull%20for%20Treasury%20Mode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32C5CD\~292835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LEM%20HARBOR%20STATION\4\OFFICE\Budget\2010\BUDGET%20TEMPLATES\Salem%20Harbor%20Budget%20Template%202010-2014%20%20%20%20%208-25-09%20detailcu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nbs009\jeffersonlight\AMCI\D38102-01-West%20Virginia%20Properties-August%202002%20(see%20Consulting%20&amp;%20Coal...H73100%20for%20update)\D38102-01-FINAL%20Text%20&amp;%20Tables\D38102-01Quality-FINAL-9-3-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do23\Documents\Energy%20Infrastructure\DTI%20Southeast%20Pipeline%20Model%2008_25_2014%20for%20UI%20input%20V2%20(VPSE%20to%20Greenville)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Agencies\Modeling\2017\Q3%202017%20Actuals\3Q2017%20Actual%20Credit%20Metrics%2010-Q%20updat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jdata03\rvfs01\My%20Documents\JTFDATA\2001o&amp;mbym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01_rev_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jdata03\rvfs01\My%20Documents\JTFDATA\Budstat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tchratings.com/creditdesk/reports/report.cfm?rpt_id=865163&amp;referral=&amp;display_method=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ittee%20Coversheet%20Layout%20%201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minion%20Financial\Budget%202007%20_%202011\old%20Budget%20files%202006%20_%202010%200712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LEM%20HARBOR%20STATION\4\OFFICE\Budget\2010\BUDGET%20TEMPLATES\Salem%20Harbor%20Budget%20Template%2011+1%20Update%201%2015%2010%20FINAL%20FINAL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\F&amp;BS\Consolidiation\2014\Monthly%20Results\12\Distribution\2014%2002%20ED%20Preli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nbs042\roark\Corp01\Strategic%20Planning\CorpDev\TGN\Models\Asset%20Structuring\wip_TXGenco_base26a%20rev1%20Ex%20Limestone%2003092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jdata03\rvfs01\WINNT\Profiles\MBD2375\Temporary%20Internet%20Files\OLK2B\STAT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&amp;%20Business%20Services\F&amp;H\Financial%20Department\Budget\2006%20Budget\Station%20&amp;%20Department%20Budgets\CEC%202006-2010%20Budget%201_10_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Agencies\Modeling\2017\Q1%202017%20Actuals\1Q2016%20Actual%20Credit%20Metrics%2010-Q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NOTES~1.DAT\CEC%20Budget\2004%20Files\CEC%202004%20Area%20Manager%20Re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ou0002\Local%20Settings\Temporary%20Internet%20Files\Content.Outlook\UB78OR2C\SALEM%20HARBOR%202011-2015%20Capital%20Budget%20Final%207-16-1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0\AI%202010%20DETAILSUMMA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APS\Portfolio%20Valuation\Existing%20Swap%20Portfolio_2.18.1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096\AppData\Local\Microsoft\Windows\Temporary%20Internet%20Files\Content.Outlook\L1A0HHXW\NO_UIGETS_2017%205+7%20Treasury%20Summary%208.07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cy"/>
      <sheetName val="Instructions"/>
      <sheetName val="BOP ACS"/>
      <sheetName val="Backpressure Turbines"/>
      <sheetName val="B"/>
      <sheetName val="C_Conv"/>
      <sheetName val="Pricing Data"/>
      <sheetName val="Turbine"/>
      <sheetName val="Boiler"/>
      <sheetName val="Station Control Options"/>
      <sheetName val="SC Parameters"/>
      <sheetName val="Selections"/>
      <sheetName val="File Creation"/>
      <sheetName val="Quote Summary"/>
      <sheetName val="Quote Details"/>
      <sheetName val="PFD"/>
      <sheetName val="Payback-Savings"/>
      <sheetName val="COG"/>
      <sheetName val="FCC"/>
      <sheetName val="ECC"/>
      <sheetName val="Proposal Graphs"/>
      <sheetName val="Emissions"/>
      <sheetName val="Emissions Calcs"/>
      <sheetName val="Full Load Curve"/>
      <sheetName val="Full Load Curve w Gen"/>
      <sheetName val="Exhaust Curve"/>
      <sheetName val="Fuel Pressure Curve"/>
      <sheetName val="Off Design"/>
      <sheetName val="Operating Lease"/>
      <sheetName val="Finance Lease"/>
      <sheetName val="University Lease"/>
      <sheetName val="Leasing"/>
      <sheetName val="Economic Analysis"/>
      <sheetName val="DATA"/>
      <sheetName val="File Pick Dialog"/>
      <sheetName val="UNITS"/>
      <sheetName val="INDEX"/>
      <sheetName val="GETFILES"/>
      <sheetName val="Preferences Dialog"/>
      <sheetName val="USER_PREFERENCES"/>
      <sheetName val="MAIN"/>
      <sheetName val="AMS ACS"/>
      <sheetName val="Customer Data"/>
      <sheetName val="Revision History"/>
      <sheetName val="CEM Costs I"/>
      <sheetName val="CO Calcs"/>
      <sheetName val="SCR Cost Model"/>
      <sheetName val="SCR Formulas"/>
      <sheetName val="CEM Costs"/>
      <sheetName val="CO Cost Model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">
          <cell r="S1" t="str">
            <v>ASDF</v>
          </cell>
        </row>
        <row r="54">
          <cell r="S54" t="str">
            <v xml:space="preserve"> </v>
          </cell>
          <cell r="T54" t="str">
            <v xml:space="preserve"> </v>
          </cell>
          <cell r="U54" t="str">
            <v xml:space="preserve"> </v>
          </cell>
          <cell r="V54" t="str">
            <v xml:space="preserve"> </v>
          </cell>
          <cell r="Y54" t="str">
            <v xml:space="preserve"> </v>
          </cell>
          <cell r="Z54" t="str">
            <v xml:space="preserve"> </v>
          </cell>
          <cell r="AA54" t="str">
            <v xml:space="preserve"> </v>
          </cell>
          <cell r="AB54" t="str">
            <v xml:space="preserve"> </v>
          </cell>
          <cell r="AF54" t="str">
            <v xml:space="preserve"> </v>
          </cell>
        </row>
        <row r="65">
          <cell r="S65" t="str">
            <v xml:space="preserve"> </v>
          </cell>
          <cell r="T65" t="str">
            <v xml:space="preserve"> </v>
          </cell>
          <cell r="U65" t="str">
            <v xml:space="preserve"> </v>
          </cell>
          <cell r="V65" t="str">
            <v xml:space="preserve"> </v>
          </cell>
          <cell r="Y65" t="str">
            <v xml:space="preserve"> </v>
          </cell>
          <cell r="Z65" t="str">
            <v xml:space="preserve"> </v>
          </cell>
          <cell r="AA65" t="str">
            <v xml:space="preserve"> </v>
          </cell>
          <cell r="AB65" t="str">
            <v xml:space="preserve"> </v>
          </cell>
        </row>
        <row r="70">
          <cell r="S70" t="str">
            <v>9</v>
          </cell>
          <cell r="T70" t="str">
            <v>10</v>
          </cell>
          <cell r="U70" t="str">
            <v>11</v>
          </cell>
          <cell r="V70" t="str">
            <v>12</v>
          </cell>
          <cell r="Y70" t="str">
            <v>15</v>
          </cell>
          <cell r="Z70" t="str">
            <v>16</v>
          </cell>
          <cell r="AA70" t="str">
            <v>17</v>
          </cell>
          <cell r="AB70" t="str">
            <v>18</v>
          </cell>
        </row>
        <row r="71">
          <cell r="S71">
            <v>20</v>
          </cell>
          <cell r="T71">
            <v>30</v>
          </cell>
          <cell r="U71">
            <v>40</v>
          </cell>
          <cell r="V71">
            <v>50</v>
          </cell>
          <cell r="Y71">
            <v>80</v>
          </cell>
          <cell r="Z71">
            <v>90</v>
          </cell>
          <cell r="AA71">
            <v>100</v>
          </cell>
          <cell r="AB71">
            <v>110</v>
          </cell>
        </row>
        <row r="72">
          <cell r="S72" t="str">
            <v>TAMB9</v>
          </cell>
          <cell r="T72" t="str">
            <v>TAMB10</v>
          </cell>
          <cell r="U72" t="str">
            <v>TAMB11</v>
          </cell>
          <cell r="V72" t="str">
            <v>TAMB12</v>
          </cell>
          <cell r="Y72" t="str">
            <v>TAMB15</v>
          </cell>
          <cell r="Z72" t="str">
            <v>TAMB16</v>
          </cell>
          <cell r="AA72" t="str">
            <v>TAMB17</v>
          </cell>
          <cell r="AB72" t="str">
            <v>TAMB18</v>
          </cell>
        </row>
        <row r="198">
          <cell r="I198" t="str">
            <v xml:space="preserve"> </v>
          </cell>
          <cell r="J198" t="str">
            <v xml:space="preserve"> </v>
          </cell>
          <cell r="K198" t="str">
            <v xml:space="preserve"> </v>
          </cell>
          <cell r="L198" t="str">
            <v xml:space="preserve"> </v>
          </cell>
        </row>
        <row r="199">
          <cell r="I199" t="str">
            <v xml:space="preserve"> </v>
          </cell>
          <cell r="J199" t="str">
            <v xml:space="preserve"> </v>
          </cell>
          <cell r="K199" t="str">
            <v xml:space="preserve"> </v>
          </cell>
          <cell r="L199" t="str">
            <v xml:space="preserve"> </v>
          </cell>
        </row>
        <row r="203">
          <cell r="I203">
            <v>18</v>
          </cell>
        </row>
        <row r="204">
          <cell r="I204">
            <v>7119</v>
          </cell>
        </row>
        <row r="205">
          <cell r="I205">
            <v>19</v>
          </cell>
        </row>
        <row r="206">
          <cell r="I206">
            <v>7560</v>
          </cell>
        </row>
        <row r="207">
          <cell r="I207">
            <v>19</v>
          </cell>
        </row>
        <row r="208">
          <cell r="I208">
            <v>7287</v>
          </cell>
        </row>
        <row r="212">
          <cell r="I212">
            <v>75.904222059554002</v>
          </cell>
        </row>
        <row r="213">
          <cell r="I213">
            <v>74.281000000000006</v>
          </cell>
        </row>
        <row r="214">
          <cell r="I214">
            <v>78.016999999999996</v>
          </cell>
        </row>
        <row r="215">
          <cell r="I215">
            <v>75.726876052607707</v>
          </cell>
        </row>
        <row r="216">
          <cell r="I216">
            <v>75.903999999999996</v>
          </cell>
        </row>
        <row r="217">
          <cell r="I217">
            <v>79.552000000000007</v>
          </cell>
        </row>
        <row r="230">
          <cell r="I230">
            <v>906.49001999999996</v>
          </cell>
        </row>
        <row r="231">
          <cell r="I231">
            <v>872.89599999999996</v>
          </cell>
        </row>
        <row r="232">
          <cell r="I232">
            <v>905.18600000000004</v>
          </cell>
        </row>
        <row r="233">
          <cell r="I233">
            <v>885.39261074376418</v>
          </cell>
        </row>
        <row r="234">
          <cell r="I234">
            <v>908.92100000000005</v>
          </cell>
        </row>
        <row r="235">
          <cell r="I235">
            <v>940.93899999999996</v>
          </cell>
        </row>
        <row r="236">
          <cell r="I236">
            <v>909.12184154835688</v>
          </cell>
        </row>
        <row r="237">
          <cell r="I237">
            <v>906.74891846789762</v>
          </cell>
        </row>
        <row r="239">
          <cell r="I239">
            <v>233.00784000000002</v>
          </cell>
        </row>
        <row r="240">
          <cell r="I240">
            <v>233.596</v>
          </cell>
        </row>
        <row r="241">
          <cell r="I241">
            <v>237.001</v>
          </cell>
        </row>
        <row r="242">
          <cell r="I242">
            <v>234.91377514965987</v>
          </cell>
        </row>
        <row r="243">
          <cell r="I243">
            <v>232.721</v>
          </cell>
        </row>
        <row r="244">
          <cell r="I244">
            <v>235.98099999999999</v>
          </cell>
        </row>
        <row r="245">
          <cell r="I245">
            <v>232.74144923004695</v>
          </cell>
        </row>
        <row r="246">
          <cell r="I246">
            <v>232.95868182200826</v>
          </cell>
        </row>
        <row r="249"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onthly Track"/>
      <sheetName val="CFO"/>
      <sheetName val="BU Input"/>
      <sheetName val="BU Rollup"/>
      <sheetName val="YoY"/>
      <sheetName val="Corporate Template II"/>
      <sheetName val="BPC Actuals - DVP"/>
      <sheetName val="Qtr DETAIL"/>
      <sheetName val="YE DETAIL"/>
      <sheetName val="EBIT RECON"/>
      <sheetName val="Transmission"/>
      <sheetName val="Base Revenue Calc"/>
      <sheetName val="Dist Other O&amp;M"/>
      <sheetName val="Cash Flow"/>
      <sheetName val="Rider U"/>
    </sheetNames>
    <sheetDataSet>
      <sheetData sheetId="0" refreshError="1"/>
      <sheetData sheetId="1"/>
      <sheetData sheetId="2" refreshError="1"/>
      <sheetData sheetId="3">
        <row r="2">
          <cell r="I2" t="str">
            <v>DVP</v>
          </cell>
        </row>
      </sheetData>
      <sheetData sheetId="4">
        <row r="11">
          <cell r="A11" t="str">
            <v>Distribution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Weather</v>
          </cell>
          <cell r="B12">
            <v>-14.60389228774379</v>
          </cell>
          <cell r="C12">
            <v>-13.314</v>
          </cell>
          <cell r="D12">
            <v>2.21</v>
          </cell>
          <cell r="E12">
            <v>-0.33</v>
          </cell>
          <cell r="F12">
            <v>-3.7011189999999998</v>
          </cell>
          <cell r="G12">
            <v>-2.5729355693158933</v>
          </cell>
          <cell r="H12">
            <v>4.1243528108306302</v>
          </cell>
          <cell r="I12">
            <v>-5.8235819636050223</v>
          </cell>
          <cell r="J12">
            <v>-0.92457885872392009</v>
          </cell>
          <cell r="K12">
            <v>0</v>
          </cell>
          <cell r="L12">
            <v>0</v>
          </cell>
          <cell r="M12">
            <v>0</v>
          </cell>
          <cell r="N12">
            <v>-25.707892287743789</v>
          </cell>
          <cell r="O12">
            <v>-6.6040545693158927</v>
          </cell>
          <cell r="P12">
            <v>-2.623808011498312</v>
          </cell>
          <cell r="Q12">
            <v>0</v>
          </cell>
          <cell r="R12">
            <v>-34.935754868557993</v>
          </cell>
          <cell r="S12">
            <v>-34.935754868557993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-14.60389228774379</v>
          </cell>
          <cell r="AJ12">
            <v>-27.91789228774379</v>
          </cell>
          <cell r="AK12">
            <v>0</v>
          </cell>
          <cell r="AL12">
            <v>-0.33</v>
          </cell>
          <cell r="AM12">
            <v>-4.0311189999999995</v>
          </cell>
          <cell r="AN12">
            <v>0</v>
          </cell>
          <cell r="AO12">
            <v>4.1243528108306302</v>
          </cell>
          <cell r="AP12">
            <v>-1.6992291527743921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-27.91789228774379</v>
          </cell>
          <cell r="AX12">
            <v>-25.707892287743789</v>
          </cell>
          <cell r="AY12">
            <v>-26.037892287743787</v>
          </cell>
          <cell r="AZ12">
            <v>-29.739011287743789</v>
          </cell>
          <cell r="BA12">
            <v>-32.311946857059681</v>
          </cell>
          <cell r="BB12">
            <v>-28.187594046229052</v>
          </cell>
          <cell r="BC12">
            <v>-34.011176009834074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Weather Normal Base Revenue</v>
          </cell>
          <cell r="B13">
            <v>125.15346596774371</v>
          </cell>
          <cell r="C13">
            <v>104.14372984000001</v>
          </cell>
          <cell r="D13">
            <v>104.38323638999979</v>
          </cell>
          <cell r="E13">
            <v>88.151613760000131</v>
          </cell>
          <cell r="F13">
            <v>104.35205944000002</v>
          </cell>
          <cell r="G13">
            <v>111.85616435931584</v>
          </cell>
          <cell r="H13">
            <v>117.53857262909837</v>
          </cell>
          <cell r="I13">
            <v>112.17143561159423</v>
          </cell>
          <cell r="J13">
            <v>86.765755055659838</v>
          </cell>
          <cell r="K13">
            <v>88.077397000000005</v>
          </cell>
          <cell r="L13">
            <v>95.488827999999984</v>
          </cell>
          <cell r="M13">
            <v>118.76675999999998</v>
          </cell>
          <cell r="N13">
            <v>333.68043219774353</v>
          </cell>
          <cell r="O13">
            <v>304.35983755931602</v>
          </cell>
          <cell r="P13">
            <v>316.47576329635245</v>
          </cell>
          <cell r="Q13">
            <v>302.33298499999995</v>
          </cell>
          <cell r="R13">
            <v>1256.849018053412</v>
          </cell>
          <cell r="S13">
            <v>954.51603305341189</v>
          </cell>
          <cell r="T13">
            <v>0</v>
          </cell>
          <cell r="U13">
            <v>117.64833</v>
          </cell>
          <cell r="V13">
            <v>105.626361</v>
          </cell>
          <cell r="W13">
            <v>103.024895</v>
          </cell>
          <cell r="X13">
            <v>91.601897999999991</v>
          </cell>
          <cell r="Y13">
            <v>102.982794</v>
          </cell>
          <cell r="Z13">
            <v>115.67827700000001</v>
          </cell>
          <cell r="AA13">
            <v>117.34764299999999</v>
          </cell>
          <cell r="AB13">
            <v>113.98167099999998</v>
          </cell>
          <cell r="AC13">
            <v>89.093558000000016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326.98247300000003</v>
          </cell>
          <cell r="AI13">
            <v>333.79511019774395</v>
          </cell>
          <cell r="AJ13">
            <v>332.32209080774373</v>
          </cell>
          <cell r="AK13">
            <v>310.262969</v>
          </cell>
          <cell r="AL13">
            <v>306.81268476000014</v>
          </cell>
          <cell r="AM13">
            <v>308.18195020000019</v>
          </cell>
          <cell r="AN13">
            <v>320.42287199999998</v>
          </cell>
          <cell r="AO13">
            <v>320.61380162909836</v>
          </cell>
          <cell r="AP13">
            <v>318.80356624069265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1262.7176340000001</v>
          </cell>
          <cell r="AV13">
            <v>1258.9976340000001</v>
          </cell>
          <cell r="AW13">
            <v>1265.3409168077437</v>
          </cell>
          <cell r="AX13">
            <v>1266.6992581977433</v>
          </cell>
          <cell r="AY13">
            <v>1263.2489739577436</v>
          </cell>
          <cell r="AZ13">
            <v>1264.6182393977435</v>
          </cell>
          <cell r="BA13">
            <v>1260.7961267570595</v>
          </cell>
          <cell r="BB13">
            <v>1260.987056386158</v>
          </cell>
          <cell r="BC13">
            <v>1259.1768209977522</v>
          </cell>
          <cell r="BD13">
            <v>0</v>
          </cell>
          <cell r="BE13">
            <v>0</v>
          </cell>
          <cell r="BF13">
            <v>0</v>
          </cell>
        </row>
        <row r="14">
          <cell r="A14" t="str">
            <v>Major Storm / Service Restoration</v>
          </cell>
          <cell r="B14">
            <v>-4.0735498900000007</v>
          </cell>
          <cell r="C14">
            <v>-3.5883503299999999</v>
          </cell>
          <cell r="D14">
            <v>-5.4476785000000003</v>
          </cell>
          <cell r="E14">
            <v>-5.2261227699999999</v>
          </cell>
          <cell r="F14">
            <v>-6.1902103700000017</v>
          </cell>
          <cell r="G14">
            <v>-4.1542468600000007</v>
          </cell>
          <cell r="H14">
            <v>-6.5644211100000005</v>
          </cell>
          <cell r="I14">
            <v>-7.1137422599999995</v>
          </cell>
          <cell r="J14">
            <v>-5.4941494800000008</v>
          </cell>
          <cell r="K14">
            <v>-4.5454229999999995</v>
          </cell>
          <cell r="L14">
            <v>-3.9425049999999997</v>
          </cell>
          <cell r="M14">
            <v>-3.5628149999999996</v>
          </cell>
          <cell r="N14">
            <v>-13.109578720000002</v>
          </cell>
          <cell r="O14">
            <v>-15.570580000000003</v>
          </cell>
          <cell r="P14">
            <v>-19.172312850000001</v>
          </cell>
          <cell r="Q14">
            <v>-12.050743000000001</v>
          </cell>
          <cell r="R14">
            <v>-59.903214570000003</v>
          </cell>
          <cell r="S14">
            <v>-47.852471570000006</v>
          </cell>
          <cell r="T14">
            <v>0</v>
          </cell>
          <cell r="U14">
            <v>-4.8273599999999997</v>
          </cell>
          <cell r="V14">
            <v>-6.1951119999999991</v>
          </cell>
          <cell r="W14">
            <v>-6.2175940000000001</v>
          </cell>
          <cell r="X14">
            <v>-4.4536730000000002</v>
          </cell>
          <cell r="Y14">
            <v>-5.1243149999999993</v>
          </cell>
          <cell r="Z14">
            <v>-9.7915290000000006</v>
          </cell>
          <cell r="AA14">
            <v>-7.4813249999999991</v>
          </cell>
          <cell r="AB14">
            <v>-5.6247590000000001</v>
          </cell>
          <cell r="AC14">
            <v>-8.0882930000000002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-15.840065999999998</v>
          </cell>
          <cell r="AI14">
            <v>-15.08625589</v>
          </cell>
          <cell r="AJ14">
            <v>-13.879494220000002</v>
          </cell>
          <cell r="AK14">
            <v>-19.369517000000002</v>
          </cell>
          <cell r="AL14">
            <v>-20.14196677</v>
          </cell>
          <cell r="AM14">
            <v>-21.207862140000003</v>
          </cell>
          <cell r="AN14">
            <v>-22.694376999999999</v>
          </cell>
          <cell r="AO14">
            <v>-21.777473110000003</v>
          </cell>
          <cell r="AP14">
            <v>-21.76645637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-65.079702999999995</v>
          </cell>
          <cell r="AV14">
            <v>-65.079892890000011</v>
          </cell>
          <cell r="AW14">
            <v>-65.11913122</v>
          </cell>
          <cell r="AX14">
            <v>-65.079160962221067</v>
          </cell>
          <cell r="AY14">
            <v>-65.121665489999998</v>
          </cell>
          <cell r="AZ14">
            <v>-65.079162035801943</v>
          </cell>
          <cell r="BA14">
            <v>-65.050278720000009</v>
          </cell>
          <cell r="BB14">
            <v>-65.033374830000014</v>
          </cell>
          <cell r="BC14">
            <v>-65.022358090000012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Other O&amp;M</v>
          </cell>
          <cell r="B15">
            <v>-27.572599709999999</v>
          </cell>
          <cell r="C15">
            <v>-24.479789869999969</v>
          </cell>
          <cell r="D15">
            <v>-23.310531929999989</v>
          </cell>
          <cell r="E15">
            <v>-23.585586949999978</v>
          </cell>
          <cell r="F15">
            <v>-22.928104939999965</v>
          </cell>
          <cell r="G15">
            <v>-23.124435990000009</v>
          </cell>
          <cell r="H15">
            <v>-22.062560209999972</v>
          </cell>
          <cell r="I15">
            <v>-22.207083550000004</v>
          </cell>
          <cell r="J15">
            <v>-15.876673930000011</v>
          </cell>
          <cell r="K15">
            <v>-18.147978441376825</v>
          </cell>
          <cell r="L15">
            <v>-20.676652397061083</v>
          </cell>
          <cell r="M15">
            <v>-20.87113121626966</v>
          </cell>
          <cell r="N15">
            <v>-75.36292150999995</v>
          </cell>
          <cell r="O15">
            <v>-69.638127879999956</v>
          </cell>
          <cell r="P15">
            <v>-60.146317689999989</v>
          </cell>
          <cell r="Q15">
            <v>-59.695762054707572</v>
          </cell>
          <cell r="R15">
            <v>-264.84312913470745</v>
          </cell>
          <cell r="S15">
            <v>-205.1473670799999</v>
          </cell>
          <cell r="T15">
            <v>0</v>
          </cell>
          <cell r="U15">
            <v>-24.608971419999989</v>
          </cell>
          <cell r="V15">
            <v>-22.245489518384829</v>
          </cell>
          <cell r="W15">
            <v>-20.511036641295647</v>
          </cell>
          <cell r="X15">
            <v>-23.809061519860837</v>
          </cell>
          <cell r="Y15">
            <v>-20.946592141489706</v>
          </cell>
          <cell r="Z15">
            <v>-19.82935391447424</v>
          </cell>
          <cell r="AA15">
            <v>-18.217695110857825</v>
          </cell>
          <cell r="AB15">
            <v>-18.68125688975778</v>
          </cell>
          <cell r="AC15">
            <v>-20.149165711239711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-68.131080039999972</v>
          </cell>
          <cell r="AI15">
            <v>-70.525278062207235</v>
          </cell>
          <cell r="AJ15">
            <v>-72.563426221295614</v>
          </cell>
          <cell r="AK15">
            <v>-64.503814571172171</v>
          </cell>
          <cell r="AL15">
            <v>-65.074017178983325</v>
          </cell>
          <cell r="AM15">
            <v>-66.343045804474187</v>
          </cell>
          <cell r="AN15">
            <v>-60.139814477367146</v>
          </cell>
          <cell r="AO15">
            <v>-61.877482222610503</v>
          </cell>
          <cell r="AP15">
            <v>-64.418968231239688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-267.15386835999993</v>
          </cell>
          <cell r="AV15">
            <v>-267.15428416908958</v>
          </cell>
          <cell r="AW15">
            <v>-267.13117003481671</v>
          </cell>
          <cell r="AX15">
            <v>-266.1138649555291</v>
          </cell>
          <cell r="AY15">
            <v>-267.74264310139358</v>
          </cell>
          <cell r="AZ15">
            <v>-268.90829069750868</v>
          </cell>
          <cell r="BA15">
            <v>-267.61369388668663</v>
          </cell>
          <cell r="BB15">
            <v>-268.92117684588447</v>
          </cell>
          <cell r="BC15">
            <v>-271.06051092286918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Rider U</v>
          </cell>
          <cell r="B16">
            <v>0.85573758000000033</v>
          </cell>
          <cell r="C16">
            <v>0.82803188999999988</v>
          </cell>
          <cell r="D16">
            <v>0.82072985999999992</v>
          </cell>
          <cell r="E16">
            <v>0.83188121000000015</v>
          </cell>
          <cell r="F16">
            <v>0.7873294999999999</v>
          </cell>
          <cell r="G16">
            <v>0.76873685000000014</v>
          </cell>
          <cell r="H16">
            <v>1.02453946</v>
          </cell>
          <cell r="I16">
            <v>1.0024600500000003</v>
          </cell>
          <cell r="J16">
            <v>1.0781989299999999</v>
          </cell>
          <cell r="K16">
            <v>2.0239687366631549</v>
          </cell>
          <cell r="L16">
            <v>2.0205362747622857</v>
          </cell>
          <cell r="M16">
            <v>2.0688252600739894</v>
          </cell>
          <cell r="N16">
            <v>2.5044993299999998</v>
          </cell>
          <cell r="O16">
            <v>2.3879475600000002</v>
          </cell>
          <cell r="P16">
            <v>3.1051984400000006</v>
          </cell>
          <cell r="Q16">
            <v>6.1133302714994304</v>
          </cell>
          <cell r="R16">
            <v>14.110975601499431</v>
          </cell>
          <cell r="S16">
            <v>7.9976453300000001</v>
          </cell>
          <cell r="T16">
            <v>0</v>
          </cell>
          <cell r="U16">
            <v>0.83134900000000012</v>
          </cell>
          <cell r="V16">
            <v>0.81756300000000004</v>
          </cell>
          <cell r="W16">
            <v>0.7995739999999999</v>
          </cell>
          <cell r="X16">
            <v>0.75862899999999989</v>
          </cell>
          <cell r="Y16">
            <v>0.78068999999999988</v>
          </cell>
          <cell r="Z16">
            <v>0.8172799999999999</v>
          </cell>
          <cell r="AA16">
            <v>0.84514900000000004</v>
          </cell>
          <cell r="AB16">
            <v>0.8417619999999999</v>
          </cell>
          <cell r="AC16">
            <v>1.4622235022560375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2.4484859999999999</v>
          </cell>
          <cell r="AI16">
            <v>2.47287458</v>
          </cell>
          <cell r="AJ16">
            <v>2.4833434699999999</v>
          </cell>
          <cell r="AK16">
            <v>2.3565989999999997</v>
          </cell>
          <cell r="AL16">
            <v>2.4298512099999998</v>
          </cell>
          <cell r="AM16">
            <v>2.4364907099999997</v>
          </cell>
          <cell r="AN16">
            <v>3.7916899999999996</v>
          </cell>
          <cell r="AO16">
            <v>3.9710804599999996</v>
          </cell>
          <cell r="AP16">
            <v>3.4892230122560379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14.887664999999998</v>
          </cell>
          <cell r="AV16">
            <v>14.912053579999998</v>
          </cell>
          <cell r="AW16">
            <v>14.922522469999999</v>
          </cell>
          <cell r="AX16">
            <v>14.943678329999997</v>
          </cell>
          <cell r="AY16">
            <v>15.016930539999999</v>
          </cell>
          <cell r="AZ16">
            <v>15.023570039999997</v>
          </cell>
          <cell r="BA16">
            <v>14.975026889999999</v>
          </cell>
          <cell r="BB16">
            <v>15.154417349999999</v>
          </cell>
          <cell r="BC16">
            <v>12.778760826198319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Category 6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Category 7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A19" t="str">
            <v>Other</v>
          </cell>
          <cell r="B19">
            <v>-37.871313090000001</v>
          </cell>
          <cell r="C19">
            <v>-34.273931400000002</v>
          </cell>
          <cell r="D19">
            <v>-35.77085833999999</v>
          </cell>
          <cell r="E19">
            <v>-35.395018939999972</v>
          </cell>
          <cell r="F19">
            <v>-35.31048595</v>
          </cell>
          <cell r="G19">
            <v>-36.15809368</v>
          </cell>
          <cell r="H19">
            <v>-36.573978749928742</v>
          </cell>
          <cell r="I19">
            <v>-34.891083137989341</v>
          </cell>
          <cell r="J19">
            <v>-34.412356416935879</v>
          </cell>
          <cell r="K19">
            <v>-36.100087979999998</v>
          </cell>
          <cell r="L19">
            <v>-36.43270648</v>
          </cell>
          <cell r="M19">
            <v>-35.927488379999978</v>
          </cell>
          <cell r="N19">
            <v>-107.91610283</v>
          </cell>
          <cell r="O19">
            <v>-106.86359856999997</v>
          </cell>
          <cell r="P19">
            <v>-105.87741830485396</v>
          </cell>
          <cell r="Q19">
            <v>-108.46028283999996</v>
          </cell>
          <cell r="R19">
            <v>-429.11740254485392</v>
          </cell>
          <cell r="S19">
            <v>-320.65711970485398</v>
          </cell>
          <cell r="T19">
            <v>0</v>
          </cell>
          <cell r="U19">
            <v>-37.950751520000019</v>
          </cell>
          <cell r="V19">
            <v>-37.7736424</v>
          </cell>
          <cell r="W19">
            <v>-36.943315770000019</v>
          </cell>
          <cell r="X19">
            <v>-36.05141854999998</v>
          </cell>
          <cell r="Y19">
            <v>-36.40252876000001</v>
          </cell>
          <cell r="Z19">
            <v>-37.815612649999998</v>
          </cell>
          <cell r="AA19">
            <v>-37.603731479999965</v>
          </cell>
          <cell r="AB19">
            <v>-37.293315900000024</v>
          </cell>
          <cell r="AC19">
            <v>-35.76364947000004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-111.85385269000002</v>
          </cell>
          <cell r="AI19">
            <v>-109.50923749</v>
          </cell>
          <cell r="AJ19">
            <v>-109.07720426</v>
          </cell>
          <cell r="AK19">
            <v>-109.80183631</v>
          </cell>
          <cell r="AL19">
            <v>-109.34841270000001</v>
          </cell>
          <cell r="AM19">
            <v>-108.50976153999997</v>
          </cell>
          <cell r="AN19">
            <v>-113.94314584999999</v>
          </cell>
          <cell r="AO19">
            <v>-112.92694411992878</v>
          </cell>
          <cell r="AP19">
            <v>-107.22855259791811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-438.94446279000005</v>
          </cell>
          <cell r="AV19">
            <v>-434.89684758999999</v>
          </cell>
          <cell r="AW19">
            <v>-435.21635635999996</v>
          </cell>
          <cell r="AX19">
            <v>-440.30726592999997</v>
          </cell>
          <cell r="AY19">
            <v>-437.20929231999992</v>
          </cell>
          <cell r="AZ19">
            <v>-437.55564605999996</v>
          </cell>
          <cell r="BA19">
            <v>-437.05257381000001</v>
          </cell>
          <cell r="BB19">
            <v>-435.92019535992875</v>
          </cell>
          <cell r="BC19">
            <v>-430.06880383791804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Total</v>
          </cell>
          <cell r="B20">
            <v>41.887848569999917</v>
          </cell>
          <cell r="C20">
            <v>29.315690130000029</v>
          </cell>
          <cell r="D20">
            <v>42.884897479999808</v>
          </cell>
          <cell r="E20">
            <v>24.446766310000179</v>
          </cell>
          <cell r="F20">
            <v>37.00946868000004</v>
          </cell>
          <cell r="G20">
            <v>46.615189109999939</v>
          </cell>
          <cell r="H20">
            <v>57.486504830000285</v>
          </cell>
          <cell r="I20">
            <v>43.138404749999864</v>
          </cell>
          <cell r="J20">
            <v>31.136195300000026</v>
          </cell>
          <cell r="K20">
            <v>31.307876315286336</v>
          </cell>
          <cell r="L20">
            <v>36.457500397701189</v>
          </cell>
          <cell r="M20">
            <v>60.47415066380433</v>
          </cell>
          <cell r="N20">
            <v>114.08843617999975</v>
          </cell>
          <cell r="O20">
            <v>108.07142410000016</v>
          </cell>
          <cell r="P20">
            <v>131.76110488000018</v>
          </cell>
          <cell r="Q20">
            <v>128.23952737679184</v>
          </cell>
          <cell r="R20">
            <v>482.16049253679193</v>
          </cell>
          <cell r="S20">
            <v>353.92096516000004</v>
          </cell>
          <cell r="T20">
            <v>0</v>
          </cell>
          <cell r="U20">
            <v>51.092596059999998</v>
          </cell>
          <cell r="V20">
            <v>40.229680081615186</v>
          </cell>
          <cell r="W20">
            <v>40.152522588704336</v>
          </cell>
          <cell r="X20">
            <v>28.046373930139183</v>
          </cell>
          <cell r="Y20">
            <v>41.290048098510297</v>
          </cell>
          <cell r="Z20">
            <v>49.05906143552577</v>
          </cell>
          <cell r="AA20">
            <v>54.890040409142202</v>
          </cell>
          <cell r="AB20">
            <v>53.224101210242182</v>
          </cell>
          <cell r="AC20">
            <v>26.554673321016296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133.60596027</v>
          </cell>
          <cell r="AI20">
            <v>126.54332104779269</v>
          </cell>
          <cell r="AJ20">
            <v>111.3674172887043</v>
          </cell>
          <cell r="AK20">
            <v>118.94440011882784</v>
          </cell>
          <cell r="AL20">
            <v>114.34813932101682</v>
          </cell>
          <cell r="AM20">
            <v>110.52665242552598</v>
          </cell>
          <cell r="AN20">
            <v>127.43722467263285</v>
          </cell>
          <cell r="AO20">
            <v>132.12733544738973</v>
          </cell>
          <cell r="AP20">
            <v>127.17958290101646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506.42726485000009</v>
          </cell>
          <cell r="AV20">
            <v>506.77866293091046</v>
          </cell>
          <cell r="AW20">
            <v>484.87888937518323</v>
          </cell>
          <cell r="AX20">
            <v>484.43475239224949</v>
          </cell>
          <cell r="AY20">
            <v>482.15441129860636</v>
          </cell>
          <cell r="AZ20">
            <v>478.35969935668925</v>
          </cell>
          <cell r="BA20">
            <v>473.74266037331313</v>
          </cell>
          <cell r="BB20">
            <v>478.0791326541156</v>
          </cell>
          <cell r="BC20">
            <v>471.792732963329</v>
          </cell>
          <cell r="BD20">
            <v>0</v>
          </cell>
          <cell r="BE20">
            <v>0</v>
          </cell>
          <cell r="BF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Fixed Charges</v>
          </cell>
          <cell r="B22">
            <v>-10.54402367</v>
          </cell>
          <cell r="C22">
            <v>-10.50461365</v>
          </cell>
          <cell r="D22">
            <v>-10.337326350000009</v>
          </cell>
          <cell r="E22">
            <v>-10.925544840000015</v>
          </cell>
          <cell r="F22">
            <v>-10.96899481</v>
          </cell>
          <cell r="G22">
            <v>-10.627173289999993</v>
          </cell>
          <cell r="H22">
            <v>-11.170682299999998</v>
          </cell>
          <cell r="I22">
            <v>-11.093985769999993</v>
          </cell>
          <cell r="J22">
            <v>-10.170765589999991</v>
          </cell>
          <cell r="K22">
            <v>-10.477173827826846</v>
          </cell>
          <cell r="L22">
            <v>-10.424433410472822</v>
          </cell>
          <cell r="M22">
            <v>-10.561178032004101</v>
          </cell>
          <cell r="N22">
            <v>-31.385963670000006</v>
          </cell>
          <cell r="O22">
            <v>-32.521712940000008</v>
          </cell>
          <cell r="P22">
            <v>-32.435433659999987</v>
          </cell>
          <cell r="Q22">
            <v>-31.462785270303769</v>
          </cell>
          <cell r="R22">
            <v>-127.80589554030377</v>
          </cell>
          <cell r="S22">
            <v>-96.343110269999997</v>
          </cell>
          <cell r="T22">
            <v>0</v>
          </cell>
          <cell r="U22">
            <v>-10.366215139999998</v>
          </cell>
          <cell r="V22">
            <v>-10.338426666846635</v>
          </cell>
          <cell r="W22">
            <v>-10.465122937801777</v>
          </cell>
          <cell r="X22">
            <v>-10.566363506369605</v>
          </cell>
          <cell r="Y22">
            <v>-10.766539801120141</v>
          </cell>
          <cell r="Z22">
            <v>-10.842796694262782</v>
          </cell>
          <cell r="AA22">
            <v>-10.861349077592036</v>
          </cell>
          <cell r="AB22">
            <v>-10.808409127236585</v>
          </cell>
          <cell r="AC22">
            <v>-10.737947113622713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-31.566984160000001</v>
          </cell>
          <cell r="AI22">
            <v>-31.527947581164391</v>
          </cell>
          <cell r="AJ22">
            <v>-31.512883177801772</v>
          </cell>
          <cell r="AK22">
            <v>-31.974178830158806</v>
          </cell>
          <cell r="AL22">
            <v>-32.549426531486162</v>
          </cell>
          <cell r="AM22">
            <v>-32.737336344262793</v>
          </cell>
          <cell r="AN22">
            <v>-32.603927404245617</v>
          </cell>
          <cell r="AO22">
            <v>-32.899884435902678</v>
          </cell>
          <cell r="AP22">
            <v>-33.002615183622709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-129.88104585000002</v>
          </cell>
          <cell r="AV22">
            <v>-126.50465851600592</v>
          </cell>
          <cell r="AW22">
            <v>-126.71848433316271</v>
          </cell>
          <cell r="AX22">
            <v>-126.68438473490016</v>
          </cell>
          <cell r="AY22">
            <v>-128.8671836060106</v>
          </cell>
          <cell r="AZ22">
            <v>-129.07063818500257</v>
          </cell>
          <cell r="BA22">
            <v>-128.23905600888205</v>
          </cell>
          <cell r="BB22">
            <v>-128.40949458506714</v>
          </cell>
          <cell r="BC22">
            <v>-128.55898294114786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Tax Adjustments</v>
          </cell>
          <cell r="B23">
            <v>-12.40410266000001</v>
          </cell>
          <cell r="C23">
            <v>-7.5326537699999951</v>
          </cell>
          <cell r="D23">
            <v>-12.740353379999981</v>
          </cell>
          <cell r="E23">
            <v>-5.2632532599999973</v>
          </cell>
          <cell r="F23">
            <v>-10.43227754999999</v>
          </cell>
          <cell r="G23">
            <v>-13.626586460000008</v>
          </cell>
          <cell r="H23">
            <v>-18.361873560000003</v>
          </cell>
          <cell r="I23">
            <v>-12.718223679999992</v>
          </cell>
          <cell r="J23">
            <v>-8.0984820999999929</v>
          </cell>
          <cell r="K23">
            <v>-8.1344629805936357</v>
          </cell>
          <cell r="L23">
            <v>-10.153860359033935</v>
          </cell>
          <cell r="M23">
            <v>-19.423311841963798</v>
          </cell>
          <cell r="N23">
            <v>-32.67710980999999</v>
          </cell>
          <cell r="O23">
            <v>-29.322117269999993</v>
          </cell>
          <cell r="P23">
            <v>-39.178579339999985</v>
          </cell>
          <cell r="Q23">
            <v>-37.711635181591369</v>
          </cell>
          <cell r="R23">
            <v>-138.88944160159133</v>
          </cell>
          <cell r="S23">
            <v>-101.17780641999998</v>
          </cell>
          <cell r="T23">
            <v>0</v>
          </cell>
          <cell r="U23">
            <v>-15.857339179999999</v>
          </cell>
          <cell r="V23">
            <v>-11.651473619580292</v>
          </cell>
          <cell r="W23">
            <v>-11.572342106018954</v>
          </cell>
          <cell r="X23">
            <v>-6.8338090310053285</v>
          </cell>
          <cell r="Y23">
            <v>-11.896935903376129</v>
          </cell>
          <cell r="Z23">
            <v>-14.882988492230446</v>
          </cell>
          <cell r="AA23">
            <v>-17.139207325553016</v>
          </cell>
          <cell r="AB23">
            <v>-16.296408615943086</v>
          </cell>
          <cell r="AC23">
            <v>-6.1881910997254632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-39.754219219999996</v>
          </cell>
          <cell r="AI23">
            <v>-37.214352523477835</v>
          </cell>
          <cell r="AJ23">
            <v>-31.509098536018961</v>
          </cell>
          <cell r="AK23">
            <v>-33.905030877625947</v>
          </cell>
          <cell r="AL23">
            <v>-31.860690344863336</v>
          </cell>
          <cell r="AM23">
            <v>-30.578519302230433</v>
          </cell>
          <cell r="AN23">
            <v>-36.957429189939354</v>
          </cell>
          <cell r="AO23">
            <v>-38.781102295543008</v>
          </cell>
          <cell r="AP23">
            <v>-37.268288339725459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-146.74729115999997</v>
          </cell>
          <cell r="AV23">
            <v>-148.37913906777356</v>
          </cell>
          <cell r="AW23">
            <v>-139.97668392273971</v>
          </cell>
          <cell r="AX23">
            <v>-139.87256409621466</v>
          </cell>
          <cell r="AY23">
            <v>-138.10319097744417</v>
          </cell>
          <cell r="AZ23">
            <v>-136.82624932120888</v>
          </cell>
          <cell r="BA23">
            <v>-134.97640643834274</v>
          </cell>
          <cell r="BB23">
            <v>-136.71153018860863</v>
          </cell>
          <cell r="BC23">
            <v>-134.6609436699068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Non-Controlling Interest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</row>
        <row r="25">
          <cell r="A25" t="str">
            <v>Net Income</v>
          </cell>
          <cell r="B25">
            <v>18.939722239999906</v>
          </cell>
          <cell r="C25">
            <v>11.278422710000047</v>
          </cell>
          <cell r="D25">
            <v>19.807217749999815</v>
          </cell>
          <cell r="E25">
            <v>8.2579682100001452</v>
          </cell>
          <cell r="F25">
            <v>15.608196320000046</v>
          </cell>
          <cell r="G25">
            <v>22.36142935999996</v>
          </cell>
          <cell r="H25">
            <v>27.953948970000273</v>
          </cell>
          <cell r="I25">
            <v>19.326195299999895</v>
          </cell>
          <cell r="J25">
            <v>12.866947610000024</v>
          </cell>
          <cell r="K25">
            <v>12.696239506865837</v>
          </cell>
          <cell r="L25">
            <v>15.879206628194439</v>
          </cell>
          <cell r="M25">
            <v>30.489660789836417</v>
          </cell>
          <cell r="N25">
            <v>50.025362699999768</v>
          </cell>
          <cell r="O25">
            <v>46.227593890000151</v>
          </cell>
          <cell r="P25">
            <v>60.14709188000019</v>
          </cell>
          <cell r="Q25">
            <v>59.065106924896696</v>
          </cell>
          <cell r="R25">
            <v>215.46515539489681</v>
          </cell>
          <cell r="S25">
            <v>156.40004847000009</v>
          </cell>
          <cell r="T25">
            <v>0</v>
          </cell>
          <cell r="U25">
            <v>24.86904174</v>
          </cell>
          <cell r="V25">
            <v>18.239779795188255</v>
          </cell>
          <cell r="W25">
            <v>18.115057544883612</v>
          </cell>
          <cell r="X25">
            <v>10.646201392764228</v>
          </cell>
          <cell r="Y25">
            <v>18.626572394014016</v>
          </cell>
          <cell r="Z25">
            <v>23.333276249032522</v>
          </cell>
          <cell r="AA25">
            <v>26.889484005997119</v>
          </cell>
          <cell r="AB25">
            <v>26.119283467062523</v>
          </cell>
          <cell r="AC25">
            <v>9.6285351076681369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62.284756890000018</v>
          </cell>
          <cell r="AI25">
            <v>57.801020943150448</v>
          </cell>
          <cell r="AJ25">
            <v>48.345435574883609</v>
          </cell>
          <cell r="AK25">
            <v>53.065190411043062</v>
          </cell>
          <cell r="AL25">
            <v>49.938022444667276</v>
          </cell>
          <cell r="AM25">
            <v>47.210796779032705</v>
          </cell>
          <cell r="AN25">
            <v>57.875868078447851</v>
          </cell>
          <cell r="AO25">
            <v>60.446348715944033</v>
          </cell>
          <cell r="AP25">
            <v>56.9086793776683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229.79892784000003</v>
          </cell>
          <cell r="AV25">
            <v>231.89061025713087</v>
          </cell>
          <cell r="AW25">
            <v>218.18372111928085</v>
          </cell>
          <cell r="AX25">
            <v>217.8778035611347</v>
          </cell>
          <cell r="AY25">
            <v>215.18403671515154</v>
          </cell>
          <cell r="AZ25">
            <v>212.46281185047775</v>
          </cell>
          <cell r="BA25">
            <v>210.52719792608835</v>
          </cell>
          <cell r="BB25">
            <v>212.9581078804398</v>
          </cell>
          <cell r="BC25">
            <v>208.57280635227437</v>
          </cell>
          <cell r="BD25">
            <v>0</v>
          </cell>
          <cell r="BE25">
            <v>0</v>
          </cell>
          <cell r="BF25">
            <v>0</v>
          </cell>
        </row>
        <row r="27">
          <cell r="A27" t="str">
            <v>Transmission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Return on Rate Base</v>
          </cell>
          <cell r="B28">
            <v>52.762934246575334</v>
          </cell>
          <cell r="C28">
            <v>47.656843835616435</v>
          </cell>
          <cell r="D28">
            <v>49.449766881775339</v>
          </cell>
          <cell r="E28">
            <v>51.060904109589039</v>
          </cell>
          <cell r="F28">
            <v>52.762934246575334</v>
          </cell>
          <cell r="G28">
            <v>48.548922281089041</v>
          </cell>
          <cell r="H28">
            <v>52.762934246575334</v>
          </cell>
          <cell r="I28">
            <v>52.762934246575334</v>
          </cell>
          <cell r="J28">
            <v>52.108715589389035</v>
          </cell>
          <cell r="K28">
            <v>53.477066407579692</v>
          </cell>
          <cell r="L28">
            <v>51.060904109589039</v>
          </cell>
          <cell r="M28">
            <v>48.679195782813409</v>
          </cell>
          <cell r="N28">
            <v>149.86954496396712</v>
          </cell>
          <cell r="O28">
            <v>152.37276063725341</v>
          </cell>
          <cell r="P28">
            <v>157.6345840825397</v>
          </cell>
          <cell r="Q28">
            <v>153.21716629998213</v>
          </cell>
          <cell r="R28">
            <v>613.09405598374246</v>
          </cell>
          <cell r="S28">
            <v>459.87688968376028</v>
          </cell>
          <cell r="T28">
            <v>0</v>
          </cell>
          <cell r="U28">
            <v>52.762934246575334</v>
          </cell>
          <cell r="V28">
            <v>47.656843835616435</v>
          </cell>
          <cell r="W28">
            <v>49.810848589751672</v>
          </cell>
          <cell r="X28">
            <v>51.060904109589039</v>
          </cell>
          <cell r="Y28">
            <v>52.762934246575334</v>
          </cell>
          <cell r="Z28">
            <v>48.551912756700553</v>
          </cell>
          <cell r="AA28">
            <v>52.762934246575334</v>
          </cell>
          <cell r="AB28">
            <v>52.762934246575334</v>
          </cell>
          <cell r="AC28">
            <v>52.122347279886156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151.0815617287671</v>
          </cell>
          <cell r="AI28">
            <v>150.60503828541425</v>
          </cell>
          <cell r="AJ28">
            <v>150.23062667194344</v>
          </cell>
          <cell r="AK28">
            <v>152.40956552504952</v>
          </cell>
          <cell r="AL28">
            <v>151.00589530033773</v>
          </cell>
          <cell r="AM28">
            <v>152.37575111286492</v>
          </cell>
          <cell r="AN28">
            <v>156.82465542002578</v>
          </cell>
          <cell r="AO28">
            <v>157.36156394935418</v>
          </cell>
          <cell r="AP28">
            <v>157.64821577303684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610.3259706010042</v>
          </cell>
          <cell r="AV28">
            <v>606.77724868940118</v>
          </cell>
          <cell r="AW28">
            <v>607.23690390144418</v>
          </cell>
          <cell r="AX28">
            <v>605.4417807455236</v>
          </cell>
          <cell r="AY28">
            <v>603.26417606063842</v>
          </cell>
          <cell r="AZ28">
            <v>605.02921309249155</v>
          </cell>
          <cell r="BA28">
            <v>610.70204737510687</v>
          </cell>
          <cell r="BB28">
            <v>611.81184599892345</v>
          </cell>
          <cell r="BC28">
            <v>612.52979906725295</v>
          </cell>
          <cell r="BD28">
            <v>0</v>
          </cell>
          <cell r="BE28">
            <v>0</v>
          </cell>
          <cell r="BF28">
            <v>0</v>
          </cell>
        </row>
        <row r="29">
          <cell r="A29" t="str">
            <v>AFUDC Equity</v>
          </cell>
          <cell r="B29">
            <v>1.03274719</v>
          </cell>
          <cell r="C29">
            <v>1.0480193</v>
          </cell>
          <cell r="D29">
            <v>1.1425619499999999</v>
          </cell>
          <cell r="E29">
            <v>1.3680525800000001</v>
          </cell>
          <cell r="F29">
            <v>1.13239888</v>
          </cell>
          <cell r="G29">
            <v>1.1170374599999999</v>
          </cell>
          <cell r="H29">
            <v>1.3717103500000001</v>
          </cell>
          <cell r="I29">
            <v>1.66465302</v>
          </cell>
          <cell r="J29">
            <v>1.7449339699999999</v>
          </cell>
          <cell r="K29">
            <v>2.5443147955428986</v>
          </cell>
          <cell r="L29">
            <v>4.3590498938485611</v>
          </cell>
          <cell r="M29">
            <v>2.6078189376743159</v>
          </cell>
          <cell r="N29">
            <v>3.2233284400000004</v>
          </cell>
          <cell r="O29">
            <v>3.6174889199999996</v>
          </cell>
          <cell r="P29">
            <v>4.7812973400000001</v>
          </cell>
          <cell r="Q29">
            <v>9.5111836270657761</v>
          </cell>
          <cell r="R29">
            <v>21.133298327065777</v>
          </cell>
          <cell r="S29">
            <v>11.622114699999999</v>
          </cell>
          <cell r="T29">
            <v>0</v>
          </cell>
          <cell r="U29">
            <v>0.67880440057044511</v>
          </cell>
          <cell r="V29">
            <v>1.1362988264276201</v>
          </cell>
          <cell r="W29">
            <v>1.1621817641432386</v>
          </cell>
          <cell r="X29">
            <v>1.1992483833406862</v>
          </cell>
          <cell r="Y29">
            <v>1.3153199367349411</v>
          </cell>
          <cell r="Z29">
            <v>1.2941445420759341</v>
          </cell>
          <cell r="AA29">
            <v>1.4484901607090088</v>
          </cell>
          <cell r="AB29">
            <v>1.6776262558912396</v>
          </cell>
          <cell r="AC29">
            <v>1.8112883626109135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2.3582295168162224</v>
          </cell>
          <cell r="AI29">
            <v>3.3722498319406542</v>
          </cell>
          <cell r="AJ29">
            <v>3.2429482541432391</v>
          </cell>
          <cell r="AK29">
            <v>3.8563494464255594</v>
          </cell>
          <cell r="AL29">
            <v>4.2160915190009467</v>
          </cell>
          <cell r="AM29">
            <v>3.7945960020759339</v>
          </cell>
          <cell r="AN29">
            <v>5.0382458496223617</v>
          </cell>
          <cell r="AO29">
            <v>4.9045101947430521</v>
          </cell>
          <cell r="AP29">
            <v>4.8476517326109132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13.197873518609304</v>
          </cell>
          <cell r="AV29">
            <v>14.522354921002409</v>
          </cell>
          <cell r="AW29">
            <v>13.948879756965399</v>
          </cell>
          <cell r="AX29">
            <v>14.731623636447454</v>
          </cell>
          <cell r="AY29">
            <v>15.086965293581159</v>
          </cell>
          <cell r="AZ29">
            <v>14.658840883170402</v>
          </cell>
          <cell r="BA29">
            <v>16.076860548692594</v>
          </cell>
          <cell r="BB29">
            <v>15.673474818452039</v>
          </cell>
          <cell r="BC29">
            <v>15.523103554469316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Category 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</row>
        <row r="31">
          <cell r="A31" t="str">
            <v>Category 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Category 5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Category 6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Category 7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Other</v>
          </cell>
          <cell r="B35">
            <v>-3.7348752165753432</v>
          </cell>
          <cell r="C35">
            <v>-3.8435291256164241</v>
          </cell>
          <cell r="D35">
            <v>9.1764995882246652</v>
          </cell>
          <cell r="E35">
            <v>-2.9266791095890241</v>
          </cell>
          <cell r="F35">
            <v>-1.2306966765753415</v>
          </cell>
          <cell r="G35">
            <v>12.464891998910982</v>
          </cell>
          <cell r="H35">
            <v>-1.4213529965753402</v>
          </cell>
          <cell r="I35">
            <v>0.37282847342465431</v>
          </cell>
          <cell r="J35">
            <v>-9.9517909389049919E-2</v>
          </cell>
          <cell r="K35">
            <v>-1.4940456266098892</v>
          </cell>
          <cell r="L35">
            <v>-4.2656986566276842</v>
          </cell>
          <cell r="M35">
            <v>3.0678729589499198</v>
          </cell>
          <cell r="N35">
            <v>1.5980952460328979</v>
          </cell>
          <cell r="O35">
            <v>8.3075162127466164</v>
          </cell>
          <cell r="P35">
            <v>-1.1480424325397358</v>
          </cell>
          <cell r="Q35">
            <v>-2.6918713242876535</v>
          </cell>
          <cell r="R35">
            <v>6.065697701952125</v>
          </cell>
          <cell r="S35">
            <v>8.7575690262397785</v>
          </cell>
          <cell r="T35">
            <v>0</v>
          </cell>
          <cell r="U35">
            <v>-1.6435895105822986</v>
          </cell>
          <cell r="V35">
            <v>-3.4471905975282766</v>
          </cell>
          <cell r="W35">
            <v>8.8235918403721421</v>
          </cell>
          <cell r="X35">
            <v>6.7656821412320767E-2</v>
          </cell>
          <cell r="Y35">
            <v>-1.0605765158741924</v>
          </cell>
          <cell r="Z35">
            <v>8.0556532867156996</v>
          </cell>
          <cell r="AA35">
            <v>-2.5480213947462467</v>
          </cell>
          <cell r="AB35">
            <v>-2.2285431092378509</v>
          </cell>
          <cell r="AC35">
            <v>-0.51902285969911333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-5.9224856713414411</v>
          </cell>
          <cell r="AI35">
            <v>-6.4029914967989328</v>
          </cell>
          <cell r="AJ35">
            <v>1.2451874981803748</v>
          </cell>
          <cell r="AK35">
            <v>2.6781625800811781E-2</v>
          </cell>
          <cell r="AL35">
            <v>3.3019394997018168</v>
          </cell>
          <cell r="AM35">
            <v>3.8982775005513339</v>
          </cell>
          <cell r="AN35">
            <v>-2.4379583257853419</v>
          </cell>
          <cell r="AO35">
            <v>-2.7915786226462238</v>
          </cell>
          <cell r="AP35">
            <v>-1.5675473828497992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0.43475312490608431</v>
          </cell>
          <cell r="AV35">
            <v>-1.7266691343679419</v>
          </cell>
          <cell r="AW35">
            <v>-3.5946205252366106</v>
          </cell>
          <cell r="AX35">
            <v>-3.9455388955899906</v>
          </cell>
          <cell r="AY35">
            <v>-1.8085334711102909</v>
          </cell>
          <cell r="AZ35">
            <v>-3.2749418199054432</v>
          </cell>
          <cell r="BA35">
            <v>5.4420900227917635</v>
          </cell>
          <cell r="BB35">
            <v>4.8665323693344114</v>
          </cell>
          <cell r="BC35">
            <v>6.0558415272456081</v>
          </cell>
          <cell r="BD35">
            <v>0</v>
          </cell>
          <cell r="BE35">
            <v>0</v>
          </cell>
          <cell r="BF35">
            <v>0</v>
          </cell>
        </row>
        <row r="36">
          <cell r="A36" t="str">
            <v>Total</v>
          </cell>
          <cell r="B36">
            <v>50.060806219999989</v>
          </cell>
          <cell r="C36">
            <v>44.861334010000007</v>
          </cell>
          <cell r="D36">
            <v>59.768828420000006</v>
          </cell>
          <cell r="E36">
            <v>49.502277580000012</v>
          </cell>
          <cell r="F36">
            <v>52.664636449999989</v>
          </cell>
          <cell r="G36">
            <v>62.130851740000026</v>
          </cell>
          <cell r="H36">
            <v>52.713291599999991</v>
          </cell>
          <cell r="I36">
            <v>54.800415739999991</v>
          </cell>
          <cell r="J36">
            <v>53.754131649999984</v>
          </cell>
          <cell r="K36">
            <v>54.527335576512698</v>
          </cell>
          <cell r="L36">
            <v>51.154255346809919</v>
          </cell>
          <cell r="M36">
            <v>54.354887679437645</v>
          </cell>
          <cell r="N36">
            <v>154.69096865</v>
          </cell>
          <cell r="O36">
            <v>164.29776577000001</v>
          </cell>
          <cell r="P36">
            <v>161.26783898999997</v>
          </cell>
          <cell r="Q36">
            <v>160.03647860276027</v>
          </cell>
          <cell r="R36">
            <v>640.2930520127602</v>
          </cell>
          <cell r="S36">
            <v>480.25657340999999</v>
          </cell>
          <cell r="T36">
            <v>0</v>
          </cell>
          <cell r="U36">
            <v>51.798149136563481</v>
          </cell>
          <cell r="V36">
            <v>45.345952064515778</v>
          </cell>
          <cell r="W36">
            <v>59.796622194267059</v>
          </cell>
          <cell r="X36">
            <v>52.327809314342048</v>
          </cell>
          <cell r="Y36">
            <v>53.017677667436089</v>
          </cell>
          <cell r="Z36">
            <v>57.901710585492182</v>
          </cell>
          <cell r="AA36">
            <v>51.663403012538097</v>
          </cell>
          <cell r="AB36">
            <v>52.21201739322872</v>
          </cell>
          <cell r="AC36">
            <v>53.41461278279796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147.5173055742419</v>
          </cell>
          <cell r="AI36">
            <v>147.57429662055597</v>
          </cell>
          <cell r="AJ36">
            <v>154.71876242426706</v>
          </cell>
          <cell r="AK36">
            <v>156.29269659727589</v>
          </cell>
          <cell r="AL36">
            <v>158.5239263190405</v>
          </cell>
          <cell r="AM36">
            <v>160.06862461549218</v>
          </cell>
          <cell r="AN36">
            <v>159.42494294386279</v>
          </cell>
          <cell r="AO36">
            <v>159.47449552145099</v>
          </cell>
          <cell r="AP36">
            <v>160.92832012279794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623.95859724451964</v>
          </cell>
          <cell r="AV36">
            <v>619.57293447603558</v>
          </cell>
          <cell r="AW36">
            <v>617.59116313317281</v>
          </cell>
          <cell r="AX36">
            <v>616.22786548638101</v>
          </cell>
          <cell r="AY36">
            <v>616.54260788310921</v>
          </cell>
          <cell r="AZ36">
            <v>616.41311215575638</v>
          </cell>
          <cell r="BA36">
            <v>632.22099794659118</v>
          </cell>
          <cell r="BB36">
            <v>632.35185318670983</v>
          </cell>
          <cell r="BC36">
            <v>634.10874414896784</v>
          </cell>
          <cell r="BD36">
            <v>0</v>
          </cell>
          <cell r="BE36">
            <v>0</v>
          </cell>
          <cell r="B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</row>
        <row r="38">
          <cell r="A38" t="str">
            <v>Fixed Charges</v>
          </cell>
          <cell r="B38">
            <v>-11.007396890000003</v>
          </cell>
          <cell r="C38">
            <v>-11.031189269999999</v>
          </cell>
          <cell r="D38">
            <v>-10.99290957</v>
          </cell>
          <cell r="E38">
            <v>-11.38587199</v>
          </cell>
          <cell r="F38">
            <v>-11.513781010000001</v>
          </cell>
          <cell r="G38">
            <v>-12.66575974</v>
          </cell>
          <cell r="H38">
            <v>-11.522608269999999</v>
          </cell>
          <cell r="I38">
            <v>-11.339543390000001</v>
          </cell>
          <cell r="J38">
            <v>-11.528371590000003</v>
          </cell>
          <cell r="K38">
            <v>-9.2069647831920314</v>
          </cell>
          <cell r="L38">
            <v>-10.84105086333753</v>
          </cell>
          <cell r="M38">
            <v>-12.317610412697054</v>
          </cell>
          <cell r="N38">
            <v>-33.031495730000003</v>
          </cell>
          <cell r="O38">
            <v>-35.565412739999999</v>
          </cell>
          <cell r="P38">
            <v>-34.390523250000001</v>
          </cell>
          <cell r="Q38">
            <v>-32.365626059226614</v>
          </cell>
          <cell r="R38">
            <v>-135.35305777922662</v>
          </cell>
          <cell r="S38">
            <v>-102.98743172</v>
          </cell>
          <cell r="T38">
            <v>0</v>
          </cell>
          <cell r="U38">
            <v>-11.038507986884746</v>
          </cell>
          <cell r="V38">
            <v>-10.922795932083071</v>
          </cell>
          <cell r="W38">
            <v>-11.192916793172364</v>
          </cell>
          <cell r="X38">
            <v>-11.248032474097242</v>
          </cell>
          <cell r="Y38">
            <v>-11.434316888920957</v>
          </cell>
          <cell r="Z38">
            <v>-12.658795162371076</v>
          </cell>
          <cell r="AA38">
            <v>-11.307225892267056</v>
          </cell>
          <cell r="AB38">
            <v>-11.226252028778779</v>
          </cell>
          <cell r="AC38">
            <v>-11.56241117822734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-36.174649751021583</v>
          </cell>
          <cell r="AI38">
            <v>-34.95281999762026</v>
          </cell>
          <cell r="AJ38">
            <v>-33.231502953172367</v>
          </cell>
          <cell r="AK38">
            <v>-34.981026463507284</v>
          </cell>
          <cell r="AL38">
            <v>-35.624266449790689</v>
          </cell>
          <cell r="AM38">
            <v>-35.558448162371079</v>
          </cell>
          <cell r="AN38">
            <v>-34.438367291170238</v>
          </cell>
          <cell r="AO38">
            <v>-34.553140675042748</v>
          </cell>
          <cell r="AP38">
            <v>-34.424562838227345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-147.51836602482291</v>
          </cell>
          <cell r="AV38">
            <v>-140.01454250786833</v>
          </cell>
          <cell r="AW38">
            <v>-137.99592889915368</v>
          </cell>
          <cell r="AX38">
            <v>-137.16896360738644</v>
          </cell>
          <cell r="AY38">
            <v>-139.91838858467045</v>
          </cell>
          <cell r="AZ38">
            <v>-139.75638432658067</v>
          </cell>
          <cell r="BA38">
            <v>-137.27146968791465</v>
          </cell>
          <cell r="BB38">
            <v>-137.26982737320765</v>
          </cell>
          <cell r="BC38">
            <v>-137.14861923323207</v>
          </cell>
          <cell r="BD38">
            <v>0</v>
          </cell>
          <cell r="BE38">
            <v>0</v>
          </cell>
          <cell r="BF38">
            <v>0</v>
          </cell>
        </row>
        <row r="39">
          <cell r="A39" t="str">
            <v>Tax Adjustments</v>
          </cell>
          <cell r="B39">
            <v>-15.06188923</v>
          </cell>
          <cell r="C39">
            <v>-13.024188390000001</v>
          </cell>
          <cell r="D39">
            <v>-18.974305860000005</v>
          </cell>
          <cell r="E39">
            <v>-14.649445999999999</v>
          </cell>
          <cell r="F39">
            <v>-16.042712550000001</v>
          </cell>
          <cell r="G39">
            <v>-17.233930219999998</v>
          </cell>
          <cell r="H39">
            <v>-16.01034791</v>
          </cell>
          <cell r="I39">
            <v>-16.577830049999999</v>
          </cell>
          <cell r="J39">
            <v>-15.9536306</v>
          </cell>
          <cell r="K39">
            <v>-16.896653657868331</v>
          </cell>
          <cell r="L39">
            <v>-14.280591793374606</v>
          </cell>
          <cell r="M39">
            <v>-15.708078016790946</v>
          </cell>
          <cell r="N39">
            <v>-47.060383480000006</v>
          </cell>
          <cell r="O39">
            <v>-47.92608877</v>
          </cell>
          <cell r="P39">
            <v>-48.541808559999993</v>
          </cell>
          <cell r="Q39">
            <v>-46.885323468033889</v>
          </cell>
          <cell r="R39">
            <v>-190.41360427803392</v>
          </cell>
          <cell r="S39">
            <v>-143.52828081000001</v>
          </cell>
          <cell r="T39">
            <v>0</v>
          </cell>
          <cell r="U39">
            <v>-15.780100360833785</v>
          </cell>
          <cell r="V39">
            <v>-13.137741364690193</v>
          </cell>
          <cell r="W39">
            <v>-18.694359122388644</v>
          </cell>
          <cell r="X39">
            <v>-15.675016324818072</v>
          </cell>
          <cell r="Y39">
            <v>-15.937741633637096</v>
          </cell>
          <cell r="Z39">
            <v>-17.427739477928572</v>
          </cell>
          <cell r="AA39">
            <v>-15.388786215132296</v>
          </cell>
          <cell r="AB39">
            <v>-15.249268458913141</v>
          </cell>
          <cell r="AC39">
            <v>-15.881097619076561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-42.959931927153214</v>
          </cell>
          <cell r="AI39">
            <v>-43.150581754095086</v>
          </cell>
          <cell r="AJ39">
            <v>-46.780436742388645</v>
          </cell>
          <cell r="AK39">
            <v>-46.215034169417834</v>
          </cell>
          <cell r="AL39">
            <v>-47.116630483272594</v>
          </cell>
          <cell r="AM39">
            <v>-48.119898027928571</v>
          </cell>
          <cell r="AN39">
            <v>-47.496707639804526</v>
          </cell>
          <cell r="AO39">
            <v>-47.475192529443646</v>
          </cell>
          <cell r="AP39">
            <v>-48.469275579076559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-182.43169380414886</v>
          </cell>
          <cell r="AV39">
            <v>-183.17987662393881</v>
          </cell>
          <cell r="AW39">
            <v>-183.52211004376446</v>
          </cell>
          <cell r="AX39">
            <v>-183.21567300934191</v>
          </cell>
          <cell r="AY39">
            <v>-183.15296124037371</v>
          </cell>
          <cell r="AZ39">
            <v>-183.53993067023114</v>
          </cell>
          <cell r="BA39">
            <v>-188.26444577210899</v>
          </cell>
          <cell r="BB39">
            <v>-188.42942351845761</v>
          </cell>
          <cell r="BC39">
            <v>-189.57912356439974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Non-Controlling Interest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Net Income</v>
          </cell>
          <cell r="B41">
            <v>23.991520099999988</v>
          </cell>
          <cell r="C41">
            <v>20.80595635000001</v>
          </cell>
          <cell r="D41">
            <v>29.801612989999999</v>
          </cell>
          <cell r="E41">
            <v>23.466959590000016</v>
          </cell>
          <cell r="F41">
            <v>25.108142889999986</v>
          </cell>
          <cell r="G41">
            <v>32.231161780000022</v>
          </cell>
          <cell r="H41">
            <v>25.180335419999999</v>
          </cell>
          <cell r="I41">
            <v>26.883042299999996</v>
          </cell>
          <cell r="J41">
            <v>26.272129459999984</v>
          </cell>
          <cell r="K41">
            <v>28.423717135452332</v>
          </cell>
          <cell r="L41">
            <v>26.032612690097785</v>
          </cell>
          <cell r="M41">
            <v>26.329199249949642</v>
          </cell>
          <cell r="N41">
            <v>74.59908944</v>
          </cell>
          <cell r="O41">
            <v>80.80626426000002</v>
          </cell>
          <cell r="P41">
            <v>78.335507179999979</v>
          </cell>
          <cell r="Q41">
            <v>80.785529075499753</v>
          </cell>
          <cell r="R41">
            <v>314.52638995549978</v>
          </cell>
          <cell r="S41">
            <v>233.74086088000001</v>
          </cell>
          <cell r="T41">
            <v>0</v>
          </cell>
          <cell r="U41">
            <v>24.979540788844943</v>
          </cell>
          <cell r="V41">
            <v>21.285414767742516</v>
          </cell>
          <cell r="W41">
            <v>29.90934627870605</v>
          </cell>
          <cell r="X41">
            <v>25.404760515426723</v>
          </cell>
          <cell r="Y41">
            <v>25.645619144878033</v>
          </cell>
          <cell r="Z41">
            <v>27.815175945192532</v>
          </cell>
          <cell r="AA41">
            <v>24.967390905138739</v>
          </cell>
          <cell r="AB41">
            <v>25.736496905536804</v>
          </cell>
          <cell r="AC41">
            <v>25.971103985494047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68.382723896067077</v>
          </cell>
          <cell r="AI41">
            <v>69.470894868840617</v>
          </cell>
          <cell r="AJ41">
            <v>74.706822728706044</v>
          </cell>
          <cell r="AK41">
            <v>75.096635964350767</v>
          </cell>
          <cell r="AL41">
            <v>75.783029385977215</v>
          </cell>
          <cell r="AM41">
            <v>76.390278425192534</v>
          </cell>
          <cell r="AN41">
            <v>77.489868012888024</v>
          </cell>
          <cell r="AO41">
            <v>77.446162316964617</v>
          </cell>
          <cell r="AP41">
            <v>78.034481705494045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294.00853741554783</v>
          </cell>
          <cell r="AV41">
            <v>296.37851534422845</v>
          </cell>
          <cell r="AW41">
            <v>296.0731241902547</v>
          </cell>
          <cell r="AX41">
            <v>295.84322886965265</v>
          </cell>
          <cell r="AY41">
            <v>293.47125805806502</v>
          </cell>
          <cell r="AZ41">
            <v>293.11679715894468</v>
          </cell>
          <cell r="BA41">
            <v>306.68508248656758</v>
          </cell>
          <cell r="BB41">
            <v>306.65260229504463</v>
          </cell>
          <cell r="BC41">
            <v>307.38100135133607</v>
          </cell>
          <cell r="BD41">
            <v>0</v>
          </cell>
          <cell r="BE41">
            <v>0</v>
          </cell>
          <cell r="BF41">
            <v>0</v>
          </cell>
        </row>
        <row r="43">
          <cell r="A43" t="str">
            <v>Delivery Other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</row>
        <row r="44">
          <cell r="A44" t="str">
            <v>Category 1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4.5901639344262293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2.3333333333333335</v>
          </cell>
          <cell r="AM44">
            <v>4.5901639344262293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21.6</v>
          </cell>
          <cell r="AX44">
            <v>22.9</v>
          </cell>
          <cell r="AY44">
            <v>25.031147540983564</v>
          </cell>
          <cell r="AZ44">
            <v>28.965573770491762</v>
          </cell>
          <cell r="BA44">
            <v>19.100000000000001</v>
          </cell>
          <cell r="BB44">
            <v>19.100000000000001</v>
          </cell>
          <cell r="BC44">
            <v>23.700000000000003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Category 2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</row>
        <row r="46">
          <cell r="A46" t="str">
            <v>Category 3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</row>
        <row r="47">
          <cell r="A47" t="str">
            <v>Category 4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Category 5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</row>
        <row r="49">
          <cell r="A49" t="str">
            <v>Category 6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</row>
        <row r="50">
          <cell r="A50" t="str">
            <v>Other O&amp;M</v>
          </cell>
          <cell r="B50">
            <v>0</v>
          </cell>
          <cell r="C50">
            <v>2.5613E-2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2.5613E-2</v>
          </cell>
          <cell r="O50">
            <v>0</v>
          </cell>
          <cell r="P50">
            <v>0</v>
          </cell>
          <cell r="Q50">
            <v>0</v>
          </cell>
          <cell r="R50">
            <v>2.5613E-2</v>
          </cell>
          <cell r="S50">
            <v>2.5613E-2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2.5613E-2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2.5613E-2</v>
          </cell>
          <cell r="AX50">
            <v>2.5613E-2</v>
          </cell>
          <cell r="AY50">
            <v>2.5613E-2</v>
          </cell>
          <cell r="AZ50">
            <v>2.5613E-2</v>
          </cell>
          <cell r="BA50">
            <v>2.5613E-2</v>
          </cell>
          <cell r="BB50">
            <v>2.5613E-2</v>
          </cell>
          <cell r="BC50">
            <v>2.5613E-2</v>
          </cell>
          <cell r="BD50">
            <v>0</v>
          </cell>
          <cell r="BE50">
            <v>0</v>
          </cell>
          <cell r="BF50">
            <v>0</v>
          </cell>
        </row>
        <row r="51">
          <cell r="A51" t="str">
            <v>Other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</row>
        <row r="52">
          <cell r="A52" t="str">
            <v>Total</v>
          </cell>
          <cell r="B52">
            <v>0</v>
          </cell>
          <cell r="C52">
            <v>2.5613E-2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2.5613E-2</v>
          </cell>
          <cell r="O52">
            <v>0</v>
          </cell>
          <cell r="P52">
            <v>0</v>
          </cell>
          <cell r="Q52">
            <v>0</v>
          </cell>
          <cell r="R52">
            <v>2.5613E-2</v>
          </cell>
          <cell r="S52">
            <v>2.5613E-2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4.5901639344262293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2.5613E-2</v>
          </cell>
          <cell r="AK52">
            <v>0</v>
          </cell>
          <cell r="AL52">
            <v>2.3333333333333335</v>
          </cell>
          <cell r="AM52">
            <v>4.5901639344262293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21.625613000000001</v>
          </cell>
          <cell r="AX52">
            <v>22.925612999999998</v>
          </cell>
          <cell r="AY52">
            <v>25.056760540983564</v>
          </cell>
          <cell r="AZ52">
            <v>28.991186770491762</v>
          </cell>
          <cell r="BA52">
            <v>19.125613000000001</v>
          </cell>
          <cell r="BB52">
            <v>19.125613000000001</v>
          </cell>
          <cell r="BC52">
            <v>23.725613000000003</v>
          </cell>
          <cell r="BD52">
            <v>0</v>
          </cell>
          <cell r="BE52">
            <v>0</v>
          </cell>
          <cell r="BF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</row>
        <row r="54">
          <cell r="A54" t="str">
            <v>Fixed Charges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</row>
        <row r="55">
          <cell r="A55" t="str">
            <v>Tax Adjustments</v>
          </cell>
          <cell r="B55">
            <v>0</v>
          </cell>
          <cell r="C55">
            <v>-9.9634599999999986E-3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-9.9634599999999986E-3</v>
          </cell>
          <cell r="O55">
            <v>0</v>
          </cell>
          <cell r="P55">
            <v>0</v>
          </cell>
          <cell r="Q55">
            <v>0</v>
          </cell>
          <cell r="R55">
            <v>-9.9634599999999986E-3</v>
          </cell>
          <cell r="S55">
            <v>-9.9634599999999986E-3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-1.7817180327868851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-9.9634599999999986E-3</v>
          </cell>
          <cell r="AK55">
            <v>0</v>
          </cell>
          <cell r="AL55">
            <v>-0.90570666666666677</v>
          </cell>
          <cell r="AM55">
            <v>-1.7817180327868851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-8.3942194599999986</v>
          </cell>
          <cell r="AX55">
            <v>-8.8988274599999997</v>
          </cell>
          <cell r="AY55">
            <v>-9.7260536895081806</v>
          </cell>
          <cell r="AZ55">
            <v>-11.253240574754084</v>
          </cell>
          <cell r="BA55">
            <v>-7.4238194600000007</v>
          </cell>
          <cell r="BB55">
            <v>-7.4238194600000007</v>
          </cell>
          <cell r="BC55">
            <v>-9.2093554600000012</v>
          </cell>
          <cell r="BD55">
            <v>0</v>
          </cell>
          <cell r="BE55">
            <v>0</v>
          </cell>
          <cell r="BF55">
            <v>0</v>
          </cell>
        </row>
        <row r="56">
          <cell r="A56" t="str">
            <v>Non-Controlling Interest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</row>
        <row r="57">
          <cell r="A57" t="str">
            <v>Net Income</v>
          </cell>
          <cell r="B57">
            <v>0</v>
          </cell>
          <cell r="C57">
            <v>1.5649540000000003E-2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1.5649540000000003E-2</v>
          </cell>
          <cell r="O57">
            <v>0</v>
          </cell>
          <cell r="P57">
            <v>0</v>
          </cell>
          <cell r="Q57">
            <v>0</v>
          </cell>
          <cell r="R57">
            <v>1.5649540000000003E-2</v>
          </cell>
          <cell r="S57">
            <v>1.5649540000000003E-2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2.8084459016393444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1.5649540000000003E-2</v>
          </cell>
          <cell r="AK57">
            <v>0</v>
          </cell>
          <cell r="AL57">
            <v>1.4276266666666668</v>
          </cell>
          <cell r="AM57">
            <v>2.8084459016393444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13.231393540000001</v>
          </cell>
          <cell r="AX57">
            <v>14.026785540000001</v>
          </cell>
          <cell r="AY57">
            <v>15.330706851475384</v>
          </cell>
          <cell r="AZ57">
            <v>17.737946195737681</v>
          </cell>
          <cell r="BA57">
            <v>11.701793540000001</v>
          </cell>
          <cell r="BB57">
            <v>11.701793540000001</v>
          </cell>
          <cell r="BC57">
            <v>14.516257540000002</v>
          </cell>
          <cell r="BD57">
            <v>0</v>
          </cell>
          <cell r="BE57">
            <v>0</v>
          </cell>
          <cell r="BF57">
            <v>0</v>
          </cell>
        </row>
        <row r="59">
          <cell r="A59" t="str">
            <v>Business Line #4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</row>
        <row r="68">
          <cell r="A68" t="str">
            <v>Total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</row>
        <row r="70">
          <cell r="A70" t="str">
            <v>Fixed Charges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</row>
        <row r="71">
          <cell r="A71" t="str">
            <v>Tax Adjustments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Non-Controlling Interest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</row>
        <row r="73">
          <cell r="A73" t="str">
            <v>Net Income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</row>
        <row r="75">
          <cell r="A75" t="str">
            <v>Total Fixed Charges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AFUDC Debt / Capitalized Interest</v>
          </cell>
          <cell r="B76">
            <v>0.53094528000000007</v>
          </cell>
          <cell r="C76">
            <v>0.53879681999999995</v>
          </cell>
          <cell r="D76">
            <v>0.58740210999999998</v>
          </cell>
          <cell r="E76">
            <v>0.70593338000000005</v>
          </cell>
          <cell r="F76">
            <v>0.58433293000000008</v>
          </cell>
          <cell r="G76">
            <v>0.57640623999999996</v>
          </cell>
          <cell r="H76">
            <v>0.66796023999999998</v>
          </cell>
          <cell r="I76">
            <v>0.81060993000000003</v>
          </cell>
          <cell r="J76">
            <v>0.84970307999999994</v>
          </cell>
          <cell r="K76">
            <v>0.99783717824982987</v>
          </cell>
          <cell r="L76">
            <v>1.0522467345123032</v>
          </cell>
          <cell r="M76">
            <v>1.02274242743621</v>
          </cell>
          <cell r="N76">
            <v>1.65714421</v>
          </cell>
          <cell r="O76">
            <v>1.8666725500000001</v>
          </cell>
          <cell r="P76">
            <v>2.3282732500000001</v>
          </cell>
          <cell r="Q76">
            <v>3.0728263401983433</v>
          </cell>
          <cell r="R76">
            <v>8.9249163501983428</v>
          </cell>
          <cell r="S76">
            <v>5.8520900100000004</v>
          </cell>
          <cell r="T76">
            <v>0</v>
          </cell>
          <cell r="U76">
            <v>0.41691059964305499</v>
          </cell>
          <cell r="V76">
            <v>0.54754051331129416</v>
          </cell>
          <cell r="W76">
            <v>0.55533992946310251</v>
          </cell>
          <cell r="X76">
            <v>0.57327605151730654</v>
          </cell>
          <cell r="Y76">
            <v>0.59174921813837211</v>
          </cell>
          <cell r="Z76">
            <v>0.5476460615266755</v>
          </cell>
          <cell r="AA76">
            <v>0.74744025223574939</v>
          </cell>
          <cell r="AB76">
            <v>0.81692730005674596</v>
          </cell>
          <cell r="AC76">
            <v>0.88201463615377873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1.448386134688548</v>
          </cell>
          <cell r="AI76">
            <v>1.651203171050927</v>
          </cell>
          <cell r="AJ76">
            <v>1.6250820294631025</v>
          </cell>
          <cell r="AK76">
            <v>1.7965995030148156</v>
          </cell>
          <cell r="AL76">
            <v>2.0106016067830463</v>
          </cell>
          <cell r="AM76">
            <v>1.8379123715266759</v>
          </cell>
          <cell r="AN76">
            <v>2.5998020910436646</v>
          </cell>
          <cell r="AO76">
            <v>2.3882722753368708</v>
          </cell>
          <cell r="AP76">
            <v>2.3605848061537786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8.1231957010052138</v>
          </cell>
          <cell r="AV76">
            <v>8.1225948024991261</v>
          </cell>
          <cell r="AW76">
            <v>7.8104248086238925</v>
          </cell>
          <cell r="AX76">
            <v>7.9497241191173096</v>
          </cell>
          <cell r="AY76">
            <v>8.1544071154195681</v>
          </cell>
          <cell r="AZ76">
            <v>7.9844864729756093</v>
          </cell>
          <cell r="BA76">
            <v>8.6295504234996692</v>
          </cell>
          <cell r="BB76">
            <v>8.2570493691211784</v>
          </cell>
          <cell r="BC76">
            <v>8.1735381753372938</v>
          </cell>
          <cell r="BD76">
            <v>0</v>
          </cell>
          <cell r="BE76">
            <v>0</v>
          </cell>
          <cell r="BF76">
            <v>0</v>
          </cell>
        </row>
        <row r="77">
          <cell r="A77" t="str">
            <v>Riders/Rider True Up</v>
          </cell>
          <cell r="B77">
            <v>0</v>
          </cell>
          <cell r="C77">
            <v>0</v>
          </cell>
          <cell r="D77">
            <v>0.30764234999999995</v>
          </cell>
          <cell r="E77">
            <v>0</v>
          </cell>
          <cell r="F77">
            <v>0</v>
          </cell>
          <cell r="G77">
            <v>-1.1072295400000001</v>
          </cell>
          <cell r="H77">
            <v>0</v>
          </cell>
          <cell r="I77">
            <v>0</v>
          </cell>
          <cell r="J77">
            <v>-0.30231371000000001</v>
          </cell>
          <cell r="K77">
            <v>1.5194301297965014</v>
          </cell>
          <cell r="L77">
            <v>0</v>
          </cell>
          <cell r="M77">
            <v>-1.4796309421512635</v>
          </cell>
          <cell r="N77">
            <v>0.30764234999999995</v>
          </cell>
          <cell r="O77">
            <v>-1.1072295400000001</v>
          </cell>
          <cell r="P77">
            <v>-0.30231371000000001</v>
          </cell>
          <cell r="Q77">
            <v>3.9799187645237932E-2</v>
          </cell>
          <cell r="R77">
            <v>-1.0621017123547623</v>
          </cell>
          <cell r="S77">
            <v>-1.1019009000000002</v>
          </cell>
          <cell r="T77">
            <v>0</v>
          </cell>
          <cell r="U77">
            <v>0</v>
          </cell>
          <cell r="V77">
            <v>0</v>
          </cell>
          <cell r="W77">
            <v>0.11038134642770886</v>
          </cell>
          <cell r="X77">
            <v>0</v>
          </cell>
          <cell r="Y77">
            <v>0</v>
          </cell>
          <cell r="Z77">
            <v>-1.1065434504160918</v>
          </cell>
          <cell r="AA77">
            <v>0</v>
          </cell>
          <cell r="AB77">
            <v>0</v>
          </cell>
          <cell r="AC77">
            <v>-0.29918623241695763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-2.6047311566421301</v>
          </cell>
          <cell r="AI77">
            <v>-1.7367064842136466</v>
          </cell>
          <cell r="AJ77">
            <v>0.11038134642770886</v>
          </cell>
          <cell r="AK77">
            <v>-1.1046841227548829</v>
          </cell>
          <cell r="AL77">
            <v>-1.4142575560327508</v>
          </cell>
          <cell r="AM77">
            <v>-1.1065434504160918</v>
          </cell>
          <cell r="AN77">
            <v>-0.48813339327587185</v>
          </cell>
          <cell r="AO77">
            <v>-0.36495196293307841</v>
          </cell>
          <cell r="AP77">
            <v>-0.29918623241695763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-10.195814441377188</v>
          </cell>
          <cell r="AV77">
            <v>-6.4467184414810585</v>
          </cell>
          <cell r="AW77">
            <v>-4.0162851942855831</v>
          </cell>
          <cell r="AX77">
            <v>-3.2993032520749059</v>
          </cell>
          <cell r="AY77">
            <v>-3.78643831566436</v>
          </cell>
          <cell r="AZ77">
            <v>-3.388058882189938</v>
          </cell>
          <cell r="BA77">
            <v>-2.0865562861739755</v>
          </cell>
          <cell r="BB77">
            <v>-1.8319382750851871</v>
          </cell>
          <cell r="BC77">
            <v>-1.667220299778557</v>
          </cell>
          <cell r="BD77">
            <v>0</v>
          </cell>
          <cell r="BE77">
            <v>0</v>
          </cell>
          <cell r="BF77">
            <v>0</v>
          </cell>
        </row>
        <row r="78">
          <cell r="A78" t="str">
            <v>Other BU Drivers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</row>
        <row r="79">
          <cell r="A79" t="str">
            <v>VP 2017 issuances (size/rate/timing)</v>
          </cell>
          <cell r="B79">
            <v>0</v>
          </cell>
          <cell r="C79">
            <v>0</v>
          </cell>
          <cell r="D79">
            <v>-0.56940000000000002</v>
          </cell>
          <cell r="E79">
            <v>-1.1512826769120357</v>
          </cell>
          <cell r="F79">
            <v>-1.1482339139860915</v>
          </cell>
          <cell r="G79">
            <v>-1.1491855674073173</v>
          </cell>
          <cell r="H79">
            <v>-1.1492162839772557</v>
          </cell>
          <cell r="I79">
            <v>-1.1492470913951731</v>
          </cell>
          <cell r="J79">
            <v>-1.8960557677087237</v>
          </cell>
          <cell r="K79">
            <v>-2.4102689398505115</v>
          </cell>
          <cell r="L79">
            <v>-2.3657693014277319</v>
          </cell>
          <cell r="M79">
            <v>-2.3660121149324036</v>
          </cell>
          <cell r="N79">
            <v>-0.56940000000000002</v>
          </cell>
          <cell r="O79">
            <v>-3.4487021583054447</v>
          </cell>
          <cell r="P79">
            <v>-4.1945191430811528</v>
          </cell>
          <cell r="Q79">
            <v>-7.142050356210647</v>
          </cell>
          <cell r="R79">
            <v>-15.354671657597244</v>
          </cell>
          <cell r="S79">
            <v>-8.2126213013865978</v>
          </cell>
          <cell r="T79">
            <v>0</v>
          </cell>
          <cell r="U79">
            <v>0</v>
          </cell>
          <cell r="V79">
            <v>0</v>
          </cell>
          <cell r="W79">
            <v>-0.66635411759280005</v>
          </cell>
          <cell r="X79">
            <v>-1.1512826769120357</v>
          </cell>
          <cell r="Y79">
            <v>-1.1473811108089733</v>
          </cell>
          <cell r="Z79">
            <v>-1.1491855674073173</v>
          </cell>
          <cell r="AA79">
            <v>-1.1492162839772557</v>
          </cell>
          <cell r="AB79">
            <v>-1.1492470913951731</v>
          </cell>
          <cell r="AC79">
            <v>-1.8960557677087237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-1.09005</v>
          </cell>
          <cell r="AI79">
            <v>-1.0676503288880002</v>
          </cell>
          <cell r="AJ79">
            <v>-0.66635411759280005</v>
          </cell>
          <cell r="AK79">
            <v>-3.4460702226967568</v>
          </cell>
          <cell r="AL79">
            <v>-3.4460702226967568</v>
          </cell>
          <cell r="AM79">
            <v>-3.4487021583054447</v>
          </cell>
          <cell r="AN79">
            <v>-4.8564889905222195</v>
          </cell>
          <cell r="AO79">
            <v>-4.6136059396182194</v>
          </cell>
          <cell r="AP79">
            <v>-4.1945191430811528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-16.733685525543045</v>
          </cell>
          <cell r="AV79">
            <v>-16.57494633717959</v>
          </cell>
          <cell r="AW79">
            <v>-16.451542549865437</v>
          </cell>
          <cell r="AX79">
            <v>-16.527323810427585</v>
          </cell>
          <cell r="AY79">
            <v>-16.489162056875585</v>
          </cell>
          <cell r="AZ79">
            <v>-16.652360162378315</v>
          </cell>
          <cell r="BA79">
            <v>-16.755374900698314</v>
          </cell>
          <cell r="BB79">
            <v>-15.792239657082311</v>
          </cell>
          <cell r="BC79">
            <v>-15.354671657597244</v>
          </cell>
          <cell r="BD79">
            <v>0</v>
          </cell>
          <cell r="BE79">
            <v>0</v>
          </cell>
          <cell r="BF79">
            <v>0</v>
          </cell>
        </row>
        <row r="80">
          <cell r="A80" t="str">
            <v>VP commercial paper (rate/amount)</v>
          </cell>
          <cell r="B80">
            <v>-0.15711588879999999</v>
          </cell>
          <cell r="C80">
            <v>-0.13556425480000001</v>
          </cell>
          <cell r="D80">
            <v>-0.1025731252</v>
          </cell>
          <cell r="E80">
            <v>-6.1359012000000001E-3</v>
          </cell>
          <cell r="F80">
            <v>0</v>
          </cell>
          <cell r="G80">
            <v>-0.11407861400000002</v>
          </cell>
          <cell r="H80">
            <v>-0.22280379680000001</v>
          </cell>
          <cell r="I80">
            <v>-0.14009227959999998</v>
          </cell>
          <cell r="J80">
            <v>-0.1183959192</v>
          </cell>
          <cell r="K80">
            <v>-0.11302727389758288</v>
          </cell>
          <cell r="L80">
            <v>-9.2349568969430876E-2</v>
          </cell>
          <cell r="M80">
            <v>-0.18203844619300036</v>
          </cell>
          <cell r="N80">
            <v>-0.3952532688</v>
          </cell>
          <cell r="O80">
            <v>-0.12021451520000002</v>
          </cell>
          <cell r="P80">
            <v>-0.48129199560000002</v>
          </cell>
          <cell r="Q80">
            <v>-0.3874152890600141</v>
          </cell>
          <cell r="R80">
            <v>-1.3841750686600141</v>
          </cell>
          <cell r="S80">
            <v>-0.99675977959999995</v>
          </cell>
          <cell r="T80">
            <v>0</v>
          </cell>
          <cell r="U80">
            <v>-0.11702109252488513</v>
          </cell>
          <cell r="V80">
            <v>-0.18588512777197674</v>
          </cell>
          <cell r="W80">
            <v>1.6349150657022159E-2</v>
          </cell>
          <cell r="X80">
            <v>5.5015391523690574E-2</v>
          </cell>
          <cell r="Y80">
            <v>0</v>
          </cell>
          <cell r="Z80">
            <v>-9.6814286833203075E-2</v>
          </cell>
          <cell r="AA80">
            <v>-0.15558485903483255</v>
          </cell>
          <cell r="AB80">
            <v>-7.6724673405255628E-2</v>
          </cell>
          <cell r="AC80">
            <v>-0.27807045880527537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-0.61820133586688675</v>
          </cell>
          <cell r="AI80">
            <v>-0.29617928900446594</v>
          </cell>
          <cell r="AJ80">
            <v>-0.30245913852458117</v>
          </cell>
          <cell r="AK80">
            <v>-0.21639265146630582</v>
          </cell>
          <cell r="AL80">
            <v>-0.13956877152671174</v>
          </cell>
          <cell r="AM80">
            <v>-0.10295018803320308</v>
          </cell>
          <cell r="AN80">
            <v>-0.25411782455134552</v>
          </cell>
          <cell r="AO80">
            <v>-0.5391785853445501</v>
          </cell>
          <cell r="AP80">
            <v>-0.64096653520527536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-8.3830000997987746</v>
          </cell>
          <cell r="AV80">
            <v>-1.4633544327788282</v>
          </cell>
          <cell r="AW80">
            <v>-1.6689207297974864</v>
          </cell>
          <cell r="AX80">
            <v>-1.7743136576799556</v>
          </cell>
          <cell r="AY80">
            <v>-2.4693853494763998</v>
          </cell>
          <cell r="AZ80">
            <v>-2.3231542783080545</v>
          </cell>
          <cell r="BA80">
            <v>-0.96088321935069565</v>
          </cell>
          <cell r="BB80">
            <v>-1.7121086649477035</v>
          </cell>
          <cell r="BC80">
            <v>-1.9307196145388403</v>
          </cell>
          <cell r="BD80">
            <v>0</v>
          </cell>
          <cell r="BE80">
            <v>0</v>
          </cell>
          <cell r="BF80">
            <v>0</v>
          </cell>
        </row>
        <row r="81">
          <cell r="A81" t="str">
            <v>VP variable rates</v>
          </cell>
          <cell r="B81">
            <v>-0.10144457440000001</v>
          </cell>
          <cell r="C81">
            <v>-8.5711126800000009E-2</v>
          </cell>
          <cell r="D81">
            <v>-0.1038731668</v>
          </cell>
          <cell r="E81">
            <v>-0.10479676480000003</v>
          </cell>
          <cell r="F81">
            <v>-0.11444569827971317</v>
          </cell>
          <cell r="G81">
            <v>-4.5034054000000004E-2</v>
          </cell>
          <cell r="H81">
            <v>-4.6562053200000002E-2</v>
          </cell>
          <cell r="I81">
            <v>-4.6096850799999992E-2</v>
          </cell>
          <cell r="J81">
            <v>-4.4551759200000006E-2</v>
          </cell>
          <cell r="K81">
            <v>-6.348503777776808E-2</v>
          </cell>
          <cell r="L81">
            <v>-6.3439367051961487E-2</v>
          </cell>
          <cell r="M81">
            <v>-6.5486900410480817E-2</v>
          </cell>
          <cell r="N81">
            <v>-0.29102886800000005</v>
          </cell>
          <cell r="O81">
            <v>-0.26427651707971317</v>
          </cell>
          <cell r="P81">
            <v>-0.1372106632</v>
          </cell>
          <cell r="Q81">
            <v>-0.19241130524021038</v>
          </cell>
          <cell r="R81">
            <v>-0.88492735351992358</v>
          </cell>
          <cell r="S81">
            <v>-0.69251604827971325</v>
          </cell>
          <cell r="T81">
            <v>0</v>
          </cell>
          <cell r="U81">
            <v>-0.14212270393528054</v>
          </cell>
          <cell r="V81">
            <v>-9.8619587647148704E-2</v>
          </cell>
          <cell r="W81">
            <v>-0.10836501900243493</v>
          </cell>
          <cell r="X81">
            <v>-0.11402996908655678</v>
          </cell>
          <cell r="Y81">
            <v>-0.11771316705722534</v>
          </cell>
          <cell r="Z81">
            <v>-0.12365776041655004</v>
          </cell>
          <cell r="AA81">
            <v>-6.4206407777710819E-2</v>
          </cell>
          <cell r="AB81">
            <v>-6.3535003263569534E-2</v>
          </cell>
          <cell r="AC81">
            <v>-6.1798099999960124E-2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-0.43018667596176752</v>
          </cell>
          <cell r="AI81">
            <v>-0.31317988034696365</v>
          </cell>
          <cell r="AJ81">
            <v>-0.30216289925775919</v>
          </cell>
          <cell r="AK81">
            <v>-0.35295368819364309</v>
          </cell>
          <cell r="AL81">
            <v>-0.34608008270654389</v>
          </cell>
          <cell r="AM81">
            <v>-0.3429002234962632</v>
          </cell>
          <cell r="AN81">
            <v>-0.19197376874630401</v>
          </cell>
          <cell r="AO81">
            <v>-0.17154816528267985</v>
          </cell>
          <cell r="AP81">
            <v>-0.1544570039999601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-1.434916346843397</v>
          </cell>
          <cell r="AV81">
            <v>-1.063312435948482</v>
          </cell>
          <cell r="AW81">
            <v>-1.0527291624195541</v>
          </cell>
          <cell r="AX81">
            <v>-1.0539891240413672</v>
          </cell>
          <cell r="AY81">
            <v>-1.057342016856867</v>
          </cell>
          <cell r="AZ81">
            <v>-1.0308788323552995</v>
          </cell>
          <cell r="BA81">
            <v>-0.94758152827881825</v>
          </cell>
          <cell r="BB81">
            <v>-0.92016504534169696</v>
          </cell>
          <cell r="BC81">
            <v>-0.90198791266676104</v>
          </cell>
          <cell r="BD81">
            <v>0</v>
          </cell>
          <cell r="BE81">
            <v>0</v>
          </cell>
          <cell r="BF81">
            <v>0</v>
          </cell>
        </row>
        <row r="82">
          <cell r="A82" t="str">
            <v>M2M on VP hedges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</row>
        <row r="83">
          <cell r="A83" t="str">
            <v>DRI Planned/Actual Issuances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</row>
        <row r="84">
          <cell r="A84" t="str">
            <v>DRI commercial paper (rate/amount)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</row>
        <row r="85">
          <cell r="A85" t="str">
            <v>DRI Int Rate Swaps ($2b notional)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</row>
        <row r="86">
          <cell r="A86" t="str">
            <v>DRI Contingent Convertibles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</row>
        <row r="87">
          <cell r="A87" t="str">
            <v>DRI Hybrid rate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</row>
        <row r="88">
          <cell r="A88" t="str">
            <v>Interest on Tax Deficiencies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</row>
        <row r="89">
          <cell r="A89" t="str">
            <v>DGH Planned/Actual Issuances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</row>
        <row r="90">
          <cell r="A90" t="str">
            <v>Other Fixed Charges</v>
          </cell>
          <cell r="B90">
            <v>-21.612082114400003</v>
          </cell>
          <cell r="C90">
            <v>-21.713352665999999</v>
          </cell>
          <cell r="D90">
            <v>-21.761282285600007</v>
          </cell>
          <cell r="E90">
            <v>-21.666042924687979</v>
          </cell>
          <cell r="F90">
            <v>-21.687305839434195</v>
          </cell>
          <cell r="G90">
            <v>-21.710221252192675</v>
          </cell>
          <cell r="H90">
            <v>-21.701683014422741</v>
          </cell>
          <cell r="I90">
            <v>-21.692091316604824</v>
          </cell>
          <cell r="J90">
            <v>-20.789212081491272</v>
          </cell>
          <cell r="K90">
            <v>-19.745357866739347</v>
          </cell>
          <cell r="L90">
            <v>-19.949816710073531</v>
          </cell>
          <cell r="M90">
            <v>-19.871014877650218</v>
          </cell>
          <cell r="N90">
            <v>-65.086717066000006</v>
          </cell>
          <cell r="O90">
            <v>-65.063570016314856</v>
          </cell>
          <cell r="P90">
            <v>-64.182986412518829</v>
          </cell>
          <cell r="Q90">
            <v>-59.566189454463093</v>
          </cell>
          <cell r="R90">
            <v>-253.89946294929678</v>
          </cell>
          <cell r="S90">
            <v>-194.33327349483369</v>
          </cell>
          <cell r="T90">
            <v>0</v>
          </cell>
          <cell r="U90">
            <v>-21.562342161667633</v>
          </cell>
          <cell r="V90">
            <v>-21.519071766021874</v>
          </cell>
          <cell r="W90">
            <v>-21.560204390126739</v>
          </cell>
          <cell r="X90">
            <v>-21.172188146709253</v>
          </cell>
          <cell r="Y90">
            <v>-21.522324999513273</v>
          </cell>
          <cell r="Z90">
            <v>-21.567850222287372</v>
          </cell>
          <cell r="AA90">
            <v>-21.541821040505042</v>
          </cell>
          <cell r="AB90">
            <v>-21.556895057208109</v>
          </cell>
          <cell r="AC90">
            <v>-20.743075738272918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-67.86967045083847</v>
          </cell>
          <cell r="AI90">
            <v>-64.702842643382496</v>
          </cell>
          <cell r="AJ90">
            <v>-65.193532269989817</v>
          </cell>
          <cell r="AK90">
            <v>-63.616144219169328</v>
          </cell>
          <cell r="AL90">
            <v>-64.822905831097131</v>
          </cell>
          <cell r="AM90">
            <v>-65.117259776409554</v>
          </cell>
          <cell r="AN90">
            <v>-63.835822916963778</v>
          </cell>
          <cell r="AO90">
            <v>-64.133232459903766</v>
          </cell>
          <cell r="AP90">
            <v>-64.136850069300479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-266.70598427816293</v>
          </cell>
          <cell r="AV90">
            <v>-249.03137237778537</v>
          </cell>
          <cell r="AW90">
            <v>-249.27333964587228</v>
          </cell>
          <cell r="AX90">
            <v>-249.08634635278014</v>
          </cell>
          <cell r="AY90">
            <v>-253.07600307122743</v>
          </cell>
          <cell r="AZ90">
            <v>-253.35547937582729</v>
          </cell>
          <cell r="BA90">
            <v>-253.32825050069459</v>
          </cell>
          <cell r="BB90">
            <v>-253.61526961903911</v>
          </cell>
          <cell r="BC90">
            <v>-254.02213432843581</v>
          </cell>
          <cell r="BD90">
            <v>0</v>
          </cell>
          <cell r="BE90">
            <v>0</v>
          </cell>
          <cell r="BF90">
            <v>0</v>
          </cell>
        </row>
        <row r="91">
          <cell r="A91" t="str">
            <v>Intercompany Interest - money pool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</row>
        <row r="92">
          <cell r="A92" t="str">
            <v>LT Intercompany Interest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LC Fees and Facility Amortization</v>
          </cell>
          <cell r="B93">
            <v>-5.0388623999999983E-3</v>
          </cell>
          <cell r="C93">
            <v>-5.0388624E-3</v>
          </cell>
          <cell r="D93">
            <v>-5.0388623999999991E-3</v>
          </cell>
          <cell r="E93">
            <v>-5.0388624000000017E-3</v>
          </cell>
          <cell r="F93">
            <v>-5.1155882999999996E-3</v>
          </cell>
          <cell r="G93">
            <v>-5.0388624000000017E-3</v>
          </cell>
          <cell r="H93">
            <v>-8.4070116E-3</v>
          </cell>
          <cell r="I93">
            <v>-8.4070116E-3</v>
          </cell>
          <cell r="J93">
            <v>-5.0388624E-3</v>
          </cell>
          <cell r="K93">
            <v>-5.1866308000000005E-3</v>
          </cell>
          <cell r="L93">
            <v>-5.1866308000000005E-3</v>
          </cell>
          <cell r="M93">
            <v>-5.1866308000000005E-3</v>
          </cell>
          <cell r="N93">
            <v>-1.5116587199999997E-2</v>
          </cell>
          <cell r="O93">
            <v>-1.5193313100000003E-2</v>
          </cell>
          <cell r="P93">
            <v>-2.18528856E-2</v>
          </cell>
          <cell r="Q93">
            <v>-1.5559892400000001E-2</v>
          </cell>
          <cell r="R93">
            <v>-6.7722678299999992E-2</v>
          </cell>
          <cell r="S93">
            <v>-5.2162785900000008E-2</v>
          </cell>
          <cell r="T93">
            <v>0</v>
          </cell>
          <cell r="U93">
            <v>-1.477684E-4</v>
          </cell>
          <cell r="V93">
            <v>-5.1866308000000005E-3</v>
          </cell>
          <cell r="W93">
            <v>-5.1866308000000005E-3</v>
          </cell>
          <cell r="X93">
            <v>-5.1866308000000005E-3</v>
          </cell>
          <cell r="Y93">
            <v>-5.1866308000000005E-3</v>
          </cell>
          <cell r="Z93">
            <v>-5.1866308000000005E-3</v>
          </cell>
          <cell r="AA93">
            <v>-5.1866308000000005E-3</v>
          </cell>
          <cell r="AB93">
            <v>-5.1866308000000005E-3</v>
          </cell>
          <cell r="AC93">
            <v>-5.1866308000000005E-3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-2.1312749999999997E-4</v>
          </cell>
          <cell r="AI93">
            <v>-1.5412123999999999E-2</v>
          </cell>
          <cell r="AJ93">
            <v>-1.5341081499999999E-2</v>
          </cell>
          <cell r="AK93">
            <v>-1.5559892400000001E-2</v>
          </cell>
          <cell r="AL93">
            <v>-1.5412124000000003E-2</v>
          </cell>
          <cell r="AM93">
            <v>-1.5341081500000003E-2</v>
          </cell>
          <cell r="AN93">
            <v>-1.5559892400000001E-2</v>
          </cell>
          <cell r="AO93">
            <v>-1.8780273200000003E-2</v>
          </cell>
          <cell r="AP93">
            <v>-2.2000654000000001E-2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-8.525099999999999E-4</v>
          </cell>
          <cell r="AV93">
            <v>-6.2091801200000005E-2</v>
          </cell>
          <cell r="AW93">
            <v>-6.2020758699999998E-2</v>
          </cell>
          <cell r="AX93">
            <v>-6.1796264399999995E-2</v>
          </cell>
          <cell r="AY93">
            <v>-6.1648495999999997E-2</v>
          </cell>
          <cell r="AZ93">
            <v>-6.1577453500000004E-2</v>
          </cell>
          <cell r="BA93">
            <v>-6.1429685099999992E-2</v>
          </cell>
          <cell r="BB93">
            <v>-6.4650065899999998E-2</v>
          </cell>
          <cell r="BC93">
            <v>-6.7870446700000003E-2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Flex MMP (Not Tax Deductible)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>
            <v>0</v>
          </cell>
          <cell r="B95">
            <v>-0.20668439999999999</v>
          </cell>
          <cell r="C95">
            <v>-0.13493282999999998</v>
          </cell>
          <cell r="D95">
            <v>0.31688706</v>
          </cell>
          <cell r="E95">
            <v>-8.4053080000000002E-2</v>
          </cell>
          <cell r="F95">
            <v>-0.11200771000000004</v>
          </cell>
          <cell r="G95">
            <v>0.26144862000000002</v>
          </cell>
          <cell r="H95">
            <v>-0.23257864999999994</v>
          </cell>
          <cell r="I95">
            <v>-0.20820454000000002</v>
          </cell>
          <cell r="J95">
            <v>0.60672783999999991</v>
          </cell>
          <cell r="K95">
            <v>0.13591982999999999</v>
          </cell>
          <cell r="L95">
            <v>0.15883057</v>
          </cell>
          <cell r="M95">
            <v>6.7839039999999962E-2</v>
          </cell>
          <cell r="N95">
            <v>-2.4730169999999996E-2</v>
          </cell>
          <cell r="O95">
            <v>6.538782999999998E-2</v>
          </cell>
          <cell r="P95">
            <v>0.16594464999999992</v>
          </cell>
          <cell r="Q95">
            <v>0.36258943999999993</v>
          </cell>
          <cell r="R95">
            <v>0.56919174999999989</v>
          </cell>
          <cell r="S95">
            <v>0.20660230999999996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0.10100000000000001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-0.33978319000000001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6.3463909999999901E-2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Total</v>
          </cell>
          <cell r="B96">
            <v>-21.551420560000004</v>
          </cell>
          <cell r="C96">
            <v>-21.535802919999998</v>
          </cell>
          <cell r="D96">
            <v>-21.330235920000007</v>
          </cell>
          <cell r="E96">
            <v>-22.311416830000013</v>
          </cell>
          <cell r="F96">
            <v>-22.482775820000001</v>
          </cell>
          <cell r="G96">
            <v>-23.292933029999993</v>
          </cell>
          <cell r="H96">
            <v>-22.693290569999998</v>
          </cell>
          <cell r="I96">
            <v>-22.433529159999996</v>
          </cell>
          <cell r="J96">
            <v>-21.699137179999994</v>
          </cell>
          <cell r="K96">
            <v>-19.684138611018881</v>
          </cell>
          <cell r="L96">
            <v>-21.265484273810355</v>
          </cell>
          <cell r="M96">
            <v>-22.878788444701158</v>
          </cell>
          <cell r="N96">
            <v>-64.417459400000013</v>
          </cell>
          <cell r="O96">
            <v>-68.087125680000014</v>
          </cell>
          <cell r="P96">
            <v>-66.825956909999988</v>
          </cell>
          <cell r="Q96">
            <v>-63.828411329530397</v>
          </cell>
          <cell r="R96">
            <v>-263.15895331953044</v>
          </cell>
          <cell r="S96">
            <v>-199.33054199000003</v>
          </cell>
          <cell r="T96">
            <v>0</v>
          </cell>
          <cell r="U96">
            <v>-21.404723126884747</v>
          </cell>
          <cell r="V96">
            <v>-21.261222598929706</v>
          </cell>
          <cell r="W96">
            <v>-21.658039730974142</v>
          </cell>
          <cell r="X96">
            <v>-21.814395980466848</v>
          </cell>
          <cell r="Y96">
            <v>-22.2008566900411</v>
          </cell>
          <cell r="Z96">
            <v>-23.501591856633858</v>
          </cell>
          <cell r="AA96">
            <v>-22.16857496985909</v>
          </cell>
          <cell r="AB96">
            <v>-22.034661156015364</v>
          </cell>
          <cell r="AC96">
            <v>-22.300358291850056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-67.74163391102158</v>
          </cell>
          <cell r="AI96">
            <v>-66.480767578784651</v>
          </cell>
          <cell r="AJ96">
            <v>-64.744386130974135</v>
          </cell>
          <cell r="AK96">
            <v>-66.955205293666097</v>
          </cell>
          <cell r="AL96">
            <v>-68.173692981276858</v>
          </cell>
          <cell r="AM96">
            <v>-68.295784506633879</v>
          </cell>
          <cell r="AN96">
            <v>-67.042294695415848</v>
          </cell>
          <cell r="AO96">
            <v>-67.453025110945418</v>
          </cell>
          <cell r="AP96">
            <v>-67.427178021850054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-277.39941187482293</v>
          </cell>
          <cell r="AV96">
            <v>-266.51920102387419</v>
          </cell>
          <cell r="AW96">
            <v>-264.71441323231642</v>
          </cell>
          <cell r="AX96">
            <v>-263.85334834228661</v>
          </cell>
          <cell r="AY96">
            <v>-268.78557219068108</v>
          </cell>
          <cell r="AZ96">
            <v>-268.82702251158327</v>
          </cell>
          <cell r="BA96">
            <v>-265.51052569679672</v>
          </cell>
          <cell r="BB96">
            <v>-265.67932195827484</v>
          </cell>
          <cell r="BC96">
            <v>-265.70760217437999</v>
          </cell>
          <cell r="BD96">
            <v>0</v>
          </cell>
          <cell r="BE96">
            <v>0</v>
          </cell>
          <cell r="BF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Total Tax Adjustments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Tax effect of Book Income Variance</v>
          </cell>
          <cell r="B99">
            <v>-26.96391574143297</v>
          </cell>
          <cell r="C99">
            <v>-20.04656738932162</v>
          </cell>
          <cell r="D99">
            <v>-31.167946545532025</v>
          </cell>
          <cell r="E99">
            <v>-19.522283538009955</v>
          </cell>
          <cell r="F99">
            <v>-25.667708292117915</v>
          </cell>
          <cell r="G99">
            <v>-33.114833320849378</v>
          </cell>
          <cell r="H99">
            <v>-33.484195741470209</v>
          </cell>
          <cell r="I99">
            <v>-28.700947165466555</v>
          </cell>
          <cell r="J99">
            <v>-24.086690596569284</v>
          </cell>
          <cell r="K99">
            <v>-24.66494244242547</v>
          </cell>
          <cell r="L99">
            <v>-24.068282405807047</v>
          </cell>
          <cell r="M99">
            <v>-34.765231603276838</v>
          </cell>
          <cell r="N99">
            <v>-78.178429676286612</v>
          </cell>
          <cell r="O99">
            <v>-78.304825150977251</v>
          </cell>
          <cell r="P99">
            <v>-86.271833503506045</v>
          </cell>
          <cell r="Q99">
            <v>-83.498456451509355</v>
          </cell>
          <cell r="R99">
            <v>-326.25354478227928</v>
          </cell>
          <cell r="S99">
            <v>-242.75508833076992</v>
          </cell>
          <cell r="T99">
            <v>0</v>
          </cell>
          <cell r="U99">
            <v>-31.366530418808566</v>
          </cell>
          <cell r="V99">
            <v>-24.525979202700896</v>
          </cell>
          <cell r="W99">
            <v>-30.003467044879496</v>
          </cell>
          <cell r="X99">
            <v>-22.245581971012705</v>
          </cell>
          <cell r="Y99">
            <v>-27.468486849435024</v>
          </cell>
          <cell r="Z99">
            <v>-33.726299995331502</v>
          </cell>
          <cell r="AA99">
            <v>-32.16183832930011</v>
          </cell>
          <cell r="AB99">
            <v>-31.70820265477343</v>
          </cell>
          <cell r="AC99">
            <v>-21.703111231000534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-82.966529053634787</v>
          </cell>
          <cell r="AI99">
            <v>-79.38874927263619</v>
          </cell>
          <cell r="AJ99">
            <v>-77.014662690297698</v>
          </cell>
          <cell r="AK99">
            <v>-79.330314967040493</v>
          </cell>
          <cell r="AL99">
            <v>-78.844318493451354</v>
          </cell>
          <cell r="AM99">
            <v>-78.920699883979367</v>
          </cell>
          <cell r="AN99">
            <v>-83.355453640474394</v>
          </cell>
          <cell r="AO99">
            <v>-85.164617188572578</v>
          </cell>
          <cell r="AP99">
            <v>-83.888254137937295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-333.54714249566445</v>
          </cell>
          <cell r="AV99">
            <v>-328.21338521938696</v>
          </cell>
          <cell r="AW99">
            <v>-328.23873191100557</v>
          </cell>
          <cell r="AX99">
            <v>-328.27773866497523</v>
          </cell>
          <cell r="AY99">
            <v>-326.28064608539682</v>
          </cell>
          <cell r="AZ99">
            <v>-326.30038510207879</v>
          </cell>
          <cell r="BA99">
            <v>-327.95507832033019</v>
          </cell>
          <cell r="BB99">
            <v>-329.86218536980016</v>
          </cell>
          <cell r="BC99">
            <v>-329.98920275258979</v>
          </cell>
          <cell r="BD99">
            <v>0</v>
          </cell>
          <cell r="BE99">
            <v>0</v>
          </cell>
          <cell r="BF99">
            <v>0</v>
          </cell>
        </row>
        <row r="100">
          <cell r="A100">
            <v>0</v>
          </cell>
          <cell r="B100">
            <v>-0.20668439999999999</v>
          </cell>
          <cell r="C100">
            <v>-0.13493282999999998</v>
          </cell>
          <cell r="D100">
            <v>0.31688706</v>
          </cell>
          <cell r="E100">
            <v>-8.4053080000000002E-2</v>
          </cell>
          <cell r="F100">
            <v>-0.11200771000000004</v>
          </cell>
          <cell r="G100">
            <v>0.26144862000000002</v>
          </cell>
          <cell r="H100">
            <v>-0.23257864999999994</v>
          </cell>
          <cell r="I100">
            <v>-0.20820454000000002</v>
          </cell>
          <cell r="J100">
            <v>0.60672783999999991</v>
          </cell>
          <cell r="K100">
            <v>0.13591982999999999</v>
          </cell>
          <cell r="L100">
            <v>0.15883057</v>
          </cell>
          <cell r="M100">
            <v>6.7839039999999962E-2</v>
          </cell>
          <cell r="N100">
            <v>-2.4730169999999996E-2</v>
          </cell>
          <cell r="O100">
            <v>6.538782999999998E-2</v>
          </cell>
          <cell r="P100">
            <v>0.16594464999999992</v>
          </cell>
          <cell r="Q100">
            <v>0.36258943999999993</v>
          </cell>
          <cell r="R100">
            <v>0.56919174999999989</v>
          </cell>
          <cell r="S100">
            <v>0.20660230999999996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0.10100000000000001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-0.33978319000000001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6.3463909999999901E-2</v>
          </cell>
          <cell r="BD100">
            <v>0</v>
          </cell>
          <cell r="BE100">
            <v>0</v>
          </cell>
          <cell r="BF100">
            <v>0</v>
          </cell>
        </row>
        <row r="101">
          <cell r="A101" t="str">
            <v>State Credits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</row>
        <row r="102">
          <cell r="A102" t="str">
            <v>CTSA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FIN 48 (State)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</row>
        <row r="104">
          <cell r="A104" t="str">
            <v>Other State Tax Adjustments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0.4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0.4</v>
          </cell>
          <cell r="P104">
            <v>0</v>
          </cell>
          <cell r="Q104">
            <v>0</v>
          </cell>
          <cell r="R104">
            <v>0.4</v>
          </cell>
          <cell r="S104">
            <v>0.4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0.36</v>
          </cell>
          <cell r="BB104">
            <v>0.4</v>
          </cell>
          <cell r="BC104">
            <v>0.4</v>
          </cell>
          <cell r="BD104">
            <v>0</v>
          </cell>
          <cell r="BE104">
            <v>0</v>
          </cell>
          <cell r="BF104">
            <v>0</v>
          </cell>
        </row>
        <row r="105">
          <cell r="A105" t="str">
            <v>PTC's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</row>
        <row r="106">
          <cell r="A106" t="str">
            <v>ITC's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Sec 199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FIN 18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FIN 48 (Federal)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Other Federal Tax Adjustments</v>
          </cell>
          <cell r="B110">
            <v>-0.20624800000000001</v>
          </cell>
          <cell r="C110">
            <v>-0.55325000000000002</v>
          </cell>
          <cell r="D110">
            <v>-0.35573500000000002</v>
          </cell>
          <cell r="E110">
            <v>-0.68569500000000005</v>
          </cell>
          <cell r="F110">
            <v>-0.83153999999999995</v>
          </cell>
          <cell r="G110">
            <v>-0.73256500000000002</v>
          </cell>
          <cell r="H110">
            <v>-0.86646200000000007</v>
          </cell>
          <cell r="I110">
            <v>-0.36414274999999996</v>
          </cell>
          <cell r="J110">
            <v>-0.26596813000000002</v>
          </cell>
          <cell r="K110">
            <v>-0.36614275000000002</v>
          </cell>
          <cell r="L110">
            <v>-0.36614275000000002</v>
          </cell>
          <cell r="M110">
            <v>-0.36614275000000002</v>
          </cell>
          <cell r="N110">
            <v>-1.1152329999999999</v>
          </cell>
          <cell r="O110">
            <v>-2.2498</v>
          </cell>
          <cell r="P110">
            <v>-1.49657288</v>
          </cell>
          <cell r="Q110">
            <v>-1.09842825</v>
          </cell>
          <cell r="R110">
            <v>-5.9600341300000004</v>
          </cell>
          <cell r="S110">
            <v>-4.8616058799999999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-0.36614275000000002</v>
          </cell>
          <cell r="Z110">
            <v>-0.36614275000000002</v>
          </cell>
          <cell r="AA110">
            <v>-0.36614275000000002</v>
          </cell>
          <cell r="AB110">
            <v>-5.4142750000000017E-2</v>
          </cell>
          <cell r="AC110">
            <v>-0.36614275000000002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-1.3769805000000002</v>
          </cell>
          <cell r="AM110">
            <v>-1.88337775</v>
          </cell>
          <cell r="AN110">
            <v>-1.09842825</v>
          </cell>
          <cell r="AO110">
            <v>-1.2867475000000002</v>
          </cell>
          <cell r="AP110">
            <v>-1.5967475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-4.71807</v>
          </cell>
          <cell r="AZ110">
            <v>-5.1954672500000001</v>
          </cell>
          <cell r="BA110">
            <v>-5.5578894999999999</v>
          </cell>
          <cell r="BB110">
            <v>-5.7502087500000005</v>
          </cell>
          <cell r="BC110">
            <v>-6.0602087499999993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Contingency</v>
          </cell>
          <cell r="B111">
            <v>4.0359999999999997E-3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4.0359999999999997E-3</v>
          </cell>
          <cell r="O111">
            <v>0</v>
          </cell>
          <cell r="P111">
            <v>0</v>
          </cell>
          <cell r="Q111">
            <v>0</v>
          </cell>
          <cell r="R111">
            <v>4.0359999999999997E-3</v>
          </cell>
          <cell r="S111">
            <v>4.0359999999999997E-3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4.0359999999999997E-3</v>
          </cell>
          <cell r="AZ111">
            <v>4.0359999999999997E-3</v>
          </cell>
          <cell r="BA111">
            <v>4.0359999999999997E-3</v>
          </cell>
          <cell r="BB111">
            <v>4.0359999999999997E-3</v>
          </cell>
          <cell r="BC111">
            <v>4.0359999999999997E-3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Other Perm</v>
          </cell>
          <cell r="B112">
            <v>0</v>
          </cell>
          <cell r="C112">
            <v>0</v>
          </cell>
          <cell r="D112">
            <v>-0.128915</v>
          </cell>
          <cell r="E112">
            <v>-0.04</v>
          </cell>
          <cell r="F112">
            <v>0</v>
          </cell>
          <cell r="G112">
            <v>2.4</v>
          </cell>
          <cell r="H112">
            <v>0</v>
          </cell>
          <cell r="I112">
            <v>0</v>
          </cell>
          <cell r="J112">
            <v>4.8878276038575919E-2</v>
          </cell>
          <cell r="K112">
            <v>0</v>
          </cell>
          <cell r="L112">
            <v>0</v>
          </cell>
          <cell r="M112">
            <v>0</v>
          </cell>
          <cell r="N112">
            <v>-0.128915</v>
          </cell>
          <cell r="O112">
            <v>2.36</v>
          </cell>
          <cell r="P112">
            <v>4.8878276038575919E-2</v>
          </cell>
          <cell r="Q112">
            <v>0</v>
          </cell>
          <cell r="R112">
            <v>2.2799632760385755</v>
          </cell>
          <cell r="S112">
            <v>2.2799632760385755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-0.04</v>
          </cell>
          <cell r="AM112">
            <v>-0.04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-0.16891500000000001</v>
          </cell>
          <cell r="AZ112">
            <v>-0.16891500000000001</v>
          </cell>
          <cell r="BA112">
            <v>2.2310849999999998</v>
          </cell>
          <cell r="BB112">
            <v>2.2310849999999998</v>
          </cell>
          <cell r="BC112">
            <v>2.2310849999999998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>
            <v>0</v>
          </cell>
          <cell r="B113">
            <v>-0.20668439999999999</v>
          </cell>
          <cell r="C113">
            <v>-0.13493282999999998</v>
          </cell>
          <cell r="D113">
            <v>0.31688706</v>
          </cell>
          <cell r="E113">
            <v>-8.4053080000000002E-2</v>
          </cell>
          <cell r="F113">
            <v>-0.11200771000000004</v>
          </cell>
          <cell r="G113">
            <v>0.26144862000000002</v>
          </cell>
          <cell r="H113">
            <v>-0.23257864999999994</v>
          </cell>
          <cell r="I113">
            <v>-0.20820454000000002</v>
          </cell>
          <cell r="J113">
            <v>0.60672783999999991</v>
          </cell>
          <cell r="K113">
            <v>0.13591982999999999</v>
          </cell>
          <cell r="L113">
            <v>0.15883057</v>
          </cell>
          <cell r="M113">
            <v>6.7839039999999962E-2</v>
          </cell>
          <cell r="N113">
            <v>-2.4730169999999996E-2</v>
          </cell>
          <cell r="O113">
            <v>6.538782999999998E-2</v>
          </cell>
          <cell r="P113">
            <v>0.16594464999999992</v>
          </cell>
          <cell r="Q113">
            <v>0.36258943999999993</v>
          </cell>
          <cell r="R113">
            <v>0.56919174999999989</v>
          </cell>
          <cell r="S113">
            <v>0.20660230999999996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0.10100000000000001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-0.33978319000000001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6.3463909999999901E-2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Other Tax</v>
          </cell>
          <cell r="B114">
            <v>-0.2998641485670408</v>
          </cell>
          <cell r="C114">
            <v>3.3011769321622135E-2</v>
          </cell>
          <cell r="D114">
            <v>-6.2062694467959645E-2</v>
          </cell>
          <cell r="E114">
            <v>0.33527927800995894</v>
          </cell>
          <cell r="F114">
            <v>2.4258192117924793E-2</v>
          </cell>
          <cell r="G114">
            <v>-0.3131183591506197</v>
          </cell>
          <cell r="H114">
            <v>-2.1563728529795156E-2</v>
          </cell>
          <cell r="I114">
            <v>-0.44783988453343326</v>
          </cell>
          <cell r="J114">
            <v>-1.2392249469284522E-2</v>
          </cell>
          <cell r="K114">
            <v>-3.1446036492077667E-5</v>
          </cell>
          <cell r="L114">
            <v>-2.6996601494744255E-5</v>
          </cell>
          <cell r="M114">
            <v>-1.5505477907851173E-5</v>
          </cell>
          <cell r="N114">
            <v>-0.3289150737133783</v>
          </cell>
          <cell r="O114">
            <v>4.6419110977264033E-2</v>
          </cell>
          <cell r="P114">
            <v>-0.48179586253251294</v>
          </cell>
          <cell r="Q114">
            <v>-7.3948115894673094E-5</v>
          </cell>
          <cell r="R114">
            <v>-0.76436577338452194</v>
          </cell>
          <cell r="S114">
            <v>-0.76429182526862727</v>
          </cell>
          <cell r="T114">
            <v>0</v>
          </cell>
          <cell r="U114">
            <v>-7.6813720252157935E-3</v>
          </cell>
          <cell r="V114">
            <v>-8.0315695853983016E-6</v>
          </cell>
          <cell r="W114">
            <v>-6.4335281031446812E-6</v>
          </cell>
          <cell r="X114">
            <v>-1.5634810699438617E-5</v>
          </cell>
          <cell r="Y114">
            <v>-4.7937578194989783E-5</v>
          </cell>
          <cell r="Z114">
            <v>-3.2576143969009763E-6</v>
          </cell>
          <cell r="AA114">
            <v>-1.246138519839235E-5</v>
          </cell>
          <cell r="AB114">
            <v>-2.0774008279822453E-4</v>
          </cell>
          <cell r="AC114">
            <v>-3.4737801489548303E-5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0.25237790648156988</v>
          </cell>
          <cell r="AI114">
            <v>-0.29757350493672874</v>
          </cell>
          <cell r="AJ114">
            <v>-0.26211029810990588</v>
          </cell>
          <cell r="AK114">
            <v>-6.6830003291329376E-5</v>
          </cell>
          <cell r="AL114">
            <v>0.37827149864876292</v>
          </cell>
          <cell r="AM114">
            <v>0.36394227103348165</v>
          </cell>
          <cell r="AN114">
            <v>-2.5493926948616519E-4</v>
          </cell>
          <cell r="AO114">
            <v>-2.1806206414082929E-2</v>
          </cell>
          <cell r="AP114">
            <v>-0.46943835086471797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4.3681575315155792</v>
          </cell>
          <cell r="AV114">
            <v>-0.29796922232540535</v>
          </cell>
          <cell r="AW114">
            <v>-0.26250601549857805</v>
          </cell>
          <cell r="AX114">
            <v>-0.32182815058134068</v>
          </cell>
          <cell r="AY114">
            <v>0.18138917807071359</v>
          </cell>
          <cell r="AZ114">
            <v>4.1310785884731305E-2</v>
          </cell>
          <cell r="BA114">
            <v>-0.28282485012149688</v>
          </cell>
          <cell r="BB114">
            <v>-0.30437611726609187</v>
          </cell>
          <cell r="BC114">
            <v>-0.75200826171672697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Total</v>
          </cell>
          <cell r="B115">
            <v>-27.879360690000013</v>
          </cell>
          <cell r="C115">
            <v>-20.836671279999997</v>
          </cell>
          <cell r="D115">
            <v>-31.080885119999984</v>
          </cell>
          <cell r="E115">
            <v>-20.080805419999994</v>
          </cell>
          <cell r="F115">
            <v>-26.699005519999993</v>
          </cell>
          <cell r="G115">
            <v>-30.837619439999997</v>
          </cell>
          <cell r="H115">
            <v>-34.837378770000001</v>
          </cell>
          <cell r="I115">
            <v>-29.929338879999989</v>
          </cell>
          <cell r="J115">
            <v>-23.102717019999993</v>
          </cell>
          <cell r="K115">
            <v>-24.759276978461966</v>
          </cell>
          <cell r="L115">
            <v>-24.116791012408545</v>
          </cell>
          <cell r="M115">
            <v>-34.995711778754739</v>
          </cell>
          <cell r="N115">
            <v>-79.796917089999994</v>
          </cell>
          <cell r="O115">
            <v>-77.617430379999988</v>
          </cell>
          <cell r="P115">
            <v>-87.869434669999976</v>
          </cell>
          <cell r="Q115">
            <v>-83.871779769625249</v>
          </cell>
          <cell r="R115">
            <v>-329.15556190962525</v>
          </cell>
          <cell r="S115">
            <v>-245.28378213999997</v>
          </cell>
          <cell r="T115">
            <v>0</v>
          </cell>
          <cell r="U115">
            <v>-31.374211790833783</v>
          </cell>
          <cell r="V115">
            <v>-24.525987234270481</v>
          </cell>
          <cell r="W115">
            <v>-30.003473478407599</v>
          </cell>
          <cell r="X115">
            <v>-22.245597605823406</v>
          </cell>
          <cell r="Y115">
            <v>-27.72360578701322</v>
          </cell>
          <cell r="Z115">
            <v>-34.092446002945898</v>
          </cell>
          <cell r="AA115">
            <v>-32.527993540685308</v>
          </cell>
          <cell r="AB115">
            <v>-31.762553144856227</v>
          </cell>
          <cell r="AC115">
            <v>-21.867288718802026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-82.714151147153203</v>
          </cell>
          <cell r="AI115">
            <v>-79.686322777572911</v>
          </cell>
          <cell r="AJ115">
            <v>-77.2767729884076</v>
          </cell>
          <cell r="AK115">
            <v>-79.330381797043785</v>
          </cell>
          <cell r="AL115">
            <v>-79.260883994802583</v>
          </cell>
          <cell r="AM115">
            <v>-80.480135362945887</v>
          </cell>
          <cell r="AN115">
            <v>-84.454136829743874</v>
          </cell>
          <cell r="AO115">
            <v>-86.473170894986652</v>
          </cell>
          <cell r="AP115">
            <v>-86.634006368802019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-329.17898496414887</v>
          </cell>
          <cell r="AV115">
            <v>-328.51135444171234</v>
          </cell>
          <cell r="AW115">
            <v>-328.50123792650419</v>
          </cell>
          <cell r="AX115">
            <v>-328.59956681555661</v>
          </cell>
          <cell r="AY115">
            <v>-329.27414040732606</v>
          </cell>
          <cell r="AZ115">
            <v>-331.61942056619409</v>
          </cell>
          <cell r="BA115">
            <v>-331.2006716704517</v>
          </cell>
          <cell r="BB115">
            <v>-333.28164923706623</v>
          </cell>
          <cell r="BC115">
            <v>-334.0393709443066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Total EBIT</v>
          </cell>
          <cell r="B117">
            <v>91.948654789999907</v>
          </cell>
          <cell r="C117">
            <v>74.20263714000005</v>
          </cell>
          <cell r="D117">
            <v>102.65372589999981</v>
          </cell>
          <cell r="E117">
            <v>73.949043890000183</v>
          </cell>
          <cell r="F117">
            <v>89.674105130000029</v>
          </cell>
          <cell r="G117">
            <v>108.74604084999996</v>
          </cell>
          <cell r="H117">
            <v>110.19979643000028</v>
          </cell>
          <cell r="I117">
            <v>97.938820489999856</v>
          </cell>
          <cell r="J117">
            <v>84.890326950000002</v>
          </cell>
          <cell r="K117">
            <v>85.835211891799034</v>
          </cell>
          <cell r="L117">
            <v>87.6117557445111</v>
          </cell>
          <cell r="M117">
            <v>114.82903834324198</v>
          </cell>
          <cell r="N117">
            <v>268.80501782999977</v>
          </cell>
          <cell r="O117">
            <v>272.36918987000013</v>
          </cell>
          <cell r="P117">
            <v>293.02894387000015</v>
          </cell>
          <cell r="Q117">
            <v>288.27600597955211</v>
          </cell>
          <cell r="R117">
            <v>1122.4791575495522</v>
          </cell>
          <cell r="S117">
            <v>834.20315157000016</v>
          </cell>
          <cell r="T117">
            <v>0</v>
          </cell>
          <cell r="U117">
            <v>102.89074519656347</v>
          </cell>
          <cell r="V117">
            <v>85.575632146130943</v>
          </cell>
          <cell r="W117">
            <v>99.949144782971388</v>
          </cell>
          <cell r="X117">
            <v>80.37418324448123</v>
          </cell>
          <cell r="Y117">
            <v>94.307725765946387</v>
          </cell>
          <cell r="Z117">
            <v>111.55093595544419</v>
          </cell>
          <cell r="AA117">
            <v>106.5534434216803</v>
          </cell>
          <cell r="AB117">
            <v>105.4361186034709</v>
          </cell>
          <cell r="AC117">
            <v>79.969286103814255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281.12326584424187</v>
          </cell>
          <cell r="AI117">
            <v>274.11761766834866</v>
          </cell>
          <cell r="AJ117">
            <v>266.11179271297135</v>
          </cell>
          <cell r="AK117">
            <v>275.23709671610379</v>
          </cell>
          <cell r="AL117">
            <v>275.20539897339063</v>
          </cell>
          <cell r="AM117">
            <v>275.18544097544441</v>
          </cell>
          <cell r="AN117">
            <v>286.86216761649564</v>
          </cell>
          <cell r="AO117">
            <v>291.60183096884072</v>
          </cell>
          <cell r="AP117">
            <v>288.1079030238144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1130.3858620945198</v>
          </cell>
          <cell r="AV117">
            <v>1126.351597406946</v>
          </cell>
          <cell r="AW117">
            <v>1124.095665508356</v>
          </cell>
          <cell r="AX117">
            <v>1123.5882308786306</v>
          </cell>
          <cell r="AY117">
            <v>1123.7537797226992</v>
          </cell>
          <cell r="AZ117">
            <v>1123.7639982829376</v>
          </cell>
          <cell r="BA117">
            <v>1125.0892713199044</v>
          </cell>
          <cell r="BB117">
            <v>1129.5565988408252</v>
          </cell>
          <cell r="BC117">
            <v>1129.6270901122969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Fixed Charges</v>
          </cell>
          <cell r="B118">
            <v>-21.551420560000004</v>
          </cell>
          <cell r="C118">
            <v>-21.535802919999998</v>
          </cell>
          <cell r="D118">
            <v>-21.330235920000007</v>
          </cell>
          <cell r="E118">
            <v>-22.311416830000013</v>
          </cell>
          <cell r="F118">
            <v>-22.482775820000001</v>
          </cell>
          <cell r="G118">
            <v>-23.292933029999993</v>
          </cell>
          <cell r="H118">
            <v>-22.693290569999995</v>
          </cell>
          <cell r="I118">
            <v>-22.433529159999992</v>
          </cell>
          <cell r="J118">
            <v>-21.699137179999994</v>
          </cell>
          <cell r="K118">
            <v>-19.684138611018877</v>
          </cell>
          <cell r="L118">
            <v>-21.265484273810351</v>
          </cell>
          <cell r="M118">
            <v>-22.878788444701154</v>
          </cell>
          <cell r="N118">
            <v>-64.417459400000013</v>
          </cell>
          <cell r="O118">
            <v>-68.087125680000014</v>
          </cell>
          <cell r="P118">
            <v>-66.825956909999974</v>
          </cell>
          <cell r="Q118">
            <v>-63.828411329530383</v>
          </cell>
          <cell r="R118">
            <v>-263.15895331953038</v>
          </cell>
          <cell r="S118">
            <v>-199.33054198999997</v>
          </cell>
          <cell r="T118">
            <v>0</v>
          </cell>
          <cell r="U118">
            <v>-21.404723126884743</v>
          </cell>
          <cell r="V118">
            <v>-21.261222598929706</v>
          </cell>
          <cell r="W118">
            <v>-21.658039730974139</v>
          </cell>
          <cell r="X118">
            <v>-21.814395980466848</v>
          </cell>
          <cell r="Y118">
            <v>-22.2008566900411</v>
          </cell>
          <cell r="Z118">
            <v>-23.501591856633858</v>
          </cell>
          <cell r="AA118">
            <v>-22.168574969859094</v>
          </cell>
          <cell r="AB118">
            <v>-22.034661156015364</v>
          </cell>
          <cell r="AC118">
            <v>-22.300358291850053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-67.74163391102158</v>
          </cell>
          <cell r="AI118">
            <v>-66.480767578784651</v>
          </cell>
          <cell r="AJ118">
            <v>-64.744386130974135</v>
          </cell>
          <cell r="AK118">
            <v>-66.955205293666097</v>
          </cell>
          <cell r="AL118">
            <v>-68.173692981276858</v>
          </cell>
          <cell r="AM118">
            <v>-68.295784506633879</v>
          </cell>
          <cell r="AN118">
            <v>-67.042294695415862</v>
          </cell>
          <cell r="AO118">
            <v>-67.453025110945418</v>
          </cell>
          <cell r="AP118">
            <v>-67.42717802185004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-277.39941187482293</v>
          </cell>
          <cell r="AV118">
            <v>-266.51920102387419</v>
          </cell>
          <cell r="AW118">
            <v>-264.71441323231642</v>
          </cell>
          <cell r="AX118">
            <v>-263.85334834228661</v>
          </cell>
          <cell r="AY118">
            <v>-268.78557219068108</v>
          </cell>
          <cell r="AZ118">
            <v>-268.82702251158327</v>
          </cell>
          <cell r="BA118">
            <v>-265.51052569679678</v>
          </cell>
          <cell r="BB118">
            <v>-265.67932195827484</v>
          </cell>
          <cell r="BC118">
            <v>-265.70760217437993</v>
          </cell>
          <cell r="BD118">
            <v>0</v>
          </cell>
          <cell r="BE118">
            <v>0</v>
          </cell>
          <cell r="BF118">
            <v>0</v>
          </cell>
        </row>
        <row r="119">
          <cell r="A119" t="str">
            <v>Tax Adjustments</v>
          </cell>
          <cell r="B119">
            <v>-27.465991890000012</v>
          </cell>
          <cell r="C119">
            <v>-20.566805619999997</v>
          </cell>
          <cell r="D119">
            <v>-31.714659239999985</v>
          </cell>
          <cell r="E119">
            <v>-19.912699259999997</v>
          </cell>
          <cell r="F119">
            <v>-26.474990099999992</v>
          </cell>
          <cell r="G119">
            <v>-30.860516680000003</v>
          </cell>
          <cell r="H119">
            <v>-34.372221469999999</v>
          </cell>
          <cell r="I119">
            <v>-29.29605372999999</v>
          </cell>
          <cell r="J119">
            <v>-24.052112699999995</v>
          </cell>
          <cell r="K119">
            <v>-25.031116638461967</v>
          </cell>
          <cell r="L119">
            <v>-24.434452152408539</v>
          </cell>
          <cell r="M119">
            <v>-35.131389858754744</v>
          </cell>
          <cell r="N119">
            <v>-79.747456749999998</v>
          </cell>
          <cell r="O119">
            <v>-77.248206039999985</v>
          </cell>
          <cell r="P119">
            <v>-87.720387899999992</v>
          </cell>
          <cell r="Q119">
            <v>-84.59695864962525</v>
          </cell>
          <cell r="R119">
            <v>-329.31300933962524</v>
          </cell>
          <cell r="S119">
            <v>-244.71605068999997</v>
          </cell>
          <cell r="T119">
            <v>0</v>
          </cell>
          <cell r="U119">
            <v>-31.637439540833782</v>
          </cell>
          <cell r="V119">
            <v>-24.789214984270487</v>
          </cell>
          <cell r="W119">
            <v>-30.266701228407598</v>
          </cell>
          <cell r="X119">
            <v>-22.508825355823401</v>
          </cell>
          <cell r="Y119">
            <v>-27.834677537013224</v>
          </cell>
          <cell r="Z119">
            <v>-34.092446002945906</v>
          </cell>
          <cell r="AA119">
            <v>-32.527993540685316</v>
          </cell>
          <cell r="AB119">
            <v>-31.545677074856229</v>
          </cell>
          <cell r="AC119">
            <v>-22.069288718802024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-82.714151147153217</v>
          </cell>
          <cell r="AI119">
            <v>-80.364934277572928</v>
          </cell>
          <cell r="AJ119">
            <v>-78.299498738407607</v>
          </cell>
          <cell r="AK119">
            <v>-80.120065047043767</v>
          </cell>
          <cell r="AL119">
            <v>-79.883027494802604</v>
          </cell>
          <cell r="AM119">
            <v>-80.480135362945902</v>
          </cell>
          <cell r="AN119">
            <v>-84.454136829743874</v>
          </cell>
          <cell r="AO119">
            <v>-86.256294824986654</v>
          </cell>
          <cell r="AP119">
            <v>-85.73756391880201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-329.17898496414887</v>
          </cell>
          <cell r="AV119">
            <v>-331.55901569171237</v>
          </cell>
          <cell r="AW119">
            <v>-331.89301342650418</v>
          </cell>
          <cell r="AX119">
            <v>-331.98706456555658</v>
          </cell>
          <cell r="AY119">
            <v>-330.98220590732609</v>
          </cell>
          <cell r="AZ119">
            <v>-331.61942056619409</v>
          </cell>
          <cell r="BA119">
            <v>-330.6646716704517</v>
          </cell>
          <cell r="BB119">
            <v>-332.56477316706622</v>
          </cell>
          <cell r="BC119">
            <v>-333.44942269430652</v>
          </cell>
          <cell r="BD119">
            <v>0</v>
          </cell>
          <cell r="BE119">
            <v>0</v>
          </cell>
          <cell r="BF119">
            <v>0</v>
          </cell>
        </row>
        <row r="120">
          <cell r="A120" t="str">
            <v>Non-Controlling Interest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</row>
        <row r="121">
          <cell r="A121" t="str">
            <v>Net Income</v>
          </cell>
          <cell r="B121">
            <v>42.931242339999898</v>
          </cell>
          <cell r="C121">
            <v>32.100028600000059</v>
          </cell>
          <cell r="D121">
            <v>49.608830739999817</v>
          </cell>
          <cell r="E121">
            <v>31.72492780000016</v>
          </cell>
          <cell r="F121">
            <v>40.716339210000029</v>
          </cell>
          <cell r="G121">
            <v>54.592591139999982</v>
          </cell>
          <cell r="H121">
            <v>53.134284390000275</v>
          </cell>
          <cell r="I121">
            <v>46.209237599999895</v>
          </cell>
          <cell r="J121">
            <v>39.139077070000006</v>
          </cell>
          <cell r="K121">
            <v>41.119956642318172</v>
          </cell>
          <cell r="L121">
            <v>41.911819318292224</v>
          </cell>
          <cell r="M121">
            <v>56.81886003978606</v>
          </cell>
          <cell r="N121">
            <v>124.64010167999977</v>
          </cell>
          <cell r="O121">
            <v>127.03385815000017</v>
          </cell>
          <cell r="P121">
            <v>138.48259906000018</v>
          </cell>
          <cell r="Q121">
            <v>139.85063600039643</v>
          </cell>
          <cell r="R121">
            <v>530.00719489039659</v>
          </cell>
          <cell r="S121">
            <v>390.1565588900001</v>
          </cell>
          <cell r="T121" t="str">
            <v>Net Income</v>
          </cell>
          <cell r="U121">
            <v>49.848582528844943</v>
          </cell>
          <cell r="V121">
            <v>39.525194562930764</v>
          </cell>
          <cell r="W121">
            <v>48.024403823589665</v>
          </cell>
          <cell r="X121">
            <v>36.050961908190949</v>
          </cell>
          <cell r="Y121">
            <v>44.272191538892045</v>
          </cell>
          <cell r="Z121">
            <v>53.956898095864403</v>
          </cell>
          <cell r="AA121">
            <v>51.856874911135861</v>
          </cell>
          <cell r="AB121">
            <v>51.855780372599327</v>
          </cell>
          <cell r="AC121">
            <v>35.599639093162182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130.6674807860671</v>
          </cell>
          <cell r="AI121">
            <v>127.27191581199108</v>
          </cell>
          <cell r="AJ121">
            <v>123.06790784358967</v>
          </cell>
          <cell r="AK121">
            <v>128.16182637539384</v>
          </cell>
          <cell r="AL121">
            <v>127.14867849731115</v>
          </cell>
          <cell r="AM121">
            <v>126.40952110586458</v>
          </cell>
          <cell r="AN121">
            <v>135.36573609133589</v>
          </cell>
          <cell r="AO121">
            <v>137.89251103290866</v>
          </cell>
          <cell r="AP121">
            <v>134.94316108316235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523.80746525554787</v>
          </cell>
          <cell r="AV121">
            <v>528.26912560135941</v>
          </cell>
          <cell r="AW121">
            <v>527.48823884953561</v>
          </cell>
          <cell r="AX121">
            <v>527.74781797078731</v>
          </cell>
          <cell r="AY121">
            <v>523.98600162469188</v>
          </cell>
          <cell r="AZ121">
            <v>523.31755520516015</v>
          </cell>
          <cell r="BA121">
            <v>528.91407395265594</v>
          </cell>
          <cell r="BB121">
            <v>531.31250371548435</v>
          </cell>
          <cell r="BC121">
            <v>530.47006524361041</v>
          </cell>
          <cell r="BD121">
            <v>0</v>
          </cell>
          <cell r="BE121">
            <v>0</v>
          </cell>
          <cell r="BF121">
            <v>0</v>
          </cell>
        </row>
        <row r="127">
          <cell r="A127" t="str">
            <v>Distribution</v>
          </cell>
          <cell r="B127">
            <v>0</v>
          </cell>
        </row>
        <row r="128">
          <cell r="A128" t="str">
            <v>Weather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A129" t="str">
            <v>Weather Normal Base Revenue</v>
          </cell>
          <cell r="B129">
            <v>117.310283</v>
          </cell>
          <cell r="C129">
            <v>105.626442</v>
          </cell>
          <cell r="D129">
            <v>103.024895</v>
          </cell>
          <cell r="E129">
            <v>91.601897999999991</v>
          </cell>
          <cell r="F129">
            <v>102.982794</v>
          </cell>
          <cell r="G129">
            <v>115.67827700000001</v>
          </cell>
          <cell r="H129">
            <v>117.34764299999999</v>
          </cell>
          <cell r="I129">
            <v>113.98167099999998</v>
          </cell>
          <cell r="J129">
            <v>89.093558000000016</v>
          </cell>
          <cell r="K129">
            <v>88.077397000000005</v>
          </cell>
          <cell r="L129">
            <v>95.488827999999984</v>
          </cell>
          <cell r="M129">
            <v>118.76675999999998</v>
          </cell>
          <cell r="N129">
            <v>325.96161999999998</v>
          </cell>
          <cell r="O129">
            <v>310.262969</v>
          </cell>
          <cell r="P129">
            <v>320.42287199999998</v>
          </cell>
          <cell r="Q129">
            <v>302.33298499999995</v>
          </cell>
          <cell r="R129">
            <v>1258.9804459999998</v>
          </cell>
          <cell r="S129">
            <v>956.64746099999991</v>
          </cell>
        </row>
        <row r="130">
          <cell r="A130" t="str">
            <v>Major Storm / Service Restoration</v>
          </cell>
          <cell r="B130">
            <v>-4.8273599999999997</v>
          </cell>
          <cell r="C130">
            <v>-6.1951119999999991</v>
          </cell>
          <cell r="D130">
            <v>-4.8175939999999997</v>
          </cell>
          <cell r="E130">
            <v>-4.4536730000000002</v>
          </cell>
          <cell r="F130">
            <v>-5.1243149999999993</v>
          </cell>
          <cell r="G130">
            <v>-9.7915290000000006</v>
          </cell>
          <cell r="H130">
            <v>-7.4813249999999991</v>
          </cell>
          <cell r="I130">
            <v>-5.6247590000000001</v>
          </cell>
          <cell r="J130">
            <v>-4.7132930000000002</v>
          </cell>
          <cell r="K130">
            <v>-4.5454229999999995</v>
          </cell>
          <cell r="L130">
            <v>-3.9425049999999997</v>
          </cell>
          <cell r="M130">
            <v>-3.5628149999999996</v>
          </cell>
          <cell r="N130">
            <v>-15.840065999999998</v>
          </cell>
          <cell r="O130">
            <v>-19.369517000000002</v>
          </cell>
          <cell r="P130">
            <v>-17.819376999999999</v>
          </cell>
          <cell r="Q130">
            <v>-12.050743000000001</v>
          </cell>
          <cell r="R130">
            <v>-65.079702999999995</v>
          </cell>
          <cell r="S130">
            <v>-53.028959999999991</v>
          </cell>
        </row>
        <row r="131">
          <cell r="A131" t="str">
            <v>Other O&amp;M</v>
          </cell>
          <cell r="B131">
            <v>-24.608971419999982</v>
          </cell>
          <cell r="C131">
            <v>-22.447282669999993</v>
          </cell>
          <cell r="D131">
            <v>-21.074825949999997</v>
          </cell>
          <cell r="E131">
            <v>-22.989139130000002</v>
          </cell>
          <cell r="F131">
            <v>-21.618088059999987</v>
          </cell>
          <cell r="G131">
            <v>-21.24242650999998</v>
          </cell>
          <cell r="H131">
            <v>-22.206577340000003</v>
          </cell>
          <cell r="I131">
            <v>-21.180221629999995</v>
          </cell>
          <cell r="J131">
            <v>-21.556683529999987</v>
          </cell>
          <cell r="K131">
            <v>-19.82290682999999</v>
          </cell>
          <cell r="L131">
            <v>-22.863576069999997</v>
          </cell>
          <cell r="M131">
            <v>-25.543169219999989</v>
          </cell>
          <cell r="N131">
            <v>-68.131080039999972</v>
          </cell>
          <cell r="O131">
            <v>-65.849653699999976</v>
          </cell>
          <cell r="P131">
            <v>-64.943482499999988</v>
          </cell>
          <cell r="Q131">
            <v>-68.229652119999969</v>
          </cell>
          <cell r="R131">
            <v>-267.15386835999993</v>
          </cell>
          <cell r="S131">
            <v>-198.92421623999994</v>
          </cell>
        </row>
        <row r="132">
          <cell r="A132" t="str">
            <v>Rider U</v>
          </cell>
          <cell r="B132">
            <v>0.83134900000000012</v>
          </cell>
          <cell r="C132">
            <v>0.81756300000000004</v>
          </cell>
          <cell r="D132">
            <v>0.7995739999999999</v>
          </cell>
          <cell r="E132">
            <v>0.75862899999999989</v>
          </cell>
          <cell r="F132">
            <v>0.78068999999999988</v>
          </cell>
          <cell r="G132">
            <v>0.8172799999999999</v>
          </cell>
          <cell r="H132">
            <v>0.84514900000000004</v>
          </cell>
          <cell r="I132">
            <v>0.8417619999999999</v>
          </cell>
          <cell r="J132">
            <v>2.1047789999999997</v>
          </cell>
          <cell r="K132">
            <v>2.0782839999999996</v>
          </cell>
          <cell r="L132">
            <v>2.0599819999999998</v>
          </cell>
          <cell r="M132">
            <v>2.1526239999999999</v>
          </cell>
          <cell r="N132">
            <v>2.4484859999999999</v>
          </cell>
          <cell r="O132">
            <v>2.3565989999999997</v>
          </cell>
          <cell r="P132">
            <v>3.7916899999999996</v>
          </cell>
          <cell r="Q132">
            <v>6.2908899999999992</v>
          </cell>
          <cell r="R132">
            <v>14.887664999999998</v>
          </cell>
          <cell r="S132">
            <v>8.5967750000000009</v>
          </cell>
        </row>
        <row r="133">
          <cell r="A133" t="str">
            <v>Category 6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A134" t="str">
            <v>Category 7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 t="str">
            <v>Other</v>
          </cell>
          <cell r="B135">
            <v>-37.612704520000015</v>
          </cell>
          <cell r="C135">
            <v>-37.473723399999997</v>
          </cell>
          <cell r="D135">
            <v>-35.746571770000024</v>
          </cell>
          <cell r="E135">
            <v>-35.800750549999975</v>
          </cell>
          <cell r="F135">
            <v>-35.826327760000012</v>
          </cell>
          <cell r="G135">
            <v>-36.988043000000012</v>
          </cell>
          <cell r="H135">
            <v>-36.73362182999999</v>
          </cell>
          <cell r="I135">
            <v>-36.729919249999995</v>
          </cell>
          <cell r="J135">
            <v>-36.571252820000012</v>
          </cell>
          <cell r="K135">
            <v>-35.586157330000006</v>
          </cell>
          <cell r="L135">
            <v>-35.778207829999985</v>
          </cell>
          <cell r="M135">
            <v>-34.359994730000004</v>
          </cell>
          <cell r="N135">
            <v>-110.83299969000004</v>
          </cell>
          <cell r="O135">
            <v>-108.61512131000001</v>
          </cell>
          <cell r="P135">
            <v>-110.0347939</v>
          </cell>
          <cell r="Q135">
            <v>-105.72435988999999</v>
          </cell>
          <cell r="R135">
            <v>-435.20727479000004</v>
          </cell>
          <cell r="S135">
            <v>-329.48291490000008</v>
          </cell>
        </row>
        <row r="136">
          <cell r="A136" t="str">
            <v>Total</v>
          </cell>
          <cell r="B136">
            <v>51.092596059999998</v>
          </cell>
          <cell r="C136">
            <v>40.32788693000002</v>
          </cell>
          <cell r="D136">
            <v>42.185477279999994</v>
          </cell>
          <cell r="E136">
            <v>29.116964320000022</v>
          </cell>
          <cell r="F136">
            <v>41.194753180000006</v>
          </cell>
          <cell r="G136">
            <v>48.473558490000023</v>
          </cell>
          <cell r="H136">
            <v>51.771267829999999</v>
          </cell>
          <cell r="I136">
            <v>51.288533119999997</v>
          </cell>
          <cell r="J136">
            <v>28.357107650000003</v>
          </cell>
          <cell r="K136">
            <v>30.201193840000002</v>
          </cell>
          <cell r="L136">
            <v>34.964521100000013</v>
          </cell>
          <cell r="M136">
            <v>57.453405049999994</v>
          </cell>
          <cell r="N136">
            <v>133.60596027</v>
          </cell>
          <cell r="O136">
            <v>118.78527599000006</v>
          </cell>
          <cell r="P136">
            <v>131.4169086</v>
          </cell>
          <cell r="Q136">
            <v>122.61911999</v>
          </cell>
          <cell r="R136">
            <v>506.42726485000009</v>
          </cell>
          <cell r="S136">
            <v>383.80814486000003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A138" t="str">
            <v>Fixed Charges</v>
          </cell>
          <cell r="B138">
            <v>-10.366215139999998</v>
          </cell>
          <cell r="C138">
            <v>-10.33658181</v>
          </cell>
          <cell r="D138">
            <v>-10.864187210000001</v>
          </cell>
          <cell r="E138">
            <v>-10.948878029999999</v>
          </cell>
          <cell r="F138">
            <v>-10.944759640000001</v>
          </cell>
          <cell r="G138">
            <v>-10.932578810000001</v>
          </cell>
          <cell r="H138">
            <v>-10.95462139</v>
          </cell>
          <cell r="I138">
            <v>-10.977039960000001</v>
          </cell>
          <cell r="J138">
            <v>-11.121420599999999</v>
          </cell>
          <cell r="K138">
            <v>-10.793002289999999</v>
          </cell>
          <cell r="L138">
            <v>-10.77447405</v>
          </cell>
          <cell r="M138">
            <v>-10.86728692</v>
          </cell>
          <cell r="N138">
            <v>-31.566984160000001</v>
          </cell>
          <cell r="O138">
            <v>-32.826216479999999</v>
          </cell>
          <cell r="P138">
            <v>-33.053081949999999</v>
          </cell>
          <cell r="Q138">
            <v>-32.434763259999997</v>
          </cell>
          <cell r="R138">
            <v>-129.88104585000002</v>
          </cell>
          <cell r="S138">
            <v>-97.446282589999996</v>
          </cell>
        </row>
        <row r="139">
          <cell r="A139" t="str">
            <v>Tax Adjustments</v>
          </cell>
          <cell r="B139">
            <v>-15.857339179999999</v>
          </cell>
          <cell r="C139">
            <v>-11.690310689999999</v>
          </cell>
          <cell r="D139">
            <v>-12.206569349999999</v>
          </cell>
          <cell r="E139">
            <v>-7.1008994400000001</v>
          </cell>
          <cell r="F139">
            <v>-11.79076568</v>
          </cell>
          <cell r="G139">
            <v>-14.620863089999999</v>
          </cell>
          <cell r="H139">
            <v>-15.892387859999999</v>
          </cell>
          <cell r="I139">
            <v>-15.696497789999999</v>
          </cell>
          <cell r="J139">
            <v>-6.7389891299999993</v>
          </cell>
          <cell r="K139">
            <v>-7.5822869099999997</v>
          </cell>
          <cell r="L139">
            <v>-9.4384553100000002</v>
          </cell>
          <cell r="M139">
            <v>-18.13192673</v>
          </cell>
          <cell r="N139">
            <v>-39.754219219999996</v>
          </cell>
          <cell r="O139">
            <v>-33.512528209999999</v>
          </cell>
          <cell r="P139">
            <v>-38.327874779999995</v>
          </cell>
          <cell r="Q139">
            <v>-35.152668949999999</v>
          </cell>
          <cell r="R139">
            <v>-146.74729115999997</v>
          </cell>
          <cell r="S139">
            <v>-111.59462220999998</v>
          </cell>
        </row>
        <row r="140">
          <cell r="A140" t="str">
            <v>Non-Controlling Interest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A141" t="str">
            <v>Net Income</v>
          </cell>
          <cell r="B141">
            <v>24.869041740000014</v>
          </cell>
          <cell r="C141">
            <v>18.300994430000031</v>
          </cell>
          <cell r="D141">
            <v>19.114720719999987</v>
          </cell>
          <cell r="E141">
            <v>11.067186850000002</v>
          </cell>
          <cell r="F141">
            <v>18.459227860000006</v>
          </cell>
          <cell r="G141">
            <v>22.920116589999999</v>
          </cell>
          <cell r="H141">
            <v>24.92425858</v>
          </cell>
          <cell r="I141">
            <v>24.614995369999999</v>
          </cell>
          <cell r="J141">
            <v>10.496697920000024</v>
          </cell>
          <cell r="K141">
            <v>11.825904640000019</v>
          </cell>
          <cell r="L141">
            <v>14.751591740000011</v>
          </cell>
          <cell r="M141">
            <v>28.454191399999981</v>
          </cell>
          <cell r="N141">
            <v>62.284756890000033</v>
          </cell>
          <cell r="O141">
            <v>52.446531300000004</v>
          </cell>
          <cell r="P141">
            <v>60.035951870000027</v>
          </cell>
          <cell r="Q141">
            <v>55.031687780000013</v>
          </cell>
          <cell r="R141">
            <v>229.79892784000009</v>
          </cell>
          <cell r="S141">
            <v>174.76724006000009</v>
          </cell>
        </row>
        <row r="143">
          <cell r="A143" t="str">
            <v>Transmission</v>
          </cell>
          <cell r="B143">
            <v>0</v>
          </cell>
        </row>
        <row r="144">
          <cell r="A144" t="str">
            <v>Return on Rate Base</v>
          </cell>
          <cell r="B144">
            <v>52.762934246575334</v>
          </cell>
          <cell r="C144">
            <v>47.656843835616435</v>
          </cell>
          <cell r="D144">
            <v>50.701185977925903</v>
          </cell>
          <cell r="E144">
            <v>51.060904109589039</v>
          </cell>
          <cell r="F144">
            <v>52.762934246575334</v>
          </cell>
          <cell r="G144">
            <v>49.087255480746499</v>
          </cell>
          <cell r="H144">
            <v>52.762934246575334</v>
          </cell>
          <cell r="I144">
            <v>52.762934246575334</v>
          </cell>
          <cell r="J144">
            <v>51.435002428009788</v>
          </cell>
          <cell r="K144">
            <v>53.214345196254911</v>
          </cell>
          <cell r="L144">
            <v>51.060904109589039</v>
          </cell>
          <cell r="M144">
            <v>45.234552169894251</v>
          </cell>
          <cell r="N144">
            <v>151.12096406011767</v>
          </cell>
          <cell r="O144">
            <v>152.91109383691088</v>
          </cell>
          <cell r="P144">
            <v>156.96087092116045</v>
          </cell>
          <cell r="Q144">
            <v>149.50980147573819</v>
          </cell>
          <cell r="R144">
            <v>610.50273029392724</v>
          </cell>
          <cell r="S144">
            <v>460.99292881818906</v>
          </cell>
        </row>
        <row r="145">
          <cell r="A145" t="str">
            <v>AFUDC Equity</v>
          </cell>
          <cell r="B145">
            <v>0.67880440057044511</v>
          </cell>
          <cell r="C145">
            <v>0.73265073170158834</v>
          </cell>
          <cell r="D145">
            <v>0.94677438454418905</v>
          </cell>
          <cell r="E145">
            <v>1.1257415945137461</v>
          </cell>
          <cell r="F145">
            <v>1.1784397779060232</v>
          </cell>
          <cell r="G145">
            <v>1.187644002942936</v>
          </cell>
          <cell r="H145">
            <v>1.0053196963280258</v>
          </cell>
          <cell r="I145">
            <v>1.0891705413849899</v>
          </cell>
          <cell r="J145">
            <v>1.1781853283061823</v>
          </cell>
          <cell r="K145">
            <v>1.3516583887111824</v>
          </cell>
          <cell r="L145">
            <v>1.4577260725728753</v>
          </cell>
          <cell r="M145">
            <v>1.2657585991271196</v>
          </cell>
          <cell r="N145">
            <v>2.3582295168162224</v>
          </cell>
          <cell r="O145">
            <v>3.4918253753627058</v>
          </cell>
          <cell r="P145">
            <v>3.2726755660191982</v>
          </cell>
          <cell r="Q145">
            <v>4.0751430604111771</v>
          </cell>
          <cell r="R145">
            <v>13.197873518609304</v>
          </cell>
          <cell r="S145">
            <v>9.1227304581981272</v>
          </cell>
        </row>
        <row r="146">
          <cell r="A146" t="str">
            <v>Category 3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 t="str">
            <v>Category 4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 t="str">
            <v>Category 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 t="str">
            <v>Category 6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 t="str">
            <v>Category 7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 t="str">
            <v>Other</v>
          </cell>
          <cell r="B151">
            <v>-1.6435895105822986</v>
          </cell>
          <cell r="C151">
            <v>-3.4252973326360632</v>
          </cell>
          <cell r="D151">
            <v>-0.87437568514341635</v>
          </cell>
          <cell r="E151">
            <v>3.0012349000416805</v>
          </cell>
          <cell r="F151">
            <v>1.4865112910874245</v>
          </cell>
          <cell r="G151">
            <v>1.5480303335426271E-2</v>
          </cell>
          <cell r="H151">
            <v>2.1371854691181795</v>
          </cell>
          <cell r="I151">
            <v>0.71546403771446165</v>
          </cell>
          <cell r="J151">
            <v>-0.49168259883740362</v>
          </cell>
          <cell r="K151">
            <v>2.6955611212542507</v>
          </cell>
          <cell r="L151">
            <v>-2.9651626376398852</v>
          </cell>
          <cell r="M151">
            <v>-0.35670961038963256</v>
          </cell>
          <cell r="N151">
            <v>-5.9432625283617782</v>
          </cell>
          <cell r="O151">
            <v>4.5032264944645313</v>
          </cell>
          <cell r="P151">
            <v>2.3609669079952376</v>
          </cell>
          <cell r="Q151">
            <v>-0.62631112677526701</v>
          </cell>
          <cell r="R151">
            <v>0.29461974732272367</v>
          </cell>
          <cell r="S151">
            <v>0.92093087409799068</v>
          </cell>
        </row>
        <row r="152">
          <cell r="A152" t="str">
            <v>Total</v>
          </cell>
          <cell r="B152">
            <v>51.798149136563481</v>
          </cell>
          <cell r="C152">
            <v>44.964197234681961</v>
          </cell>
          <cell r="D152">
            <v>50.773584677326681</v>
          </cell>
          <cell r="E152">
            <v>55.187880604144468</v>
          </cell>
          <cell r="F152">
            <v>55.42788531556878</v>
          </cell>
          <cell r="G152">
            <v>50.290379787024861</v>
          </cell>
          <cell r="H152">
            <v>55.905439412021536</v>
          </cell>
          <cell r="I152">
            <v>54.567568825674783</v>
          </cell>
          <cell r="J152">
            <v>52.121505157478566</v>
          </cell>
          <cell r="K152">
            <v>57.261564706220341</v>
          </cell>
          <cell r="L152">
            <v>49.553467544522029</v>
          </cell>
          <cell r="M152">
            <v>46.143601158631739</v>
          </cell>
          <cell r="N152">
            <v>147.53593104857214</v>
          </cell>
          <cell r="O152">
            <v>160.90614570673813</v>
          </cell>
          <cell r="P152">
            <v>162.59451339517489</v>
          </cell>
          <cell r="Q152">
            <v>152.9586334093741</v>
          </cell>
          <cell r="R152">
            <v>623.99522355985926</v>
          </cell>
          <cell r="S152">
            <v>471.03659015048521</v>
          </cell>
        </row>
        <row r="153">
          <cell r="A153">
            <v>0</v>
          </cell>
          <cell r="B153">
            <v>0</v>
          </cell>
        </row>
        <row r="154">
          <cell r="A154" t="str">
            <v>Fixed Charges</v>
          </cell>
          <cell r="B154">
            <v>-11.038507986884746</v>
          </cell>
          <cell r="C154">
            <v>-11.018362346022128</v>
          </cell>
          <cell r="D154">
            <v>-14.117779418114706</v>
          </cell>
          <cell r="E154">
            <v>-11.558408975205984</v>
          </cell>
          <cell r="F154">
            <v>-11.510780707943763</v>
          </cell>
          <cell r="G154">
            <v>-14.074302480028088</v>
          </cell>
          <cell r="H154">
            <v>-11.546961097644305</v>
          </cell>
          <cell r="I154">
            <v>-11.535856555540574</v>
          </cell>
          <cell r="J154">
            <v>-13.935054409223744</v>
          </cell>
          <cell r="K154">
            <v>-10.452344819673137</v>
          </cell>
          <cell r="L154">
            <v>-11.380749627280801</v>
          </cell>
          <cell r="M154">
            <v>-15.349257601260963</v>
          </cell>
          <cell r="N154">
            <v>-36.174649751021583</v>
          </cell>
          <cell r="O154">
            <v>-37.143492163177832</v>
          </cell>
          <cell r="P154">
            <v>-37.017872062408621</v>
          </cell>
          <cell r="Q154">
            <v>-37.182352048214895</v>
          </cell>
          <cell r="R154">
            <v>-147.51836602482291</v>
          </cell>
          <cell r="S154">
            <v>-110.33601397660804</v>
          </cell>
        </row>
        <row r="155">
          <cell r="A155" t="str">
            <v>Tax Adjustments</v>
          </cell>
          <cell r="B155">
            <v>-15.780100360833785</v>
          </cell>
          <cell r="C155">
            <v>-13.108664969228581</v>
          </cell>
          <cell r="D155">
            <v>-14.071166597148849</v>
          </cell>
          <cell r="E155">
            <v>-16.7060661624391</v>
          </cell>
          <cell r="F155">
            <v>-16.80636396027927</v>
          </cell>
          <cell r="G155">
            <v>-13.808387006333529</v>
          </cell>
          <cell r="H155">
            <v>-17.03238880542267</v>
          </cell>
          <cell r="I155">
            <v>-16.524557318735866</v>
          </cell>
          <cell r="J155">
            <v>-14.58316567349063</v>
          </cell>
          <cell r="K155">
            <v>-17.846488414515701</v>
          </cell>
          <cell r="L155">
            <v>-14.477693417750496</v>
          </cell>
          <cell r="M155">
            <v>-11.686651180171413</v>
          </cell>
          <cell r="N155">
            <v>-42.959931927211215</v>
          </cell>
          <cell r="O155">
            <v>-47.320817129051903</v>
          </cell>
          <cell r="P155">
            <v>-48.140111797649169</v>
          </cell>
          <cell r="Q155">
            <v>-44.010833012437615</v>
          </cell>
          <cell r="R155">
            <v>-182.43169386634992</v>
          </cell>
          <cell r="S155">
            <v>-138.4208608539123</v>
          </cell>
        </row>
        <row r="156">
          <cell r="A156" t="str">
            <v>Non-Controlling Interest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 t="str">
            <v>Net Income</v>
          </cell>
          <cell r="B157">
            <v>24.979540788844943</v>
          </cell>
          <cell r="C157">
            <v>20.837169919431251</v>
          </cell>
          <cell r="D157">
            <v>22.584638662063124</v>
          </cell>
          <cell r="E157">
            <v>26.923405466499375</v>
          </cell>
          <cell r="F157">
            <v>27.11074064734575</v>
          </cell>
          <cell r="G157">
            <v>22.407690300663237</v>
          </cell>
          <cell r="H157">
            <v>27.326089508954553</v>
          </cell>
          <cell r="I157">
            <v>26.507154951398348</v>
          </cell>
          <cell r="J157">
            <v>23.603285074764191</v>
          </cell>
          <cell r="K157">
            <v>28.962731472031503</v>
          </cell>
          <cell r="L157">
            <v>23.695024499490735</v>
          </cell>
          <cell r="M157">
            <v>19.107692377199363</v>
          </cell>
          <cell r="N157">
            <v>68.401349370339318</v>
          </cell>
          <cell r="O157">
            <v>76.441836414508359</v>
          </cell>
          <cell r="P157">
            <v>77.436529535117089</v>
          </cell>
          <cell r="Q157">
            <v>71.765448348721605</v>
          </cell>
          <cell r="R157">
            <v>294.04516366868631</v>
          </cell>
          <cell r="S157">
            <v>222.27971531996477</v>
          </cell>
        </row>
        <row r="159">
          <cell r="A159" t="str">
            <v>Delivery Other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A160" t="str">
            <v>Category 1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 t="str">
            <v>Category 2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A162" t="str">
            <v>Category 3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A163" t="str">
            <v>Category 4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 t="str">
            <v>Category 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 t="str">
            <v>Category 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A166" t="str">
            <v>Other O&amp;M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A167" t="str">
            <v>Other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A168" t="str">
            <v>Total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0</v>
          </cell>
          <cell r="B169">
            <v>0</v>
          </cell>
        </row>
        <row r="170">
          <cell r="A170" t="str">
            <v>Fixed Charges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A171" t="str">
            <v>Tax Adjustments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A172" t="str">
            <v>Non-Controlling Interest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 t="str">
            <v>Net Income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5">
          <cell r="A175" t="str">
            <v>Business Line #4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 t="str">
            <v>Total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0</v>
          </cell>
          <cell r="B185">
            <v>0</v>
          </cell>
        </row>
        <row r="186">
          <cell r="A186" t="str">
            <v>Fixed Charges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 t="str">
            <v>Tax Adjustments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A188" t="str">
            <v>Non-Controlling Interest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A189" t="str">
            <v>Net Income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1">
          <cell r="A191" t="str">
            <v>Total Fixed Charges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 t="str">
            <v>AFUDC Debt / Capitalized Interest</v>
          </cell>
          <cell r="B192">
            <v>0.41691059964305499</v>
          </cell>
          <cell r="C192">
            <v>0.44998213863366399</v>
          </cell>
          <cell r="D192">
            <v>0.58149339641182896</v>
          </cell>
          <cell r="E192">
            <v>0.68752301917612002</v>
          </cell>
          <cell r="F192">
            <v>0.71970732712700602</v>
          </cell>
          <cell r="G192">
            <v>0.72532861412341398</v>
          </cell>
          <cell r="H192">
            <v>0.64802062392530102</v>
          </cell>
          <cell r="I192">
            <v>0.70207017366449898</v>
          </cell>
          <cell r="J192">
            <v>0.75944835691301005</v>
          </cell>
          <cell r="K192">
            <v>0.80689065189521003</v>
          </cell>
          <cell r="L192">
            <v>0.87020918214735699</v>
          </cell>
          <cell r="M192">
            <v>0.75561161734474902</v>
          </cell>
          <cell r="N192">
            <v>1.448386134688548</v>
          </cell>
          <cell r="O192">
            <v>2.13255896042654</v>
          </cell>
          <cell r="P192">
            <v>2.1095391545028099</v>
          </cell>
          <cell r="Q192">
            <v>2.4327114513873163</v>
          </cell>
          <cell r="R192">
            <v>8.1231957010052138</v>
          </cell>
          <cell r="S192">
            <v>5.6904842496178976</v>
          </cell>
        </row>
        <row r="193">
          <cell r="A193" t="str">
            <v>Riders/Rider True Up</v>
          </cell>
          <cell r="B193">
            <v>0</v>
          </cell>
          <cell r="C193">
            <v>0</v>
          </cell>
          <cell r="D193">
            <v>-2.6047311566421301</v>
          </cell>
          <cell r="E193">
            <v>0</v>
          </cell>
          <cell r="F193">
            <v>0</v>
          </cell>
          <cell r="G193">
            <v>-2.60939736755383</v>
          </cell>
          <cell r="H193">
            <v>0</v>
          </cell>
          <cell r="I193">
            <v>0</v>
          </cell>
          <cell r="J193">
            <v>-2.1199233551607999</v>
          </cell>
          <cell r="K193">
            <v>0.98627712979650195</v>
          </cell>
          <cell r="L193">
            <v>0</v>
          </cell>
          <cell r="M193">
            <v>-3.84803969181693</v>
          </cell>
          <cell r="N193">
            <v>-2.6047311566421301</v>
          </cell>
          <cell r="O193">
            <v>-2.60939736755383</v>
          </cell>
          <cell r="P193">
            <v>-2.1199233551607999</v>
          </cell>
          <cell r="Q193">
            <v>-2.8617625620204281</v>
          </cell>
          <cell r="R193">
            <v>-10.195814441377188</v>
          </cell>
          <cell r="S193">
            <v>-7.3340518793567604</v>
          </cell>
        </row>
        <row r="194">
          <cell r="A194" t="str">
            <v>Other BU Drivers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 t="str">
            <v>VP 2017 issuances (size/rate/timing)</v>
          </cell>
          <cell r="B195">
            <v>0</v>
          </cell>
          <cell r="C195">
            <v>0</v>
          </cell>
          <cell r="D195">
            <v>-1.053715</v>
          </cell>
          <cell r="E195">
            <v>-1.1499770200036841</v>
          </cell>
          <cell r="F195">
            <v>-1.1137099751125743</v>
          </cell>
          <cell r="G195">
            <v>-1.1137781259612458</v>
          </cell>
          <cell r="H195">
            <v>-1.1138464731135311</v>
          </cell>
          <cell r="I195">
            <v>-1.1139150171348964</v>
          </cell>
          <cell r="J195">
            <v>-2.4290016474811491</v>
          </cell>
          <cell r="K195">
            <v>-2.5514349752792884</v>
          </cell>
          <cell r="L195">
            <v>-2.5062386583807124</v>
          </cell>
          <cell r="M195">
            <v>-2.5063881886315227</v>
          </cell>
          <cell r="N195">
            <v>-1.053715</v>
          </cell>
          <cell r="O195">
            <v>-3.3774651210775044</v>
          </cell>
          <cell r="P195">
            <v>-4.6567631377295768</v>
          </cell>
          <cell r="Q195">
            <v>-7.5640618222915226</v>
          </cell>
          <cell r="R195">
            <v>-16.652005081098604</v>
          </cell>
          <cell r="S195">
            <v>-9.0879432588070816</v>
          </cell>
        </row>
        <row r="196">
          <cell r="A196" t="str">
            <v>VP commercial paper (rate/amount)</v>
          </cell>
          <cell r="B196">
            <v>-7.5306102001533606E-2</v>
          </cell>
          <cell r="C196">
            <v>-9.3167946690880396E-2</v>
          </cell>
          <cell r="D196">
            <v>-0.2003041733972572</v>
          </cell>
          <cell r="E196">
            <v>-0.38325123363185898</v>
          </cell>
          <cell r="F196">
            <v>-0.38590366023220901</v>
          </cell>
          <cell r="G196">
            <v>-0.32260971380022196</v>
          </cell>
          <cell r="H196">
            <v>-0.36756963593747205</v>
          </cell>
          <cell r="I196">
            <v>-0.444481866275315</v>
          </cell>
          <cell r="J196">
            <v>-0.52403056482482091</v>
          </cell>
          <cell r="K196">
            <v>-0.611815954927454</v>
          </cell>
          <cell r="L196">
            <v>-0.66314945388011104</v>
          </cell>
          <cell r="M196">
            <v>-0.66596047033920702</v>
          </cell>
          <cell r="N196">
            <v>-0.3687782220896712</v>
          </cell>
          <cell r="O196">
            <v>-1.09176460766429</v>
          </cell>
          <cell r="P196">
            <v>-1.3360820670376079</v>
          </cell>
          <cell r="Q196">
            <v>-1.9409258791467721</v>
          </cell>
          <cell r="R196">
            <v>-4.7375507759383408</v>
          </cell>
          <cell r="S196">
            <v>-2.796624896791569</v>
          </cell>
        </row>
        <row r="197">
          <cell r="A197" t="str">
            <v>VP variable rates</v>
          </cell>
          <cell r="B197">
            <v>-0.14212270393528054</v>
          </cell>
          <cell r="C197">
            <v>-0.14385615648041938</v>
          </cell>
          <cell r="D197">
            <v>-0.14420781554606762</v>
          </cell>
          <cell r="E197">
            <v>-0.14663509913280404</v>
          </cell>
          <cell r="F197">
            <v>-0.14812237434194536</v>
          </cell>
          <cell r="G197">
            <v>-0.1314313425426441</v>
          </cell>
          <cell r="H197">
            <v>-9.3239518320215029E-2</v>
          </cell>
          <cell r="I197">
            <v>-9.4487388581678627E-2</v>
          </cell>
          <cell r="J197">
            <v>-9.5706018621114941E-2</v>
          </cell>
          <cell r="K197">
            <v>-9.7020185642438708E-2</v>
          </cell>
          <cell r="L197">
            <v>-9.8317866733475728E-2</v>
          </cell>
          <cell r="M197">
            <v>-9.9769876965312948E-2</v>
          </cell>
          <cell r="N197">
            <v>-0.43018667596176752</v>
          </cell>
          <cell r="O197">
            <v>-0.4261888160173935</v>
          </cell>
          <cell r="P197">
            <v>-0.28343292552300858</v>
          </cell>
          <cell r="Q197">
            <v>-0.29510792934122743</v>
          </cell>
          <cell r="R197">
            <v>-1.434916346843397</v>
          </cell>
          <cell r="S197">
            <v>-1.1398084175021697</v>
          </cell>
        </row>
        <row r="198">
          <cell r="A198" t="str">
            <v>M2M on VP hedges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A199" t="str">
            <v>DRI Planned/Actual Issuances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 t="str">
            <v>DRI commercial paper (rate/amount)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 t="str">
            <v>DRI Int Rate Swaps ($2b notional)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A202" t="str">
            <v>DRI Contingent Convertibles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A203" t="str">
            <v>DRI Hybrid rate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A204" t="str">
            <v>Interest on Tax Deficiencies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A205" t="str">
            <v>DGH Planned/Actual Issuances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A206" t="str">
            <v>Other Fixed Charges</v>
          </cell>
          <cell r="B206">
            <v>-21.458254589790982</v>
          </cell>
          <cell r="C206">
            <v>-21.461670150684494</v>
          </cell>
          <cell r="D206">
            <v>-21.485338968141079</v>
          </cell>
          <cell r="E206">
            <v>-21.490645240813755</v>
          </cell>
          <cell r="F206">
            <v>-21.493400114584041</v>
          </cell>
          <cell r="G206">
            <v>-21.496515873493557</v>
          </cell>
          <cell r="H206">
            <v>-21.499232443398387</v>
          </cell>
          <cell r="I206">
            <v>-21.502718736413183</v>
          </cell>
          <cell r="J206">
            <v>-20.743132789248868</v>
          </cell>
          <cell r="K206">
            <v>-19.908976974715664</v>
          </cell>
          <cell r="L206">
            <v>-19.911370819633859</v>
          </cell>
          <cell r="M206">
            <v>-19.914650320052736</v>
          </cell>
          <cell r="N206">
            <v>-64.405263708616559</v>
          </cell>
          <cell r="O206">
            <v>-64.480561228891361</v>
          </cell>
          <cell r="P206">
            <v>-63.745083969060438</v>
          </cell>
          <cell r="Q206">
            <v>-59.734998114402259</v>
          </cell>
          <cell r="R206">
            <v>-252.36590702097061</v>
          </cell>
          <cell r="S206">
            <v>-192.63090890656838</v>
          </cell>
        </row>
        <row r="207">
          <cell r="A207" t="str">
            <v>Intercompany Interest - money pool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A208" t="str">
            <v>LT Intercompany Interest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A209" t="str">
            <v>LC Fees and Facility Amortization</v>
          </cell>
          <cell r="B209">
            <v>-5.1866308000000005E-3</v>
          </cell>
          <cell r="C209">
            <v>-5.1866308000000005E-3</v>
          </cell>
          <cell r="D209">
            <v>-5.1866308000000005E-3</v>
          </cell>
          <cell r="E209">
            <v>-5.1866308000000005E-3</v>
          </cell>
          <cell r="F209">
            <v>-5.1866308000000005E-3</v>
          </cell>
          <cell r="G209">
            <v>-5.1866308000000005E-3</v>
          </cell>
          <cell r="H209">
            <v>-5.1866308000000005E-3</v>
          </cell>
          <cell r="I209">
            <v>-5.1866308000000005E-3</v>
          </cell>
          <cell r="J209">
            <v>-5.1866308000000005E-3</v>
          </cell>
          <cell r="K209">
            <v>-5.1866308000000005E-3</v>
          </cell>
          <cell r="L209">
            <v>-5.1866308000000005E-3</v>
          </cell>
          <cell r="M209">
            <v>-5.1866308000000005E-3</v>
          </cell>
          <cell r="N209">
            <v>-1.5559892400000001E-2</v>
          </cell>
          <cell r="O209">
            <v>-1.5559892400000001E-2</v>
          </cell>
          <cell r="P209">
            <v>-1.5559892400000001E-2</v>
          </cell>
          <cell r="Q209">
            <v>-1.5559892400000001E-2</v>
          </cell>
          <cell r="R209">
            <v>-6.2239569600000003E-2</v>
          </cell>
          <cell r="S209">
            <v>-4.6679677200000005E-2</v>
          </cell>
        </row>
        <row r="210">
          <cell r="A210" t="str">
            <v>Flex MMP (Not Tax Deductible)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A212" t="str">
            <v>Total</v>
          </cell>
          <cell r="B212">
            <v>-21.263959426884742</v>
          </cell>
          <cell r="C212">
            <v>-21.253898746022131</v>
          </cell>
          <cell r="D212">
            <v>-24.911990348114706</v>
          </cell>
          <cell r="E212">
            <v>-22.488172205205984</v>
          </cell>
          <cell r="F212">
            <v>-22.426615427943766</v>
          </cell>
          <cell r="G212">
            <v>-24.953590440028087</v>
          </cell>
          <cell r="H212">
            <v>-22.431054077644305</v>
          </cell>
          <cell r="I212">
            <v>-22.458719465540575</v>
          </cell>
          <cell r="J212">
            <v>-25.157532649223743</v>
          </cell>
          <cell r="K212">
            <v>-21.381266939673132</v>
          </cell>
          <cell r="L212">
            <v>-22.314054247280804</v>
          </cell>
          <cell r="M212">
            <v>-26.28438356126096</v>
          </cell>
          <cell r="N212">
            <v>-67.429848521021569</v>
          </cell>
          <cell r="O212">
            <v>-69.868378073177837</v>
          </cell>
          <cell r="P212">
            <v>-70.047306192408627</v>
          </cell>
          <cell r="Q212">
            <v>-69.979704748214886</v>
          </cell>
          <cell r="R212">
            <v>-277.32523753482292</v>
          </cell>
          <cell r="S212">
            <v>-207.34553278660803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A214" t="str">
            <v>Total Tax Adjustments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A215" t="str">
            <v>Tax effect of Book Income Variance</v>
          </cell>
          <cell r="B215">
            <v>-31.366536874250276</v>
          </cell>
          <cell r="C215">
            <v>-24.533754470795326</v>
          </cell>
          <cell r="D215">
            <v>-26.01880259078294</v>
          </cell>
          <cell r="E215">
            <v>-23.550553905351602</v>
          </cell>
          <cell r="F215">
            <v>-28.331580132725527</v>
          </cell>
          <cell r="G215">
            <v>-28.168918753687134</v>
          </cell>
          <cell r="H215">
            <v>-32.671759697796773</v>
          </cell>
          <cell r="I215">
            <v>-31.928129297348498</v>
          </cell>
          <cell r="J215">
            <v>-21.055504947605776</v>
          </cell>
          <cell r="K215">
            <v>-25.178484784963537</v>
          </cell>
          <cell r="L215">
            <v>-23.641141797824972</v>
          </cell>
          <cell r="M215">
            <v>-29.545149011913949</v>
          </cell>
          <cell r="N215">
            <v>-81.919093935828542</v>
          </cell>
          <cell r="O215">
            <v>-80.051052791764263</v>
          </cell>
          <cell r="P215">
            <v>-85.655393942751061</v>
          </cell>
          <cell r="Q215">
            <v>-78.364775594702451</v>
          </cell>
          <cell r="R215">
            <v>-325.99031626504632</v>
          </cell>
          <cell r="S215">
            <v>-247.62554067034387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A217" t="str">
            <v>State Credits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A218" t="str">
            <v>CTSA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A219" t="str">
            <v>FIN 48 (State)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 t="str">
            <v>Other State Tax Adjustments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A221" t="str">
            <v>PTC's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A222" t="str">
            <v>ITC's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 t="str">
            <v>Sec 199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A224" t="str">
            <v>FIN 18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A225" t="str">
            <v>FIN 48 (Federal)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A226" t="str">
            <v>Other Federal Tax Adjustments</v>
          </cell>
          <cell r="B226">
            <v>-0.26322774999999998</v>
          </cell>
          <cell r="C226">
            <v>-0.26322774999999998</v>
          </cell>
          <cell r="D226">
            <v>-0.26322774999999998</v>
          </cell>
          <cell r="E226">
            <v>-0.26322774999999998</v>
          </cell>
          <cell r="F226">
            <v>-0.26322774999999998</v>
          </cell>
          <cell r="G226">
            <v>-0.26322774999999998</v>
          </cell>
          <cell r="H226">
            <v>-0.26322774999999998</v>
          </cell>
          <cell r="I226">
            <v>-0.26322774999999998</v>
          </cell>
          <cell r="J226">
            <v>-0.26322774999999998</v>
          </cell>
          <cell r="K226">
            <v>-0.26322774999999998</v>
          </cell>
          <cell r="L226">
            <v>-0.26322774999999998</v>
          </cell>
          <cell r="M226">
            <v>-0.26322774999999998</v>
          </cell>
          <cell r="N226">
            <v>-0.78968324999999995</v>
          </cell>
          <cell r="O226">
            <v>-0.78968324999999995</v>
          </cell>
          <cell r="P226">
            <v>-0.78968324999999995</v>
          </cell>
          <cell r="Q226">
            <v>-0.78968324999999995</v>
          </cell>
          <cell r="R226">
            <v>-3.1587329999999998</v>
          </cell>
          <cell r="S226">
            <v>-2.3690497499999998</v>
          </cell>
        </row>
        <row r="227">
          <cell r="A227" t="str">
            <v>Contingency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A228" t="str">
            <v>Other Perm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A230" t="str">
            <v>Other Tax</v>
          </cell>
          <cell r="B230">
            <v>-7.6749165835057198E-3</v>
          </cell>
          <cell r="C230">
            <v>-1.9934384332511712E-3</v>
          </cell>
          <cell r="D230">
            <v>4.2943936340957833E-3</v>
          </cell>
          <cell r="E230">
            <v>6.8160529124998703E-3</v>
          </cell>
          <cell r="F230">
            <v>-2.3217575537444191E-3</v>
          </cell>
          <cell r="G230">
            <v>2.8964073536084101E-3</v>
          </cell>
          <cell r="H230">
            <v>1.0210782374107552E-2</v>
          </cell>
          <cell r="I230">
            <v>-2.9698061387366081E-2</v>
          </cell>
          <cell r="J230">
            <v>-3.422105884854254E-3</v>
          </cell>
          <cell r="K230">
            <v>1.2937210447836911E-2</v>
          </cell>
          <cell r="L230">
            <v>-1.1779179925524019E-2</v>
          </cell>
          <cell r="M230">
            <v>-1.0201148257461767E-2</v>
          </cell>
          <cell r="N230">
            <v>-5.3739613826611077E-3</v>
          </cell>
          <cell r="O230">
            <v>7.3907027123638613E-3</v>
          </cell>
          <cell r="P230">
            <v>-2.2909384898112783E-2</v>
          </cell>
          <cell r="Q230">
            <v>-9.0431177351488756E-3</v>
          </cell>
          <cell r="R230">
            <v>-2.9935761303558905E-2</v>
          </cell>
          <cell r="S230">
            <v>-2.089264356841003E-2</v>
          </cell>
        </row>
        <row r="231">
          <cell r="A231" t="str">
            <v>Total</v>
          </cell>
          <cell r="B231">
            <v>-31.637439540833782</v>
          </cell>
          <cell r="C231">
            <v>-24.798975659228574</v>
          </cell>
          <cell r="D231">
            <v>-26.277735947148841</v>
          </cell>
          <cell r="E231">
            <v>-23.806965602439099</v>
          </cell>
          <cell r="F231">
            <v>-28.59712964027927</v>
          </cell>
          <cell r="G231">
            <v>-28.429250096333526</v>
          </cell>
          <cell r="H231">
            <v>-32.924776665422662</v>
          </cell>
          <cell r="I231">
            <v>-32.221055108735861</v>
          </cell>
          <cell r="J231">
            <v>-21.32215480349063</v>
          </cell>
          <cell r="K231">
            <v>-25.428775324515698</v>
          </cell>
          <cell r="L231">
            <v>-23.916148727750496</v>
          </cell>
          <cell r="M231">
            <v>-29.81857791017141</v>
          </cell>
          <cell r="N231">
            <v>-82.714151147211197</v>
          </cell>
          <cell r="O231">
            <v>-80.833345339051903</v>
          </cell>
          <cell r="P231">
            <v>-86.467986577649157</v>
          </cell>
          <cell r="Q231">
            <v>-79.163501962437607</v>
          </cell>
          <cell r="R231">
            <v>-329.17898502634989</v>
          </cell>
          <cell r="S231">
            <v>-250.01548306391226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A233" t="str">
            <v>Total EBIT</v>
          </cell>
          <cell r="B233">
            <v>102.89074519656347</v>
          </cell>
          <cell r="C233">
            <v>85.292084164681981</v>
          </cell>
          <cell r="D233">
            <v>92.959061957326668</v>
          </cell>
          <cell r="E233">
            <v>84.30484492414449</v>
          </cell>
          <cell r="F233">
            <v>96.622638495568793</v>
          </cell>
          <cell r="G233">
            <v>98.763938277024891</v>
          </cell>
          <cell r="H233">
            <v>107.67670724202154</v>
          </cell>
          <cell r="I233">
            <v>105.85610194567478</v>
          </cell>
          <cell r="J233">
            <v>80.478612807478569</v>
          </cell>
          <cell r="K233">
            <v>87.462758546220343</v>
          </cell>
          <cell r="L233">
            <v>84.517988644522035</v>
          </cell>
          <cell r="M233">
            <v>103.59700620863174</v>
          </cell>
          <cell r="N233">
            <v>281.14189131857211</v>
          </cell>
          <cell r="O233">
            <v>279.69142169673819</v>
          </cell>
          <cell r="P233">
            <v>294.01142199517489</v>
          </cell>
          <cell r="Q233">
            <v>275.5777533993741</v>
          </cell>
          <cell r="R233">
            <v>1130.4224884098594</v>
          </cell>
          <cell r="S233">
            <v>854.84473501048524</v>
          </cell>
        </row>
        <row r="234">
          <cell r="A234" t="str">
            <v>Fixed Charges</v>
          </cell>
          <cell r="B234">
            <v>-21.404723126884743</v>
          </cell>
          <cell r="C234">
            <v>-21.354944156022128</v>
          </cell>
          <cell r="D234">
            <v>-24.981966628114705</v>
          </cell>
          <cell r="E234">
            <v>-22.507287005205981</v>
          </cell>
          <cell r="F234">
            <v>-22.455540347943764</v>
          </cell>
          <cell r="G234">
            <v>-25.00688129002809</v>
          </cell>
          <cell r="H234">
            <v>-22.501582487644306</v>
          </cell>
          <cell r="I234">
            <v>-22.512896515540575</v>
          </cell>
          <cell r="J234">
            <v>-25.056475009223742</v>
          </cell>
          <cell r="K234">
            <v>-21.245347109673133</v>
          </cell>
          <cell r="L234">
            <v>-22.155223677280802</v>
          </cell>
          <cell r="M234">
            <v>-26.216544521260964</v>
          </cell>
          <cell r="N234">
            <v>-67.74163391102158</v>
          </cell>
          <cell r="O234">
            <v>-69.969708643177839</v>
          </cell>
          <cell r="P234">
            <v>-70.07095401240862</v>
          </cell>
          <cell r="Q234">
            <v>-69.617115308214892</v>
          </cell>
          <cell r="R234">
            <v>-277.39941187482293</v>
          </cell>
          <cell r="S234">
            <v>-207.78229656660801</v>
          </cell>
        </row>
        <row r="235">
          <cell r="A235" t="str">
            <v>Tax Adjustments</v>
          </cell>
          <cell r="B235">
            <v>-31.637439540833782</v>
          </cell>
          <cell r="C235">
            <v>-24.798975659228581</v>
          </cell>
          <cell r="D235">
            <v>-26.277735947148848</v>
          </cell>
          <cell r="E235">
            <v>-23.806965602439099</v>
          </cell>
          <cell r="F235">
            <v>-28.59712964027927</v>
          </cell>
          <cell r="G235">
            <v>-28.429250096333526</v>
          </cell>
          <cell r="H235">
            <v>-32.924776665422669</v>
          </cell>
          <cell r="I235">
            <v>-32.221055108735868</v>
          </cell>
          <cell r="J235">
            <v>-21.32215480349063</v>
          </cell>
          <cell r="K235">
            <v>-25.428775324515701</v>
          </cell>
          <cell r="L235">
            <v>-23.916148727750496</v>
          </cell>
          <cell r="M235">
            <v>-29.818577910171413</v>
          </cell>
          <cell r="N235">
            <v>-82.714151147211211</v>
          </cell>
          <cell r="O235">
            <v>-80.833345339051903</v>
          </cell>
          <cell r="P235">
            <v>-86.467986577649171</v>
          </cell>
          <cell r="Q235">
            <v>-79.163501962437607</v>
          </cell>
          <cell r="R235">
            <v>-329.17898502634989</v>
          </cell>
          <cell r="S235">
            <v>-250.01548306391228</v>
          </cell>
        </row>
        <row r="236">
          <cell r="A236" t="str">
            <v>Non-Controlling Interest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A237" t="str">
            <v>Net Income</v>
          </cell>
          <cell r="B237">
            <v>49.848582528844958</v>
          </cell>
          <cell r="C237">
            <v>39.138164349431278</v>
          </cell>
          <cell r="D237">
            <v>41.699359382063108</v>
          </cell>
          <cell r="E237">
            <v>37.990592316499374</v>
          </cell>
          <cell r="F237">
            <v>45.569968507345756</v>
          </cell>
          <cell r="G237">
            <v>45.32780689066324</v>
          </cell>
          <cell r="H237">
            <v>52.250348088954553</v>
          </cell>
          <cell r="I237">
            <v>51.122150321398351</v>
          </cell>
          <cell r="J237">
            <v>34.099982994764218</v>
          </cell>
          <cell r="K237">
            <v>40.788636112031526</v>
          </cell>
          <cell r="L237">
            <v>38.446616239490744</v>
          </cell>
          <cell r="M237">
            <v>47.561883777199341</v>
          </cell>
          <cell r="N237">
            <v>130.68610626033933</v>
          </cell>
          <cell r="O237">
            <v>128.88836771450838</v>
          </cell>
          <cell r="P237">
            <v>137.47248140511712</v>
          </cell>
          <cell r="Q237">
            <v>126.7971361287216</v>
          </cell>
          <cell r="R237">
            <v>523.84409150868646</v>
          </cell>
          <cell r="S237">
            <v>397.0469553799648</v>
          </cell>
        </row>
        <row r="243">
          <cell r="A243" t="str">
            <v>Distribution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>Weather</v>
          </cell>
          <cell r="B244">
            <v>-2.8970915904786785</v>
          </cell>
          <cell r="C244">
            <v>-1.0506607655420372</v>
          </cell>
          <cell r="D244">
            <v>-4.5101237300073169</v>
          </cell>
          <cell r="E244">
            <v>-0.61576861667396898</v>
          </cell>
          <cell r="F244">
            <v>-7.7134808389122327</v>
          </cell>
          <cell r="G244">
            <v>-5.4283188123427539</v>
          </cell>
          <cell r="H244">
            <v>5.0231211026161278</v>
          </cell>
          <cell r="I244">
            <v>6.3956298721351912</v>
          </cell>
          <cell r="J244">
            <v>6.9630000000000001</v>
          </cell>
          <cell r="K244">
            <v>-1.1959394744556522</v>
          </cell>
          <cell r="L244">
            <v>0.82247908324337815</v>
          </cell>
          <cell r="M244">
            <v>-4.8639999999999999</v>
          </cell>
          <cell r="N244">
            <v>-8.4578760860280333</v>
          </cell>
          <cell r="O244">
            <v>-13.757568267928956</v>
          </cell>
          <cell r="P244">
            <v>18.38175097475132</v>
          </cell>
          <cell r="Q244">
            <v>-5.2374603912122737</v>
          </cell>
          <cell r="R244">
            <v>-9.0711537704179435</v>
          </cell>
          <cell r="S244">
            <v>-3.8336933792056707</v>
          </cell>
        </row>
        <row r="245">
          <cell r="A245" t="str">
            <v>Weather Normal Base Revenue</v>
          </cell>
          <cell r="B245">
            <v>118.03801712047878</v>
          </cell>
          <cell r="C245">
            <v>104.47361171554206</v>
          </cell>
          <cell r="D245">
            <v>96.860896400007178</v>
          </cell>
          <cell r="E245">
            <v>89.582844176674072</v>
          </cell>
          <cell r="F245">
            <v>100.88985336891211</v>
          </cell>
          <cell r="G245">
            <v>112.28054566234285</v>
          </cell>
          <cell r="H245">
            <v>117.74950761738386</v>
          </cell>
          <cell r="I245">
            <v>112.68992455786466</v>
          </cell>
          <cell r="J245">
            <v>89.325074309999849</v>
          </cell>
          <cell r="K245">
            <v>85.705785774455791</v>
          </cell>
          <cell r="L245">
            <v>95.069354386756658</v>
          </cell>
          <cell r="M245">
            <v>117.08966353999993</v>
          </cell>
          <cell r="N245">
            <v>319.37252523602803</v>
          </cell>
          <cell r="O245">
            <v>302.75324320792902</v>
          </cell>
          <cell r="P245">
            <v>319.76450648524838</v>
          </cell>
          <cell r="Q245">
            <v>297.8648037012124</v>
          </cell>
          <cell r="R245">
            <v>1239.7550786304178</v>
          </cell>
          <cell r="S245">
            <v>941.89027492920548</v>
          </cell>
        </row>
        <row r="246">
          <cell r="A246" t="str">
            <v>Major Storm / Service Restoration</v>
          </cell>
          <cell r="B246">
            <v>-9.3111819199999992</v>
          </cell>
          <cell r="C246">
            <v>-6.9883851800000008</v>
          </cell>
          <cell r="D246">
            <v>-3.7012611999999994</v>
          </cell>
          <cell r="E246">
            <v>-5.1685473900000005</v>
          </cell>
          <cell r="F246">
            <v>-4.348049969999999</v>
          </cell>
          <cell r="G246">
            <v>-21.675281669999997</v>
          </cell>
          <cell r="H246">
            <v>-7.8109406100000012</v>
          </cell>
          <cell r="I246">
            <v>-8.346576080000002</v>
          </cell>
          <cell r="J246">
            <v>-8.3042930399999975</v>
          </cell>
          <cell r="K246">
            <v>-4.9708466999999992</v>
          </cell>
          <cell r="L246">
            <v>-2.5209588800000002</v>
          </cell>
          <cell r="M246">
            <v>-2.6644334699999983</v>
          </cell>
          <cell r="N246">
            <v>-20.000828300000002</v>
          </cell>
          <cell r="O246">
            <v>-31.191879029999996</v>
          </cell>
          <cell r="P246">
            <v>-24.461809729999999</v>
          </cell>
          <cell r="Q246">
            <v>-10.156239049999998</v>
          </cell>
          <cell r="R246">
            <v>-85.810756109999986</v>
          </cell>
          <cell r="S246">
            <v>-75.654517059999989</v>
          </cell>
        </row>
        <row r="247">
          <cell r="A247" t="str">
            <v>Other O&amp;M</v>
          </cell>
          <cell r="B247">
            <v>-24.831891540000015</v>
          </cell>
          <cell r="C247">
            <v>-24.010924129999989</v>
          </cell>
          <cell r="D247">
            <v>-23.236507289999999</v>
          </cell>
          <cell r="E247">
            <v>-20.947218710000016</v>
          </cell>
          <cell r="F247">
            <v>-21.671209359999992</v>
          </cell>
          <cell r="G247">
            <v>-21.914325600000019</v>
          </cell>
          <cell r="H247">
            <v>-21.768486200000002</v>
          </cell>
          <cell r="I247">
            <v>-20.986276770000014</v>
          </cell>
          <cell r="J247">
            <v>-26.795615130000023</v>
          </cell>
          <cell r="K247">
            <v>-19.862462730000004</v>
          </cell>
          <cell r="L247">
            <v>-26.106224919999988</v>
          </cell>
          <cell r="M247">
            <v>-27.037673909999988</v>
          </cell>
          <cell r="N247">
            <v>-72.079322960000013</v>
          </cell>
          <cell r="O247">
            <v>-64.532753670000034</v>
          </cell>
          <cell r="P247">
            <v>-69.550378100000046</v>
          </cell>
          <cell r="Q247">
            <v>-73.006361559999988</v>
          </cell>
          <cell r="R247">
            <v>-279.16881629000011</v>
          </cell>
          <cell r="S247">
            <v>-206.16245473000009</v>
          </cell>
        </row>
        <row r="248">
          <cell r="A248" t="str">
            <v>Rider U</v>
          </cell>
          <cell r="B248">
            <v>-1.0763360000000039E-2</v>
          </cell>
          <cell r="C248">
            <v>-1.0129299999999978E-2</v>
          </cell>
          <cell r="D248">
            <v>-1.2050769999999999E-2</v>
          </cell>
          <cell r="E248">
            <v>-1.7207999999999994E-2</v>
          </cell>
          <cell r="F248">
            <v>-1.9898089999999945E-2</v>
          </cell>
          <cell r="G248">
            <v>-1.377427E-2</v>
          </cell>
          <cell r="H248">
            <v>-2.2736450000000002E-2</v>
          </cell>
          <cell r="I248">
            <v>-2.8897619999999999E-2</v>
          </cell>
          <cell r="J248">
            <v>2.3312799599999998</v>
          </cell>
          <cell r="K248">
            <v>2.8993454299999994</v>
          </cell>
          <cell r="L248">
            <v>1.8084807500000002</v>
          </cell>
          <cell r="M248">
            <v>2.3814876100000002</v>
          </cell>
          <cell r="N248">
            <v>-3.2943430000000017E-2</v>
          </cell>
          <cell r="O248">
            <v>-5.0880359999999937E-2</v>
          </cell>
          <cell r="P248">
            <v>2.2796458899999998</v>
          </cell>
          <cell r="Q248">
            <v>7.0893137900000003</v>
          </cell>
          <cell r="R248">
            <v>9.2851358899999994</v>
          </cell>
          <cell r="S248">
            <v>2.1958221</v>
          </cell>
        </row>
        <row r="249">
          <cell r="A249" t="str">
            <v>Category 6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A250" t="str">
            <v>Category 7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A251" t="str">
            <v>Other</v>
          </cell>
          <cell r="B251">
            <v>-35.015232439999998</v>
          </cell>
          <cell r="C251">
            <v>-37.327141460000014</v>
          </cell>
          <cell r="D251">
            <v>-32.695838869999989</v>
          </cell>
          <cell r="E251">
            <v>-35.14295156</v>
          </cell>
          <cell r="F251">
            <v>-33.39907835999999</v>
          </cell>
          <cell r="G251">
            <v>-35.686333650000023</v>
          </cell>
          <cell r="H251">
            <v>-36.473629889999998</v>
          </cell>
          <cell r="I251">
            <v>-35.908952190000008</v>
          </cell>
          <cell r="J251">
            <v>-31.682122009999983</v>
          </cell>
          <cell r="K251">
            <v>-34.843350240000007</v>
          </cell>
          <cell r="L251">
            <v>-31.466242620000017</v>
          </cell>
          <cell r="M251">
            <v>-35.016518950000005</v>
          </cell>
          <cell r="N251">
            <v>-105.03821277</v>
          </cell>
          <cell r="O251">
            <v>-104.22836357000001</v>
          </cell>
          <cell r="P251">
            <v>-104.06470408999999</v>
          </cell>
          <cell r="Q251">
            <v>-101.32611181000003</v>
          </cell>
          <cell r="R251">
            <v>-414.65739224000004</v>
          </cell>
          <cell r="S251">
            <v>-313.33128043000005</v>
          </cell>
        </row>
        <row r="252">
          <cell r="A252" t="str">
            <v>Total</v>
          </cell>
          <cell r="B252">
            <v>45.971856270000096</v>
          </cell>
          <cell r="C252">
            <v>35.086370880000025</v>
          </cell>
          <cell r="D252">
            <v>32.705114539999869</v>
          </cell>
          <cell r="E252">
            <v>27.691149900000084</v>
          </cell>
          <cell r="F252">
            <v>33.738136749999896</v>
          </cell>
          <cell r="G252">
            <v>27.562511660000062</v>
          </cell>
          <cell r="H252">
            <v>56.69683556999999</v>
          </cell>
          <cell r="I252">
            <v>53.814851769999819</v>
          </cell>
          <cell r="J252">
            <v>31.837324089999829</v>
          </cell>
          <cell r="K252">
            <v>27.732532060000125</v>
          </cell>
          <cell r="L252">
            <v>37.606887800000038</v>
          </cell>
          <cell r="M252">
            <v>49.88852481999993</v>
          </cell>
          <cell r="N252">
            <v>113.76334168999999</v>
          </cell>
          <cell r="O252">
            <v>88.991798310000036</v>
          </cell>
          <cell r="P252">
            <v>142.34901142999965</v>
          </cell>
          <cell r="Q252">
            <v>115.22794468000009</v>
          </cell>
          <cell r="R252">
            <v>460.33209610999972</v>
          </cell>
          <cell r="S252">
            <v>345.10415142999966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A254" t="str">
            <v>Fixed Charges</v>
          </cell>
          <cell r="B254">
            <v>-9.825187099999992</v>
          </cell>
          <cell r="C254">
            <v>-9.8721545699999993</v>
          </cell>
          <cell r="D254">
            <v>-9.3141098099999962</v>
          </cell>
          <cell r="E254">
            <v>-9.7827534000000007</v>
          </cell>
          <cell r="F254">
            <v>-9.8340151599999981</v>
          </cell>
          <cell r="G254">
            <v>-9.2005748699999916</v>
          </cell>
          <cell r="H254">
            <v>-9.8119368900000072</v>
          </cell>
          <cell r="I254">
            <v>-9.7757334600000068</v>
          </cell>
          <cell r="J254">
            <v>-9.1340543199999917</v>
          </cell>
          <cell r="K254">
            <v>-10.103501859999984</v>
          </cell>
          <cell r="L254">
            <v>-9.9201398400000169</v>
          </cell>
          <cell r="M254">
            <v>-9.9519134999999999</v>
          </cell>
          <cell r="N254">
            <v>-29.011451479999991</v>
          </cell>
          <cell r="O254">
            <v>-28.817343429999987</v>
          </cell>
          <cell r="P254">
            <v>-28.721724670000008</v>
          </cell>
          <cell r="Q254">
            <v>-29.975555199999999</v>
          </cell>
          <cell r="R254">
            <v>-116.52607477999999</v>
          </cell>
          <cell r="S254">
            <v>-86.55051958</v>
          </cell>
        </row>
        <row r="255">
          <cell r="A255" t="str">
            <v>Tax Adjustments</v>
          </cell>
          <cell r="B255">
            <v>-13.955189929999992</v>
          </cell>
          <cell r="C255">
            <v>-9.5866976799999986</v>
          </cell>
          <cell r="D255">
            <v>-9.2694812700000035</v>
          </cell>
          <cell r="E255">
            <v>-6.8807770199999885</v>
          </cell>
          <cell r="F255">
            <v>-9.2897590000000001</v>
          </cell>
          <cell r="G255">
            <v>-7.3122172900000066</v>
          </cell>
          <cell r="H255">
            <v>-18.295635090000012</v>
          </cell>
          <cell r="I255">
            <v>-16.967693660000009</v>
          </cell>
          <cell r="J255">
            <v>-8.8851817299999887</v>
          </cell>
          <cell r="K255">
            <v>-7.4716968999999986</v>
          </cell>
          <cell r="L255">
            <v>-10.955974839999973</v>
          </cell>
          <cell r="M255">
            <v>-15.788561699999988</v>
          </cell>
          <cell r="N255">
            <v>-32.811368879999989</v>
          </cell>
          <cell r="O255">
            <v>-23.482753309999996</v>
          </cell>
          <cell r="P255">
            <v>-44.148510480000013</v>
          </cell>
          <cell r="Q255">
            <v>-34.216233439999961</v>
          </cell>
          <cell r="R255">
            <v>-134.65886610999996</v>
          </cell>
          <cell r="S255">
            <v>-100.44263266999998</v>
          </cell>
        </row>
        <row r="256">
          <cell r="A256" t="str">
            <v>Non-Controlling Interest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A257" t="str">
            <v>Net Income</v>
          </cell>
          <cell r="B257">
            <v>22.19147924000011</v>
          </cell>
          <cell r="C257">
            <v>15.627518630000042</v>
          </cell>
          <cell r="D257">
            <v>14.121523459999874</v>
          </cell>
          <cell r="E257">
            <v>11.027619480000091</v>
          </cell>
          <cell r="F257">
            <v>14.614362589999882</v>
          </cell>
          <cell r="G257">
            <v>11.049719500000073</v>
          </cell>
          <cell r="H257">
            <v>28.589263589999966</v>
          </cell>
          <cell r="I257">
            <v>27.071424649999805</v>
          </cell>
          <cell r="J257">
            <v>13.818088039999854</v>
          </cell>
          <cell r="K257">
            <v>10.157333300000154</v>
          </cell>
          <cell r="L257">
            <v>16.730773120000059</v>
          </cell>
          <cell r="M257">
            <v>24.148049619999952</v>
          </cell>
          <cell r="N257">
            <v>51.940521330000024</v>
          </cell>
          <cell r="O257">
            <v>36.691701570000049</v>
          </cell>
          <cell r="P257">
            <v>69.478776279999622</v>
          </cell>
          <cell r="Q257">
            <v>51.036156040000165</v>
          </cell>
          <cell r="R257">
            <v>209.14715521999983</v>
          </cell>
          <cell r="S257">
            <v>158.11099917999971</v>
          </cell>
        </row>
        <row r="259">
          <cell r="A259" t="str">
            <v>Transmission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 t="str">
            <v>Return on Rate Base</v>
          </cell>
          <cell r="B260">
            <v>48.884621917808218</v>
          </cell>
          <cell r="C260">
            <v>44.15385205479452</v>
          </cell>
          <cell r="D260">
            <v>44.316041639108214</v>
          </cell>
          <cell r="E260">
            <v>47.30769863013699</v>
          </cell>
          <cell r="F260">
            <v>48.884621917808218</v>
          </cell>
          <cell r="G260">
            <v>46.910937429636995</v>
          </cell>
          <cell r="H260">
            <v>48.884621917808218</v>
          </cell>
          <cell r="I260">
            <v>48.884621917808218</v>
          </cell>
          <cell r="J260">
            <v>49.322460740336993</v>
          </cell>
          <cell r="K260">
            <v>48.138480637008215</v>
          </cell>
          <cell r="L260">
            <v>47.30769863013699</v>
          </cell>
          <cell r="M260">
            <v>52.050614542608216</v>
          </cell>
          <cell r="N260">
            <v>137.35451561171095</v>
          </cell>
          <cell r="O260">
            <v>143.10325797758219</v>
          </cell>
          <cell r="P260">
            <v>147.09170457595343</v>
          </cell>
          <cell r="Q260">
            <v>147.4967938097534</v>
          </cell>
          <cell r="R260">
            <v>575.04627197499997</v>
          </cell>
          <cell r="S260">
            <v>427.54947816524657</v>
          </cell>
        </row>
        <row r="261">
          <cell r="A261" t="str">
            <v>AFUDC Equity</v>
          </cell>
          <cell r="B261">
            <v>1.0521941499999998</v>
          </cell>
          <cell r="C261">
            <v>1.05345318</v>
          </cell>
          <cell r="D261">
            <v>1.1432601100000002</v>
          </cell>
          <cell r="E261">
            <v>1.0895568799999999</v>
          </cell>
          <cell r="F261">
            <v>1.15715641</v>
          </cell>
          <cell r="G261">
            <v>0.76901933999999994</v>
          </cell>
          <cell r="H261">
            <v>0.67149988999999999</v>
          </cell>
          <cell r="I261">
            <v>0.68561679000000009</v>
          </cell>
          <cell r="J261">
            <v>0.74228510999999997</v>
          </cell>
          <cell r="K261">
            <v>0.79281533999999998</v>
          </cell>
          <cell r="L261">
            <v>0.75166381999999998</v>
          </cell>
          <cell r="M261">
            <v>0.69449263999999999</v>
          </cell>
          <cell r="N261">
            <v>3.24890744</v>
          </cell>
          <cell r="O261">
            <v>3.0157326299999996</v>
          </cell>
          <cell r="P261">
            <v>2.0994017899999999</v>
          </cell>
          <cell r="Q261">
            <v>2.2389717999999998</v>
          </cell>
          <cell r="R261">
            <v>10.60301366</v>
          </cell>
          <cell r="S261">
            <v>8.3640418599999986</v>
          </cell>
        </row>
        <row r="262">
          <cell r="A262" t="str">
            <v>Category 3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 t="str">
            <v>Category 4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 t="str">
            <v>Category 5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 t="str">
            <v>Category 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A266" t="str">
            <v>Category 7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A267" t="str">
            <v>Other</v>
          </cell>
          <cell r="B267">
            <v>-4.4849804878082047</v>
          </cell>
          <cell r="C267">
            <v>-1.4053405647945212</v>
          </cell>
          <cell r="D267">
            <v>2.4888056508917753</v>
          </cell>
          <cell r="E267">
            <v>-1.5719319301369907</v>
          </cell>
          <cell r="F267">
            <v>-1.9107397878082146</v>
          </cell>
          <cell r="G267">
            <v>1.1344649903629893</v>
          </cell>
          <cell r="H267">
            <v>-3.4747044378082172</v>
          </cell>
          <cell r="I267">
            <v>-9.602749646238351E-2</v>
          </cell>
          <cell r="J267">
            <v>0.47849108966300946</v>
          </cell>
          <cell r="K267">
            <v>0.98722589299176633</v>
          </cell>
          <cell r="L267">
            <v>-4.199670580136992</v>
          </cell>
          <cell r="M267">
            <v>1.2405136873917932</v>
          </cell>
          <cell r="N267">
            <v>-3.4015154017109506</v>
          </cell>
          <cell r="O267">
            <v>-2.348206727582216</v>
          </cell>
          <cell r="P267">
            <v>-3.0922408446075913</v>
          </cell>
          <cell r="Q267">
            <v>-1.9719309997534324</v>
          </cell>
          <cell r="R267">
            <v>-10.81389397365419</v>
          </cell>
          <cell r="S267">
            <v>-8.8419629739007579</v>
          </cell>
        </row>
        <row r="268">
          <cell r="A268" t="str">
            <v>Total</v>
          </cell>
          <cell r="B268">
            <v>45.451835580000008</v>
          </cell>
          <cell r="C268">
            <v>43.801964669999997</v>
          </cell>
          <cell r="D268">
            <v>47.948107399999991</v>
          </cell>
          <cell r="E268">
            <v>46.825323579999996</v>
          </cell>
          <cell r="F268">
            <v>48.131038540000006</v>
          </cell>
          <cell r="G268">
            <v>48.814421759999988</v>
          </cell>
          <cell r="H268">
            <v>46.081417369999997</v>
          </cell>
          <cell r="I268">
            <v>49.474211211345832</v>
          </cell>
          <cell r="J268">
            <v>50.54323694</v>
          </cell>
          <cell r="K268">
            <v>49.918521869999978</v>
          </cell>
          <cell r="L268">
            <v>43.859691869999992</v>
          </cell>
          <cell r="M268">
            <v>53.985620870000005</v>
          </cell>
          <cell r="N268">
            <v>137.20190765000001</v>
          </cell>
          <cell r="O268">
            <v>143.77078387999998</v>
          </cell>
          <cell r="P268">
            <v>146.09886552134583</v>
          </cell>
          <cell r="Q268">
            <v>147.76383460999998</v>
          </cell>
          <cell r="R268">
            <v>574.83539166134585</v>
          </cell>
          <cell r="S268">
            <v>427.07155705134585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A270" t="str">
            <v>Fixed Charges</v>
          </cell>
          <cell r="B270">
            <v>-10.067068110000001</v>
          </cell>
          <cell r="C270">
            <v>-10.12030654</v>
          </cell>
          <cell r="D270">
            <v>-10.595689879999997</v>
          </cell>
          <cell r="E270">
            <v>-10.017914540000001</v>
          </cell>
          <cell r="F270">
            <v>-10.035451790000002</v>
          </cell>
          <cell r="G270">
            <v>-11.058840149999998</v>
          </cell>
          <cell r="H270">
            <v>-10.217800840000001</v>
          </cell>
          <cell r="I270">
            <v>-10.174164490000001</v>
          </cell>
          <cell r="J270">
            <v>-10.695067269999999</v>
          </cell>
          <cell r="K270">
            <v>-11.689349160000001</v>
          </cell>
          <cell r="L270">
            <v>-10.452593240000001</v>
          </cell>
          <cell r="M270">
            <v>-12.0387486</v>
          </cell>
          <cell r="N270">
            <v>-30.783064529999997</v>
          </cell>
          <cell r="O270">
            <v>-31.112206480000001</v>
          </cell>
          <cell r="P270">
            <v>-31.087032600000001</v>
          </cell>
          <cell r="Q270">
            <v>-34.180691000000003</v>
          </cell>
          <cell r="R270">
            <v>-127.16299461</v>
          </cell>
          <cell r="S270">
            <v>-92.982303609999988</v>
          </cell>
        </row>
        <row r="271">
          <cell r="A271" t="str">
            <v>Tax Adjustments</v>
          </cell>
          <cell r="B271">
            <v>-13.407038779999999</v>
          </cell>
          <cell r="C271">
            <v>-12.73994826</v>
          </cell>
          <cell r="D271">
            <v>-14.47165772</v>
          </cell>
          <cell r="E271">
            <v>-14.02237058</v>
          </cell>
          <cell r="F271">
            <v>-14.658896460000001</v>
          </cell>
          <cell r="G271">
            <v>-15.123682910000001</v>
          </cell>
          <cell r="H271">
            <v>-14.149636920000003</v>
          </cell>
          <cell r="I271">
            <v>-15.230669290000002</v>
          </cell>
          <cell r="J271">
            <v>-15.78646631</v>
          </cell>
          <cell r="K271">
            <v>-14.864547075600001</v>
          </cell>
          <cell r="L271">
            <v>-13.173331810000001</v>
          </cell>
          <cell r="M271">
            <v>-15.640842535599999</v>
          </cell>
          <cell r="N271">
            <v>-40.618644759999995</v>
          </cell>
          <cell r="O271">
            <v>-43.804949950000001</v>
          </cell>
          <cell r="P271">
            <v>-45.166772520000002</v>
          </cell>
          <cell r="Q271">
            <v>-43.678721421200002</v>
          </cell>
          <cell r="R271">
            <v>-173.26908865120001</v>
          </cell>
          <cell r="S271">
            <v>-129.59036723</v>
          </cell>
        </row>
        <row r="272">
          <cell r="A272" t="str">
            <v>Non-Controlling Interest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A273" t="str">
            <v>Net Income</v>
          </cell>
          <cell r="B273">
            <v>21.977728690000014</v>
          </cell>
          <cell r="C273">
            <v>20.941709869999997</v>
          </cell>
          <cell r="D273">
            <v>22.880759800000003</v>
          </cell>
          <cell r="E273">
            <v>22.785038460000003</v>
          </cell>
          <cell r="F273">
            <v>23.436690289999994</v>
          </cell>
          <cell r="G273">
            <v>22.631898699999994</v>
          </cell>
          <cell r="H273">
            <v>21.713979609999999</v>
          </cell>
          <cell r="I273">
            <v>24.069377431345828</v>
          </cell>
          <cell r="J273">
            <v>24.061703360000003</v>
          </cell>
          <cell r="K273">
            <v>23.364625634399985</v>
          </cell>
          <cell r="L273">
            <v>20.23376682</v>
          </cell>
          <cell r="M273">
            <v>26.306029734400013</v>
          </cell>
          <cell r="N273">
            <v>65.80019836000001</v>
          </cell>
          <cell r="O273">
            <v>68.853627449999991</v>
          </cell>
          <cell r="P273">
            <v>69.845060401345819</v>
          </cell>
          <cell r="Q273">
            <v>69.904422188799998</v>
          </cell>
          <cell r="R273">
            <v>274.40330840014582</v>
          </cell>
          <cell r="S273">
            <v>204.49888621134582</v>
          </cell>
        </row>
        <row r="275">
          <cell r="A275" t="str">
            <v>Delivery Other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A276" t="str">
            <v>Category 1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A277" t="str">
            <v>Category 2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A278" t="str">
            <v>Category 3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A279" t="str">
            <v>Category 4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A280" t="str">
            <v>Category 5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A281" t="str">
            <v>Category 6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A282" t="str">
            <v>Other O&amp;M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2.5000000000000001E-2</v>
          </cell>
          <cell r="N282">
            <v>0</v>
          </cell>
          <cell r="O282">
            <v>0</v>
          </cell>
          <cell r="P282">
            <v>0</v>
          </cell>
          <cell r="Q282">
            <v>2.5000000000000001E-2</v>
          </cell>
          <cell r="R282">
            <v>2.5000000000000001E-2</v>
          </cell>
          <cell r="S282">
            <v>0</v>
          </cell>
        </row>
        <row r="283">
          <cell r="A283" t="str">
            <v>Other</v>
          </cell>
          <cell r="B283">
            <v>0</v>
          </cell>
          <cell r="C283">
            <v>1.2032179999999999</v>
          </cell>
          <cell r="D283">
            <v>3.0624630000000002</v>
          </cell>
          <cell r="E283">
            <v>0.30948199999999998</v>
          </cell>
          <cell r="F283">
            <v>0</v>
          </cell>
          <cell r="G283">
            <v>-3.3719449999999997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-5.0613000000000005E-2</v>
          </cell>
          <cell r="N283">
            <v>4.2656809999999998</v>
          </cell>
          <cell r="O283">
            <v>-3.0624629999999997</v>
          </cell>
          <cell r="P283">
            <v>0</v>
          </cell>
          <cell r="Q283">
            <v>-5.0613000000000005E-2</v>
          </cell>
          <cell r="R283">
            <v>1.1526050000000001</v>
          </cell>
          <cell r="S283">
            <v>1.2032180000000001</v>
          </cell>
        </row>
        <row r="284">
          <cell r="A284" t="str">
            <v>Total</v>
          </cell>
          <cell r="B284">
            <v>0</v>
          </cell>
          <cell r="C284">
            <v>1.2032179999999999</v>
          </cell>
          <cell r="D284">
            <v>3.0624630000000002</v>
          </cell>
          <cell r="E284">
            <v>0.30948199999999998</v>
          </cell>
          <cell r="F284">
            <v>0</v>
          </cell>
          <cell r="G284">
            <v>-3.3719449999999997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-2.5613000000000004E-2</v>
          </cell>
          <cell r="N284">
            <v>4.2656809999999998</v>
          </cell>
          <cell r="O284">
            <v>-3.0624629999999997</v>
          </cell>
          <cell r="P284">
            <v>0</v>
          </cell>
          <cell r="Q284">
            <v>-2.5613000000000004E-2</v>
          </cell>
          <cell r="R284">
            <v>1.177605</v>
          </cell>
          <cell r="S284">
            <v>1.2032180000000001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A286" t="str">
            <v>Fixed Charges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A287" t="str">
            <v>Tax Adjustments</v>
          </cell>
          <cell r="B287">
            <v>0</v>
          </cell>
          <cell r="C287">
            <v>-0.46805179999999996</v>
          </cell>
          <cell r="D287">
            <v>-1.1912981200000001</v>
          </cell>
          <cell r="E287">
            <v>-0.1203885</v>
          </cell>
          <cell r="F287">
            <v>0</v>
          </cell>
          <cell r="G287">
            <v>1.3015707699999999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9.9633299999999994E-3</v>
          </cell>
          <cell r="N287">
            <v>-1.6593499200000001</v>
          </cell>
          <cell r="O287">
            <v>1.1811822699999999</v>
          </cell>
          <cell r="P287">
            <v>0</v>
          </cell>
          <cell r="Q287">
            <v>9.9633299999999994E-3</v>
          </cell>
          <cell r="R287">
            <v>-0.46820432000000028</v>
          </cell>
          <cell r="S287">
            <v>-0.47816765000000028</v>
          </cell>
        </row>
        <row r="288">
          <cell r="A288" t="str">
            <v>Non-Controlling Interest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A289" t="str">
            <v>Net Income</v>
          </cell>
          <cell r="B289">
            <v>0</v>
          </cell>
          <cell r="C289">
            <v>0.73516619999999988</v>
          </cell>
          <cell r="D289">
            <v>1.87116488</v>
          </cell>
          <cell r="E289">
            <v>0.18909349999999997</v>
          </cell>
          <cell r="F289">
            <v>0</v>
          </cell>
          <cell r="G289">
            <v>-2.0703742299999996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-1.5649670000000001E-2</v>
          </cell>
          <cell r="N289">
            <v>2.6063310799999999</v>
          </cell>
          <cell r="O289">
            <v>-1.8812807299999996</v>
          </cell>
          <cell r="P289">
            <v>0</v>
          </cell>
          <cell r="Q289">
            <v>-1.5649670000000001E-2</v>
          </cell>
          <cell r="R289">
            <v>0.70940068000000034</v>
          </cell>
          <cell r="S289">
            <v>0.72505035000000007</v>
          </cell>
        </row>
        <row r="291">
          <cell r="A291" t="str">
            <v>Business Line #4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A300" t="str">
            <v>Total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A302" t="str">
            <v>Fixed Charges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A303" t="str">
            <v>Tax Adjustments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A304" t="str">
            <v>Non-Controlling Interest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A305" t="str">
            <v>Net Income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7">
          <cell r="A307" t="str">
            <v>Total EBIT</v>
          </cell>
          <cell r="B307">
            <v>91.423691850000097</v>
          </cell>
          <cell r="C307">
            <v>80.091553550000029</v>
          </cell>
          <cell r="D307">
            <v>83.715684939999861</v>
          </cell>
          <cell r="E307">
            <v>74.82595548000009</v>
          </cell>
          <cell r="F307">
            <v>81.869175289999902</v>
          </cell>
          <cell r="G307">
            <v>73.004988420000061</v>
          </cell>
          <cell r="H307">
            <v>102.77825293999999</v>
          </cell>
          <cell r="I307">
            <v>103.28906298134565</v>
          </cell>
          <cell r="J307">
            <v>82.380561029999825</v>
          </cell>
          <cell r="K307">
            <v>77.651053930000103</v>
          </cell>
          <cell r="L307">
            <v>81.46657967000003</v>
          </cell>
          <cell r="M307">
            <v>103.84853268999993</v>
          </cell>
          <cell r="N307">
            <v>255.23093033999999</v>
          </cell>
          <cell r="O307">
            <v>229.70011919000007</v>
          </cell>
          <cell r="P307">
            <v>288.44787695134551</v>
          </cell>
          <cell r="Q307">
            <v>262.96616629000005</v>
          </cell>
          <cell r="R307">
            <v>1036.3450927713457</v>
          </cell>
          <cell r="S307">
            <v>773.3789264813455</v>
          </cell>
        </row>
        <row r="308">
          <cell r="A308" t="str">
            <v>Fixed Charges</v>
          </cell>
          <cell r="B308">
            <v>-19.892255209999995</v>
          </cell>
          <cell r="C308">
            <v>-19.992461110000001</v>
          </cell>
          <cell r="D308">
            <v>-19.909799689999993</v>
          </cell>
          <cell r="E308">
            <v>-19.800667940000004</v>
          </cell>
          <cell r="F308">
            <v>-19.86946695</v>
          </cell>
          <cell r="G308">
            <v>-20.259415019999992</v>
          </cell>
          <cell r="H308">
            <v>-20.029737730000008</v>
          </cell>
          <cell r="I308">
            <v>-19.949897950000008</v>
          </cell>
          <cell r="J308">
            <v>-19.829121589999993</v>
          </cell>
          <cell r="K308">
            <v>-21.792851019999986</v>
          </cell>
          <cell r="L308">
            <v>-20.372733080000017</v>
          </cell>
          <cell r="M308">
            <v>-21.990662100000002</v>
          </cell>
          <cell r="N308">
            <v>-59.794516009999988</v>
          </cell>
          <cell r="O308">
            <v>-59.929549909999992</v>
          </cell>
          <cell r="P308">
            <v>-59.808757270000008</v>
          </cell>
          <cell r="Q308">
            <v>-64.156246199999998</v>
          </cell>
          <cell r="R308">
            <v>-243.68906938999999</v>
          </cell>
          <cell r="S308">
            <v>-179.53282319000002</v>
          </cell>
        </row>
        <row r="309">
          <cell r="A309" t="str">
            <v>Tax Adjustments</v>
          </cell>
          <cell r="B309">
            <v>-27.362228709999989</v>
          </cell>
          <cell r="C309">
            <v>-22.79469774</v>
          </cell>
          <cell r="D309">
            <v>-24.932437110000002</v>
          </cell>
          <cell r="E309">
            <v>-21.023536099999991</v>
          </cell>
          <cell r="F309">
            <v>-23.948655460000001</v>
          </cell>
          <cell r="G309">
            <v>-21.134329430000005</v>
          </cell>
          <cell r="H309">
            <v>-32.445272010000011</v>
          </cell>
          <cell r="I309">
            <v>-32.198362950000011</v>
          </cell>
          <cell r="J309">
            <v>-24.671648039999987</v>
          </cell>
          <cell r="K309">
            <v>-22.336243975599999</v>
          </cell>
          <cell r="L309">
            <v>-24.129306649999975</v>
          </cell>
          <cell r="M309">
            <v>-31.419440905599988</v>
          </cell>
          <cell r="N309">
            <v>-75.089363559999981</v>
          </cell>
          <cell r="O309">
            <v>-66.106520989999993</v>
          </cell>
          <cell r="P309">
            <v>-89.315282999999994</v>
          </cell>
          <cell r="Q309">
            <v>-77.884991531199958</v>
          </cell>
          <cell r="R309">
            <v>-308.39615908119993</v>
          </cell>
          <cell r="S309">
            <v>-230.51116754999995</v>
          </cell>
        </row>
        <row r="310">
          <cell r="A310" t="str">
            <v>Non-Controlling Interest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A311" t="str">
            <v>Net Income</v>
          </cell>
          <cell r="B311">
            <v>44.169207930000127</v>
          </cell>
          <cell r="C311">
            <v>37.304394700000039</v>
          </cell>
          <cell r="D311">
            <v>38.87344813999988</v>
          </cell>
          <cell r="E311">
            <v>34.001751440000092</v>
          </cell>
          <cell r="F311">
            <v>38.051052879999872</v>
          </cell>
          <cell r="G311">
            <v>31.611243970000068</v>
          </cell>
          <cell r="H311">
            <v>50.303243199999969</v>
          </cell>
          <cell r="I311">
            <v>51.140802081345633</v>
          </cell>
          <cell r="J311">
            <v>37.87979139999986</v>
          </cell>
          <cell r="K311">
            <v>33.521958934400139</v>
          </cell>
          <cell r="L311">
            <v>36.964539940000058</v>
          </cell>
          <cell r="M311">
            <v>50.438429684399964</v>
          </cell>
          <cell r="N311">
            <v>120.34705077000004</v>
          </cell>
          <cell r="O311">
            <v>103.66404829000004</v>
          </cell>
          <cell r="P311">
            <v>139.32383668134548</v>
          </cell>
          <cell r="Q311">
            <v>120.92492855880016</v>
          </cell>
          <cell r="R311">
            <v>484.25986430014575</v>
          </cell>
          <cell r="S311">
            <v>363.33493574134553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C Actuals - Gen"/>
      <sheetName val="Cover"/>
      <sheetName val="CFO"/>
      <sheetName val="Monthly Track"/>
      <sheetName val="BU Input"/>
      <sheetName val="BU Rollup"/>
      <sheetName val="EBIT RECON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I2" t="str">
            <v>Power Generation Group</v>
          </cell>
        </row>
      </sheetData>
      <sheetData sheetId="5">
        <row r="11">
          <cell r="A11" t="str">
            <v>Merchant Power Generation</v>
          </cell>
        </row>
        <row r="75">
          <cell r="A75" t="str">
            <v>Total Fixed Charges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AFUDC Debt / Capitalized Interest</v>
          </cell>
          <cell r="B76">
            <v>0.31775548000000003</v>
          </cell>
          <cell r="C76">
            <v>0.38633597000000003</v>
          </cell>
          <cell r="D76">
            <v>0.73735233</v>
          </cell>
          <cell r="E76">
            <v>0.88250776999999991</v>
          </cell>
          <cell r="F76">
            <v>1.1173321599999999</v>
          </cell>
          <cell r="G76">
            <v>0.96299999999999997</v>
          </cell>
          <cell r="H76">
            <v>1.1669910999999999</v>
          </cell>
          <cell r="I76">
            <v>1.4494497</v>
          </cell>
          <cell r="J76">
            <v>1.7514182699999998</v>
          </cell>
          <cell r="K76">
            <v>2.425431738434451</v>
          </cell>
          <cell r="L76">
            <v>2.0373305319362753</v>
          </cell>
          <cell r="M76">
            <v>1.9594937906864698</v>
          </cell>
          <cell r="N76">
            <v>1.4414437800000002</v>
          </cell>
          <cell r="O76">
            <v>2.9628399299999999</v>
          </cell>
          <cell r="P76">
            <v>4.3678590699999997</v>
          </cell>
          <cell r="Q76">
            <v>6.4222560610571957</v>
          </cell>
          <cell r="R76">
            <v>15.194398841057195</v>
          </cell>
          <cell r="S76">
            <v>8.7721427799999994</v>
          </cell>
          <cell r="T76">
            <v>0</v>
          </cell>
          <cell r="U76">
            <v>0.42443945418365803</v>
          </cell>
          <cell r="V76">
            <v>0.59435757430178882</v>
          </cell>
          <cell r="W76">
            <v>1.0980139913117002</v>
          </cell>
          <cell r="X76">
            <v>1.1286497147758165</v>
          </cell>
          <cell r="Y76">
            <v>1.126664377929794</v>
          </cell>
          <cell r="Z76">
            <v>1.8307030192187081</v>
          </cell>
          <cell r="AA76">
            <v>1.6028840451051365</v>
          </cell>
          <cell r="AB76">
            <v>2.0119218860949988</v>
          </cell>
          <cell r="AC76">
            <v>2.1170732442651623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2.0349985006010809</v>
          </cell>
          <cell r="AI76">
            <v>1.9836358669051324</v>
          </cell>
          <cell r="AJ76">
            <v>1.8021054413117001</v>
          </cell>
          <cell r="AK76">
            <v>4.207040588901533</v>
          </cell>
          <cell r="AL76">
            <v>4.3397076570336148</v>
          </cell>
          <cell r="AM76">
            <v>3.830542949218708</v>
          </cell>
          <cell r="AN76">
            <v>5.5724473608691012</v>
          </cell>
          <cell r="AO76">
            <v>5.1620441435279485</v>
          </cell>
          <cell r="AP76">
            <v>4.7335140442651618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16.155447665840562</v>
          </cell>
          <cell r="AV76">
            <v>15.994661294231632</v>
          </cell>
          <cell r="AW76">
            <v>16.744057742307781</v>
          </cell>
          <cell r="AX76">
            <v>16.31417883070597</v>
          </cell>
          <cell r="AY76">
            <v>16.256887702128154</v>
          </cell>
          <cell r="AZ76">
            <v>16.19698482664883</v>
          </cell>
          <cell r="BA76">
            <v>15.536520545981411</v>
          </cell>
          <cell r="BB76">
            <v>15.134484597867171</v>
          </cell>
          <cell r="BC76">
            <v>14.947958097910826</v>
          </cell>
          <cell r="BD76">
            <v>0</v>
          </cell>
          <cell r="BE76">
            <v>0</v>
          </cell>
          <cell r="BF76">
            <v>0</v>
          </cell>
        </row>
        <row r="77">
          <cell r="A77" t="str">
            <v>Riders/Rider True Up1</v>
          </cell>
          <cell r="B77">
            <v>-7.87473942</v>
          </cell>
          <cell r="C77">
            <v>-6.4264016900000005</v>
          </cell>
          <cell r="D77">
            <v>-7.94127546</v>
          </cell>
          <cell r="E77">
            <v>-7.1785222199999996</v>
          </cell>
          <cell r="F77">
            <v>-8.8486174500000008</v>
          </cell>
          <cell r="G77">
            <v>-8.8664370499999983</v>
          </cell>
          <cell r="H77">
            <v>-10.426372439999998</v>
          </cell>
          <cell r="I77">
            <v>-8.687057059999999</v>
          </cell>
          <cell r="J77">
            <v>-3.8629253500000003</v>
          </cell>
          <cell r="K77">
            <v>-5.728440449999999</v>
          </cell>
          <cell r="L77">
            <v>-6.6589242200000003</v>
          </cell>
          <cell r="M77">
            <v>-8.9825467500000009</v>
          </cell>
          <cell r="N77">
            <v>-22.24241657</v>
          </cell>
          <cell r="O77">
            <v>-24.893576719999999</v>
          </cell>
          <cell r="P77">
            <v>-22.976354849999996</v>
          </cell>
          <cell r="Q77">
            <v>-21.369911420000001</v>
          </cell>
          <cell r="R77">
            <v>-91.482259559999989</v>
          </cell>
          <cell r="S77">
            <v>-70.112348139999995</v>
          </cell>
          <cell r="T77">
            <v>0</v>
          </cell>
          <cell r="U77">
            <v>-8.4610365649205601</v>
          </cell>
          <cell r="V77">
            <v>-7.8989867900000004</v>
          </cell>
          <cell r="W77">
            <v>-6.9269290499999991</v>
          </cell>
          <cell r="X77">
            <v>-6.6635299999999997</v>
          </cell>
          <cell r="Y77">
            <v>-7.2591967100000003</v>
          </cell>
          <cell r="Z77">
            <v>-8.1750533599999997</v>
          </cell>
          <cell r="AA77">
            <v>-9.9462813699999995</v>
          </cell>
          <cell r="AB77">
            <v>-9.0427341199999987</v>
          </cell>
          <cell r="AC77">
            <v>-7.5150945800000004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-23.28695241344461</v>
          </cell>
          <cell r="AI77">
            <v>-22.700655259999998</v>
          </cell>
          <cell r="AJ77">
            <v>-21.228070159999998</v>
          </cell>
          <cell r="AK77">
            <v>-22.097780069999999</v>
          </cell>
          <cell r="AL77">
            <v>-22.612772289999999</v>
          </cell>
          <cell r="AM77">
            <v>-24.20219303</v>
          </cell>
          <cell r="AN77">
            <v>-26.504110069999999</v>
          </cell>
          <cell r="AO77">
            <v>-26.984201139999996</v>
          </cell>
          <cell r="AP77">
            <v>-26.628524079999995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-93.25875396984911</v>
          </cell>
          <cell r="AV77">
            <v>-92.672456820000008</v>
          </cell>
          <cell r="AW77">
            <v>-91.199871720000004</v>
          </cell>
          <cell r="AX77">
            <v>-92.214218130000006</v>
          </cell>
          <cell r="AY77">
            <v>-92.729210349999988</v>
          </cell>
          <cell r="AZ77">
            <v>-94.318631089999997</v>
          </cell>
          <cell r="BA77">
            <v>-95.010014780000006</v>
          </cell>
          <cell r="BB77">
            <v>-95.490105849999992</v>
          </cell>
          <cell r="BC77">
            <v>-95.134428789999987</v>
          </cell>
          <cell r="BD77">
            <v>0</v>
          </cell>
          <cell r="BE77">
            <v>0</v>
          </cell>
          <cell r="BF77">
            <v>0</v>
          </cell>
        </row>
        <row r="78">
          <cell r="A78" t="str">
            <v>Other BU Drivers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</row>
        <row r="79">
          <cell r="A79" t="str">
            <v>VP 2017 issuances (size/rate/timing)</v>
          </cell>
          <cell r="B79">
            <v>0</v>
          </cell>
          <cell r="C79">
            <v>0</v>
          </cell>
          <cell r="D79">
            <v>-0.52559999999999996</v>
          </cell>
          <cell r="E79">
            <v>-1.0627224709957253</v>
          </cell>
          <cell r="F79">
            <v>-1.0607584074621963</v>
          </cell>
          <cell r="G79">
            <v>-1.0607866776067543</v>
          </cell>
          <cell r="H79">
            <v>-1.0608150313636207</v>
          </cell>
          <cell r="I79">
            <v>-1.0608434689801598</v>
          </cell>
          <cell r="J79">
            <v>-1.7502053240388218</v>
          </cell>
          <cell r="K79">
            <v>-2.2248636367850874</v>
          </cell>
          <cell r="L79">
            <v>-2.1837870474717525</v>
          </cell>
          <cell r="M79">
            <v>-2.1840111830145261</v>
          </cell>
          <cell r="N79">
            <v>-0.52559999999999996</v>
          </cell>
          <cell r="O79">
            <v>-3.1842675560646754</v>
          </cell>
          <cell r="P79">
            <v>-3.8718638243826025</v>
          </cell>
          <cell r="Q79">
            <v>-6.5926618672713655</v>
          </cell>
          <cell r="R79">
            <v>-14.174393247718644</v>
          </cell>
          <cell r="S79">
            <v>-7.5817313804472786</v>
          </cell>
          <cell r="T79">
            <v>0</v>
          </cell>
          <cell r="U79">
            <v>0</v>
          </cell>
          <cell r="V79">
            <v>0</v>
          </cell>
          <cell r="W79">
            <v>-0.61509610854719998</v>
          </cell>
          <cell r="X79">
            <v>-1.0627224709957253</v>
          </cell>
          <cell r="Y79">
            <v>-1.059121025362129</v>
          </cell>
          <cell r="Z79">
            <v>-1.0607866776067543</v>
          </cell>
          <cell r="AA79">
            <v>-1.0608150313636207</v>
          </cell>
          <cell r="AB79">
            <v>-1.0608434689801598</v>
          </cell>
          <cell r="AC79">
            <v>-1.7502053240388218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-1.0062</v>
          </cell>
          <cell r="AI79">
            <v>-0.98552338051200006</v>
          </cell>
          <cell r="AJ79">
            <v>-0.61509610854719998</v>
          </cell>
          <cell r="AK79">
            <v>-3.1809878978739299</v>
          </cell>
          <cell r="AL79">
            <v>-3.1809878978739299</v>
          </cell>
          <cell r="AM79">
            <v>-3.1842675560646754</v>
          </cell>
          <cell r="AN79">
            <v>-4.4829129143282023</v>
          </cell>
          <cell r="AO79">
            <v>-4.2587131750322023</v>
          </cell>
          <cell r="AP79">
            <v>-3.8718638243826025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-15.44647894665512</v>
          </cell>
          <cell r="AV79">
            <v>-15.299950465088848</v>
          </cell>
          <cell r="AW79">
            <v>-15.186039276798866</v>
          </cell>
          <cell r="AX79">
            <v>-15.255991209625465</v>
          </cell>
          <cell r="AY79">
            <v>-15.220764975577463</v>
          </cell>
          <cell r="AZ79">
            <v>-15.372259559824242</v>
          </cell>
          <cell r="BA79">
            <v>-15.467350087504244</v>
          </cell>
          <cell r="BB79">
            <v>-14.578302170320242</v>
          </cell>
          <cell r="BC79">
            <v>-14.174393247718644</v>
          </cell>
          <cell r="BD79">
            <v>0</v>
          </cell>
          <cell r="BE79">
            <v>0</v>
          </cell>
          <cell r="BF79">
            <v>0</v>
          </cell>
        </row>
        <row r="80">
          <cell r="A80" t="str">
            <v>VP commercial paper (rate/amount)</v>
          </cell>
          <cell r="B80">
            <v>-0.14503005119999998</v>
          </cell>
          <cell r="C80">
            <v>-0.1251362352</v>
          </cell>
          <cell r="D80">
            <v>-9.4682884800000006E-2</v>
          </cell>
          <cell r="E80">
            <v>-5.663908799999999E-3</v>
          </cell>
          <cell r="F80">
            <v>0</v>
          </cell>
          <cell r="G80">
            <v>-0.10530333600000001</v>
          </cell>
          <cell r="H80">
            <v>-0.20566504320000001</v>
          </cell>
          <cell r="I80">
            <v>-0.12931595039999999</v>
          </cell>
          <cell r="J80">
            <v>-0.1092885408</v>
          </cell>
          <cell r="K80">
            <v>-0.10433286821315342</v>
          </cell>
          <cell r="L80">
            <v>-8.5245755971782342E-2</v>
          </cell>
          <cell r="M80">
            <v>-0.16803548879353877</v>
          </cell>
          <cell r="N80">
            <v>-0.36484917119999993</v>
          </cell>
          <cell r="O80">
            <v>-0.1109672448</v>
          </cell>
          <cell r="P80">
            <v>-0.4442695344</v>
          </cell>
          <cell r="Q80">
            <v>-0.35761411297847456</v>
          </cell>
          <cell r="R80">
            <v>-1.2777000633784743</v>
          </cell>
          <cell r="S80">
            <v>-0.92008595040000007</v>
          </cell>
          <cell r="T80">
            <v>0</v>
          </cell>
          <cell r="U80">
            <v>-0.10801947002297088</v>
          </cell>
          <cell r="V80">
            <v>-0.17158627178951696</v>
          </cell>
          <cell r="W80">
            <v>1.5091523683405069E-2</v>
          </cell>
          <cell r="X80">
            <v>5.0783438329560525E-2</v>
          </cell>
          <cell r="Y80">
            <v>0</v>
          </cell>
          <cell r="Z80">
            <v>-8.9367033999879761E-2</v>
          </cell>
          <cell r="AA80">
            <v>-0.14361679295523005</v>
          </cell>
          <cell r="AB80">
            <v>-7.0822775451005196E-2</v>
          </cell>
          <cell r="AC80">
            <v>-0.25668042351256187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-0.57064738695404926</v>
          </cell>
          <cell r="AI80">
            <v>-0.2733962667733531</v>
          </cell>
          <cell r="AJ80">
            <v>-0.2550747627165949</v>
          </cell>
          <cell r="AK80">
            <v>-0.19974706289197458</v>
          </cell>
          <cell r="AL80">
            <v>-0.12883271217850314</v>
          </cell>
          <cell r="AM80">
            <v>-9.5030942799879753E-2</v>
          </cell>
          <cell r="AN80">
            <v>-0.2345702995858574</v>
          </cell>
          <cell r="AO80">
            <v>-0.49770330954881548</v>
          </cell>
          <cell r="AP80">
            <v>-0.59166141711256182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-7.7381539382757918</v>
          </cell>
          <cell r="AV80">
            <v>-1.3507887071804567</v>
          </cell>
          <cell r="AW80">
            <v>-1.5164239238915842</v>
          </cell>
          <cell r="AX80">
            <v>-1.6378279917045739</v>
          </cell>
          <cell r="AY80">
            <v>-2.2794326302859069</v>
          </cell>
          <cell r="AZ80">
            <v>-2.1444501030535887</v>
          </cell>
          <cell r="BA80">
            <v>-0.88696912555448826</v>
          </cell>
          <cell r="BB80">
            <v>-1.5804079984132646</v>
          </cell>
          <cell r="BC80">
            <v>-1.7822027211127756</v>
          </cell>
          <cell r="BD80">
            <v>0</v>
          </cell>
          <cell r="BE80">
            <v>0</v>
          </cell>
          <cell r="BF80">
            <v>0</v>
          </cell>
        </row>
        <row r="81">
          <cell r="A81" t="str">
            <v>VP variable rates</v>
          </cell>
          <cell r="B81">
            <v>-9.3641145600000003E-2</v>
          </cell>
          <cell r="C81">
            <v>-7.9117963200000002E-2</v>
          </cell>
          <cell r="D81">
            <v>-9.5882923199999998E-2</v>
          </cell>
          <cell r="E81">
            <v>-9.6735475200000004E-2</v>
          </cell>
          <cell r="F81">
            <v>-0.102384768</v>
          </cell>
          <cell r="G81">
            <v>-4.1569895999999995E-2</v>
          </cell>
          <cell r="H81">
            <v>-4.2980356800000001E-2</v>
          </cell>
          <cell r="I81">
            <v>-4.2550939199999992E-2</v>
          </cell>
          <cell r="J81">
            <v>-4.1124700800000004E-2</v>
          </cell>
          <cell r="K81">
            <v>-5.8601573333324372E-2</v>
          </cell>
          <cell r="L81">
            <v>-5.8559415740272132E-2</v>
          </cell>
          <cell r="M81">
            <v>-6.0449446532751513E-2</v>
          </cell>
          <cell r="N81">
            <v>-0.26864203200000003</v>
          </cell>
          <cell r="O81">
            <v>-0.24069013919999999</v>
          </cell>
          <cell r="P81">
            <v>-0.1266559968</v>
          </cell>
          <cell r="Q81">
            <v>-0.17761043560634804</v>
          </cell>
          <cell r="R81">
            <v>-0.81359860360634817</v>
          </cell>
          <cell r="S81">
            <v>-0.63598816800000002</v>
          </cell>
          <cell r="T81">
            <v>0</v>
          </cell>
          <cell r="U81">
            <v>-0.13119018824795126</v>
          </cell>
          <cell r="V81">
            <v>-9.0926281520576427E-2</v>
          </cell>
          <cell r="W81">
            <v>-0.10002924830993994</v>
          </cell>
          <cell r="X81">
            <v>-0.10525843300297548</v>
          </cell>
          <cell r="Y81">
            <v>-0.10865830805282339</v>
          </cell>
          <cell r="Z81">
            <v>-0.11414562499989232</v>
          </cell>
          <cell r="AA81">
            <v>-5.9267453333271519E-2</v>
          </cell>
          <cell r="AB81">
            <v>-5.8647695320218032E-2</v>
          </cell>
          <cell r="AC81">
            <v>-5.7044399999963191E-2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-0.39709539319547771</v>
          </cell>
          <cell r="AI81">
            <v>-0.28911657250914924</v>
          </cell>
          <cell r="AJ81">
            <v>-0.27278835710993993</v>
          </cell>
          <cell r="AK81">
            <v>-0.32580340448643974</v>
          </cell>
          <cell r="AL81">
            <v>-0.31945853788296352</v>
          </cell>
          <cell r="AM81">
            <v>-0.31326586819989233</v>
          </cell>
          <cell r="AN81">
            <v>-0.17720655576581909</v>
          </cell>
          <cell r="AO81">
            <v>-0.15835215256862756</v>
          </cell>
          <cell r="AP81">
            <v>-0.14257569599996317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-1.324538166316982</v>
          </cell>
          <cell r="AV81">
            <v>-0.98295055031928613</v>
          </cell>
          <cell r="AW81">
            <v>-0.96561875387467333</v>
          </cell>
          <cell r="AX81">
            <v>-0.97291303757664682</v>
          </cell>
          <cell r="AY81">
            <v>-0.97600801556018468</v>
          </cell>
          <cell r="AZ81">
            <v>-0.94832304560823366</v>
          </cell>
          <cell r="BA81">
            <v>-0.87143322646071253</v>
          </cell>
          <cell r="BB81">
            <v>-0.84612570374952367</v>
          </cell>
          <cell r="BC81">
            <v>-0.82934681204958272</v>
          </cell>
          <cell r="BD81">
            <v>0</v>
          </cell>
          <cell r="BE81">
            <v>0</v>
          </cell>
          <cell r="BF81">
            <v>0</v>
          </cell>
        </row>
        <row r="82">
          <cell r="A82" t="str">
            <v>M2M on VP hedges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</row>
        <row r="83">
          <cell r="A83" t="str">
            <v>DRI Planned/Actual Issuances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</row>
        <row r="84">
          <cell r="A84" t="str">
            <v>DRI commercial paper (rate/amount)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</row>
        <row r="85">
          <cell r="A85" t="str">
            <v>GEN 2017 Issuances (size/rate/timing)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-0.56050583724333336</v>
          </cell>
          <cell r="G85">
            <v>-0.92556041310254999</v>
          </cell>
          <cell r="H85">
            <v>-0.91023640267906825</v>
          </cell>
          <cell r="I85">
            <v>-0.91031893311141177</v>
          </cell>
          <cell r="J85">
            <v>-0.91040173354111353</v>
          </cell>
          <cell r="K85">
            <v>-0.91048480485145489</v>
          </cell>
          <cell r="L85">
            <v>-0.91056814792851848</v>
          </cell>
          <cell r="M85">
            <v>-0.91065176366142675</v>
          </cell>
          <cell r="N85">
            <v>0</v>
          </cell>
          <cell r="O85">
            <v>-1.4860662503458832</v>
          </cell>
          <cell r="P85">
            <v>-2.7309570693315934</v>
          </cell>
          <cell r="Q85">
            <v>-2.7317047164414001</v>
          </cell>
          <cell r="R85">
            <v>-6.9487280361188768</v>
          </cell>
          <cell r="S85">
            <v>-4.2170233196774767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-0.5842140583333334</v>
          </cell>
          <cell r="Z85">
            <v>-0.92556041310254999</v>
          </cell>
          <cell r="AA85">
            <v>-0.91023640267906825</v>
          </cell>
          <cell r="AB85">
            <v>-0.91031893311141177</v>
          </cell>
          <cell r="AC85">
            <v>-0.91040173354111353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-0.10351281479558801</v>
          </cell>
          <cell r="AI85">
            <v>-0.49196973333333333</v>
          </cell>
          <cell r="AJ85">
            <v>0</v>
          </cell>
          <cell r="AK85">
            <v>-1.8929430275736454</v>
          </cell>
          <cell r="AL85">
            <v>-1.5457881957030857</v>
          </cell>
          <cell r="AM85">
            <v>-1.4860662503458832</v>
          </cell>
          <cell r="AN85">
            <v>-2.7309570693315934</v>
          </cell>
          <cell r="AO85">
            <v>-2.7309570693315934</v>
          </cell>
          <cell r="AP85">
            <v>-2.7309570693315934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-10.510585383728479</v>
          </cell>
          <cell r="AV85">
            <v>-9.0274437200822675</v>
          </cell>
          <cell r="AW85">
            <v>-7.5738138953078389</v>
          </cell>
          <cell r="AX85">
            <v>-7.5738138953078389</v>
          </cell>
          <cell r="AY85">
            <v>-7.2273384845714528</v>
          </cell>
          <cell r="AZ85">
            <v>-6.9487280361188768</v>
          </cell>
          <cell r="BA85">
            <v>-6.9487280361188768</v>
          </cell>
          <cell r="BB85">
            <v>-6.9487280361188768</v>
          </cell>
          <cell r="BC85">
            <v>-6.9487280361188768</v>
          </cell>
          <cell r="BD85">
            <v>0</v>
          </cell>
          <cell r="BE85">
            <v>0</v>
          </cell>
          <cell r="BF85">
            <v>0</v>
          </cell>
        </row>
        <row r="86">
          <cell r="A86" t="str">
            <v>GEN Variable Rates</v>
          </cell>
          <cell r="B86">
            <v>-1.69916271</v>
          </cell>
          <cell r="C86">
            <v>-1.49520165</v>
          </cell>
          <cell r="D86">
            <v>-1.6150772899999999</v>
          </cell>
          <cell r="E86">
            <v>-1.52497058</v>
          </cell>
          <cell r="F86">
            <v>-1.5824933799999998</v>
          </cell>
          <cell r="G86">
            <v>-1.74675823</v>
          </cell>
          <cell r="H86">
            <v>-1.5853833399999999</v>
          </cell>
          <cell r="I86">
            <v>-1.6807933599999998</v>
          </cell>
          <cell r="J86">
            <v>-1.5719210100000001</v>
          </cell>
          <cell r="K86">
            <v>-1.5906643750000051</v>
          </cell>
          <cell r="L86">
            <v>-1.4676173062333044</v>
          </cell>
          <cell r="M86">
            <v>-1.8082751810133775</v>
          </cell>
          <cell r="N86">
            <v>-4.8094416500000001</v>
          </cell>
          <cell r="O86">
            <v>-4.8542221899999998</v>
          </cell>
          <cell r="P86">
            <v>-4.8380977099999996</v>
          </cell>
          <cell r="Q86">
            <v>-4.8665568622466875</v>
          </cell>
          <cell r="R86">
            <v>-19.368318412246687</v>
          </cell>
          <cell r="S86">
            <v>-14.501761549999999</v>
          </cell>
          <cell r="T86">
            <v>0</v>
          </cell>
          <cell r="U86">
            <v>-1.48477030937364</v>
          </cell>
          <cell r="V86">
            <v>-1.342391897777776</v>
          </cell>
          <cell r="W86">
            <v>-1.4921145783333309</v>
          </cell>
          <cell r="X86">
            <v>-1.4476523583333343</v>
          </cell>
          <cell r="Y86">
            <v>-1.4985653080555583</v>
          </cell>
          <cell r="Z86">
            <v>-1.4527166666666682</v>
          </cell>
          <cell r="AA86">
            <v>-1.5093255113888895</v>
          </cell>
          <cell r="AB86">
            <v>-1.5100065038888906</v>
          </cell>
          <cell r="AC86">
            <v>-1.7471611083333334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-4.6132641213529402</v>
          </cell>
          <cell r="AI86">
            <v>-4.5288522586359452</v>
          </cell>
          <cell r="AJ86">
            <v>-4.6864789383333303</v>
          </cell>
          <cell r="AK86">
            <v>-4.4038428927351703</v>
          </cell>
          <cell r="AL86">
            <v>-4.4815913711044173</v>
          </cell>
          <cell r="AM86">
            <v>-4.5601806266666678</v>
          </cell>
          <cell r="AN86">
            <v>-4.7678838367811416</v>
          </cell>
          <cell r="AO86">
            <v>-4.843464750839674</v>
          </cell>
          <cell r="AP86">
            <v>-5.0133378083333335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-18.305367673560571</v>
          </cell>
          <cell r="AV86">
            <v>-17.885811994494347</v>
          </cell>
          <cell r="AW86">
            <v>-18.14630216799889</v>
          </cell>
          <cell r="AX86">
            <v>-18.23642835837682</v>
          </cell>
          <cell r="AY86">
            <v>-18.318526597022007</v>
          </cell>
          <cell r="AZ86">
            <v>-18.349741775853111</v>
          </cell>
          <cell r="BA86">
            <v>-19.221589270229913</v>
          </cell>
          <cell r="BB86">
            <v>-19.295256939986562</v>
          </cell>
          <cell r="BC86">
            <v>-19.535078959311146</v>
          </cell>
          <cell r="BD86">
            <v>0</v>
          </cell>
          <cell r="BE86">
            <v>0</v>
          </cell>
          <cell r="BF86">
            <v>0</v>
          </cell>
        </row>
        <row r="87">
          <cell r="A87" t="str">
            <v>DRI Hybrid rate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</row>
        <row r="88">
          <cell r="A88" t="str">
            <v>Interest on Tax Deficiencies</v>
          </cell>
          <cell r="B88">
            <v>-3.0206130000000001E-2</v>
          </cell>
          <cell r="C88">
            <v>-2.94595E-2</v>
          </cell>
          <cell r="D88">
            <v>-2.9651109999999998E-2</v>
          </cell>
          <cell r="E88">
            <v>-3.0347880000000001E-2</v>
          </cell>
          <cell r="F88">
            <v>-3.0754070000000001E-2</v>
          </cell>
          <cell r="G88">
            <v>-2.912E-2</v>
          </cell>
          <cell r="H88">
            <v>-2.9093999999999998E-2</v>
          </cell>
          <cell r="I88">
            <v>-2.9765759999999999E-2</v>
          </cell>
          <cell r="J88">
            <v>-2.9765759999999999E-2</v>
          </cell>
          <cell r="K88">
            <v>0</v>
          </cell>
          <cell r="L88">
            <v>0</v>
          </cell>
          <cell r="M88">
            <v>0</v>
          </cell>
          <cell r="N88">
            <v>-8.9316739999999992E-2</v>
          </cell>
          <cell r="O88">
            <v>-9.0221949999999995E-2</v>
          </cell>
          <cell r="P88">
            <v>-8.8625519999999999E-2</v>
          </cell>
          <cell r="Q88">
            <v>0</v>
          </cell>
          <cell r="R88">
            <v>-0.26816421000000001</v>
          </cell>
          <cell r="S88">
            <v>-0.26816421000000001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-3.0206130000000001E-2</v>
          </cell>
          <cell r="AJ88">
            <v>-5.9665629999999997E-2</v>
          </cell>
          <cell r="AK88">
            <v>0</v>
          </cell>
          <cell r="AL88">
            <v>-3.0347880000000001E-2</v>
          </cell>
          <cell r="AM88">
            <v>-6.1101950000000002E-2</v>
          </cell>
          <cell r="AN88">
            <v>0</v>
          </cell>
          <cell r="AO88">
            <v>-2.9093999999999998E-2</v>
          </cell>
          <cell r="AP88">
            <v>-5.8859759999999997E-2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-3.0206130000000001E-2</v>
          </cell>
          <cell r="AW88">
            <v>-5.9665629999999997E-2</v>
          </cell>
          <cell r="AX88">
            <v>-8.9316739999999992E-2</v>
          </cell>
          <cell r="AY88">
            <v>-0.11966462</v>
          </cell>
          <cell r="AZ88">
            <v>-0.15041868999999999</v>
          </cell>
          <cell r="BA88">
            <v>-0.17953869</v>
          </cell>
          <cell r="BB88">
            <v>-0.20863269000000001</v>
          </cell>
          <cell r="BC88">
            <v>-0.23839844999999998</v>
          </cell>
          <cell r="BD88">
            <v>0</v>
          </cell>
          <cell r="BE88">
            <v>0</v>
          </cell>
          <cell r="BF88">
            <v>0</v>
          </cell>
        </row>
        <row r="89">
          <cell r="A89" t="str">
            <v>DGH Planned/Actual Issuances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</row>
        <row r="90">
          <cell r="A90" t="str">
            <v>Other Fixed Charges</v>
          </cell>
          <cell r="B90">
            <v>-11.928046605599997</v>
          </cell>
          <cell r="C90">
            <v>-12.084355603999999</v>
          </cell>
          <cell r="D90">
            <v>-11.542545864399997</v>
          </cell>
          <cell r="E90">
            <v>-11.582931517404273</v>
          </cell>
          <cell r="F90">
            <v>-8.374721789694469</v>
          </cell>
          <cell r="G90">
            <v>-10.756270779690698</v>
          </cell>
          <cell r="H90">
            <v>-10.636349787557307</v>
          </cell>
          <cell r="I90">
            <v>-10.554520769908432</v>
          </cell>
          <cell r="J90">
            <v>-13.193041723220068</v>
          </cell>
          <cell r="K90">
            <v>-10.171679687437585</v>
          </cell>
          <cell r="L90">
            <v>-10.19597419663099</v>
          </cell>
          <cell r="M90">
            <v>-10.188050501087044</v>
          </cell>
          <cell r="N90">
            <v>-35.554948073999995</v>
          </cell>
          <cell r="O90">
            <v>-30.71392408678944</v>
          </cell>
          <cell r="P90">
            <v>-34.383912280685806</v>
          </cell>
          <cell r="Q90">
            <v>-30.555704385155618</v>
          </cell>
          <cell r="R90">
            <v>-131.20848882663086</v>
          </cell>
          <cell r="S90">
            <v>-100.65278444147525</v>
          </cell>
          <cell r="T90">
            <v>0</v>
          </cell>
          <cell r="U90">
            <v>-11.883928905852287</v>
          </cell>
          <cell r="V90">
            <v>-11.38823730376091</v>
          </cell>
          <cell r="W90">
            <v>-11.683807368300325</v>
          </cell>
          <cell r="X90">
            <v>-11.518905905012041</v>
          </cell>
          <cell r="Y90">
            <v>-11.702584257075292</v>
          </cell>
          <cell r="Z90">
            <v>-11.558859726482895</v>
          </cell>
          <cell r="AA90">
            <v>-11.463502436983052</v>
          </cell>
          <cell r="AB90">
            <v>-11.455435910491278</v>
          </cell>
          <cell r="AC90">
            <v>-10.765028894211486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-35.324393920276826</v>
          </cell>
          <cell r="AI90">
            <v>-34.566551277661226</v>
          </cell>
          <cell r="AJ90">
            <v>-35.696209577900319</v>
          </cell>
          <cell r="AK90">
            <v>-34.213688453420033</v>
          </cell>
          <cell r="AL90">
            <v>-34.844375500962457</v>
          </cell>
          <cell r="AM90">
            <v>-31.516513033581639</v>
          </cell>
          <cell r="AN90">
            <v>-33.683967241685814</v>
          </cell>
          <cell r="AO90">
            <v>-32.856814592260072</v>
          </cell>
          <cell r="AP90">
            <v>-31.955899451677226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-131.29182153592004</v>
          </cell>
          <cell r="AV90">
            <v>-130.93106417782295</v>
          </cell>
          <cell r="AW90">
            <v>-131.7025798113954</v>
          </cell>
          <cell r="AX90">
            <v>-131.56131838749508</v>
          </cell>
          <cell r="AY90">
            <v>-134.63899520180388</v>
          </cell>
          <cell r="AZ90">
            <v>-131.31113273442307</v>
          </cell>
          <cell r="BA90">
            <v>-130.50854378763088</v>
          </cell>
          <cell r="BB90">
            <v>-129.68139113820513</v>
          </cell>
          <cell r="BC90">
            <v>-128.78047599762226</v>
          </cell>
          <cell r="BD90">
            <v>0</v>
          </cell>
          <cell r="BE90">
            <v>0</v>
          </cell>
          <cell r="BF90">
            <v>0</v>
          </cell>
        </row>
        <row r="91">
          <cell r="A91" t="str">
            <v>Intercompany Interest - money pool</v>
          </cell>
          <cell r="B91">
            <v>-6.8691415099999995</v>
          </cell>
          <cell r="C91">
            <v>-6.686832540000001</v>
          </cell>
          <cell r="D91">
            <v>-7.6703421000000001</v>
          </cell>
          <cell r="E91">
            <v>-7.7906637500000002</v>
          </cell>
          <cell r="F91">
            <v>-8.1891829200000004</v>
          </cell>
          <cell r="G91">
            <v>-7.9470000000000001</v>
          </cell>
          <cell r="H91">
            <v>-8.5666926300000004</v>
          </cell>
          <cell r="I91">
            <v>-8.7811109100000007</v>
          </cell>
          <cell r="J91">
            <v>-8.9769429700000014</v>
          </cell>
          <cell r="K91">
            <v>-8.0880378394969039</v>
          </cell>
          <cell r="L91">
            <v>-8.2379927507422277</v>
          </cell>
          <cell r="M91">
            <v>-8.3854485386884576</v>
          </cell>
          <cell r="N91">
            <v>-21.226316149999999</v>
          </cell>
          <cell r="O91">
            <v>-23.92684667</v>
          </cell>
          <cell r="P91">
            <v>-26.324746510000004</v>
          </cell>
          <cell r="Q91">
            <v>-24.711479128927589</v>
          </cell>
          <cell r="R91">
            <v>-96.189388458927596</v>
          </cell>
          <cell r="S91">
            <v>-71.477909330000003</v>
          </cell>
          <cell r="T91">
            <v>0</v>
          </cell>
          <cell r="U91">
            <v>-6.8308494385207101</v>
          </cell>
          <cell r="V91">
            <v>-6.3644362547314657</v>
          </cell>
          <cell r="W91">
            <v>-6.3689585247338956</v>
          </cell>
          <cell r="X91">
            <v>-6.4434865848221854</v>
          </cell>
          <cell r="Y91">
            <v>-7.4518164688222734</v>
          </cell>
          <cell r="Z91">
            <v>-7.9718371151828871</v>
          </cell>
          <cell r="AA91">
            <v>-7.8898558358806001</v>
          </cell>
          <cell r="AB91">
            <v>-8.0885544701403607</v>
          </cell>
          <cell r="AC91">
            <v>-8.3069530104484688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-21.16031257204348</v>
          </cell>
          <cell r="AI91">
            <v>-19.39860473483953</v>
          </cell>
          <cell r="AJ91">
            <v>-19.924932574733894</v>
          </cell>
          <cell r="AK91">
            <v>-19.820003888753156</v>
          </cell>
          <cell r="AL91">
            <v>-23.400349270686345</v>
          </cell>
          <cell r="AM91">
            <v>-23.951683785182887</v>
          </cell>
          <cell r="AN91">
            <v>-24.285179316469428</v>
          </cell>
          <cell r="AO91">
            <v>-24.962200110588832</v>
          </cell>
          <cell r="AP91">
            <v>-25.654756550448468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-91.419427870415191</v>
          </cell>
          <cell r="AV91">
            <v>-90.557719965707832</v>
          </cell>
          <cell r="AW91">
            <v>-90.440765166270154</v>
          </cell>
          <cell r="AX91">
            <v>-89.184148741536248</v>
          </cell>
          <cell r="AY91">
            <v>-94.636591416059076</v>
          </cell>
          <cell r="AZ91">
            <v>-94.297172748080982</v>
          </cell>
          <cell r="BA91">
            <v>-94.149545265397023</v>
          </cell>
          <cell r="BB91">
            <v>-94.826842059516423</v>
          </cell>
          <cell r="BC91">
            <v>-95.519398499376067</v>
          </cell>
          <cell r="BD91">
            <v>0</v>
          </cell>
          <cell r="BE91">
            <v>0</v>
          </cell>
          <cell r="BF91">
            <v>0</v>
          </cell>
        </row>
        <row r="92">
          <cell r="A92" t="str">
            <v>LT Intercompany Interest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Riders/Rider True Up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LC Fees and Facility Amortization</v>
          </cell>
          <cell r="B94">
            <v>-4.6512575999999983E-3</v>
          </cell>
          <cell r="C94">
            <v>-4.6512575999999983E-3</v>
          </cell>
          <cell r="D94">
            <v>-4.6512575999999991E-3</v>
          </cell>
          <cell r="E94">
            <v>-4.6512576000000017E-3</v>
          </cell>
          <cell r="F94">
            <v>-4.6512575999999991E-3</v>
          </cell>
          <cell r="G94">
            <v>-4.6512576000000017E-3</v>
          </cell>
          <cell r="H94">
            <v>-7.7603183999999997E-3</v>
          </cell>
          <cell r="I94">
            <v>-7.7603183999999997E-3</v>
          </cell>
          <cell r="J94">
            <v>-4.6512576E-3</v>
          </cell>
          <cell r="K94">
            <v>-4.7876591999999997E-3</v>
          </cell>
          <cell r="L94">
            <v>-4.7876591999999997E-3</v>
          </cell>
          <cell r="M94">
            <v>-4.7876591999999997E-3</v>
          </cell>
          <cell r="N94">
            <v>-1.3953772799999997E-2</v>
          </cell>
          <cell r="O94">
            <v>-1.3953772800000002E-2</v>
          </cell>
          <cell r="P94">
            <v>-2.0171894400000001E-2</v>
          </cell>
          <cell r="Q94">
            <v>-1.43629776E-2</v>
          </cell>
          <cell r="R94">
            <v>-6.2442417600000001E-2</v>
          </cell>
          <cell r="S94">
            <v>-4.8079440000000001E-2</v>
          </cell>
          <cell r="T94">
            <v>0</v>
          </cell>
          <cell r="U94">
            <v>-4.7876591999999997E-3</v>
          </cell>
          <cell r="V94">
            <v>-4.7876591999999997E-3</v>
          </cell>
          <cell r="W94">
            <v>-4.7876591999999997E-3</v>
          </cell>
          <cell r="X94">
            <v>-4.7876591999999997E-3</v>
          </cell>
          <cell r="Y94">
            <v>-4.7876591999999997E-3</v>
          </cell>
          <cell r="Z94">
            <v>-4.7876591999999997E-3</v>
          </cell>
          <cell r="AA94">
            <v>-4.7876591999999997E-3</v>
          </cell>
          <cell r="AB94">
            <v>-4.7876591999999997E-3</v>
          </cell>
          <cell r="AC94">
            <v>-4.7876591999999997E-3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-1.43629776E-2</v>
          </cell>
          <cell r="AI94">
            <v>-1.4226575999999998E-2</v>
          </cell>
          <cell r="AJ94">
            <v>-1.4090174399999995E-2</v>
          </cell>
          <cell r="AK94">
            <v>-1.43629776E-2</v>
          </cell>
          <cell r="AL94">
            <v>-1.4226576000000001E-2</v>
          </cell>
          <cell r="AM94">
            <v>-1.4090174399999999E-2</v>
          </cell>
          <cell r="AN94">
            <v>-1.43629776E-2</v>
          </cell>
          <cell r="AO94">
            <v>-1.7335636799999998E-2</v>
          </cell>
          <cell r="AP94">
            <v>-2.0308296E-2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-5.74519104E-2</v>
          </cell>
          <cell r="AV94">
            <v>-5.7315508799999998E-2</v>
          </cell>
          <cell r="AW94">
            <v>-5.7179107199999996E-2</v>
          </cell>
          <cell r="AX94">
            <v>-5.70427056E-2</v>
          </cell>
          <cell r="AY94">
            <v>-5.6906303999999998E-2</v>
          </cell>
          <cell r="AZ94">
            <v>-5.6769902399999995E-2</v>
          </cell>
          <cell r="BA94">
            <v>-5.66335008E-2</v>
          </cell>
          <cell r="BB94">
            <v>-5.9606159999999998E-2</v>
          </cell>
          <cell r="BC94">
            <v>-6.2578819199999997E-2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Riders/Rider True Up2</v>
          </cell>
          <cell r="B95">
            <v>1.0185053499999999</v>
          </cell>
          <cell r="C95">
            <v>1.1666384700000001</v>
          </cell>
          <cell r="D95">
            <v>1.2611186400000001</v>
          </cell>
          <cell r="E95">
            <v>0.99695828999999991</v>
          </cell>
          <cell r="F95">
            <v>1.0414657199999999</v>
          </cell>
          <cell r="G95">
            <v>0.21419574999999993</v>
          </cell>
          <cell r="H95">
            <v>-0.23659313000000001</v>
          </cell>
          <cell r="I95">
            <v>0.13454685999999999</v>
          </cell>
          <cell r="J95">
            <v>0.66008026999999991</v>
          </cell>
          <cell r="K95">
            <v>0.76514174705858395</v>
          </cell>
          <cell r="L95">
            <v>0.86102677167558639</v>
          </cell>
          <cell r="M95">
            <v>0.49719569003542319</v>
          </cell>
          <cell r="N95">
            <v>3.4462624599999998</v>
          </cell>
          <cell r="O95">
            <v>2.25261976</v>
          </cell>
          <cell r="P95">
            <v>0.55803399999999992</v>
          </cell>
          <cell r="Q95">
            <v>2.1233642087695936</v>
          </cell>
          <cell r="R95">
            <v>8.3802804287695931</v>
          </cell>
          <cell r="S95">
            <v>6.2569162199999999</v>
          </cell>
          <cell r="T95">
            <v>0</v>
          </cell>
          <cell r="U95">
            <v>1.10122005143242</v>
          </cell>
          <cell r="V95">
            <v>1.0214912103785763</v>
          </cell>
          <cell r="W95">
            <v>1.2941587184222287</v>
          </cell>
          <cell r="X95">
            <v>0.69400371670456684</v>
          </cell>
          <cell r="Y95">
            <v>0.85211504369922053</v>
          </cell>
          <cell r="Z95">
            <v>-0.12800488717979389</v>
          </cell>
          <cell r="AA95">
            <v>-3.3413389007456447E-2</v>
          </cell>
          <cell r="AB95">
            <v>3.9287437252115219E-2</v>
          </cell>
          <cell r="AC95">
            <v>-0.3621456116069881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3.7980428724019797</v>
          </cell>
          <cell r="AI95">
            <v>3.3123966260856372</v>
          </cell>
          <cell r="AJ95">
            <v>3.4793025384222287</v>
          </cell>
          <cell r="AK95">
            <v>1.7889767509366581</v>
          </cell>
          <cell r="AL95">
            <v>1.7180374449784264</v>
          </cell>
          <cell r="AM95">
            <v>1.9104191228202061</v>
          </cell>
          <cell r="AN95">
            <v>0.61153373506572151</v>
          </cell>
          <cell r="AO95">
            <v>0.34847633440202608</v>
          </cell>
          <cell r="AP95">
            <v>-0.4641918816069881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11.897666247928925</v>
          </cell>
          <cell r="AV95">
            <v>11.206014379602772</v>
          </cell>
          <cell r="AW95">
            <v>10.759292450578354</v>
          </cell>
          <cell r="AX95">
            <v>10.480767162860026</v>
          </cell>
          <cell r="AY95">
            <v>6.7589550693956761</v>
          </cell>
          <cell r="AZ95">
            <v>7.0957879727888953</v>
          </cell>
          <cell r="BA95">
            <v>8.3691599743677294</v>
          </cell>
          <cell r="BB95">
            <v>8.01700088358327</v>
          </cell>
          <cell r="BC95">
            <v>6.9066268606781396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Total</v>
          </cell>
          <cell r="B96">
            <v>-27.308357999999991</v>
          </cell>
          <cell r="C96">
            <v>-25.378181999999999</v>
          </cell>
          <cell r="D96">
            <v>-27.521237919999994</v>
          </cell>
          <cell r="E96">
            <v>-27.397742999999998</v>
          </cell>
          <cell r="F96">
            <v>-26.595271999999998</v>
          </cell>
          <cell r="G96">
            <v>-30.306261890000002</v>
          </cell>
          <cell r="H96">
            <v>-32.540951379999996</v>
          </cell>
          <cell r="I96">
            <v>-30.300040910000003</v>
          </cell>
          <cell r="J96">
            <v>-28.038769830000007</v>
          </cell>
          <cell r="K96">
            <v>-25.69131940882448</v>
          </cell>
          <cell r="L96">
            <v>-26.905099196306992</v>
          </cell>
          <cell r="M96">
            <v>-30.235567031269234</v>
          </cell>
          <cell r="N96">
            <v>-80.207777919999984</v>
          </cell>
          <cell r="O96">
            <v>-84.299276890000002</v>
          </cell>
          <cell r="P96">
            <v>-90.879762120000009</v>
          </cell>
          <cell r="Q96">
            <v>-82.831985636400702</v>
          </cell>
          <cell r="R96">
            <v>-338.21880256640071</v>
          </cell>
          <cell r="S96">
            <v>-255.38681692999998</v>
          </cell>
          <cell r="T96">
            <v>0</v>
          </cell>
          <cell r="U96">
            <v>-27.378923030522042</v>
          </cell>
          <cell r="V96">
            <v>-25.645503674099881</v>
          </cell>
          <cell r="W96">
            <v>-24.784458304007359</v>
          </cell>
          <cell r="X96">
            <v>-25.372906541556318</v>
          </cell>
          <cell r="Y96">
            <v>-27.690164373272395</v>
          </cell>
          <cell r="Z96">
            <v>-29.650416145202612</v>
          </cell>
          <cell r="AA96">
            <v>-31.418217837686051</v>
          </cell>
          <cell r="AB96">
            <v>-30.15094221323621</v>
          </cell>
          <cell r="AC96">
            <v>-29.558429500627575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-80.643700226659917</v>
          </cell>
          <cell r="AI96">
            <v>-77.983069697273763</v>
          </cell>
          <cell r="AJ96">
            <v>-77.470998304007352</v>
          </cell>
          <cell r="AK96">
            <v>-80.153142335496156</v>
          </cell>
          <cell r="AL96">
            <v>-84.500985130379661</v>
          </cell>
          <cell r="AM96">
            <v>-83.643431145202612</v>
          </cell>
          <cell r="AN96">
            <v>-90.697169185613035</v>
          </cell>
          <cell r="AO96">
            <v>-91.828315459039828</v>
          </cell>
          <cell r="AP96">
            <v>-92.399421790627571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-341.29946548135183</v>
          </cell>
          <cell r="AV96">
            <v>-331.59503236566161</v>
          </cell>
          <cell r="AW96">
            <v>-329.34490925985125</v>
          </cell>
          <cell r="AX96">
            <v>-329.98807320365665</v>
          </cell>
          <cell r="AY96">
            <v>-343.18759582335616</v>
          </cell>
          <cell r="AZ96">
            <v>-340.6048548859244</v>
          </cell>
          <cell r="BA96">
            <v>-339.39466524934699</v>
          </cell>
          <cell r="BB96">
            <v>-340.36391326485955</v>
          </cell>
          <cell r="BC96">
            <v>-341.15044537392038</v>
          </cell>
          <cell r="BD96">
            <v>0</v>
          </cell>
          <cell r="BE96">
            <v>0</v>
          </cell>
          <cell r="BF96">
            <v>0</v>
          </cell>
        </row>
        <row r="98">
          <cell r="A98" t="str">
            <v>Total Tax Adjustments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Tax effect of Book Income Variance</v>
          </cell>
          <cell r="B99">
            <v>-57.288306162668313</v>
          </cell>
          <cell r="C99">
            <v>-37.114787404942668</v>
          </cell>
          <cell r="D99">
            <v>-28.416008207348678</v>
          </cell>
          <cell r="E99">
            <v>5.817293620991336</v>
          </cell>
          <cell r="F99">
            <v>-23.933710855084666</v>
          </cell>
          <cell r="G99">
            <v>-55.170813106213487</v>
          </cell>
          <cell r="H99">
            <v>-77.296714014263998</v>
          </cell>
          <cell r="I99">
            <v>-66.391671503961973</v>
          </cell>
          <cell r="J99">
            <v>-40.257574487657521</v>
          </cell>
          <cell r="K99">
            <v>-1.0067680648536488</v>
          </cell>
          <cell r="L99">
            <v>-10.911895834306556</v>
          </cell>
          <cell r="M99">
            <v>-54.413055119562976</v>
          </cell>
          <cell r="N99">
            <v>-122.81910177495966</v>
          </cell>
          <cell r="O99">
            <v>-73.28723034030682</v>
          </cell>
          <cell r="P99">
            <v>-183.94596000588348</v>
          </cell>
          <cell r="Q99">
            <v>-66.331719018723177</v>
          </cell>
          <cell r="R99">
            <v>-446.38401113987311</v>
          </cell>
          <cell r="S99">
            <v>-380.05229212114995</v>
          </cell>
          <cell r="T99">
            <v>0</v>
          </cell>
          <cell r="U99">
            <v>-52.543648090190786</v>
          </cell>
          <cell r="V99">
            <v>-40.525900564131405</v>
          </cell>
          <cell r="W99">
            <v>-23.895892260302311</v>
          </cell>
          <cell r="X99">
            <v>4.4758603310237444</v>
          </cell>
          <cell r="Y99">
            <v>-24.724556275591524</v>
          </cell>
          <cell r="Z99">
            <v>-53.825828689275284</v>
          </cell>
          <cell r="AA99">
            <v>-76.492047579657353</v>
          </cell>
          <cell r="AB99">
            <v>-77.614925096183327</v>
          </cell>
          <cell r="AC99">
            <v>-37.769214152633644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-127.81797601492366</v>
          </cell>
          <cell r="AI99">
            <v>-128.49373105912147</v>
          </cell>
          <cell r="AJ99">
            <v>-118.2989858279133</v>
          </cell>
          <cell r="AK99">
            <v>-74.274534279232938</v>
          </cell>
          <cell r="AL99">
            <v>-72.161959669901435</v>
          </cell>
          <cell r="AM99">
            <v>-71.942245923368617</v>
          </cell>
          <cell r="AN99">
            <v>-194.2087721557233</v>
          </cell>
          <cell r="AO99">
            <v>-195.41919784786987</v>
          </cell>
          <cell r="AP99">
            <v>-181.45759967085962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-439.78206262263268</v>
          </cell>
          <cell r="AV99">
            <v>-445.00533956509787</v>
          </cell>
          <cell r="AW99">
            <v>-439.56582229004437</v>
          </cell>
          <cell r="AX99">
            <v>-441.09332327141965</v>
          </cell>
          <cell r="AY99">
            <v>-453.72827090304361</v>
          </cell>
          <cell r="AZ99">
            <v>-453.68668009848392</v>
          </cell>
          <cell r="BA99">
            <v>-455.48442709686242</v>
          </cell>
          <cell r="BB99">
            <v>-460.68790726749035</v>
          </cell>
          <cell r="BC99">
            <v>-454.83931614280988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State Credits</v>
          </cell>
          <cell r="B100">
            <v>-0.17200505833333354</v>
          </cell>
          <cell r="C100">
            <v>-0.17200505833333354</v>
          </cell>
          <cell r="D100">
            <v>1.380289166666667</v>
          </cell>
          <cell r="E100">
            <v>-0.17200505833333354</v>
          </cell>
          <cell r="F100">
            <v>-0.17200505833333354</v>
          </cell>
          <cell r="G100">
            <v>2</v>
          </cell>
          <cell r="H100">
            <v>0</v>
          </cell>
          <cell r="I100">
            <v>-0.2</v>
          </cell>
          <cell r="J100">
            <v>1.4145562</v>
          </cell>
          <cell r="K100">
            <v>-0.17200505833333354</v>
          </cell>
          <cell r="L100">
            <v>-0.17200505833333354</v>
          </cell>
          <cell r="M100">
            <v>1.3940097166666665</v>
          </cell>
          <cell r="N100">
            <v>1.0362790499999999</v>
          </cell>
          <cell r="O100">
            <v>1.6559898833333329</v>
          </cell>
          <cell r="P100">
            <v>1.2145562000000001</v>
          </cell>
          <cell r="Q100">
            <v>1.0499995999999994</v>
          </cell>
          <cell r="R100">
            <v>4.956824733333332</v>
          </cell>
          <cell r="S100">
            <v>3.9068251333333324</v>
          </cell>
          <cell r="T100">
            <v>0</v>
          </cell>
          <cell r="U100">
            <v>-0.17200505833333354</v>
          </cell>
          <cell r="V100">
            <v>-0.17200505833333354</v>
          </cell>
          <cell r="W100">
            <v>1.2172305166666666</v>
          </cell>
          <cell r="X100">
            <v>-0.17200505833333354</v>
          </cell>
          <cell r="Y100">
            <v>-0.17200505833333354</v>
          </cell>
          <cell r="Z100">
            <v>1.7233244166666666</v>
          </cell>
          <cell r="AA100">
            <v>-0.17200505833333354</v>
          </cell>
          <cell r="AB100">
            <v>-0.17200505833333354</v>
          </cell>
          <cell r="AC100">
            <v>1.8386903166666664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0.87322039999999945</v>
          </cell>
          <cell r="AI100">
            <v>0.87322039999999945</v>
          </cell>
          <cell r="AJ100">
            <v>0.87322039999999945</v>
          </cell>
          <cell r="AK100">
            <v>1.3793142999999994</v>
          </cell>
          <cell r="AL100">
            <v>1.3793142999999994</v>
          </cell>
          <cell r="AM100">
            <v>1.3793142999999994</v>
          </cell>
          <cell r="AN100">
            <v>2.0487980499999998</v>
          </cell>
          <cell r="AO100">
            <v>2.2208031083333331</v>
          </cell>
          <cell r="AP100">
            <v>1.6386903166666664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5.3513323499999981</v>
          </cell>
          <cell r="AV100">
            <v>5.3513323499999981</v>
          </cell>
          <cell r="AW100">
            <v>5.3513323499999981</v>
          </cell>
          <cell r="AX100">
            <v>5.514390999999998</v>
          </cell>
          <cell r="AY100">
            <v>5.514390999999998</v>
          </cell>
          <cell r="AZ100">
            <v>5.514390999999998</v>
          </cell>
          <cell r="BA100">
            <v>5.7910665833333326</v>
          </cell>
          <cell r="BB100">
            <v>5.9630716416666658</v>
          </cell>
          <cell r="BC100">
            <v>5.380958849999999</v>
          </cell>
          <cell r="BD100">
            <v>0</v>
          </cell>
          <cell r="BE100">
            <v>0</v>
          </cell>
          <cell r="BF100">
            <v>0</v>
          </cell>
        </row>
        <row r="101">
          <cell r="A101" t="str">
            <v>CTSA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</row>
        <row r="102">
          <cell r="A102" t="str">
            <v>FIN 48 (State)</v>
          </cell>
          <cell r="B102">
            <v>0</v>
          </cell>
          <cell r="C102">
            <v>0</v>
          </cell>
          <cell r="D102">
            <v>0.4</v>
          </cell>
          <cell r="E102">
            <v>0</v>
          </cell>
          <cell r="F102">
            <v>0.6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0.4</v>
          </cell>
          <cell r="O102">
            <v>0.6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0</v>
          </cell>
          <cell r="V102">
            <v>0</v>
          </cell>
          <cell r="W102">
            <v>0.2</v>
          </cell>
          <cell r="X102">
            <v>0</v>
          </cell>
          <cell r="Y102">
            <v>0.626058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0.2</v>
          </cell>
          <cell r="AK102">
            <v>0</v>
          </cell>
          <cell r="AL102">
            <v>0.626058</v>
          </cell>
          <cell r="AM102">
            <v>0.6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0.2</v>
          </cell>
          <cell r="AX102">
            <v>0.4</v>
          </cell>
          <cell r="AY102">
            <v>1.0260579999999999</v>
          </cell>
          <cell r="AZ102">
            <v>1</v>
          </cell>
          <cell r="BA102">
            <v>1</v>
          </cell>
          <cell r="BB102">
            <v>1</v>
          </cell>
          <cell r="BC102">
            <v>1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Other State Tax Adjustments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</row>
        <row r="104">
          <cell r="A104" t="str">
            <v>PTC's</v>
          </cell>
          <cell r="B104">
            <v>1.3297507500000001</v>
          </cell>
          <cell r="C104">
            <v>1.2809102499999998</v>
          </cell>
          <cell r="D104">
            <v>1.24757359</v>
          </cell>
          <cell r="E104">
            <v>0.9725315000000001</v>
          </cell>
          <cell r="F104">
            <v>0.88978034000000017</v>
          </cell>
          <cell r="G104">
            <v>0.95</v>
          </cell>
          <cell r="H104">
            <v>0.44779993800000012</v>
          </cell>
          <cell r="I104">
            <v>0.42588360000000008</v>
          </cell>
          <cell r="J104">
            <v>0.56472359999999999</v>
          </cell>
          <cell r="K104">
            <v>1.1098945925030419</v>
          </cell>
          <cell r="L104">
            <v>1.3007972782668054</v>
          </cell>
          <cell r="M104">
            <v>1.4106191992857371</v>
          </cell>
          <cell r="N104">
            <v>3.8582345899999999</v>
          </cell>
          <cell r="O104">
            <v>2.8123118400000005</v>
          </cell>
          <cell r="P104">
            <v>1.4384071380000001</v>
          </cell>
          <cell r="Q104">
            <v>3.8213110700555841</v>
          </cell>
          <cell r="R104">
            <v>11.930264638055585</v>
          </cell>
          <cell r="S104">
            <v>8.1089535680000004</v>
          </cell>
          <cell r="T104">
            <v>0</v>
          </cell>
          <cell r="U104">
            <v>1.3297754818000003</v>
          </cell>
          <cell r="V104">
            <v>1.3297507500000001</v>
          </cell>
          <cell r="W104">
            <v>1.0667909117730501</v>
          </cell>
          <cell r="X104">
            <v>0.9014349481305185</v>
          </cell>
          <cell r="Y104">
            <v>0.73612875793984678</v>
          </cell>
          <cell r="Z104">
            <v>1.1341950146084534</v>
          </cell>
          <cell r="AA104">
            <v>0.65900000000000003</v>
          </cell>
          <cell r="AB104">
            <v>0.59863746593501199</v>
          </cell>
          <cell r="AC104">
            <v>0.80351768376435528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3.5250559635000003</v>
          </cell>
          <cell r="AI104">
            <v>3.8513161321413674</v>
          </cell>
          <cell r="AJ104">
            <v>3.67745191177305</v>
          </cell>
          <cell r="AK104">
            <v>2.4994849181690935</v>
          </cell>
          <cell r="AL104">
            <v>2.4774597824002087</v>
          </cell>
          <cell r="AM104">
            <v>2.9965068546084535</v>
          </cell>
          <cell r="AN104">
            <v>2.0606464301978566</v>
          </cell>
          <cell r="AO104">
            <v>1.8494463681978566</v>
          </cell>
          <cell r="AP104">
            <v>1.6772012217643555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12.612005468299998</v>
          </cell>
          <cell r="AV104">
            <v>12.436669546925717</v>
          </cell>
          <cell r="AW104">
            <v>12.041951000917997</v>
          </cell>
          <cell r="AX104">
            <v>12.103952324948089</v>
          </cell>
          <cell r="AY104">
            <v>12.081927189179204</v>
          </cell>
          <cell r="AZ104">
            <v>12.810995869570226</v>
          </cell>
          <cell r="BA104">
            <v>12.602746237016254</v>
          </cell>
          <cell r="BB104">
            <v>12.391546175016254</v>
          </cell>
          <cell r="BC104">
            <v>12.245103954175239</v>
          </cell>
          <cell r="BD104">
            <v>0</v>
          </cell>
          <cell r="BE104">
            <v>0</v>
          </cell>
          <cell r="BF104">
            <v>0</v>
          </cell>
        </row>
        <row r="105">
          <cell r="A105" t="str">
            <v>ITC's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55.153370859999995</v>
          </cell>
          <cell r="H105">
            <v>0</v>
          </cell>
          <cell r="I105">
            <v>0</v>
          </cell>
          <cell r="J105">
            <v>5.59695418</v>
          </cell>
          <cell r="K105">
            <v>9.8260000000000005</v>
          </cell>
          <cell r="L105">
            <v>0</v>
          </cell>
          <cell r="M105">
            <v>120.74669598999999</v>
          </cell>
          <cell r="N105">
            <v>0</v>
          </cell>
          <cell r="O105">
            <v>55.153370859999995</v>
          </cell>
          <cell r="P105">
            <v>5.59695418</v>
          </cell>
          <cell r="Q105">
            <v>130.57269599</v>
          </cell>
          <cell r="R105">
            <v>191.32302103000001</v>
          </cell>
          <cell r="S105">
            <v>60.750325039999993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62.643980176307501</v>
          </cell>
          <cell r="AA105">
            <v>0</v>
          </cell>
          <cell r="AB105">
            <v>0</v>
          </cell>
          <cell r="AC105">
            <v>18.65590014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53.558660051959279</v>
          </cell>
          <cell r="AL105">
            <v>62.643980176307501</v>
          </cell>
          <cell r="AM105">
            <v>62.643980176307501</v>
          </cell>
          <cell r="AN105">
            <v>21.991378000000001</v>
          </cell>
          <cell r="AO105">
            <v>21.991378000000001</v>
          </cell>
          <cell r="AP105">
            <v>18.65590014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190.95570475013091</v>
          </cell>
          <cell r="AV105">
            <v>190.95570475013091</v>
          </cell>
          <cell r="AW105">
            <v>190.95570475013091</v>
          </cell>
          <cell r="AX105">
            <v>190.95528791935567</v>
          </cell>
          <cell r="AY105">
            <v>185.11819522104238</v>
          </cell>
          <cell r="AZ105">
            <v>185.11819522104238</v>
          </cell>
          <cell r="BA105">
            <v>187.38759886</v>
          </cell>
          <cell r="BB105">
            <v>187.38759886</v>
          </cell>
          <cell r="BC105">
            <v>189.63218900000001</v>
          </cell>
          <cell r="BD105">
            <v>0</v>
          </cell>
          <cell r="BE105">
            <v>0</v>
          </cell>
          <cell r="BF105">
            <v>0</v>
          </cell>
        </row>
        <row r="106">
          <cell r="A106" t="str">
            <v>Sec 199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FIN 18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Rider Taxes on Book Income</v>
          </cell>
          <cell r="B108">
            <v>-11.111667255399997</v>
          </cell>
          <cell r="C108">
            <v>-11.798450786723999</v>
          </cell>
          <cell r="D108">
            <v>-11.084795215918</v>
          </cell>
          <cell r="E108">
            <v>-9.512106395987999</v>
          </cell>
          <cell r="F108">
            <v>-12.235692426581997</v>
          </cell>
          <cell r="G108">
            <v>-10.556745443076</v>
          </cell>
          <cell r="H108">
            <v>-12.577327853735996</v>
          </cell>
          <cell r="I108">
            <v>-12.576727819367999</v>
          </cell>
          <cell r="J108">
            <v>-14.647350386352</v>
          </cell>
          <cell r="K108">
            <v>-12.506074488896772</v>
          </cell>
          <cell r="L108">
            <v>-12.184655585557053</v>
          </cell>
          <cell r="M108">
            <v>-12.652939535006986</v>
          </cell>
          <cell r="N108">
            <v>-33.994913258041997</v>
          </cell>
          <cell r="O108">
            <v>-32.304544265646001</v>
          </cell>
          <cell r="P108">
            <v>-39.801406059455999</v>
          </cell>
          <cell r="Q108">
            <v>-37.343669609460811</v>
          </cell>
          <cell r="R108">
            <v>-143.44453319260481</v>
          </cell>
          <cell r="S108">
            <v>-106.10086358314399</v>
          </cell>
          <cell r="T108">
            <v>0</v>
          </cell>
          <cell r="U108">
            <v>-11.5412510989102</v>
          </cell>
          <cell r="V108">
            <v>-10.798312011171731</v>
          </cell>
          <cell r="W108">
            <v>-11.143392475696361</v>
          </cell>
          <cell r="X108">
            <v>-9.4036792906990296</v>
          </cell>
          <cell r="Y108">
            <v>-12.89343984706011</v>
          </cell>
          <cell r="Z108">
            <v>-12.092266617546066</v>
          </cell>
          <cell r="AA108">
            <v>-13.946591113662503</v>
          </cell>
          <cell r="AB108">
            <v>-12.71076451727088</v>
          </cell>
          <cell r="AC108">
            <v>-10.177794332191231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-33.845759209276466</v>
          </cell>
          <cell r="AI108">
            <v>-33.056916727694947</v>
          </cell>
          <cell r="AJ108">
            <v>-34.053510517820357</v>
          </cell>
          <cell r="AK108">
            <v>-34.184819378858165</v>
          </cell>
          <cell r="AL108">
            <v>-34.700850841559131</v>
          </cell>
          <cell r="AM108">
            <v>-33.840065440116064</v>
          </cell>
          <cell r="AN108">
            <v>-38.950471385090566</v>
          </cell>
          <cell r="AO108">
            <v>-37.586249355211024</v>
          </cell>
          <cell r="AP108">
            <v>-35.33185000529523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-145.39633658070269</v>
          </cell>
          <cell r="AV108">
            <v>-143.67284426707141</v>
          </cell>
          <cell r="AW108">
            <v>-142.65908471934341</v>
          </cell>
          <cell r="AX108">
            <v>-142.2761864973827</v>
          </cell>
          <cell r="AY108">
            <v>-141.83362809134744</v>
          </cell>
          <cell r="AZ108">
            <v>-140.96768774100954</v>
          </cell>
          <cell r="BA108">
            <v>-142.06081963505636</v>
          </cell>
          <cell r="BB108">
            <v>-140.66486237952779</v>
          </cell>
          <cell r="BC108">
            <v>-137.75645240011659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Other Federal Tax Adjustments</v>
          </cell>
          <cell r="B109">
            <v>-4.814737909836065E-2</v>
          </cell>
          <cell r="C109">
            <v>-7.4210999999999999E-2</v>
          </cell>
          <cell r="D109">
            <v>-6.8744E-2</v>
          </cell>
          <cell r="E109">
            <v>-8.0934666669999905E-2</v>
          </cell>
          <cell r="F109">
            <v>-8.283299999999999E-2</v>
          </cell>
          <cell r="G109">
            <v>1.9190653333300001</v>
          </cell>
          <cell r="H109">
            <v>-7.6859999999999998E-2</v>
          </cell>
          <cell r="I109">
            <v>-0.80795973667002707</v>
          </cell>
          <cell r="J109">
            <v>4.9724807940095133</v>
          </cell>
          <cell r="K109">
            <v>-8.0934666669999905E-2</v>
          </cell>
          <cell r="L109">
            <v>-8.0934666669999905E-2</v>
          </cell>
          <cell r="M109">
            <v>-8.0934666669999905E-2</v>
          </cell>
          <cell r="N109">
            <v>-0.19110237909836064</v>
          </cell>
          <cell r="O109">
            <v>1.7552976666600002</v>
          </cell>
          <cell r="P109">
            <v>4.0876610573394858</v>
          </cell>
          <cell r="Q109">
            <v>-0.24280400000999972</v>
          </cell>
          <cell r="R109">
            <v>5.4090523448911254</v>
          </cell>
          <cell r="S109">
            <v>5.6518563449011259</v>
          </cell>
          <cell r="T109">
            <v>0</v>
          </cell>
          <cell r="U109">
            <v>-0.34289600289670574</v>
          </cell>
          <cell r="V109">
            <v>-0.22487095022672243</v>
          </cell>
          <cell r="W109">
            <v>-8.0934666669999905E-2</v>
          </cell>
          <cell r="X109">
            <v>-8.0934666669999905E-2</v>
          </cell>
          <cell r="Y109">
            <v>-8.0934666669999905E-2</v>
          </cell>
          <cell r="Z109">
            <v>-8.0934666669999905E-2</v>
          </cell>
          <cell r="AA109">
            <v>-8.0934666669999905E-2</v>
          </cell>
          <cell r="AB109">
            <v>-0.44485516666999869</v>
          </cell>
          <cell r="AC109">
            <v>-8.0934666669999905E-2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5.606959551209231</v>
          </cell>
          <cell r="AI109">
            <v>6.1710516804377669</v>
          </cell>
          <cell r="AJ109">
            <v>-0.20329304576836055</v>
          </cell>
          <cell r="AK109">
            <v>-0.24280400000999972</v>
          </cell>
          <cell r="AL109">
            <v>-0.24280400000999972</v>
          </cell>
          <cell r="AM109">
            <v>-0.2447023333399998</v>
          </cell>
          <cell r="AN109">
            <v>-0.24280400000999972</v>
          </cell>
          <cell r="AO109">
            <v>-0.60264983333999866</v>
          </cell>
          <cell r="AP109">
            <v>-0.96575440334002705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6.7732724512586682</v>
          </cell>
          <cell r="AV109">
            <v>7.404794597682411</v>
          </cell>
          <cell r="AW109">
            <v>-0.93170504579835967</v>
          </cell>
          <cell r="AX109">
            <v>-0.91951437912835976</v>
          </cell>
          <cell r="AY109">
            <v>-0.91951437912835976</v>
          </cell>
          <cell r="AZ109">
            <v>-0.92141271245835987</v>
          </cell>
          <cell r="BA109">
            <v>0.77858728754164008</v>
          </cell>
          <cell r="BB109">
            <v>0.71874145421164126</v>
          </cell>
          <cell r="BC109">
            <v>0.35563688421161288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Contingency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Other Perm</v>
          </cell>
          <cell r="B111">
            <v>7.7692105500000011E-2</v>
          </cell>
          <cell r="C111">
            <v>0</v>
          </cell>
          <cell r="D111">
            <v>-0.6</v>
          </cell>
          <cell r="E111">
            <v>0</v>
          </cell>
          <cell r="F111">
            <v>1.6747000000000001E-2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-0.52230789449999993</v>
          </cell>
          <cell r="O111">
            <v>1.6747000000000001E-2</v>
          </cell>
          <cell r="P111">
            <v>0</v>
          </cell>
          <cell r="Q111">
            <v>0</v>
          </cell>
          <cell r="R111">
            <v>-0.50556089449999997</v>
          </cell>
          <cell r="S111">
            <v>-0.50556089449999997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7.7692105500000011E-2</v>
          </cell>
          <cell r="AJ111">
            <v>7.7692105500000011E-2</v>
          </cell>
          <cell r="AK111">
            <v>0</v>
          </cell>
          <cell r="AL111">
            <v>0</v>
          </cell>
          <cell r="AM111">
            <v>1.6747000000000001E-2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7.7692105500000011E-2</v>
          </cell>
          <cell r="AW111">
            <v>7.7692105500000011E-2</v>
          </cell>
          <cell r="AX111">
            <v>-0.52230789449999993</v>
          </cell>
          <cell r="AY111">
            <v>-0.52230789449999993</v>
          </cell>
          <cell r="AZ111">
            <v>-0.50556089449999997</v>
          </cell>
          <cell r="BA111">
            <v>-0.50556089449999997</v>
          </cell>
          <cell r="BB111">
            <v>-0.50556089449999997</v>
          </cell>
          <cell r="BC111">
            <v>-0.50556089449999997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FIN 48 (Federal)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Other Tax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-0.62340985404050997</v>
          </cell>
          <cell r="H113">
            <v>0</v>
          </cell>
          <cell r="I113">
            <v>0</v>
          </cell>
          <cell r="J113">
            <v>0</v>
          </cell>
          <cell r="K113">
            <v>-3.4250181603571406E-2</v>
          </cell>
          <cell r="L113">
            <v>-1.1168710605758747E-2</v>
          </cell>
          <cell r="M113">
            <v>-1.3990359636579797E-2</v>
          </cell>
          <cell r="N113">
            <v>0</v>
          </cell>
          <cell r="O113">
            <v>-0.62340985404050997</v>
          </cell>
          <cell r="P113">
            <v>0</v>
          </cell>
          <cell r="Q113">
            <v>-5.9409251845909949E-2</v>
          </cell>
          <cell r="R113">
            <v>-0.68281910588641992</v>
          </cell>
          <cell r="S113">
            <v>-0.62340985404050997</v>
          </cell>
          <cell r="T113">
            <v>0</v>
          </cell>
          <cell r="U113">
            <v>0</v>
          </cell>
          <cell r="V113">
            <v>-4.9425709369756987E-3</v>
          </cell>
          <cell r="W113">
            <v>2.0893203096505886E-3</v>
          </cell>
          <cell r="X113">
            <v>-2.0157962874286284E-2</v>
          </cell>
          <cell r="Y113">
            <v>-5.3643703355328864E-3</v>
          </cell>
          <cell r="Z113">
            <v>7.8694504955478806E-4</v>
          </cell>
          <cell r="AA113">
            <v>-2.0302627493791192E-2</v>
          </cell>
          <cell r="AB113">
            <v>-2.0168499780794491E-2</v>
          </cell>
          <cell r="AC113">
            <v>1.9373975387612319E-2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6.3847202057631947E-3</v>
          </cell>
          <cell r="AJ113">
            <v>2.0893203096505886E-3</v>
          </cell>
          <cell r="AK113">
            <v>-3.2210043398834598E-2</v>
          </cell>
          <cell r="AL113">
            <v>2.7189158683304515E-3</v>
          </cell>
          <cell r="AM113">
            <v>7.8694504955478806E-4</v>
          </cell>
          <cell r="AN113">
            <v>-2.6744559997645467E-2</v>
          </cell>
          <cell r="AO113">
            <v>-2.4744764291590116E-2</v>
          </cell>
          <cell r="AP113">
            <v>1.9373975387612319E-2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-1.0098094150298387E-2</v>
          </cell>
          <cell r="AW113">
            <v>1.0029721174674933E-2</v>
          </cell>
          <cell r="AX113">
            <v>-3.9492379321878657E-2</v>
          </cell>
          <cell r="AY113">
            <v>1.8464353864761474E-2</v>
          </cell>
          <cell r="AZ113">
            <v>-3.6569692350408189E-2</v>
          </cell>
          <cell r="BA113">
            <v>-0.67036539750112567</v>
          </cell>
          <cell r="BB113">
            <v>-0.68657377826280097</v>
          </cell>
          <cell r="BC113">
            <v>-0.63092566328588973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Rider Income Tax Adjustments</v>
          </cell>
          <cell r="B114">
            <v>1.211201</v>
          </cell>
          <cell r="C114">
            <v>0.996089</v>
          </cell>
          <cell r="D114">
            <v>1.1416666666000002</v>
          </cell>
          <cell r="E114">
            <v>0.64690000000000003</v>
          </cell>
          <cell r="F114">
            <v>0.44234400000000001</v>
          </cell>
          <cell r="G114">
            <v>1</v>
          </cell>
          <cell r="H114">
            <v>1.1611309999999999</v>
          </cell>
          <cell r="I114">
            <v>1.1559079999999999</v>
          </cell>
          <cell r="J114">
            <v>3.5999999999999997E-2</v>
          </cell>
          <cell r="K114">
            <v>1.1416666666000002</v>
          </cell>
          <cell r="L114">
            <v>1.1416666666000002</v>
          </cell>
          <cell r="M114">
            <v>1.1416666666000002</v>
          </cell>
          <cell r="N114">
            <v>3.3489566666000004</v>
          </cell>
          <cell r="O114">
            <v>2.0892439999999999</v>
          </cell>
          <cell r="P114">
            <v>2.3530389999999999</v>
          </cell>
          <cell r="Q114">
            <v>3.4249999998000007</v>
          </cell>
          <cell r="R114">
            <v>11.2162396664</v>
          </cell>
          <cell r="S114">
            <v>7.7912396666000001</v>
          </cell>
          <cell r="T114">
            <v>0</v>
          </cell>
          <cell r="U114">
            <v>1.1416666666000002</v>
          </cell>
          <cell r="V114">
            <v>1.1416666666000002</v>
          </cell>
          <cell r="W114">
            <v>1.1416666666000002</v>
          </cell>
          <cell r="X114">
            <v>1.1416666666000002</v>
          </cell>
          <cell r="Y114">
            <v>1.1416666666000002</v>
          </cell>
          <cell r="Z114">
            <v>1.1416666666000002</v>
          </cell>
          <cell r="AA114">
            <v>1.1416666666000002</v>
          </cell>
          <cell r="AB114">
            <v>1.1416666666000002</v>
          </cell>
          <cell r="AC114">
            <v>1.1416666666000002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3.4249999998000007</v>
          </cell>
          <cell r="AI114">
            <v>3.4945343331999998</v>
          </cell>
          <cell r="AJ114">
            <v>3.3489566666000004</v>
          </cell>
          <cell r="AK114">
            <v>3.4249999998000007</v>
          </cell>
          <cell r="AL114">
            <v>2.9302333332000003</v>
          </cell>
          <cell r="AM114">
            <v>2.2309106666000003</v>
          </cell>
          <cell r="AN114">
            <v>3.4249999998000007</v>
          </cell>
          <cell r="AO114">
            <v>3.4444643332</v>
          </cell>
          <cell r="AP114">
            <v>3.4587056666000002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13.699999999200003</v>
          </cell>
          <cell r="AV114">
            <v>13.769534332600003</v>
          </cell>
          <cell r="AW114">
            <v>13.623956666000002</v>
          </cell>
          <cell r="AX114">
            <v>13.623956666000002</v>
          </cell>
          <cell r="AY114">
            <v>13.129189999400001</v>
          </cell>
          <cell r="AZ114">
            <v>12.429867332800002</v>
          </cell>
          <cell r="BA114">
            <v>12.288200666200002</v>
          </cell>
          <cell r="BB114">
            <v>12.3076649996</v>
          </cell>
          <cell r="BC114">
            <v>12.321906333000001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Total</v>
          </cell>
          <cell r="B115">
            <v>-66.001481999999996</v>
          </cell>
          <cell r="C115">
            <v>-46.882455</v>
          </cell>
          <cell r="D115">
            <v>-36.000018000000011</v>
          </cell>
          <cell r="E115">
            <v>-2.3283209999999954</v>
          </cell>
          <cell r="F115">
            <v>-34.475369999999991</v>
          </cell>
          <cell r="G115">
            <v>-5.3285322099999988</v>
          </cell>
          <cell r="H115">
            <v>-88.341970929999988</v>
          </cell>
          <cell r="I115">
            <v>-78.394567460000005</v>
          </cell>
          <cell r="J115">
            <v>-42.320210100000011</v>
          </cell>
          <cell r="K115">
            <v>-1.7224712012542833</v>
          </cell>
          <cell r="L115">
            <v>-20.918195910605895</v>
          </cell>
          <cell r="M115">
            <v>57.532071891675869</v>
          </cell>
          <cell r="N115">
            <v>-148.88395500000001</v>
          </cell>
          <cell r="O115">
            <v>-42.132223209999985</v>
          </cell>
          <cell r="P115">
            <v>-209.05674849000002</v>
          </cell>
          <cell r="Q115">
            <v>34.891404779815687</v>
          </cell>
          <cell r="R115">
            <v>-365.18152192018437</v>
          </cell>
          <cell r="S115">
            <v>-400.07292669999998</v>
          </cell>
          <cell r="T115">
            <v>0</v>
          </cell>
          <cell r="U115">
            <v>-62.128358101931028</v>
          </cell>
          <cell r="V115">
            <v>-49.254613738200163</v>
          </cell>
          <cell r="W115">
            <v>-31.4924419873193</v>
          </cell>
          <cell r="X115">
            <v>-3.1578150328223868</v>
          </cell>
          <cell r="Y115">
            <v>-35.372446793450649</v>
          </cell>
          <cell r="Z115">
            <v>0.64492324574082138</v>
          </cell>
          <cell r="AA115">
            <v>-88.911214379216986</v>
          </cell>
          <cell r="AB115">
            <v>-89.222414205703316</v>
          </cell>
          <cell r="AC115">
            <v>-25.568794369076247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-148.2334993096909</v>
          </cell>
          <cell r="AI115">
            <v>-147.0764484153315</v>
          </cell>
          <cell r="AJ115">
            <v>-144.3763789873193</v>
          </cell>
          <cell r="AK115">
            <v>-47.871908431571562</v>
          </cell>
          <cell r="AL115">
            <v>-37.045850003694525</v>
          </cell>
          <cell r="AM115">
            <v>-36.158767754259166</v>
          </cell>
          <cell r="AN115">
            <v>-203.90296962082365</v>
          </cell>
          <cell r="AO115">
            <v>-204.1267499909813</v>
          </cell>
          <cell r="AP115">
            <v>-192.30533275907624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-355.78608418444588</v>
          </cell>
          <cell r="AV115">
            <v>-358.69255424348057</v>
          </cell>
          <cell r="AW115">
            <v>-360.89594546146259</v>
          </cell>
          <cell r="AX115">
            <v>-362.25323651144885</v>
          </cell>
          <cell r="AY115">
            <v>-380.11549550453299</v>
          </cell>
          <cell r="AZ115">
            <v>-379.24446171538955</v>
          </cell>
          <cell r="BA115">
            <v>-378.8729733898287</v>
          </cell>
          <cell r="BB115">
            <v>-382.77628118928635</v>
          </cell>
          <cell r="BC115">
            <v>-372.79646007932553</v>
          </cell>
          <cell r="BD115">
            <v>0</v>
          </cell>
          <cell r="BE115">
            <v>0</v>
          </cell>
          <cell r="BF115">
            <v>0</v>
          </cell>
        </row>
        <row r="191">
          <cell r="A191" t="str">
            <v>Total Fixed Charges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 t="str">
            <v>AFUDC Debt / Capitalized Interest</v>
          </cell>
          <cell r="B192">
            <v>0.42443945418365803</v>
          </cell>
          <cell r="C192">
            <v>0.63894908491459501</v>
          </cell>
          <cell r="D192">
            <v>0.97160996150282797</v>
          </cell>
          <cell r="E192">
            <v>1.2291609436914801</v>
          </cell>
          <cell r="F192">
            <v>1.7027160242675801</v>
          </cell>
          <cell r="G192">
            <v>1.4882351682528201</v>
          </cell>
          <cell r="H192">
            <v>1.6418859157890899</v>
          </cell>
          <cell r="I192">
            <v>1.7811495812736799</v>
          </cell>
          <cell r="J192">
            <v>1.97296583439311</v>
          </cell>
          <cell r="K192">
            <v>2.1107737863164302</v>
          </cell>
          <cell r="L192">
            <v>1.4497288605688201</v>
          </cell>
          <cell r="M192">
            <v>0.74383305068646999</v>
          </cell>
          <cell r="N192">
            <v>2.0349985006010809</v>
          </cell>
          <cell r="O192">
            <v>4.4201121362118805</v>
          </cell>
          <cell r="P192">
            <v>5.3960013314558797</v>
          </cell>
          <cell r="Q192">
            <v>4.3043356975717204</v>
          </cell>
          <cell r="R192">
            <v>16.155447665840562</v>
          </cell>
          <cell r="S192">
            <v>11.851111968268841</v>
          </cell>
        </row>
        <row r="193">
          <cell r="A193" t="str">
            <v>Riders/Rider True Up1</v>
          </cell>
          <cell r="B193">
            <v>-8.4610365649205601</v>
          </cell>
          <cell r="C193">
            <v>-7.8989867885437404</v>
          </cell>
          <cell r="D193">
            <v>-6.9269290599803099</v>
          </cell>
          <cell r="E193">
            <v>-6.6635300127182298</v>
          </cell>
          <cell r="F193">
            <v>-7.25919671486891</v>
          </cell>
          <cell r="G193">
            <v>-8.1750533541878401</v>
          </cell>
          <cell r="H193">
            <v>-9.9462813666294405</v>
          </cell>
          <cell r="I193">
            <v>-9.0427341170497506</v>
          </cell>
          <cell r="J193">
            <v>-7.5150945926175003</v>
          </cell>
          <cell r="K193">
            <v>-5.7284404403579803</v>
          </cell>
          <cell r="L193">
            <v>-6.6589242026218001</v>
          </cell>
          <cell r="M193">
            <v>-8.9825467553530505</v>
          </cell>
          <cell r="N193">
            <v>-23.28695241344461</v>
          </cell>
          <cell r="O193">
            <v>-22.097780081774978</v>
          </cell>
          <cell r="P193">
            <v>-26.504110076296691</v>
          </cell>
          <cell r="Q193">
            <v>-21.369911398332832</v>
          </cell>
          <cell r="R193">
            <v>-93.25875396984911</v>
          </cell>
          <cell r="S193">
            <v>-71.888842571516278</v>
          </cell>
        </row>
        <row r="194">
          <cell r="A194" t="str">
            <v>Other BU Drivers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 t="str">
            <v>VP 2017 issuances (size/rate/timing)</v>
          </cell>
          <cell r="B195">
            <v>0</v>
          </cell>
          <cell r="C195">
            <v>0</v>
          </cell>
          <cell r="D195">
            <v>-0.97265999999999986</v>
          </cell>
          <cell r="E195">
            <v>-1.0615172492341698</v>
          </cell>
          <cell r="F195">
            <v>-1.0280399770269915</v>
          </cell>
          <cell r="G195">
            <v>-1.0281028855026886</v>
          </cell>
          <cell r="H195">
            <v>-1.0281659751817211</v>
          </cell>
          <cell r="I195">
            <v>-1.0282292465860581</v>
          </cell>
          <cell r="J195">
            <v>-2.242155366905676</v>
          </cell>
          <cell r="K195">
            <v>-2.3551707464116505</v>
          </cell>
          <cell r="L195">
            <v>-2.3134510692745036</v>
          </cell>
          <cell r="M195">
            <v>-2.3135890971983284</v>
          </cell>
          <cell r="N195">
            <v>-0.97265999999999986</v>
          </cell>
          <cell r="O195">
            <v>-3.1176601117638496</v>
          </cell>
          <cell r="P195">
            <v>-4.2985505886734554</v>
          </cell>
          <cell r="Q195">
            <v>-6.9822109128844829</v>
          </cell>
          <cell r="R195">
            <v>-15.371081613321788</v>
          </cell>
          <cell r="S195">
            <v>-8.3888707004373053</v>
          </cell>
        </row>
        <row r="196">
          <cell r="A196" t="str">
            <v>VP commercial paper (rate/amount)</v>
          </cell>
          <cell r="B196">
            <v>-6.4197878282641799E-2</v>
          </cell>
          <cell r="C196">
            <v>-7.8591777698192103E-2</v>
          </cell>
          <cell r="D196">
            <v>-0.173172271912654</v>
          </cell>
          <cell r="E196">
            <v>-0.33578866677355101</v>
          </cell>
          <cell r="F196">
            <v>-0.33800157863993602</v>
          </cell>
          <cell r="G196">
            <v>-0.28127235597157701</v>
          </cell>
          <cell r="H196">
            <v>-0.32170412612302202</v>
          </cell>
          <cell r="I196">
            <v>-0.39033183166250501</v>
          </cell>
          <cell r="J196">
            <v>-0.45991444370252205</v>
          </cell>
          <cell r="K196">
            <v>-0.538013783187963</v>
          </cell>
          <cell r="L196">
            <v>-0.58305871927700492</v>
          </cell>
          <cell r="M196">
            <v>-0.58215454755788998</v>
          </cell>
          <cell r="N196">
            <v>-0.31596192789348787</v>
          </cell>
          <cell r="O196">
            <v>-0.95506260138506405</v>
          </cell>
          <cell r="P196">
            <v>-1.1719504014880491</v>
          </cell>
          <cell r="Q196">
            <v>-1.7032270500228579</v>
          </cell>
          <cell r="R196">
            <v>-4.146201980789459</v>
          </cell>
          <cell r="S196">
            <v>-2.4429749307666011</v>
          </cell>
        </row>
        <row r="197">
          <cell r="A197" t="str">
            <v>VP variable rates</v>
          </cell>
          <cell r="B197">
            <v>-0.13119018824795126</v>
          </cell>
          <cell r="C197">
            <v>-0.13279029828961789</v>
          </cell>
          <cell r="D197">
            <v>-0.13311490665790857</v>
          </cell>
          <cell r="E197">
            <v>-0.13535547612258833</v>
          </cell>
          <cell r="F197">
            <v>-0.13672834554641108</v>
          </cell>
          <cell r="G197">
            <v>-0.121321239270133</v>
          </cell>
          <cell r="H197">
            <v>-8.606724768019848E-2</v>
          </cell>
          <cell r="I197">
            <v>-8.7219127921549483E-2</v>
          </cell>
          <cell r="J197">
            <v>-8.834401718872148E-2</v>
          </cell>
          <cell r="K197">
            <v>-8.9557094439174187E-2</v>
          </cell>
          <cell r="L197">
            <v>-9.0754953907823746E-2</v>
          </cell>
          <cell r="M197">
            <v>-9.2095271044904253E-2</v>
          </cell>
          <cell r="N197">
            <v>-0.39709539319547771</v>
          </cell>
          <cell r="O197">
            <v>-0.39340506093913241</v>
          </cell>
          <cell r="P197">
            <v>-0.26163039279046946</v>
          </cell>
          <cell r="Q197">
            <v>-0.27240731939190221</v>
          </cell>
          <cell r="R197">
            <v>-1.324538166316982</v>
          </cell>
          <cell r="S197">
            <v>-1.0521308469250796</v>
          </cell>
        </row>
        <row r="198">
          <cell r="A198" t="str">
            <v>M2M on VP hedges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A199" t="str">
            <v>DRI Planned/Actual Issuances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 t="str">
            <v>DRI commercial paper (rate/amount)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 t="str">
            <v>GEN 2017 Issuances (size/rate/timing)</v>
          </cell>
          <cell r="B201">
            <v>0</v>
          </cell>
          <cell r="C201">
            <v>0</v>
          </cell>
          <cell r="D201">
            <v>-0.10351281479558801</v>
          </cell>
          <cell r="E201">
            <v>-1.1400548259126899</v>
          </cell>
          <cell r="F201">
            <v>-1.1400548259126899</v>
          </cell>
          <cell r="G201">
            <v>-1.2432169028242606</v>
          </cell>
          <cell r="H201">
            <v>-1.1161000464783399</v>
          </cell>
          <cell r="I201">
            <v>-1.1161000464783399</v>
          </cell>
          <cell r="J201">
            <v>-1.2261353655603806</v>
          </cell>
          <cell r="K201">
            <v>-1.10506832702713</v>
          </cell>
          <cell r="L201">
            <v>-1.10506832702713</v>
          </cell>
          <cell r="M201">
            <v>-1.2152739017119305</v>
          </cell>
          <cell r="N201">
            <v>-0.10351281479558801</v>
          </cell>
          <cell r="O201">
            <v>-3.5233265546496404</v>
          </cell>
          <cell r="P201">
            <v>-3.4583354585170607</v>
          </cell>
          <cell r="Q201">
            <v>-3.4254105557661907</v>
          </cell>
          <cell r="R201">
            <v>-10.510585383728479</v>
          </cell>
          <cell r="S201">
            <v>-7.0851748279622884</v>
          </cell>
        </row>
        <row r="202">
          <cell r="A202" t="str">
            <v>GEN Variable Rates</v>
          </cell>
          <cell r="B202">
            <v>-1.48477030937364</v>
          </cell>
          <cell r="C202">
            <v>-1.48477030937364</v>
          </cell>
          <cell r="D202">
            <v>-1.64372350260566</v>
          </cell>
          <cell r="E202">
            <v>-1.4720017103941301</v>
          </cell>
          <cell r="F202">
            <v>-1.4720017103941301</v>
          </cell>
          <cell r="G202">
            <v>-1.6708018316727999</v>
          </cell>
          <cell r="H202">
            <v>-1.44935991252314</v>
          </cell>
          <cell r="I202">
            <v>-1.44935991252314</v>
          </cell>
          <cell r="J202">
            <v>-1.59778970237117</v>
          </cell>
          <cell r="K202">
            <v>-1.45866204026522</v>
          </cell>
          <cell r="L202">
            <v>-1.45866204026522</v>
          </cell>
          <cell r="M202">
            <v>-1.66346469179868</v>
          </cell>
          <cell r="N202">
            <v>-4.6132641213529402</v>
          </cell>
          <cell r="O202">
            <v>-4.6148052524610605</v>
          </cell>
          <cell r="P202">
            <v>-4.4965095274174498</v>
          </cell>
          <cell r="Q202">
            <v>-4.5807887723291199</v>
          </cell>
          <cell r="R202">
            <v>-18.305367673560571</v>
          </cell>
          <cell r="S202">
            <v>-13.72457890123145</v>
          </cell>
        </row>
        <row r="203">
          <cell r="A203" t="str">
            <v>DRI Hybrid rate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A204" t="str">
            <v>Interest on Tax Deficiencies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A205" t="str">
            <v>DGH Planned/Actual Issuances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A206" t="str">
            <v>Other Fixed Charges</v>
          </cell>
          <cell r="B206">
            <v>-11.927750497592616</v>
          </cell>
          <cell r="C206">
            <v>-11.841463505463432</v>
          </cell>
          <cell r="D206">
            <v>-11.843405376281336</v>
          </cell>
          <cell r="E206">
            <v>-11.84262601242988</v>
          </cell>
          <cell r="F206">
            <v>-11.703604334686959</v>
          </cell>
          <cell r="G206">
            <v>-11.559220420934</v>
          </cell>
          <cell r="H206">
            <v>-11.463697687357168</v>
          </cell>
          <cell r="I206">
            <v>-11.456116925130347</v>
          </cell>
          <cell r="J206">
            <v>-10.765472510878212</v>
          </cell>
          <cell r="K206">
            <v>-10.172152275954721</v>
          </cell>
          <cell r="L206">
            <v>-10.194876519140724</v>
          </cell>
          <cell r="M206">
            <v>-10.188784760890309</v>
          </cell>
          <cell r="N206">
            <v>-35.612619379337389</v>
          </cell>
          <cell r="O206">
            <v>-35.105450768050844</v>
          </cell>
          <cell r="P206">
            <v>-33.685287123365725</v>
          </cell>
          <cell r="Q206">
            <v>-30.55581355598575</v>
          </cell>
          <cell r="R206">
            <v>-134.95917082673969</v>
          </cell>
          <cell r="S206">
            <v>-104.40335727075396</v>
          </cell>
        </row>
        <row r="207">
          <cell r="A207" t="str">
            <v>Intercompany Interest - money pool</v>
          </cell>
          <cell r="B207">
            <v>-6.8308494385207101</v>
          </cell>
          <cell r="C207">
            <v>-7.26443616956825</v>
          </cell>
          <cell r="D207">
            <v>-7.0650269639545202</v>
          </cell>
          <cell r="E207">
            <v>-6.9147696159523404</v>
          </cell>
          <cell r="F207">
            <v>-7.3657152391971596</v>
          </cell>
          <cell r="G207">
            <v>-7.7308019677567499</v>
          </cell>
          <cell r="H207">
            <v>-7.9339168230916597</v>
          </cell>
          <cell r="I207">
            <v>-8.00870636303436</v>
          </cell>
          <cell r="J207">
            <v>-7.9851486744793894</v>
          </cell>
          <cell r="K207">
            <v>-7.9428285197983204</v>
          </cell>
          <cell r="L207">
            <v>-8.0943625424957215</v>
          </cell>
          <cell r="M207">
            <v>-8.28286555256601</v>
          </cell>
          <cell r="N207">
            <v>-21.16031257204348</v>
          </cell>
          <cell r="O207">
            <v>-22.01128682290625</v>
          </cell>
          <cell r="P207">
            <v>-23.927771860605411</v>
          </cell>
          <cell r="Q207">
            <v>-24.32005661486005</v>
          </cell>
          <cell r="R207">
            <v>-91.419427870415191</v>
          </cell>
          <cell r="S207">
            <v>-67.099371255555141</v>
          </cell>
        </row>
        <row r="208">
          <cell r="A208" t="str">
            <v>LT Intercompany Interest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A209" t="str">
            <v>Riders/Rider True Up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A210" t="str">
            <v>LC Fees and Facility Amortization</v>
          </cell>
          <cell r="B210">
            <v>-4.7876591999999997E-3</v>
          </cell>
          <cell r="C210">
            <v>-4.7876591999999997E-3</v>
          </cell>
          <cell r="D210">
            <v>-4.7876591999999997E-3</v>
          </cell>
          <cell r="E210">
            <v>-4.7876591999999997E-3</v>
          </cell>
          <cell r="F210">
            <v>-4.7876591999999997E-3</v>
          </cell>
          <cell r="G210">
            <v>-4.7876591999999997E-3</v>
          </cell>
          <cell r="H210">
            <v>-4.7876591999999997E-3</v>
          </cell>
          <cell r="I210">
            <v>-4.7876591999999997E-3</v>
          </cell>
          <cell r="J210">
            <v>-4.7876591999999997E-3</v>
          </cell>
          <cell r="K210">
            <v>-4.7876591999999997E-3</v>
          </cell>
          <cell r="L210">
            <v>-4.7876591999999997E-3</v>
          </cell>
          <cell r="M210">
            <v>-4.7876591999999997E-3</v>
          </cell>
          <cell r="N210">
            <v>-1.43629776E-2</v>
          </cell>
          <cell r="O210">
            <v>-1.43629776E-2</v>
          </cell>
          <cell r="P210">
            <v>-1.43629776E-2</v>
          </cell>
          <cell r="Q210">
            <v>-1.43629776E-2</v>
          </cell>
          <cell r="R210">
            <v>-5.74519104E-2</v>
          </cell>
          <cell r="S210">
            <v>-4.30889328E-2</v>
          </cell>
        </row>
        <row r="211">
          <cell r="A211" t="str">
            <v>Riders/Rider True Up2</v>
          </cell>
          <cell r="B211">
            <v>1.10122005143242</v>
          </cell>
          <cell r="C211">
            <v>1.2782945886996799</v>
          </cell>
          <cell r="D211">
            <v>1.41852823226988</v>
          </cell>
          <cell r="E211">
            <v>0.92438728689868899</v>
          </cell>
          <cell r="F211">
            <v>0.83817145888387601</v>
          </cell>
          <cell r="G211">
            <v>0.64777244575340898</v>
          </cell>
          <cell r="H211">
            <v>0.52277586776265705</v>
          </cell>
          <cell r="I211">
            <v>0.59818691043483097</v>
          </cell>
          <cell r="J211">
            <v>1.0881665008002099</v>
          </cell>
          <cell r="K211">
            <v>1.2166589944453099</v>
          </cell>
          <cell r="L211">
            <v>1.3171680279334299</v>
          </cell>
          <cell r="M211">
            <v>0.94633588261453305</v>
          </cell>
          <cell r="N211">
            <v>3.7980428724019797</v>
          </cell>
          <cell r="O211">
            <v>2.410331191535974</v>
          </cell>
          <cell r="P211">
            <v>2.2091292789976977</v>
          </cell>
          <cell r="Q211">
            <v>3.4801629049932727</v>
          </cell>
          <cell r="R211">
            <v>11.897666247928925</v>
          </cell>
          <cell r="S211">
            <v>8.4175033429356514</v>
          </cell>
        </row>
        <row r="212">
          <cell r="A212" t="str">
            <v>Total</v>
          </cell>
          <cell r="B212">
            <v>-27.378923030522042</v>
          </cell>
          <cell r="C212">
            <v>-26.788582834522597</v>
          </cell>
          <cell r="D212">
            <v>-26.476194361615271</v>
          </cell>
          <cell r="E212">
            <v>-27.416882998147411</v>
          </cell>
          <cell r="F212">
            <v>-27.90724290232173</v>
          </cell>
          <cell r="G212">
            <v>-29.678571003313824</v>
          </cell>
          <cell r="H212">
            <v>-31.185419060712945</v>
          </cell>
          <cell r="I212">
            <v>-30.204248737877545</v>
          </cell>
          <cell r="J212">
            <v>-28.823709997710253</v>
          </cell>
          <cell r="K212">
            <v>-26.06724810588042</v>
          </cell>
          <cell r="L212">
            <v>-27.737049144707683</v>
          </cell>
          <cell r="M212">
            <v>-31.635393304020091</v>
          </cell>
          <cell r="N212">
            <v>-80.643700226659917</v>
          </cell>
          <cell r="O212">
            <v>-85.002696903782962</v>
          </cell>
          <cell r="P212">
            <v>-90.213377796300747</v>
          </cell>
          <cell r="Q212">
            <v>-85.439690554608205</v>
          </cell>
          <cell r="R212">
            <v>-341.29946548135183</v>
          </cell>
          <cell r="S212">
            <v>-255.85977492674363</v>
          </cell>
        </row>
        <row r="214">
          <cell r="A214" t="str">
            <v>Total Tax Adjustments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A215" t="str">
            <v>Tax effect of Book Income Variance</v>
          </cell>
          <cell r="B215">
            <v>-52.80560942641749</v>
          </cell>
          <cell r="C215">
            <v>-41.7593398071945</v>
          </cell>
          <cell r="D215">
            <v>-27.403263230092438</v>
          </cell>
          <cell r="E215">
            <v>7.1707250714633552</v>
          </cell>
          <cell r="F215">
            <v>-23.201458977146405</v>
          </cell>
          <cell r="G215">
            <v>-55.139424799599077</v>
          </cell>
          <cell r="H215">
            <v>-71.015420286331249</v>
          </cell>
          <cell r="I215">
            <v>-71.954367288769561</v>
          </cell>
          <cell r="J215">
            <v>-37.332685287176481</v>
          </cell>
          <cell r="K215">
            <v>3.5938217255750757</v>
          </cell>
          <cell r="L215">
            <v>-10.389325663982415</v>
          </cell>
          <cell r="M215">
            <v>-51.801226201662878</v>
          </cell>
          <cell r="N215">
            <v>-121.96821246370443</v>
          </cell>
          <cell r="O215">
            <v>-71.17015870528212</v>
          </cell>
          <cell r="P215">
            <v>-180.30247286227728</v>
          </cell>
          <cell r="Q215">
            <v>-58.596730140070221</v>
          </cell>
          <cell r="R215">
            <v>-432.03757417133409</v>
          </cell>
          <cell r="S215">
            <v>-373.44084403126385</v>
          </cell>
        </row>
        <row r="216">
          <cell r="A216" t="str">
            <v>State Credits</v>
          </cell>
          <cell r="B216">
            <v>-0.17200505833333354</v>
          </cell>
          <cell r="C216">
            <v>-0.17200505833333354</v>
          </cell>
          <cell r="D216">
            <v>1.2172305166666666</v>
          </cell>
          <cell r="E216">
            <v>-0.17200505833333354</v>
          </cell>
          <cell r="F216">
            <v>-0.17200505833333354</v>
          </cell>
          <cell r="G216">
            <v>1.7233244166666666</v>
          </cell>
          <cell r="H216">
            <v>-0.17200505833333354</v>
          </cell>
          <cell r="I216">
            <v>-0.17200505833333354</v>
          </cell>
          <cell r="J216">
            <v>2.3928081666666667</v>
          </cell>
          <cell r="K216">
            <v>-0.17200505833333354</v>
          </cell>
          <cell r="L216">
            <v>-0.17200505833333354</v>
          </cell>
          <cell r="M216">
            <v>1.3940097166666665</v>
          </cell>
          <cell r="N216">
            <v>0.87322039999999945</v>
          </cell>
          <cell r="O216">
            <v>1.3793142999999994</v>
          </cell>
          <cell r="P216">
            <v>2.0487980499999998</v>
          </cell>
          <cell r="Q216">
            <v>1.0499995999999994</v>
          </cell>
          <cell r="R216">
            <v>5.3513323499999981</v>
          </cell>
          <cell r="S216">
            <v>4.3013327499999985</v>
          </cell>
        </row>
        <row r="217">
          <cell r="A217" t="str">
            <v>CTSA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A218" t="str">
            <v>FIN 48 (State)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A219" t="str">
            <v>Other State Tax Adjustments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 t="str">
            <v>PTC's</v>
          </cell>
          <cell r="B220">
            <v>1.3297754818000003</v>
          </cell>
          <cell r="C220">
            <v>1.1758567161</v>
          </cell>
          <cell r="D220">
            <v>1.0194237656</v>
          </cell>
          <cell r="E220">
            <v>0.88303827869999896</v>
          </cell>
          <cell r="F220">
            <v>0.76130812789999902</v>
          </cell>
          <cell r="G220">
            <v>0.78023377689999995</v>
          </cell>
          <cell r="H220">
            <v>0.87991587900000001</v>
          </cell>
          <cell r="I220">
            <v>0.92757018539999991</v>
          </cell>
          <cell r="J220">
            <v>1.0625520578000001</v>
          </cell>
          <cell r="K220">
            <v>1.2126903231999999</v>
          </cell>
          <cell r="L220">
            <v>1.2618989342999998</v>
          </cell>
          <cell r="M220">
            <v>1.3177419416</v>
          </cell>
          <cell r="N220">
            <v>3.5250559635000003</v>
          </cell>
          <cell r="O220">
            <v>2.424580183499998</v>
          </cell>
          <cell r="P220">
            <v>2.8700381222</v>
          </cell>
          <cell r="Q220">
            <v>3.7923311990999999</v>
          </cell>
          <cell r="R220">
            <v>12.612005468299998</v>
          </cell>
          <cell r="S220">
            <v>8.8196742691999983</v>
          </cell>
        </row>
        <row r="221">
          <cell r="A221" t="str">
            <v>ITC's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52.985187468168007</v>
          </cell>
          <cell r="H221">
            <v>0</v>
          </cell>
          <cell r="I221">
            <v>0</v>
          </cell>
          <cell r="J221">
            <v>1.1640800505030011</v>
          </cell>
          <cell r="K221">
            <v>10.141639598329899</v>
          </cell>
          <cell r="L221">
            <v>0</v>
          </cell>
          <cell r="M221">
            <v>126.66479763312999</v>
          </cell>
          <cell r="N221">
            <v>0</v>
          </cell>
          <cell r="O221">
            <v>52.985187468168007</v>
          </cell>
          <cell r="P221">
            <v>1.1640800505030011</v>
          </cell>
          <cell r="Q221">
            <v>136.80643723145988</v>
          </cell>
          <cell r="R221">
            <v>190.95570475013091</v>
          </cell>
          <cell r="S221">
            <v>54.14926751867101</v>
          </cell>
        </row>
        <row r="222">
          <cell r="A222" t="str">
            <v>Sec 199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 t="str">
            <v>FIN 18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A224" t="str">
            <v>Rider Taxes on Book Income</v>
          </cell>
          <cell r="B224">
            <v>-11.5412510989102</v>
          </cell>
          <cell r="C224">
            <v>-10.976513020810961</v>
          </cell>
          <cell r="D224">
            <v>-11.327995089555301</v>
          </cell>
          <cell r="E224">
            <v>-9.8680038504301208</v>
          </cell>
          <cell r="F224">
            <v>-12.784195218425301</v>
          </cell>
          <cell r="G224">
            <v>-12.886896186039001</v>
          </cell>
          <cell r="H224">
            <v>-13.996038786349001</v>
          </cell>
          <cell r="I224">
            <v>-12.721849365033</v>
          </cell>
          <cell r="J224">
            <v>-12.369779991842201</v>
          </cell>
          <cell r="K224">
            <v>-12.34300406354</v>
          </cell>
          <cell r="L224">
            <v>-12.046377220607202</v>
          </cell>
          <cell r="M224">
            <v>-12.534432689160401</v>
          </cell>
          <cell r="N224">
            <v>-33.845759209276466</v>
          </cell>
          <cell r="O224">
            <v>-35.539095254894427</v>
          </cell>
          <cell r="P224">
            <v>-39.087668143224199</v>
          </cell>
          <cell r="Q224">
            <v>-36.923813973307603</v>
          </cell>
          <cell r="R224">
            <v>-145.39633658070269</v>
          </cell>
          <cell r="S224">
            <v>-108.47252260739509</v>
          </cell>
        </row>
        <row r="225">
          <cell r="A225" t="str">
            <v>Other Federal Tax Adjustments</v>
          </cell>
          <cell r="B225">
            <v>-8.0934666669999905E-2</v>
          </cell>
          <cell r="C225">
            <v>-8.0934666669999905E-2</v>
          </cell>
          <cell r="D225">
            <v>-8.0934666669999905E-2</v>
          </cell>
          <cell r="E225">
            <v>-8.0934666669999905E-2</v>
          </cell>
          <cell r="F225">
            <v>-8.0934666669999905E-2</v>
          </cell>
          <cell r="G225">
            <v>-8.0934666669999905E-2</v>
          </cell>
          <cell r="H225">
            <v>-8.0934666669999905E-2</v>
          </cell>
          <cell r="I225">
            <v>-8.0934666669999905E-2</v>
          </cell>
          <cell r="J225">
            <v>-8.0934666669999905E-2</v>
          </cell>
          <cell r="K225">
            <v>-8.0934666669999905E-2</v>
          </cell>
          <cell r="L225">
            <v>-8.0934666669999905E-2</v>
          </cell>
          <cell r="M225">
            <v>-8.0934666669999905E-2</v>
          </cell>
          <cell r="N225">
            <v>-0.24280400000999972</v>
          </cell>
          <cell r="O225">
            <v>-0.24280400000999972</v>
          </cell>
          <cell r="P225">
            <v>-0.24280400000999972</v>
          </cell>
          <cell r="Q225">
            <v>-0.24280400000999972</v>
          </cell>
          <cell r="R225">
            <v>-0.97121600003999886</v>
          </cell>
          <cell r="S225">
            <v>-0.72841200002999928</v>
          </cell>
        </row>
        <row r="226">
          <cell r="A226" t="str">
            <v>Contingency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A227" t="str">
            <v>Other Perm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A228" t="str">
            <v>FIN 48 (Federal)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A229" t="str">
            <v>Other Tax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A230" t="str">
            <v>Rider Income Tax Adjustments</v>
          </cell>
          <cell r="B230">
            <v>1.1416666666000002</v>
          </cell>
          <cell r="C230">
            <v>1.1416666666000002</v>
          </cell>
          <cell r="D230">
            <v>1.1416666666000002</v>
          </cell>
          <cell r="E230">
            <v>1.1416666666000002</v>
          </cell>
          <cell r="F230">
            <v>1.1416666666000002</v>
          </cell>
          <cell r="G230">
            <v>1.1416666666000002</v>
          </cell>
          <cell r="H230">
            <v>1.1416666666000002</v>
          </cell>
          <cell r="I230">
            <v>1.1416666666000002</v>
          </cell>
          <cell r="J230">
            <v>1.1416666666000002</v>
          </cell>
          <cell r="K230">
            <v>1.1416666666000002</v>
          </cell>
          <cell r="L230">
            <v>1.1416666666000002</v>
          </cell>
          <cell r="M230">
            <v>1.1416666666000002</v>
          </cell>
          <cell r="N230">
            <v>3.4249999998000007</v>
          </cell>
          <cell r="O230">
            <v>3.4249999998000007</v>
          </cell>
          <cell r="P230">
            <v>3.4249999998000007</v>
          </cell>
          <cell r="Q230">
            <v>3.4249999998000007</v>
          </cell>
          <cell r="R230">
            <v>13.699999999200003</v>
          </cell>
          <cell r="S230">
            <v>10.274999999400002</v>
          </cell>
        </row>
        <row r="231">
          <cell r="A231" t="str">
            <v>Total</v>
          </cell>
          <cell r="B231">
            <v>-62.12835810193102</v>
          </cell>
          <cell r="C231">
            <v>-50.67126917030879</v>
          </cell>
          <cell r="D231">
            <v>-35.433872037451067</v>
          </cell>
          <cell r="E231">
            <v>-0.92551355867009932</v>
          </cell>
          <cell r="F231">
            <v>-34.335619126075038</v>
          </cell>
          <cell r="G231">
            <v>-11.476843323973409</v>
          </cell>
          <cell r="H231">
            <v>-83.2428162520836</v>
          </cell>
          <cell r="I231">
            <v>-82.859919526805896</v>
          </cell>
          <cell r="J231">
            <v>-44.022293004119007</v>
          </cell>
          <cell r="K231">
            <v>3.4938745251616421</v>
          </cell>
          <cell r="L231">
            <v>-20.285077008692951</v>
          </cell>
          <cell r="M231">
            <v>66.101622400503388</v>
          </cell>
          <cell r="N231">
            <v>-148.23349930969087</v>
          </cell>
          <cell r="O231">
            <v>-46.737976008718547</v>
          </cell>
          <cell r="P231">
            <v>-210.1250287830085</v>
          </cell>
          <cell r="Q231">
            <v>49.31041991697208</v>
          </cell>
          <cell r="R231">
            <v>-355.78608418444588</v>
          </cell>
          <cell r="S231">
            <v>-405.09650410141796</v>
          </cell>
        </row>
      </sheetData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ets"/>
      <sheetName val="Assumptions"/>
      <sheetName val="Updates"/>
      <sheetName val="O&amp;M Model Load"/>
      <sheetName val="Summary by year"/>
      <sheetName val="O&amp;M Budget"/>
      <sheetName val="Emissions"/>
      <sheetName val="Other Budgeted Items"/>
      <sheetName val="Capex"/>
      <sheetName val="Staffing"/>
      <sheetName val="Payroll - Input Assumptions"/>
      <sheetName val="Payroll - Cost Center Summary"/>
      <sheetName val="Additional Funding"/>
      <sheetName val="Support"/>
      <sheetName val="Fuels Dept"/>
      <sheetName val="Ops Dept"/>
      <sheetName val="Maint Dept"/>
      <sheetName val="Gen Services"/>
      <sheetName val="Safety"/>
      <sheetName val="Environmental"/>
      <sheetName val="Chem Lab"/>
      <sheetName val="Engineering"/>
      <sheetName val="U1 AI"/>
      <sheetName val="U2 AI"/>
      <sheetName val="U3 AI"/>
      <sheetName val="U4 AI"/>
      <sheetName val="Environmental (O&amp;M and Capital)"/>
      <sheetName val="Station Service Estimates"/>
      <sheetName val="Station Summary"/>
      <sheetName val="2 Pager"/>
      <sheetName val="GL Listing"/>
      <sheetName val="LaborData"/>
      <sheetName val="Stores"/>
      <sheetName val="Outage Input"/>
      <sheetName val="Gen Services AI $ Adjustment"/>
      <sheetName val="DESC-SS by group"/>
      <sheetName val="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C5" t="str">
            <v xml:space="preserve">GL </v>
          </cell>
        </row>
        <row r="7">
          <cell r="C7">
            <v>5304610</v>
          </cell>
        </row>
        <row r="8">
          <cell r="C8">
            <v>5306060</v>
          </cell>
        </row>
        <row r="9">
          <cell r="C9">
            <v>5330100</v>
          </cell>
        </row>
        <row r="10">
          <cell r="C10">
            <v>5501600</v>
          </cell>
        </row>
        <row r="13">
          <cell r="C13">
            <v>5302010</v>
          </cell>
        </row>
        <row r="14">
          <cell r="C14">
            <v>5302010</v>
          </cell>
        </row>
        <row r="15">
          <cell r="C15">
            <v>5302015</v>
          </cell>
        </row>
        <row r="16">
          <cell r="C16">
            <v>5302010</v>
          </cell>
        </row>
        <row r="17">
          <cell r="C17">
            <v>5302010</v>
          </cell>
        </row>
        <row r="18">
          <cell r="C18">
            <v>5302010</v>
          </cell>
        </row>
        <row r="19">
          <cell r="C19">
            <v>5303320</v>
          </cell>
        </row>
        <row r="20">
          <cell r="C20">
            <v>5304320</v>
          </cell>
        </row>
        <row r="21">
          <cell r="C21">
            <v>5303890</v>
          </cell>
        </row>
        <row r="22">
          <cell r="C22">
            <v>5304200</v>
          </cell>
        </row>
        <row r="23">
          <cell r="C23">
            <v>5303030</v>
          </cell>
        </row>
        <row r="24">
          <cell r="C24">
            <v>5300130</v>
          </cell>
        </row>
        <row r="25">
          <cell r="C25">
            <v>5380010</v>
          </cell>
        </row>
        <row r="26">
          <cell r="C26">
            <v>5303030</v>
          </cell>
        </row>
        <row r="27">
          <cell r="C27">
            <v>5303220</v>
          </cell>
        </row>
        <row r="28">
          <cell r="C28">
            <v>5303030</v>
          </cell>
        </row>
        <row r="29">
          <cell r="C29">
            <v>5303890</v>
          </cell>
        </row>
        <row r="30">
          <cell r="C30">
            <v>5303030</v>
          </cell>
        </row>
        <row r="31">
          <cell r="C31">
            <v>5303890</v>
          </cell>
        </row>
        <row r="33">
          <cell r="C33">
            <v>5304310</v>
          </cell>
        </row>
        <row r="35">
          <cell r="C35">
            <v>5309010</v>
          </cell>
        </row>
        <row r="36">
          <cell r="C36">
            <v>5309010</v>
          </cell>
        </row>
        <row r="38">
          <cell r="C38">
            <v>5304200</v>
          </cell>
        </row>
        <row r="40">
          <cell r="C40">
            <v>6201010</v>
          </cell>
        </row>
        <row r="41">
          <cell r="C41">
            <v>5308090</v>
          </cell>
        </row>
        <row r="43">
          <cell r="C43">
            <v>5304200</v>
          </cell>
        </row>
        <row r="44">
          <cell r="C44">
            <v>5304200</v>
          </cell>
        </row>
        <row r="45">
          <cell r="C45">
            <v>5304200</v>
          </cell>
        </row>
        <row r="49">
          <cell r="C49">
            <v>5302010</v>
          </cell>
        </row>
        <row r="50">
          <cell r="C50">
            <v>5302015</v>
          </cell>
        </row>
        <row r="52">
          <cell r="C52">
            <v>5303890</v>
          </cell>
        </row>
        <row r="54">
          <cell r="C54">
            <v>5303890</v>
          </cell>
        </row>
        <row r="56">
          <cell r="C56">
            <v>5303890</v>
          </cell>
        </row>
        <row r="57">
          <cell r="C57">
            <v>5303890</v>
          </cell>
        </row>
        <row r="58">
          <cell r="C58">
            <v>5303890</v>
          </cell>
        </row>
        <row r="59">
          <cell r="C59">
            <v>5303310</v>
          </cell>
        </row>
        <row r="63">
          <cell r="C63">
            <v>5303890</v>
          </cell>
        </row>
        <row r="66">
          <cell r="C66">
            <v>5303890</v>
          </cell>
        </row>
        <row r="71">
          <cell r="C71">
            <v>5300110</v>
          </cell>
        </row>
        <row r="72">
          <cell r="C72">
            <v>5300210</v>
          </cell>
        </row>
        <row r="73">
          <cell r="C73">
            <v>5300120</v>
          </cell>
        </row>
        <row r="74">
          <cell r="C74">
            <v>5300220</v>
          </cell>
        </row>
        <row r="75">
          <cell r="C75">
            <v>5300130</v>
          </cell>
        </row>
        <row r="76">
          <cell r="C76">
            <v>5300230</v>
          </cell>
        </row>
        <row r="77">
          <cell r="C77">
            <v>5300150</v>
          </cell>
        </row>
        <row r="78">
          <cell r="C78">
            <v>5300250</v>
          </cell>
        </row>
        <row r="79">
          <cell r="C79">
            <v>5300150</v>
          </cell>
        </row>
        <row r="80">
          <cell r="C80">
            <v>5300250</v>
          </cell>
        </row>
        <row r="81">
          <cell r="C81">
            <v>5300180</v>
          </cell>
        </row>
        <row r="82">
          <cell r="C82">
            <v>5300280</v>
          </cell>
        </row>
        <row r="83">
          <cell r="C83">
            <v>5703100</v>
          </cell>
        </row>
        <row r="84">
          <cell r="C84">
            <v>5703100</v>
          </cell>
        </row>
        <row r="85">
          <cell r="C85">
            <v>8600000</v>
          </cell>
        </row>
        <row r="86">
          <cell r="C86">
            <v>8600001</v>
          </cell>
        </row>
      </sheetData>
      <sheetData sheetId="14" refreshError="1">
        <row r="5">
          <cell r="C5" t="str">
            <v xml:space="preserve">GL </v>
          </cell>
        </row>
        <row r="7">
          <cell r="C7">
            <v>5303870</v>
          </cell>
        </row>
        <row r="8">
          <cell r="C8">
            <v>5303870</v>
          </cell>
        </row>
        <row r="9">
          <cell r="C9">
            <v>5303870</v>
          </cell>
        </row>
        <row r="10">
          <cell r="C10">
            <v>5303870</v>
          </cell>
        </row>
        <row r="13">
          <cell r="C13">
            <v>5303170</v>
          </cell>
        </row>
        <row r="14">
          <cell r="C14">
            <v>5303170</v>
          </cell>
        </row>
        <row r="15">
          <cell r="C15">
            <v>5303170</v>
          </cell>
        </row>
        <row r="16">
          <cell r="C16">
            <v>5303170</v>
          </cell>
        </row>
        <row r="17">
          <cell r="C17">
            <v>5303170</v>
          </cell>
        </row>
        <row r="18">
          <cell r="C18">
            <v>5303170</v>
          </cell>
        </row>
        <row r="19">
          <cell r="C19">
            <v>5304200</v>
          </cell>
        </row>
        <row r="20">
          <cell r="C20">
            <v>5303170</v>
          </cell>
        </row>
        <row r="21">
          <cell r="C21">
            <v>5304520</v>
          </cell>
        </row>
        <row r="22">
          <cell r="C22">
            <v>5303170</v>
          </cell>
        </row>
        <row r="25">
          <cell r="C25">
            <v>5304200</v>
          </cell>
        </row>
        <row r="26">
          <cell r="C26">
            <v>5303890</v>
          </cell>
        </row>
        <row r="27">
          <cell r="C27">
            <v>5304200</v>
          </cell>
        </row>
        <row r="28">
          <cell r="C28">
            <v>5304200</v>
          </cell>
        </row>
        <row r="29">
          <cell r="C29">
            <v>5303890</v>
          </cell>
        </row>
        <row r="30">
          <cell r="C30">
            <v>5303890</v>
          </cell>
        </row>
        <row r="33">
          <cell r="C33">
            <v>5304200</v>
          </cell>
        </row>
        <row r="34">
          <cell r="C34">
            <v>5304200</v>
          </cell>
        </row>
        <row r="35">
          <cell r="C35">
            <v>5304200</v>
          </cell>
        </row>
        <row r="36">
          <cell r="C36">
            <v>5303890</v>
          </cell>
        </row>
        <row r="37">
          <cell r="C37">
            <v>5304200</v>
          </cell>
        </row>
        <row r="40">
          <cell r="C40">
            <v>5310090</v>
          </cell>
        </row>
        <row r="41">
          <cell r="C41">
            <v>5304200</v>
          </cell>
        </row>
        <row r="42">
          <cell r="C42">
            <v>5304200</v>
          </cell>
        </row>
        <row r="43">
          <cell r="C43">
            <v>5304200</v>
          </cell>
        </row>
        <row r="44">
          <cell r="C44">
            <v>5310020</v>
          </cell>
        </row>
        <row r="45">
          <cell r="C45">
            <v>5302010</v>
          </cell>
        </row>
        <row r="46">
          <cell r="C46">
            <v>5302010</v>
          </cell>
        </row>
        <row r="47">
          <cell r="C47">
            <v>5302015</v>
          </cell>
        </row>
        <row r="48">
          <cell r="C48">
            <v>5302010</v>
          </cell>
        </row>
        <row r="49">
          <cell r="C49">
            <v>5303320</v>
          </cell>
        </row>
        <row r="50">
          <cell r="C50">
            <v>5304520</v>
          </cell>
        </row>
        <row r="51">
          <cell r="C51">
            <v>5304320</v>
          </cell>
        </row>
        <row r="52">
          <cell r="C52">
            <v>5304200</v>
          </cell>
        </row>
        <row r="53">
          <cell r="C53">
            <v>5303890</v>
          </cell>
        </row>
        <row r="54">
          <cell r="C54">
            <v>5303890</v>
          </cell>
        </row>
        <row r="55">
          <cell r="C55">
            <v>5304200</v>
          </cell>
        </row>
        <row r="56">
          <cell r="C56">
            <v>5303890</v>
          </cell>
        </row>
        <row r="57">
          <cell r="C57">
            <v>5303890</v>
          </cell>
        </row>
        <row r="58">
          <cell r="C58">
            <v>5304100</v>
          </cell>
        </row>
        <row r="59">
          <cell r="C59">
            <v>5303190</v>
          </cell>
        </row>
        <row r="62">
          <cell r="C62">
            <v>5303890</v>
          </cell>
        </row>
        <row r="64">
          <cell r="C64">
            <v>5303190</v>
          </cell>
        </row>
        <row r="68">
          <cell r="C68">
            <v>5300110</v>
          </cell>
        </row>
        <row r="69">
          <cell r="C69">
            <v>5300210</v>
          </cell>
        </row>
        <row r="70">
          <cell r="C70">
            <v>5300120</v>
          </cell>
        </row>
        <row r="71">
          <cell r="C71">
            <v>5300220</v>
          </cell>
        </row>
        <row r="72">
          <cell r="C72">
            <v>5300150</v>
          </cell>
        </row>
        <row r="73">
          <cell r="C73">
            <v>5300250</v>
          </cell>
        </row>
        <row r="74">
          <cell r="C74">
            <v>5300180</v>
          </cell>
        </row>
        <row r="75">
          <cell r="C75">
            <v>5300280</v>
          </cell>
        </row>
        <row r="76">
          <cell r="C76">
            <v>5703100</v>
          </cell>
        </row>
        <row r="77">
          <cell r="C77">
            <v>5703100</v>
          </cell>
        </row>
        <row r="78">
          <cell r="C78">
            <v>8600000</v>
          </cell>
        </row>
        <row r="79">
          <cell r="C79">
            <v>8600001</v>
          </cell>
        </row>
      </sheetData>
      <sheetData sheetId="15" refreshError="1">
        <row r="5">
          <cell r="C5" t="str">
            <v xml:space="preserve">GL </v>
          </cell>
        </row>
        <row r="7">
          <cell r="C7">
            <v>5303320</v>
          </cell>
        </row>
        <row r="8">
          <cell r="C8">
            <v>5304100</v>
          </cell>
        </row>
        <row r="11">
          <cell r="C11">
            <v>5302010</v>
          </cell>
        </row>
        <row r="12">
          <cell r="C12">
            <v>5302015</v>
          </cell>
        </row>
        <row r="15">
          <cell r="C15">
            <v>5303840</v>
          </cell>
        </row>
        <row r="16">
          <cell r="C16">
            <v>5303840</v>
          </cell>
        </row>
        <row r="19">
          <cell r="C19">
            <v>5302010</v>
          </cell>
        </row>
        <row r="20">
          <cell r="C20">
            <v>5302010</v>
          </cell>
        </row>
        <row r="21">
          <cell r="C21">
            <v>5302015</v>
          </cell>
        </row>
        <row r="22">
          <cell r="C22">
            <v>5302010</v>
          </cell>
        </row>
        <row r="23">
          <cell r="C23">
            <v>5302010</v>
          </cell>
        </row>
        <row r="24">
          <cell r="C24">
            <v>5303320</v>
          </cell>
        </row>
        <row r="25">
          <cell r="C25">
            <v>5304310</v>
          </cell>
        </row>
        <row r="26">
          <cell r="C26">
            <v>5304200</v>
          </cell>
        </row>
        <row r="27">
          <cell r="C27">
            <v>5304200</v>
          </cell>
        </row>
        <row r="28">
          <cell r="C28">
            <v>5304100</v>
          </cell>
        </row>
        <row r="29">
          <cell r="C29">
            <v>5304320</v>
          </cell>
        </row>
        <row r="30">
          <cell r="C30">
            <v>5304200</v>
          </cell>
        </row>
        <row r="31">
          <cell r="C31">
            <v>5304200</v>
          </cell>
        </row>
        <row r="32">
          <cell r="C32">
            <v>5304200</v>
          </cell>
        </row>
        <row r="33">
          <cell r="C33">
            <v>5310020</v>
          </cell>
        </row>
        <row r="34">
          <cell r="C34">
            <v>5304100</v>
          </cell>
        </row>
        <row r="35">
          <cell r="C35">
            <v>5304200</v>
          </cell>
        </row>
        <row r="36">
          <cell r="C36">
            <v>5303890</v>
          </cell>
        </row>
        <row r="39">
          <cell r="C39">
            <v>5304200</v>
          </cell>
        </row>
        <row r="40">
          <cell r="C40">
            <v>5304516</v>
          </cell>
        </row>
        <row r="41">
          <cell r="C41">
            <v>5304515</v>
          </cell>
        </row>
        <row r="42">
          <cell r="C42">
            <v>5309030</v>
          </cell>
        </row>
        <row r="43">
          <cell r="C43">
            <v>5304200</v>
          </cell>
        </row>
        <row r="44">
          <cell r="C44">
            <v>5304516</v>
          </cell>
        </row>
        <row r="45">
          <cell r="C45">
            <v>5304516</v>
          </cell>
        </row>
        <row r="46">
          <cell r="C46">
            <v>5304200</v>
          </cell>
        </row>
        <row r="47">
          <cell r="C47">
            <v>5304200</v>
          </cell>
        </row>
        <row r="53">
          <cell r="C53">
            <v>5300110</v>
          </cell>
        </row>
        <row r="54">
          <cell r="C54">
            <v>5300210</v>
          </cell>
        </row>
        <row r="55">
          <cell r="C55">
            <v>5300120</v>
          </cell>
        </row>
        <row r="56">
          <cell r="C56">
            <v>5300220</v>
          </cell>
        </row>
        <row r="57">
          <cell r="C57">
            <v>5300150</v>
          </cell>
        </row>
        <row r="58">
          <cell r="C58">
            <v>5300250</v>
          </cell>
        </row>
        <row r="59">
          <cell r="C59">
            <v>5300180</v>
          </cell>
        </row>
        <row r="60">
          <cell r="C60">
            <v>5300280</v>
          </cell>
        </row>
        <row r="61">
          <cell r="C61">
            <v>5703100</v>
          </cell>
        </row>
        <row r="62">
          <cell r="C62">
            <v>5703100</v>
          </cell>
        </row>
        <row r="63">
          <cell r="C63">
            <v>8600000</v>
          </cell>
        </row>
        <row r="64">
          <cell r="C64">
            <v>8600001</v>
          </cell>
        </row>
        <row r="68">
          <cell r="C68">
            <v>5300110</v>
          </cell>
        </row>
        <row r="69">
          <cell r="C69">
            <v>5300210</v>
          </cell>
        </row>
        <row r="70">
          <cell r="C70">
            <v>5300120</v>
          </cell>
        </row>
        <row r="71">
          <cell r="C71">
            <v>5300220</v>
          </cell>
        </row>
        <row r="72">
          <cell r="C72">
            <v>5300170</v>
          </cell>
        </row>
        <row r="73">
          <cell r="C73">
            <v>5300270</v>
          </cell>
        </row>
        <row r="74">
          <cell r="C74">
            <v>5300180</v>
          </cell>
        </row>
        <row r="75">
          <cell r="C75">
            <v>5300280</v>
          </cell>
        </row>
        <row r="76">
          <cell r="C76">
            <v>5703100</v>
          </cell>
        </row>
        <row r="77">
          <cell r="C77">
            <v>5703100</v>
          </cell>
        </row>
        <row r="78">
          <cell r="C78">
            <v>8600000</v>
          </cell>
        </row>
        <row r="79">
          <cell r="C79">
            <v>8600001</v>
          </cell>
        </row>
      </sheetData>
      <sheetData sheetId="16" refreshError="1">
        <row r="5">
          <cell r="C5" t="str">
            <v xml:space="preserve">GL </v>
          </cell>
        </row>
        <row r="8">
          <cell r="C8">
            <v>5309020</v>
          </cell>
        </row>
        <row r="9">
          <cell r="C9">
            <v>5304200</v>
          </cell>
        </row>
        <row r="10">
          <cell r="C10">
            <v>5304200</v>
          </cell>
        </row>
        <row r="11">
          <cell r="C11">
            <v>5303890</v>
          </cell>
        </row>
        <row r="12">
          <cell r="C12">
            <v>5303890</v>
          </cell>
        </row>
        <row r="13">
          <cell r="C13">
            <v>5303890</v>
          </cell>
        </row>
        <row r="14">
          <cell r="C14">
            <v>5303890</v>
          </cell>
        </row>
        <row r="15">
          <cell r="C15">
            <v>5303890</v>
          </cell>
        </row>
        <row r="16">
          <cell r="C16">
            <v>5302010</v>
          </cell>
        </row>
        <row r="17">
          <cell r="C17">
            <v>5304100</v>
          </cell>
        </row>
        <row r="18">
          <cell r="C18">
            <v>5304100</v>
          </cell>
        </row>
        <row r="21">
          <cell r="C21">
            <v>5303030</v>
          </cell>
        </row>
        <row r="22">
          <cell r="C22">
            <v>5303030</v>
          </cell>
        </row>
        <row r="25">
          <cell r="C25">
            <v>5303030</v>
          </cell>
        </row>
        <row r="26">
          <cell r="C26">
            <v>5303030</v>
          </cell>
        </row>
        <row r="27">
          <cell r="C27">
            <v>5303030</v>
          </cell>
        </row>
        <row r="28">
          <cell r="C28">
            <v>5303030</v>
          </cell>
        </row>
        <row r="31">
          <cell r="C31">
            <v>5303030</v>
          </cell>
        </row>
        <row r="32">
          <cell r="C32">
            <v>5303030</v>
          </cell>
        </row>
        <row r="33">
          <cell r="C33">
            <v>5303030</v>
          </cell>
        </row>
        <row r="34">
          <cell r="C34">
            <v>5303030</v>
          </cell>
        </row>
        <row r="35">
          <cell r="C35">
            <v>5303030</v>
          </cell>
        </row>
        <row r="36">
          <cell r="C36">
            <v>5303030</v>
          </cell>
        </row>
        <row r="37">
          <cell r="C37">
            <v>5303030</v>
          </cell>
        </row>
        <row r="38">
          <cell r="C38">
            <v>5304200</v>
          </cell>
        </row>
        <row r="39">
          <cell r="C39">
            <v>5303030</v>
          </cell>
        </row>
        <row r="40">
          <cell r="C40">
            <v>5304200</v>
          </cell>
        </row>
        <row r="41">
          <cell r="C41">
            <v>5303030</v>
          </cell>
        </row>
        <row r="42">
          <cell r="C42">
            <v>5303030</v>
          </cell>
        </row>
        <row r="43">
          <cell r="C43">
            <v>5304200</v>
          </cell>
        </row>
        <row r="46">
          <cell r="C46">
            <v>5304200</v>
          </cell>
        </row>
        <row r="49">
          <cell r="C49">
            <v>5304200</v>
          </cell>
        </row>
        <row r="52">
          <cell r="C52">
            <v>5304200</v>
          </cell>
        </row>
        <row r="53">
          <cell r="C53">
            <v>5303030</v>
          </cell>
        </row>
        <row r="54">
          <cell r="C54">
            <v>5303030</v>
          </cell>
        </row>
        <row r="55">
          <cell r="C55">
            <v>5304200</v>
          </cell>
        </row>
        <row r="56">
          <cell r="C56">
            <v>5304200</v>
          </cell>
        </row>
        <row r="59">
          <cell r="C59">
            <v>5304200</v>
          </cell>
        </row>
        <row r="60">
          <cell r="C60">
            <v>5304100</v>
          </cell>
        </row>
        <row r="61">
          <cell r="C61">
            <v>5303030</v>
          </cell>
        </row>
        <row r="62">
          <cell r="C62">
            <v>5304200</v>
          </cell>
        </row>
        <row r="63">
          <cell r="C63">
            <v>5304200</v>
          </cell>
        </row>
        <row r="64">
          <cell r="C64">
            <v>5303030</v>
          </cell>
        </row>
        <row r="67">
          <cell r="C67">
            <v>5304200</v>
          </cell>
        </row>
        <row r="68">
          <cell r="C68">
            <v>5303030</v>
          </cell>
        </row>
        <row r="69">
          <cell r="C69">
            <v>5303030</v>
          </cell>
        </row>
        <row r="72">
          <cell r="C72">
            <v>5303030</v>
          </cell>
        </row>
        <row r="73">
          <cell r="C73">
            <v>5303030</v>
          </cell>
        </row>
        <row r="74">
          <cell r="C74">
            <v>5303030</v>
          </cell>
        </row>
        <row r="75">
          <cell r="C75">
            <v>5304100</v>
          </cell>
        </row>
        <row r="76">
          <cell r="C76">
            <v>5304100</v>
          </cell>
        </row>
        <row r="77">
          <cell r="C77">
            <v>5304100</v>
          </cell>
        </row>
        <row r="78">
          <cell r="C78">
            <v>5303030</v>
          </cell>
        </row>
        <row r="81">
          <cell r="C81">
            <v>5303030</v>
          </cell>
        </row>
        <row r="82">
          <cell r="C82">
            <v>5303030</v>
          </cell>
        </row>
        <row r="83">
          <cell r="C83">
            <v>5304200</v>
          </cell>
        </row>
        <row r="84">
          <cell r="C84">
            <v>5304200</v>
          </cell>
        </row>
        <row r="85">
          <cell r="C85">
            <v>5304200</v>
          </cell>
        </row>
        <row r="86">
          <cell r="C86">
            <v>5304200</v>
          </cell>
        </row>
        <row r="87">
          <cell r="C87">
            <v>5304100</v>
          </cell>
        </row>
        <row r="88">
          <cell r="C88">
            <v>5304100</v>
          </cell>
        </row>
        <row r="89">
          <cell r="C89">
            <v>5304100</v>
          </cell>
        </row>
        <row r="90">
          <cell r="C90">
            <v>5304100</v>
          </cell>
        </row>
        <row r="93">
          <cell r="C93">
            <v>5303030</v>
          </cell>
        </row>
        <row r="94">
          <cell r="C94">
            <v>5303030</v>
          </cell>
        </row>
        <row r="95">
          <cell r="C95">
            <v>5303030</v>
          </cell>
        </row>
        <row r="96">
          <cell r="C96">
            <v>5304100</v>
          </cell>
        </row>
        <row r="97">
          <cell r="C97">
            <v>5304100</v>
          </cell>
        </row>
        <row r="98">
          <cell r="C98">
            <v>5303030</v>
          </cell>
        </row>
        <row r="99">
          <cell r="C99">
            <v>5303030</v>
          </cell>
        </row>
        <row r="100">
          <cell r="C100">
            <v>5304200</v>
          </cell>
        </row>
        <row r="101">
          <cell r="C101">
            <v>5303030</v>
          </cell>
        </row>
        <row r="102">
          <cell r="C102">
            <v>5304200</v>
          </cell>
        </row>
        <row r="103">
          <cell r="C103">
            <v>5304200</v>
          </cell>
        </row>
        <row r="104">
          <cell r="C104">
            <v>5303030</v>
          </cell>
        </row>
        <row r="105">
          <cell r="C105">
            <v>5304200</v>
          </cell>
        </row>
        <row r="106">
          <cell r="C106">
            <v>5304200</v>
          </cell>
        </row>
        <row r="109">
          <cell r="C109">
            <v>5303030</v>
          </cell>
        </row>
        <row r="110">
          <cell r="C110">
            <v>5303030</v>
          </cell>
        </row>
        <row r="111">
          <cell r="C111">
            <v>5304100</v>
          </cell>
        </row>
        <row r="114">
          <cell r="C114">
            <v>5303030</v>
          </cell>
        </row>
        <row r="115">
          <cell r="C115">
            <v>5303030</v>
          </cell>
        </row>
        <row r="116">
          <cell r="C116">
            <v>5303030</v>
          </cell>
        </row>
        <row r="117">
          <cell r="C117">
            <v>5304100</v>
          </cell>
        </row>
        <row r="118">
          <cell r="C118">
            <v>5304200</v>
          </cell>
        </row>
        <row r="119">
          <cell r="C119">
            <v>5304200</v>
          </cell>
        </row>
        <row r="120">
          <cell r="C120">
            <v>5304200</v>
          </cell>
        </row>
        <row r="121">
          <cell r="C121">
            <v>5304200</v>
          </cell>
        </row>
        <row r="124">
          <cell r="C124">
            <v>5303030</v>
          </cell>
        </row>
        <row r="125">
          <cell r="C125">
            <v>5303030</v>
          </cell>
        </row>
        <row r="126">
          <cell r="C126">
            <v>5304200</v>
          </cell>
        </row>
        <row r="127">
          <cell r="C127">
            <v>5303030</v>
          </cell>
        </row>
        <row r="128">
          <cell r="C128">
            <v>5304200</v>
          </cell>
        </row>
        <row r="129">
          <cell r="C129">
            <v>5303030</v>
          </cell>
        </row>
        <row r="130">
          <cell r="C130">
            <v>5303030</v>
          </cell>
        </row>
        <row r="131">
          <cell r="C131">
            <v>5304200</v>
          </cell>
        </row>
        <row r="134">
          <cell r="C134">
            <v>5304200</v>
          </cell>
        </row>
        <row r="137">
          <cell r="C137">
            <v>5303030</v>
          </cell>
        </row>
        <row r="138">
          <cell r="C138">
            <v>5303030</v>
          </cell>
        </row>
        <row r="141">
          <cell r="C141">
            <v>5303030</v>
          </cell>
        </row>
        <row r="142">
          <cell r="C142">
            <v>5304200</v>
          </cell>
        </row>
        <row r="143">
          <cell r="C143">
            <v>5303030</v>
          </cell>
        </row>
        <row r="146">
          <cell r="C146">
            <v>5304200</v>
          </cell>
        </row>
        <row r="147">
          <cell r="C147">
            <v>5304200</v>
          </cell>
        </row>
        <row r="150">
          <cell r="C150">
            <v>5303030</v>
          </cell>
        </row>
        <row r="151">
          <cell r="C151">
            <v>5303030</v>
          </cell>
        </row>
        <row r="152">
          <cell r="C152">
            <v>5304200</v>
          </cell>
        </row>
        <row r="153">
          <cell r="C153">
            <v>5304200</v>
          </cell>
        </row>
        <row r="154">
          <cell r="C154">
            <v>5303030</v>
          </cell>
        </row>
        <row r="155">
          <cell r="C155">
            <v>5304200</v>
          </cell>
        </row>
        <row r="156">
          <cell r="C156">
            <v>5303030</v>
          </cell>
        </row>
        <row r="159">
          <cell r="C159">
            <v>5303030</v>
          </cell>
        </row>
        <row r="160">
          <cell r="C160">
            <v>5304200</v>
          </cell>
        </row>
        <row r="169">
          <cell r="C169">
            <v>5303890</v>
          </cell>
        </row>
        <row r="170">
          <cell r="C170">
            <v>5303890</v>
          </cell>
        </row>
        <row r="173">
          <cell r="C173">
            <v>5303890</v>
          </cell>
        </row>
        <row r="174">
          <cell r="C174">
            <v>5303890</v>
          </cell>
        </row>
        <row r="175">
          <cell r="C175">
            <v>5303890</v>
          </cell>
        </row>
        <row r="176">
          <cell r="C176">
            <v>5304200</v>
          </cell>
        </row>
        <row r="179">
          <cell r="C179">
            <v>5303890</v>
          </cell>
        </row>
        <row r="180">
          <cell r="C180">
            <v>5304200</v>
          </cell>
        </row>
        <row r="181">
          <cell r="C181">
            <v>5303890</v>
          </cell>
        </row>
        <row r="182">
          <cell r="C182">
            <v>5303890</v>
          </cell>
        </row>
        <row r="183">
          <cell r="C183">
            <v>5303890</v>
          </cell>
        </row>
        <row r="186">
          <cell r="C186">
            <v>5304100</v>
          </cell>
        </row>
        <row r="187">
          <cell r="C187">
            <v>5304100</v>
          </cell>
        </row>
        <row r="190">
          <cell r="C190">
            <v>5303890</v>
          </cell>
        </row>
        <row r="191">
          <cell r="C191">
            <v>5304200</v>
          </cell>
        </row>
        <row r="194">
          <cell r="C194">
            <v>5303890</v>
          </cell>
        </row>
        <row r="195">
          <cell r="C195">
            <v>5303890</v>
          </cell>
        </row>
        <row r="196">
          <cell r="C196">
            <v>5303890</v>
          </cell>
        </row>
        <row r="197">
          <cell r="C197">
            <v>5303890</v>
          </cell>
        </row>
        <row r="198">
          <cell r="C198">
            <v>5304100</v>
          </cell>
        </row>
        <row r="199">
          <cell r="C199">
            <v>5303890</v>
          </cell>
        </row>
        <row r="200">
          <cell r="C200">
            <v>5303890</v>
          </cell>
        </row>
        <row r="201">
          <cell r="C201">
            <v>5303890</v>
          </cell>
        </row>
        <row r="202">
          <cell r="C202">
            <v>5303890</v>
          </cell>
        </row>
        <row r="205">
          <cell r="C205">
            <v>5303890</v>
          </cell>
        </row>
        <row r="206">
          <cell r="C206">
            <v>5303890</v>
          </cell>
        </row>
        <row r="207">
          <cell r="C207">
            <v>5303890</v>
          </cell>
        </row>
        <row r="208">
          <cell r="C208">
            <v>5304200</v>
          </cell>
        </row>
        <row r="209">
          <cell r="C209">
            <v>5303890</v>
          </cell>
        </row>
        <row r="212">
          <cell r="C212">
            <v>5303890</v>
          </cell>
        </row>
        <row r="215">
          <cell r="C215">
            <v>5304200</v>
          </cell>
        </row>
        <row r="216">
          <cell r="C216">
            <v>5303890</v>
          </cell>
        </row>
        <row r="219">
          <cell r="C219">
            <v>5303890</v>
          </cell>
        </row>
        <row r="220">
          <cell r="C220">
            <v>5303890</v>
          </cell>
        </row>
        <row r="221">
          <cell r="C221">
            <v>5303890</v>
          </cell>
        </row>
        <row r="222">
          <cell r="C222">
            <v>5304200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5303030</v>
          </cell>
        </row>
        <row r="231">
          <cell r="C231">
            <v>5304200</v>
          </cell>
        </row>
        <row r="232">
          <cell r="C232">
            <v>5303030</v>
          </cell>
        </row>
        <row r="233">
          <cell r="C233">
            <v>5304200</v>
          </cell>
        </row>
        <row r="234">
          <cell r="C234">
            <v>5303030</v>
          </cell>
        </row>
        <row r="235">
          <cell r="C235">
            <v>5304200</v>
          </cell>
        </row>
        <row r="236">
          <cell r="C236">
            <v>5303030</v>
          </cell>
        </row>
        <row r="237">
          <cell r="C237">
            <v>5304200</v>
          </cell>
        </row>
        <row r="238">
          <cell r="C238">
            <v>0</v>
          </cell>
        </row>
        <row r="239">
          <cell r="C239">
            <v>0</v>
          </cell>
        </row>
        <row r="244">
          <cell r="C244">
            <v>5300120</v>
          </cell>
        </row>
        <row r="245">
          <cell r="C245">
            <v>5300220</v>
          </cell>
        </row>
        <row r="246">
          <cell r="C246">
            <v>5300110</v>
          </cell>
        </row>
        <row r="247">
          <cell r="C247">
            <v>5300210</v>
          </cell>
        </row>
        <row r="248">
          <cell r="C248">
            <v>5300120</v>
          </cell>
        </row>
        <row r="249">
          <cell r="C249">
            <v>5300220</v>
          </cell>
        </row>
        <row r="250">
          <cell r="C250">
            <v>5300150</v>
          </cell>
        </row>
        <row r="251">
          <cell r="C251">
            <v>5300250</v>
          </cell>
        </row>
        <row r="252">
          <cell r="C252">
            <v>5300180</v>
          </cell>
        </row>
        <row r="253">
          <cell r="C253">
            <v>5300280</v>
          </cell>
        </row>
        <row r="254">
          <cell r="C254">
            <v>5703100</v>
          </cell>
        </row>
        <row r="255">
          <cell r="C255">
            <v>5703100</v>
          </cell>
        </row>
        <row r="256">
          <cell r="C256">
            <v>8600000</v>
          </cell>
        </row>
        <row r="257">
          <cell r="C257">
            <v>8600000</v>
          </cell>
        </row>
      </sheetData>
      <sheetData sheetId="17" refreshError="1">
        <row r="5">
          <cell r="C5" t="str">
            <v xml:space="preserve">GL </v>
          </cell>
        </row>
        <row r="16">
          <cell r="C16">
            <v>5300120</v>
          </cell>
        </row>
        <row r="17">
          <cell r="C17">
            <v>5300220</v>
          </cell>
        </row>
        <row r="18">
          <cell r="C18">
            <v>5300110</v>
          </cell>
        </row>
        <row r="19">
          <cell r="C19">
            <v>5300210</v>
          </cell>
        </row>
        <row r="20">
          <cell r="C20">
            <v>5300120</v>
          </cell>
        </row>
        <row r="21">
          <cell r="C21">
            <v>5300220</v>
          </cell>
        </row>
        <row r="22">
          <cell r="C22">
            <v>5300150</v>
          </cell>
        </row>
        <row r="23">
          <cell r="C23">
            <v>5300250</v>
          </cell>
        </row>
        <row r="24">
          <cell r="C24">
            <v>5300180</v>
          </cell>
        </row>
        <row r="25">
          <cell r="C25">
            <v>5300280</v>
          </cell>
        </row>
        <row r="26">
          <cell r="C26">
            <v>5703100</v>
          </cell>
        </row>
        <row r="27">
          <cell r="C27">
            <v>5703100</v>
          </cell>
        </row>
        <row r="28">
          <cell r="C28">
            <v>8600000</v>
          </cell>
        </row>
        <row r="29">
          <cell r="C29">
            <v>8600000</v>
          </cell>
        </row>
      </sheetData>
      <sheetData sheetId="18" refreshError="1">
        <row r="5">
          <cell r="C5" t="str">
            <v xml:space="preserve">GL </v>
          </cell>
        </row>
        <row r="7">
          <cell r="C7">
            <v>5304200</v>
          </cell>
        </row>
        <row r="8">
          <cell r="C8">
            <v>5304200</v>
          </cell>
        </row>
        <row r="9">
          <cell r="C9">
            <v>5303890</v>
          </cell>
        </row>
        <row r="10">
          <cell r="C10">
            <v>5303890</v>
          </cell>
        </row>
        <row r="13">
          <cell r="C13">
            <v>5303890</v>
          </cell>
        </row>
        <row r="16">
          <cell r="C16">
            <v>5304200</v>
          </cell>
        </row>
        <row r="19">
          <cell r="C19">
            <v>5303320</v>
          </cell>
        </row>
        <row r="20">
          <cell r="C20">
            <v>5310090</v>
          </cell>
        </row>
        <row r="21">
          <cell r="C21">
            <v>5303190</v>
          </cell>
        </row>
        <row r="22">
          <cell r="C22">
            <v>5303890</v>
          </cell>
        </row>
        <row r="25">
          <cell r="C25">
            <v>5303890</v>
          </cell>
        </row>
        <row r="26">
          <cell r="C26">
            <v>5303890</v>
          </cell>
        </row>
        <row r="27">
          <cell r="C27">
            <v>5303890</v>
          </cell>
        </row>
        <row r="28">
          <cell r="C28">
            <v>5303890</v>
          </cell>
        </row>
        <row r="29">
          <cell r="C29">
            <v>5303890</v>
          </cell>
        </row>
        <row r="30">
          <cell r="C30">
            <v>5303890</v>
          </cell>
        </row>
        <row r="31">
          <cell r="C31">
            <v>5303890</v>
          </cell>
        </row>
        <row r="32">
          <cell r="C32">
            <v>5303890</v>
          </cell>
        </row>
        <row r="33">
          <cell r="C33">
            <v>5304200</v>
          </cell>
        </row>
        <row r="34">
          <cell r="C34">
            <v>5303890</v>
          </cell>
        </row>
        <row r="37">
          <cell r="C37">
            <v>5303890</v>
          </cell>
        </row>
        <row r="38">
          <cell r="C38">
            <v>5303890</v>
          </cell>
        </row>
        <row r="41">
          <cell r="C41">
            <v>5302010</v>
          </cell>
        </row>
        <row r="42">
          <cell r="C42">
            <v>5302010</v>
          </cell>
        </row>
        <row r="43">
          <cell r="C43">
            <v>5302015</v>
          </cell>
        </row>
        <row r="44">
          <cell r="C44">
            <v>5302010</v>
          </cell>
        </row>
        <row r="45">
          <cell r="C45">
            <v>5302010</v>
          </cell>
        </row>
        <row r="46">
          <cell r="C46">
            <v>5302010</v>
          </cell>
        </row>
        <row r="47">
          <cell r="C47">
            <v>5302010</v>
          </cell>
        </row>
        <row r="48">
          <cell r="C48">
            <v>5303320</v>
          </cell>
        </row>
        <row r="49">
          <cell r="C49">
            <v>5304100</v>
          </cell>
        </row>
        <row r="54">
          <cell r="C54">
            <v>5300110</v>
          </cell>
        </row>
        <row r="55">
          <cell r="C55">
            <v>5300210</v>
          </cell>
        </row>
        <row r="56">
          <cell r="C56">
            <v>5300120</v>
          </cell>
        </row>
        <row r="57">
          <cell r="C57">
            <v>5300220</v>
          </cell>
        </row>
        <row r="58">
          <cell r="C58">
            <v>5300170</v>
          </cell>
        </row>
        <row r="59">
          <cell r="C59">
            <v>5300270</v>
          </cell>
        </row>
        <row r="60">
          <cell r="C60">
            <v>5703100</v>
          </cell>
        </row>
        <row r="61">
          <cell r="C61">
            <v>5703100</v>
          </cell>
        </row>
        <row r="62">
          <cell r="C62">
            <v>8600000</v>
          </cell>
        </row>
        <row r="63">
          <cell r="C63">
            <v>8600001</v>
          </cell>
        </row>
      </sheetData>
      <sheetData sheetId="19" refreshError="1">
        <row r="5">
          <cell r="C5" t="str">
            <v xml:space="preserve">GL </v>
          </cell>
        </row>
        <row r="7">
          <cell r="C7">
            <v>5303040</v>
          </cell>
        </row>
        <row r="10">
          <cell r="C10">
            <v>5303040</v>
          </cell>
        </row>
        <row r="11">
          <cell r="C11">
            <v>5310050</v>
          </cell>
        </row>
        <row r="14">
          <cell r="C14">
            <v>5303040</v>
          </cell>
        </row>
        <row r="15">
          <cell r="C15">
            <v>5303040</v>
          </cell>
        </row>
        <row r="18">
          <cell r="C18">
            <v>5303040</v>
          </cell>
        </row>
        <row r="21">
          <cell r="C21">
            <v>5303040</v>
          </cell>
        </row>
        <row r="24">
          <cell r="C24">
            <v>5310050</v>
          </cell>
        </row>
        <row r="27">
          <cell r="C27">
            <v>5303040</v>
          </cell>
        </row>
        <row r="30">
          <cell r="C30">
            <v>5303040</v>
          </cell>
        </row>
        <row r="33">
          <cell r="C33">
            <v>5303320</v>
          </cell>
        </row>
        <row r="36">
          <cell r="C36">
            <v>5303040</v>
          </cell>
        </row>
        <row r="39">
          <cell r="C39">
            <v>5303040</v>
          </cell>
        </row>
        <row r="42">
          <cell r="C42">
            <v>5303040</v>
          </cell>
        </row>
        <row r="43">
          <cell r="C43">
            <v>5303040</v>
          </cell>
        </row>
        <row r="46">
          <cell r="C46">
            <v>5304200</v>
          </cell>
        </row>
        <row r="47">
          <cell r="C47">
            <v>5302010</v>
          </cell>
        </row>
        <row r="48">
          <cell r="C48">
            <v>5302010</v>
          </cell>
        </row>
        <row r="49">
          <cell r="C49">
            <v>5302015</v>
          </cell>
        </row>
        <row r="50">
          <cell r="C50">
            <v>5304200</v>
          </cell>
        </row>
        <row r="51">
          <cell r="C51">
            <v>5303320</v>
          </cell>
        </row>
        <row r="52">
          <cell r="C52">
            <v>5302010</v>
          </cell>
        </row>
        <row r="53">
          <cell r="C53">
            <v>5302010</v>
          </cell>
        </row>
        <row r="54">
          <cell r="C54">
            <v>5304320</v>
          </cell>
        </row>
        <row r="55">
          <cell r="C55">
            <v>5304200</v>
          </cell>
        </row>
        <row r="56">
          <cell r="C56">
            <v>5303320</v>
          </cell>
        </row>
        <row r="57">
          <cell r="C57">
            <v>5310050</v>
          </cell>
        </row>
        <row r="62">
          <cell r="C62">
            <v>5300110</v>
          </cell>
        </row>
        <row r="63">
          <cell r="C63">
            <v>5300210</v>
          </cell>
        </row>
        <row r="64">
          <cell r="C64">
            <v>5300120</v>
          </cell>
        </row>
        <row r="65">
          <cell r="C65">
            <v>5300220</v>
          </cell>
        </row>
        <row r="66">
          <cell r="C66">
            <v>5300170</v>
          </cell>
        </row>
        <row r="67">
          <cell r="C67">
            <v>5300270</v>
          </cell>
        </row>
        <row r="68">
          <cell r="C68">
            <v>5703100</v>
          </cell>
        </row>
        <row r="69">
          <cell r="C69">
            <v>5703100</v>
          </cell>
        </row>
        <row r="70">
          <cell r="C70">
            <v>8600000</v>
          </cell>
        </row>
        <row r="71">
          <cell r="C71">
            <v>8600001</v>
          </cell>
        </row>
      </sheetData>
      <sheetData sheetId="20" refreshError="1">
        <row r="5">
          <cell r="C5" t="str">
            <v xml:space="preserve">GL </v>
          </cell>
        </row>
        <row r="7">
          <cell r="C7">
            <v>5304516</v>
          </cell>
        </row>
        <row r="8">
          <cell r="C8">
            <v>5304516</v>
          </cell>
        </row>
        <row r="9">
          <cell r="C9">
            <v>5304516</v>
          </cell>
        </row>
        <row r="10">
          <cell r="C10">
            <v>5304516</v>
          </cell>
        </row>
        <row r="11">
          <cell r="C11">
            <v>5304516</v>
          </cell>
        </row>
        <row r="12">
          <cell r="C12">
            <v>5304516</v>
          </cell>
        </row>
        <row r="13">
          <cell r="C13">
            <v>5304516</v>
          </cell>
        </row>
        <row r="14">
          <cell r="C14">
            <v>5304516</v>
          </cell>
        </row>
        <row r="17">
          <cell r="C17">
            <v>5302010</v>
          </cell>
        </row>
        <row r="18">
          <cell r="C18">
            <v>5302010</v>
          </cell>
        </row>
        <row r="19">
          <cell r="C19">
            <v>5302015</v>
          </cell>
        </row>
        <row r="20">
          <cell r="C20">
            <v>5302010</v>
          </cell>
        </row>
        <row r="21">
          <cell r="C21">
            <v>5303320</v>
          </cell>
        </row>
        <row r="22">
          <cell r="C22">
            <v>5304200</v>
          </cell>
        </row>
        <row r="23">
          <cell r="C23">
            <v>5304100</v>
          </cell>
        </row>
        <row r="24">
          <cell r="C24">
            <v>5304320</v>
          </cell>
        </row>
        <row r="25">
          <cell r="C25">
            <v>5309010</v>
          </cell>
        </row>
        <row r="26">
          <cell r="C26">
            <v>5310020</v>
          </cell>
        </row>
        <row r="27">
          <cell r="C27">
            <v>5303190</v>
          </cell>
        </row>
        <row r="28">
          <cell r="C28">
            <v>5304200</v>
          </cell>
        </row>
        <row r="29">
          <cell r="C29">
            <v>5303890</v>
          </cell>
        </row>
        <row r="35">
          <cell r="C35">
            <v>5300110</v>
          </cell>
        </row>
        <row r="36">
          <cell r="C36">
            <v>5300210</v>
          </cell>
        </row>
        <row r="37">
          <cell r="C37">
            <v>5300120</v>
          </cell>
        </row>
        <row r="38">
          <cell r="C38">
            <v>5300220</v>
          </cell>
        </row>
        <row r="39">
          <cell r="C39">
            <v>5300130</v>
          </cell>
        </row>
        <row r="40">
          <cell r="C40">
            <v>5300230</v>
          </cell>
        </row>
        <row r="41">
          <cell r="C41">
            <v>5300170</v>
          </cell>
        </row>
        <row r="42">
          <cell r="C42">
            <v>5300270</v>
          </cell>
        </row>
        <row r="43">
          <cell r="C43">
            <v>5300180</v>
          </cell>
        </row>
        <row r="44">
          <cell r="C44">
            <v>5300280</v>
          </cell>
        </row>
        <row r="45">
          <cell r="C45">
            <v>5703100</v>
          </cell>
        </row>
        <row r="46">
          <cell r="C46">
            <v>5703100</v>
          </cell>
        </row>
        <row r="47">
          <cell r="C47">
            <v>8600000</v>
          </cell>
        </row>
        <row r="48">
          <cell r="C48">
            <v>8600001</v>
          </cell>
        </row>
      </sheetData>
      <sheetData sheetId="21" refreshError="1">
        <row r="5">
          <cell r="C5" t="str">
            <v xml:space="preserve">GL </v>
          </cell>
        </row>
        <row r="7">
          <cell r="C7">
            <v>5309020</v>
          </cell>
        </row>
        <row r="8">
          <cell r="C8">
            <v>5309021</v>
          </cell>
        </row>
        <row r="9">
          <cell r="C9">
            <v>5304340</v>
          </cell>
        </row>
        <row r="10">
          <cell r="C10">
            <v>5304340</v>
          </cell>
        </row>
        <row r="13">
          <cell r="C13">
            <v>5303030</v>
          </cell>
        </row>
        <row r="14">
          <cell r="C14">
            <v>5303030</v>
          </cell>
        </row>
        <row r="15">
          <cell r="C15">
            <v>5303030</v>
          </cell>
        </row>
        <row r="16">
          <cell r="C16">
            <v>5303030</v>
          </cell>
        </row>
        <row r="17">
          <cell r="C17">
            <v>5303030</v>
          </cell>
        </row>
        <row r="18">
          <cell r="C18">
            <v>5303030</v>
          </cell>
        </row>
        <row r="19">
          <cell r="C19">
            <v>5304200</v>
          </cell>
        </row>
        <row r="20">
          <cell r="C20">
            <v>5303030</v>
          </cell>
        </row>
        <row r="21">
          <cell r="C21">
            <v>5304200</v>
          </cell>
        </row>
        <row r="22">
          <cell r="C22">
            <v>5303030</v>
          </cell>
        </row>
        <row r="23">
          <cell r="C23">
            <v>5304200</v>
          </cell>
        </row>
        <row r="24">
          <cell r="C24">
            <v>5303030</v>
          </cell>
        </row>
        <row r="25">
          <cell r="C25">
            <v>5303310</v>
          </cell>
        </row>
        <row r="26">
          <cell r="C26">
            <v>5303310</v>
          </cell>
        </row>
        <row r="29">
          <cell r="C29">
            <v>5303310</v>
          </cell>
        </row>
        <row r="32">
          <cell r="C32">
            <v>5303890</v>
          </cell>
        </row>
        <row r="35">
          <cell r="C35">
            <v>5302010</v>
          </cell>
        </row>
        <row r="36">
          <cell r="C36">
            <v>5302010</v>
          </cell>
        </row>
        <row r="37">
          <cell r="C37">
            <v>5302010</v>
          </cell>
        </row>
        <row r="38">
          <cell r="C38">
            <v>5302015</v>
          </cell>
        </row>
        <row r="39">
          <cell r="C39">
            <v>5302010</v>
          </cell>
        </row>
        <row r="40">
          <cell r="C40">
            <v>5302010</v>
          </cell>
        </row>
        <row r="41">
          <cell r="C41">
            <v>5302010</v>
          </cell>
        </row>
        <row r="42">
          <cell r="C42">
            <v>5302010</v>
          </cell>
        </row>
        <row r="43">
          <cell r="C43">
            <v>5302010</v>
          </cell>
        </row>
        <row r="44">
          <cell r="C44">
            <v>5303320</v>
          </cell>
        </row>
        <row r="45">
          <cell r="C45">
            <v>5304100</v>
          </cell>
        </row>
        <row r="46">
          <cell r="C46">
            <v>5304320</v>
          </cell>
        </row>
        <row r="47">
          <cell r="C47">
            <v>0</v>
          </cell>
        </row>
        <row r="52">
          <cell r="C52">
            <v>5300110</v>
          </cell>
        </row>
        <row r="53">
          <cell r="C53">
            <v>5300210</v>
          </cell>
        </row>
        <row r="54">
          <cell r="C54">
            <v>5300120</v>
          </cell>
        </row>
        <row r="55">
          <cell r="C55">
            <v>5300220</v>
          </cell>
        </row>
        <row r="56">
          <cell r="C56">
            <v>5300170</v>
          </cell>
        </row>
        <row r="57">
          <cell r="C57">
            <v>5300270</v>
          </cell>
        </row>
        <row r="58">
          <cell r="C58">
            <v>5703100</v>
          </cell>
        </row>
        <row r="59">
          <cell r="C59">
            <v>5703100</v>
          </cell>
        </row>
        <row r="60">
          <cell r="C60">
            <v>8600000</v>
          </cell>
        </row>
        <row r="61">
          <cell r="C61">
            <v>8600001</v>
          </cell>
        </row>
      </sheetData>
      <sheetData sheetId="22" refreshError="1">
        <row r="5">
          <cell r="C5" t="str">
            <v xml:space="preserve">GL </v>
          </cell>
        </row>
        <row r="11">
          <cell r="C11">
            <v>5304200</v>
          </cell>
        </row>
        <row r="14">
          <cell r="C14">
            <v>5303030</v>
          </cell>
        </row>
        <row r="15">
          <cell r="C15">
            <v>5303030</v>
          </cell>
        </row>
        <row r="16">
          <cell r="C16">
            <v>5303030</v>
          </cell>
        </row>
        <row r="17">
          <cell r="C17">
            <v>5303030</v>
          </cell>
        </row>
        <row r="18">
          <cell r="C18">
            <v>5303030</v>
          </cell>
        </row>
        <row r="21">
          <cell r="C21">
            <v>5303030</v>
          </cell>
        </row>
        <row r="22">
          <cell r="C22">
            <v>5304200</v>
          </cell>
        </row>
        <row r="24">
          <cell r="C24">
            <v>5303030</v>
          </cell>
        </row>
        <row r="29">
          <cell r="C29">
            <v>5303030</v>
          </cell>
        </row>
        <row r="35">
          <cell r="C35">
            <v>5303030</v>
          </cell>
        </row>
        <row r="39">
          <cell r="C39">
            <v>5304100</v>
          </cell>
        </row>
        <row r="43">
          <cell r="C43">
            <v>5304100</v>
          </cell>
        </row>
        <row r="49">
          <cell r="C49">
            <v>5304100</v>
          </cell>
        </row>
        <row r="50">
          <cell r="C50">
            <v>5304100</v>
          </cell>
        </row>
        <row r="59">
          <cell r="C59">
            <v>5304100</v>
          </cell>
        </row>
        <row r="65">
          <cell r="C65">
            <v>5303030</v>
          </cell>
        </row>
        <row r="68">
          <cell r="C68">
            <v>5303030</v>
          </cell>
        </row>
        <row r="71">
          <cell r="C71">
            <v>5304100</v>
          </cell>
        </row>
        <row r="73">
          <cell r="C73">
            <v>5303030</v>
          </cell>
        </row>
        <row r="86">
          <cell r="C86">
            <v>5303030</v>
          </cell>
        </row>
        <row r="87">
          <cell r="C87">
            <v>5304200</v>
          </cell>
        </row>
        <row r="88">
          <cell r="C88">
            <v>5303030</v>
          </cell>
        </row>
        <row r="98">
          <cell r="C98">
            <v>5303030</v>
          </cell>
        </row>
        <row r="99">
          <cell r="C99">
            <v>5303030</v>
          </cell>
        </row>
        <row r="100">
          <cell r="C100">
            <v>5303030</v>
          </cell>
        </row>
        <row r="102">
          <cell r="C102">
            <v>5303030</v>
          </cell>
        </row>
        <row r="103">
          <cell r="C103">
            <v>5303030</v>
          </cell>
        </row>
        <row r="104">
          <cell r="C104">
            <v>5303030</v>
          </cell>
        </row>
        <row r="105">
          <cell r="C105">
            <v>5304100</v>
          </cell>
        </row>
        <row r="107">
          <cell r="C107">
            <v>5304100</v>
          </cell>
        </row>
        <row r="108">
          <cell r="C108">
            <v>5304100</v>
          </cell>
        </row>
        <row r="109">
          <cell r="C109">
            <v>5304200</v>
          </cell>
        </row>
        <row r="111">
          <cell r="C111">
            <v>5304200</v>
          </cell>
        </row>
        <row r="112">
          <cell r="C112">
            <v>5304200</v>
          </cell>
        </row>
        <row r="123">
          <cell r="C123">
            <v>5300120</v>
          </cell>
        </row>
        <row r="124">
          <cell r="C124">
            <v>5300220</v>
          </cell>
        </row>
      </sheetData>
      <sheetData sheetId="23" refreshError="1">
        <row r="5">
          <cell r="D5" t="str">
            <v xml:space="preserve">GL </v>
          </cell>
        </row>
        <row r="11">
          <cell r="D11">
            <v>5304200</v>
          </cell>
        </row>
        <row r="14">
          <cell r="D14">
            <v>5303030</v>
          </cell>
        </row>
        <row r="15">
          <cell r="D15">
            <v>5303030</v>
          </cell>
        </row>
        <row r="16">
          <cell r="D16">
            <v>5303030</v>
          </cell>
        </row>
        <row r="17">
          <cell r="D17">
            <v>5303030</v>
          </cell>
        </row>
        <row r="18">
          <cell r="D18">
            <v>5303030</v>
          </cell>
        </row>
        <row r="21">
          <cell r="D21">
            <v>5303030</v>
          </cell>
        </row>
        <row r="22">
          <cell r="D22">
            <v>5304200</v>
          </cell>
        </row>
        <row r="24">
          <cell r="D24">
            <v>5303030</v>
          </cell>
        </row>
        <row r="29">
          <cell r="D29">
            <v>5303030</v>
          </cell>
        </row>
        <row r="35">
          <cell r="D35">
            <v>5303030</v>
          </cell>
        </row>
        <row r="39">
          <cell r="D39">
            <v>5304100</v>
          </cell>
        </row>
        <row r="43">
          <cell r="D43">
            <v>5304100</v>
          </cell>
        </row>
        <row r="49">
          <cell r="D49">
            <v>5304100</v>
          </cell>
        </row>
        <row r="50">
          <cell r="D50">
            <v>5304100</v>
          </cell>
        </row>
        <row r="51">
          <cell r="D51">
            <v>5303030</v>
          </cell>
        </row>
        <row r="55">
          <cell r="D55">
            <v>5303030</v>
          </cell>
        </row>
        <row r="59">
          <cell r="D59">
            <v>5304100</v>
          </cell>
        </row>
        <row r="65">
          <cell r="D65">
            <v>5303030</v>
          </cell>
        </row>
        <row r="68">
          <cell r="D68">
            <v>5303030</v>
          </cell>
        </row>
        <row r="71">
          <cell r="D71">
            <v>5304100</v>
          </cell>
        </row>
        <row r="73">
          <cell r="D73">
            <v>5303030</v>
          </cell>
        </row>
        <row r="86">
          <cell r="D86">
            <v>5303030</v>
          </cell>
        </row>
        <row r="87">
          <cell r="D87">
            <v>5304200</v>
          </cell>
        </row>
        <row r="88">
          <cell r="D88">
            <v>5303030</v>
          </cell>
        </row>
        <row r="92">
          <cell r="D92">
            <v>5303030</v>
          </cell>
        </row>
        <row r="98">
          <cell r="D98">
            <v>5303030</v>
          </cell>
        </row>
        <row r="99">
          <cell r="D99">
            <v>5303030</v>
          </cell>
        </row>
        <row r="100">
          <cell r="D100">
            <v>5303030</v>
          </cell>
        </row>
        <row r="102">
          <cell r="D102">
            <v>5303030</v>
          </cell>
        </row>
        <row r="103">
          <cell r="D103">
            <v>5303030</v>
          </cell>
        </row>
        <row r="104">
          <cell r="D104">
            <v>5303030</v>
          </cell>
        </row>
        <row r="105">
          <cell r="D105">
            <v>5304100</v>
          </cell>
        </row>
        <row r="107">
          <cell r="D107">
            <v>5304100</v>
          </cell>
        </row>
        <row r="108">
          <cell r="D108">
            <v>5304100</v>
          </cell>
        </row>
        <row r="109">
          <cell r="D109">
            <v>5304200</v>
          </cell>
        </row>
        <row r="111">
          <cell r="D111">
            <v>5304200</v>
          </cell>
        </row>
        <row r="112">
          <cell r="D112">
            <v>5304200</v>
          </cell>
        </row>
        <row r="123">
          <cell r="D123">
            <v>5300120</v>
          </cell>
        </row>
        <row r="124">
          <cell r="D124">
            <v>5300220</v>
          </cell>
        </row>
      </sheetData>
      <sheetData sheetId="24" refreshError="1">
        <row r="5">
          <cell r="C5" t="str">
            <v xml:space="preserve">GL </v>
          </cell>
        </row>
        <row r="8">
          <cell r="C8">
            <v>5303030</v>
          </cell>
        </row>
        <row r="9">
          <cell r="C9">
            <v>5303030</v>
          </cell>
        </row>
        <row r="10">
          <cell r="C10">
            <v>5303030</v>
          </cell>
        </row>
        <row r="11">
          <cell r="C11">
            <v>5304200</v>
          </cell>
        </row>
        <row r="12">
          <cell r="C12">
            <v>5304200</v>
          </cell>
        </row>
        <row r="13">
          <cell r="C13">
            <v>5304200</v>
          </cell>
        </row>
        <row r="14">
          <cell r="C14">
            <v>5303030</v>
          </cell>
        </row>
        <row r="15">
          <cell r="C15">
            <v>5303030</v>
          </cell>
        </row>
        <row r="16">
          <cell r="C16">
            <v>5303030</v>
          </cell>
        </row>
        <row r="17">
          <cell r="C17">
            <v>5303030</v>
          </cell>
        </row>
        <row r="18">
          <cell r="C18">
            <v>5303030</v>
          </cell>
        </row>
        <row r="19">
          <cell r="C19">
            <v>5303030</v>
          </cell>
        </row>
        <row r="20">
          <cell r="C20">
            <v>5303030</v>
          </cell>
        </row>
        <row r="21">
          <cell r="C21">
            <v>5303030</v>
          </cell>
        </row>
        <row r="22">
          <cell r="C22">
            <v>5304200</v>
          </cell>
        </row>
        <row r="24">
          <cell r="C24">
            <v>5303030</v>
          </cell>
        </row>
        <row r="27">
          <cell r="C27">
            <v>5303030</v>
          </cell>
        </row>
        <row r="28">
          <cell r="C28">
            <v>5303030</v>
          </cell>
        </row>
        <row r="29">
          <cell r="C29">
            <v>5303030</v>
          </cell>
        </row>
        <row r="30">
          <cell r="C30">
            <v>5303030</v>
          </cell>
        </row>
        <row r="31">
          <cell r="C31">
            <v>5303030</v>
          </cell>
        </row>
        <row r="32">
          <cell r="C32">
            <v>5303030</v>
          </cell>
        </row>
        <row r="33">
          <cell r="C33">
            <v>5303030</v>
          </cell>
        </row>
        <row r="34">
          <cell r="C34">
            <v>5303030</v>
          </cell>
        </row>
        <row r="35">
          <cell r="C35">
            <v>5303030</v>
          </cell>
        </row>
        <row r="37">
          <cell r="C37">
            <v>5303030</v>
          </cell>
        </row>
        <row r="38">
          <cell r="C38">
            <v>5303030</v>
          </cell>
        </row>
        <row r="39">
          <cell r="C39">
            <v>5304100</v>
          </cell>
        </row>
        <row r="40">
          <cell r="C40">
            <v>5303030</v>
          </cell>
        </row>
        <row r="42">
          <cell r="C42">
            <v>5303030</v>
          </cell>
        </row>
        <row r="43">
          <cell r="C43">
            <v>5304100</v>
          </cell>
        </row>
        <row r="44">
          <cell r="C44">
            <v>5303030</v>
          </cell>
        </row>
        <row r="45">
          <cell r="C45">
            <v>5303030</v>
          </cell>
        </row>
        <row r="47">
          <cell r="C47">
            <v>5303030</v>
          </cell>
        </row>
        <row r="48">
          <cell r="C48">
            <v>5303030</v>
          </cell>
        </row>
        <row r="49">
          <cell r="C49">
            <v>5304100</v>
          </cell>
        </row>
        <row r="50">
          <cell r="C50">
            <v>5304100</v>
          </cell>
        </row>
        <row r="51">
          <cell r="C51">
            <v>5303030</v>
          </cell>
        </row>
        <row r="59">
          <cell r="C59">
            <v>5304100</v>
          </cell>
        </row>
        <row r="60">
          <cell r="C60">
            <v>5304100</v>
          </cell>
        </row>
        <row r="61">
          <cell r="C61">
            <v>5304100</v>
          </cell>
        </row>
        <row r="62">
          <cell r="C62">
            <v>5303030</v>
          </cell>
        </row>
        <row r="65">
          <cell r="C65">
            <v>5303030</v>
          </cell>
        </row>
        <row r="67">
          <cell r="C67">
            <v>5304100</v>
          </cell>
        </row>
        <row r="68">
          <cell r="C68">
            <v>5303030</v>
          </cell>
        </row>
        <row r="69">
          <cell r="C69">
            <v>5303030</v>
          </cell>
        </row>
        <row r="70">
          <cell r="C70">
            <v>5303030</v>
          </cell>
        </row>
        <row r="71">
          <cell r="C71">
            <v>5304100</v>
          </cell>
        </row>
        <row r="73">
          <cell r="C73">
            <v>5303030</v>
          </cell>
        </row>
        <row r="77">
          <cell r="C77">
            <v>5303030</v>
          </cell>
        </row>
        <row r="78">
          <cell r="C78">
            <v>5303030</v>
          </cell>
        </row>
        <row r="79">
          <cell r="C79">
            <v>5303030</v>
          </cell>
        </row>
        <row r="80">
          <cell r="C80">
            <v>5303030</v>
          </cell>
        </row>
        <row r="81">
          <cell r="C81">
            <v>5303030</v>
          </cell>
        </row>
        <row r="82">
          <cell r="C82">
            <v>5303030</v>
          </cell>
        </row>
        <row r="83">
          <cell r="C83">
            <v>5303030</v>
          </cell>
        </row>
        <row r="84">
          <cell r="C84">
            <v>5303030</v>
          </cell>
        </row>
        <row r="86">
          <cell r="C86">
            <v>5303030</v>
          </cell>
        </row>
        <row r="87">
          <cell r="C87">
            <v>5304200</v>
          </cell>
        </row>
        <row r="88">
          <cell r="C88">
            <v>5303030</v>
          </cell>
        </row>
        <row r="89">
          <cell r="C89">
            <v>5303030</v>
          </cell>
        </row>
        <row r="90">
          <cell r="C90">
            <v>5303030</v>
          </cell>
        </row>
        <row r="91">
          <cell r="C91">
            <v>5303030</v>
          </cell>
        </row>
        <row r="92">
          <cell r="C92">
            <v>5303030</v>
          </cell>
        </row>
        <row r="96">
          <cell r="C96">
            <v>5304200</v>
          </cell>
        </row>
        <row r="97">
          <cell r="C97">
            <v>5304200</v>
          </cell>
        </row>
        <row r="99">
          <cell r="C99">
            <v>5303030</v>
          </cell>
        </row>
        <row r="100">
          <cell r="C100">
            <v>5303030</v>
          </cell>
        </row>
        <row r="102">
          <cell r="C102">
            <v>5303030</v>
          </cell>
        </row>
        <row r="103">
          <cell r="C103">
            <v>5303030</v>
          </cell>
        </row>
        <row r="104">
          <cell r="C104">
            <v>5303030</v>
          </cell>
        </row>
        <row r="105">
          <cell r="C105">
            <v>5304100</v>
          </cell>
        </row>
        <row r="107">
          <cell r="C107">
            <v>5304100</v>
          </cell>
        </row>
        <row r="108">
          <cell r="C108">
            <v>5304100</v>
          </cell>
        </row>
        <row r="109">
          <cell r="C109">
            <v>5304200</v>
          </cell>
        </row>
        <row r="111">
          <cell r="C111">
            <v>5304200</v>
          </cell>
        </row>
        <row r="112">
          <cell r="C112">
            <v>5304200</v>
          </cell>
        </row>
        <row r="123">
          <cell r="C123">
            <v>5300120</v>
          </cell>
        </row>
        <row r="124">
          <cell r="C124">
            <v>5300220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5">
          <cell r="C5" t="str">
            <v xml:space="preserve">GL </v>
          </cell>
        </row>
        <row r="16">
          <cell r="C16">
            <v>5300110</v>
          </cell>
        </row>
        <row r="17">
          <cell r="C17">
            <v>5300210</v>
          </cell>
        </row>
        <row r="18">
          <cell r="C18">
            <v>5300120</v>
          </cell>
        </row>
        <row r="19">
          <cell r="C19">
            <v>5300220</v>
          </cell>
        </row>
        <row r="20">
          <cell r="C20">
            <v>5300170</v>
          </cell>
        </row>
        <row r="21">
          <cell r="C21">
            <v>5300270</v>
          </cell>
        </row>
        <row r="22">
          <cell r="C22">
            <v>5703100</v>
          </cell>
        </row>
        <row r="23">
          <cell r="C23">
            <v>5703100</v>
          </cell>
        </row>
        <row r="24">
          <cell r="C24">
            <v>8600000</v>
          </cell>
        </row>
        <row r="25">
          <cell r="C25">
            <v>8600001</v>
          </cell>
        </row>
      </sheetData>
      <sheetData sheetId="33" refreshError="1"/>
      <sheetData sheetId="34" refreshError="1"/>
      <sheetData sheetId="35">
        <row r="5">
          <cell r="C5" t="str">
            <v>Dominion Energy SS</v>
          </cell>
        </row>
      </sheetData>
      <sheetData sheetId="3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ing Orders"/>
      <sheetName val="Fuel Costs"/>
      <sheetName val="Labor Detail"/>
      <sheetName val="YTD Var "/>
      <sheetName val="Income Stmt"/>
      <sheetName val="Income Stmt Test"/>
      <sheetName val="Cuts and additions"/>
      <sheetName val="Actual detail"/>
      <sheetName val="Cap Blan &amp; Proj"/>
      <sheetName val="COR &amp; AR"/>
      <sheetName val="Load"/>
      <sheetName val="LoadCAP"/>
      <sheetName val="Cap Inter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AB3">
            <v>0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2">
          <cell r="AB32">
            <v>0</v>
          </cell>
        </row>
        <row r="33">
          <cell r="AB33">
            <v>0</v>
          </cell>
        </row>
        <row r="34">
          <cell r="AB34">
            <v>0</v>
          </cell>
        </row>
        <row r="35">
          <cell r="AB35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1">
          <cell r="AB41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5">
          <cell r="AB45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0">
          <cell r="AB50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57">
          <cell r="AB57">
            <v>0</v>
          </cell>
        </row>
        <row r="58">
          <cell r="AB58">
            <v>0</v>
          </cell>
        </row>
        <row r="59">
          <cell r="AB59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1">
          <cell r="AB71">
            <v>0</v>
          </cell>
        </row>
        <row r="72">
          <cell r="AB72">
            <v>0</v>
          </cell>
        </row>
        <row r="73">
          <cell r="AB73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79">
          <cell r="AB79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1">
          <cell r="AB91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6">
          <cell r="AB96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6">
          <cell r="AB106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0">
          <cell r="AB110">
            <v>0</v>
          </cell>
        </row>
        <row r="111">
          <cell r="AB111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5">
          <cell r="AB115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19">
          <cell r="AB119">
            <v>0</v>
          </cell>
        </row>
        <row r="120">
          <cell r="AB120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3">
          <cell r="AB123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B127">
            <v>0</v>
          </cell>
        </row>
        <row r="128">
          <cell r="AB128">
            <v>0</v>
          </cell>
        </row>
        <row r="129">
          <cell r="AB129">
            <v>0</v>
          </cell>
        </row>
        <row r="130">
          <cell r="AB130">
            <v>0</v>
          </cell>
        </row>
        <row r="131">
          <cell r="AB131">
            <v>0</v>
          </cell>
        </row>
        <row r="132">
          <cell r="AB132">
            <v>0</v>
          </cell>
        </row>
        <row r="133">
          <cell r="AB133">
            <v>0</v>
          </cell>
        </row>
        <row r="134">
          <cell r="AB134">
            <v>0</v>
          </cell>
        </row>
        <row r="135">
          <cell r="AB135">
            <v>0</v>
          </cell>
        </row>
        <row r="136">
          <cell r="AB136">
            <v>0</v>
          </cell>
        </row>
        <row r="137">
          <cell r="AB137">
            <v>0</v>
          </cell>
        </row>
        <row r="138">
          <cell r="AB138">
            <v>0</v>
          </cell>
        </row>
        <row r="139">
          <cell r="AB139">
            <v>0</v>
          </cell>
        </row>
        <row r="140">
          <cell r="AB140">
            <v>0</v>
          </cell>
        </row>
        <row r="141">
          <cell r="AB141">
            <v>0</v>
          </cell>
        </row>
        <row r="142">
          <cell r="AB142">
            <v>0</v>
          </cell>
        </row>
        <row r="143">
          <cell r="AB143">
            <v>0</v>
          </cell>
        </row>
        <row r="144">
          <cell r="AB144">
            <v>0</v>
          </cell>
        </row>
        <row r="145">
          <cell r="AB145">
            <v>0</v>
          </cell>
        </row>
        <row r="146">
          <cell r="AB146">
            <v>0</v>
          </cell>
        </row>
        <row r="147">
          <cell r="AB147">
            <v>0</v>
          </cell>
        </row>
        <row r="148">
          <cell r="AB148">
            <v>0</v>
          </cell>
        </row>
        <row r="149">
          <cell r="AB149">
            <v>0</v>
          </cell>
        </row>
        <row r="150">
          <cell r="AB150">
            <v>0</v>
          </cell>
        </row>
        <row r="151">
          <cell r="AB151">
            <v>0</v>
          </cell>
        </row>
        <row r="152">
          <cell r="AB152">
            <v>0</v>
          </cell>
        </row>
        <row r="153">
          <cell r="AB153">
            <v>0</v>
          </cell>
        </row>
        <row r="154">
          <cell r="AB154">
            <v>0</v>
          </cell>
        </row>
        <row r="155">
          <cell r="AB155">
            <v>0</v>
          </cell>
        </row>
        <row r="156">
          <cell r="AB156">
            <v>0</v>
          </cell>
        </row>
        <row r="157">
          <cell r="AB157">
            <v>0</v>
          </cell>
        </row>
        <row r="158">
          <cell r="AB158">
            <v>0</v>
          </cell>
        </row>
        <row r="159">
          <cell r="AB159">
            <v>0</v>
          </cell>
        </row>
        <row r="160">
          <cell r="AB160">
            <v>0</v>
          </cell>
        </row>
        <row r="161">
          <cell r="AB161">
            <v>0</v>
          </cell>
        </row>
        <row r="162">
          <cell r="AB162">
            <v>0</v>
          </cell>
        </row>
        <row r="163">
          <cell r="AB163">
            <v>0</v>
          </cell>
        </row>
        <row r="164">
          <cell r="AB164">
            <v>0</v>
          </cell>
        </row>
        <row r="165">
          <cell r="AB165">
            <v>0</v>
          </cell>
        </row>
        <row r="166">
          <cell r="AB166">
            <v>0</v>
          </cell>
        </row>
        <row r="167">
          <cell r="AB167">
            <v>0</v>
          </cell>
        </row>
        <row r="168">
          <cell r="AB168">
            <v>0</v>
          </cell>
        </row>
        <row r="169">
          <cell r="AB169">
            <v>0</v>
          </cell>
        </row>
        <row r="170">
          <cell r="AB170">
            <v>0</v>
          </cell>
        </row>
        <row r="171">
          <cell r="AB171">
            <v>0</v>
          </cell>
        </row>
        <row r="172">
          <cell r="AB172">
            <v>0</v>
          </cell>
        </row>
        <row r="173">
          <cell r="AB173">
            <v>0</v>
          </cell>
        </row>
        <row r="174">
          <cell r="AB174">
            <v>0</v>
          </cell>
        </row>
        <row r="175">
          <cell r="AB175">
            <v>0</v>
          </cell>
        </row>
        <row r="176">
          <cell r="AB176">
            <v>0</v>
          </cell>
        </row>
        <row r="177">
          <cell r="AB177">
            <v>0</v>
          </cell>
        </row>
        <row r="178">
          <cell r="AB178">
            <v>0</v>
          </cell>
        </row>
        <row r="179">
          <cell r="AB179">
            <v>0</v>
          </cell>
        </row>
        <row r="180">
          <cell r="AB180">
            <v>0</v>
          </cell>
        </row>
        <row r="181">
          <cell r="AB181">
            <v>0</v>
          </cell>
        </row>
        <row r="182">
          <cell r="AB182">
            <v>0</v>
          </cell>
        </row>
        <row r="183">
          <cell r="AB183">
            <v>0</v>
          </cell>
        </row>
        <row r="184">
          <cell r="AB184">
            <v>0</v>
          </cell>
        </row>
        <row r="185">
          <cell r="AB185">
            <v>0</v>
          </cell>
        </row>
        <row r="186">
          <cell r="AB186">
            <v>0</v>
          </cell>
        </row>
        <row r="187">
          <cell r="AB187">
            <v>0</v>
          </cell>
        </row>
        <row r="188">
          <cell r="AB188">
            <v>0</v>
          </cell>
        </row>
        <row r="189">
          <cell r="AB189">
            <v>0</v>
          </cell>
        </row>
        <row r="190">
          <cell r="AB190">
            <v>0</v>
          </cell>
        </row>
        <row r="191">
          <cell r="AB191">
            <v>0</v>
          </cell>
        </row>
        <row r="192">
          <cell r="AB192">
            <v>0</v>
          </cell>
        </row>
        <row r="193">
          <cell r="AB193">
            <v>0</v>
          </cell>
        </row>
        <row r="194">
          <cell r="AB194">
            <v>0</v>
          </cell>
        </row>
        <row r="195">
          <cell r="AB195">
            <v>0</v>
          </cell>
        </row>
        <row r="196">
          <cell r="AB196">
            <v>0</v>
          </cell>
        </row>
        <row r="197">
          <cell r="AB197">
            <v>0</v>
          </cell>
        </row>
        <row r="198">
          <cell r="AB198">
            <v>0</v>
          </cell>
        </row>
        <row r="199">
          <cell r="AB199">
            <v>0</v>
          </cell>
        </row>
        <row r="200">
          <cell r="AB200">
            <v>0</v>
          </cell>
        </row>
        <row r="201">
          <cell r="AB201">
            <v>0</v>
          </cell>
        </row>
        <row r="202">
          <cell r="AB202">
            <v>0</v>
          </cell>
        </row>
        <row r="203">
          <cell r="AB203">
            <v>0</v>
          </cell>
        </row>
        <row r="204">
          <cell r="AB204">
            <v>0</v>
          </cell>
        </row>
        <row r="205">
          <cell r="AB205">
            <v>0</v>
          </cell>
        </row>
        <row r="206">
          <cell r="AB206">
            <v>0</v>
          </cell>
        </row>
        <row r="207">
          <cell r="AB207">
            <v>0</v>
          </cell>
        </row>
        <row r="208">
          <cell r="AB208">
            <v>0</v>
          </cell>
        </row>
        <row r="209">
          <cell r="AB209">
            <v>0</v>
          </cell>
        </row>
        <row r="210">
          <cell r="AB210">
            <v>0</v>
          </cell>
        </row>
        <row r="211">
          <cell r="AB211">
            <v>0</v>
          </cell>
        </row>
        <row r="212">
          <cell r="AB212">
            <v>0</v>
          </cell>
        </row>
        <row r="213">
          <cell r="AB213">
            <v>0</v>
          </cell>
        </row>
        <row r="214">
          <cell r="AB214">
            <v>0</v>
          </cell>
        </row>
        <row r="215">
          <cell r="AB215">
            <v>0</v>
          </cell>
        </row>
        <row r="216">
          <cell r="AB216">
            <v>0</v>
          </cell>
        </row>
        <row r="217">
          <cell r="AB217">
            <v>0</v>
          </cell>
        </row>
        <row r="218">
          <cell r="AB218">
            <v>0</v>
          </cell>
        </row>
        <row r="219">
          <cell r="AB219">
            <v>0</v>
          </cell>
        </row>
        <row r="220">
          <cell r="AB220">
            <v>0</v>
          </cell>
        </row>
        <row r="221">
          <cell r="AB221">
            <v>0</v>
          </cell>
        </row>
        <row r="222">
          <cell r="AB222">
            <v>0</v>
          </cell>
        </row>
        <row r="223">
          <cell r="AB223">
            <v>0</v>
          </cell>
        </row>
        <row r="224">
          <cell r="AB224">
            <v>0</v>
          </cell>
        </row>
        <row r="225">
          <cell r="AB225">
            <v>0</v>
          </cell>
        </row>
        <row r="226">
          <cell r="AB226">
            <v>0</v>
          </cell>
        </row>
        <row r="227">
          <cell r="AB227">
            <v>0</v>
          </cell>
        </row>
        <row r="228">
          <cell r="AB228">
            <v>0</v>
          </cell>
        </row>
        <row r="229">
          <cell r="AB229">
            <v>0</v>
          </cell>
        </row>
        <row r="230">
          <cell r="AB230">
            <v>0</v>
          </cell>
        </row>
        <row r="231">
          <cell r="AB231">
            <v>0</v>
          </cell>
        </row>
        <row r="232">
          <cell r="AB232">
            <v>0</v>
          </cell>
        </row>
        <row r="233">
          <cell r="AB233">
            <v>0</v>
          </cell>
        </row>
        <row r="234">
          <cell r="AB234">
            <v>0</v>
          </cell>
        </row>
        <row r="235">
          <cell r="AB235">
            <v>0</v>
          </cell>
        </row>
        <row r="236">
          <cell r="AB236">
            <v>0</v>
          </cell>
        </row>
        <row r="237">
          <cell r="AB237">
            <v>0</v>
          </cell>
        </row>
        <row r="238">
          <cell r="AB238">
            <v>0</v>
          </cell>
        </row>
        <row r="239">
          <cell r="AB239">
            <v>0</v>
          </cell>
        </row>
        <row r="240">
          <cell r="AB240">
            <v>0</v>
          </cell>
        </row>
        <row r="241">
          <cell r="AB241">
            <v>0</v>
          </cell>
        </row>
        <row r="242">
          <cell r="AB242">
            <v>0</v>
          </cell>
        </row>
        <row r="243">
          <cell r="AB243">
            <v>0</v>
          </cell>
        </row>
        <row r="244">
          <cell r="AB244">
            <v>0</v>
          </cell>
        </row>
        <row r="245">
          <cell r="AB245">
            <v>0</v>
          </cell>
        </row>
        <row r="246">
          <cell r="AB246">
            <v>0</v>
          </cell>
        </row>
        <row r="247">
          <cell r="AB247">
            <v>0</v>
          </cell>
        </row>
        <row r="248">
          <cell r="AB248">
            <v>0</v>
          </cell>
        </row>
        <row r="249">
          <cell r="AB249">
            <v>0</v>
          </cell>
        </row>
        <row r="250">
          <cell r="AB250">
            <v>0</v>
          </cell>
        </row>
        <row r="251">
          <cell r="AB251">
            <v>0</v>
          </cell>
        </row>
        <row r="252">
          <cell r="AB252">
            <v>0</v>
          </cell>
        </row>
        <row r="253">
          <cell r="AB253">
            <v>0</v>
          </cell>
        </row>
        <row r="254">
          <cell r="AB254">
            <v>0</v>
          </cell>
        </row>
        <row r="255">
          <cell r="AB255">
            <v>0</v>
          </cell>
        </row>
        <row r="256">
          <cell r="AB256">
            <v>0</v>
          </cell>
        </row>
        <row r="257">
          <cell r="AB257">
            <v>0</v>
          </cell>
        </row>
        <row r="258">
          <cell r="AB258">
            <v>0</v>
          </cell>
        </row>
        <row r="259">
          <cell r="AB259">
            <v>0</v>
          </cell>
        </row>
        <row r="260">
          <cell r="AB260">
            <v>0</v>
          </cell>
        </row>
        <row r="261">
          <cell r="AB261">
            <v>0</v>
          </cell>
        </row>
        <row r="262">
          <cell r="AB262">
            <v>0</v>
          </cell>
        </row>
        <row r="263">
          <cell r="AB263">
            <v>0</v>
          </cell>
        </row>
        <row r="264">
          <cell r="AB264">
            <v>0</v>
          </cell>
        </row>
        <row r="265">
          <cell r="AB265">
            <v>0</v>
          </cell>
        </row>
        <row r="266">
          <cell r="AB266">
            <v>0</v>
          </cell>
        </row>
        <row r="267">
          <cell r="AB267">
            <v>0</v>
          </cell>
        </row>
        <row r="268">
          <cell r="AB268">
            <v>0</v>
          </cell>
        </row>
        <row r="269">
          <cell r="AB269">
            <v>0</v>
          </cell>
        </row>
        <row r="270">
          <cell r="AB270">
            <v>0</v>
          </cell>
        </row>
        <row r="271">
          <cell r="AB271">
            <v>0</v>
          </cell>
        </row>
        <row r="272">
          <cell r="AB272">
            <v>0</v>
          </cell>
        </row>
        <row r="273">
          <cell r="AB273">
            <v>0</v>
          </cell>
        </row>
        <row r="274">
          <cell r="AB274">
            <v>0</v>
          </cell>
        </row>
        <row r="275">
          <cell r="AB275">
            <v>0</v>
          </cell>
        </row>
        <row r="276">
          <cell r="AB276">
            <v>0</v>
          </cell>
        </row>
        <row r="277">
          <cell r="AB277">
            <v>0</v>
          </cell>
        </row>
        <row r="278">
          <cell r="AB278">
            <v>0</v>
          </cell>
        </row>
        <row r="279">
          <cell r="AB279">
            <v>0</v>
          </cell>
        </row>
        <row r="280">
          <cell r="AB280">
            <v>0</v>
          </cell>
        </row>
        <row r="281">
          <cell r="AB281">
            <v>0</v>
          </cell>
        </row>
        <row r="282">
          <cell r="AB282">
            <v>0</v>
          </cell>
        </row>
        <row r="283">
          <cell r="AB283">
            <v>0</v>
          </cell>
        </row>
        <row r="284">
          <cell r="AB284">
            <v>0</v>
          </cell>
        </row>
        <row r="285">
          <cell r="AB285">
            <v>0</v>
          </cell>
        </row>
        <row r="286">
          <cell r="AB286">
            <v>0</v>
          </cell>
        </row>
        <row r="287">
          <cell r="AB287">
            <v>0</v>
          </cell>
        </row>
        <row r="288">
          <cell r="AB288">
            <v>0</v>
          </cell>
        </row>
        <row r="289">
          <cell r="AB289">
            <v>0</v>
          </cell>
        </row>
        <row r="290">
          <cell r="AB290">
            <v>0</v>
          </cell>
        </row>
        <row r="291">
          <cell r="AB291">
            <v>0</v>
          </cell>
        </row>
        <row r="292">
          <cell r="AB292">
            <v>0</v>
          </cell>
        </row>
        <row r="293">
          <cell r="AB293">
            <v>0</v>
          </cell>
        </row>
        <row r="294">
          <cell r="AB294">
            <v>0</v>
          </cell>
        </row>
        <row r="295">
          <cell r="AB295">
            <v>0</v>
          </cell>
        </row>
        <row r="296">
          <cell r="AB296">
            <v>0</v>
          </cell>
        </row>
        <row r="297">
          <cell r="AB297">
            <v>0</v>
          </cell>
        </row>
        <row r="298">
          <cell r="AB298">
            <v>0</v>
          </cell>
        </row>
        <row r="299">
          <cell r="AB299">
            <v>0</v>
          </cell>
        </row>
        <row r="300">
          <cell r="AB300">
            <v>0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  --&gt;"/>
      <sheetName val="Inputs"/>
      <sheetName val="DEI Issued Bonds"/>
      <sheetName val="Interest Rates"/>
      <sheetName val="Corp Template Input"/>
      <sheetName val="VP Intercompany IRCA"/>
      <sheetName val="Unconsolidated"/>
      <sheetName val="Debt Issuance Plan"/>
      <sheetName val="Brandon"/>
      <sheetName val="Computation --&gt;"/>
      <sheetName val="Long Term Debt"/>
      <sheetName val="Short Term Debt"/>
      <sheetName val="Plan Issuance Adj"/>
      <sheetName val="Maturity Stack"/>
      <sheetName val="Proforma"/>
      <sheetName val="Key Output &amp; adjustments ---&gt;"/>
      <sheetName val="Sub Reg CS &amp; Dividends"/>
      <sheetName val="Credit Metrics"/>
      <sheetName val="ST Debt Balances"/>
      <sheetName val="Recon"/>
      <sheetName val="Sheet1"/>
      <sheetName val="Unconsolidated Calc"/>
      <sheetName val="AFUDC &amp; Cap Interest"/>
      <sheetName val="AFUDC &amp; Cap Interest (Annual)"/>
      <sheetName val="Regulated Output---&gt;"/>
      <sheetName val="VP Cost of Debt"/>
      <sheetName val="Quarterly Regulated CS"/>
      <sheetName val="Reg CS and CoC (2)"/>
      <sheetName val="Reg CS and CoC"/>
      <sheetName val="Reg CS Summary"/>
    </sheetNames>
    <sheetDataSet>
      <sheetData sheetId="0"/>
      <sheetData sheetId="1"/>
      <sheetData sheetId="2">
        <row r="225">
          <cell r="A225" t="str">
            <v>Company Code</v>
          </cell>
          <cell r="B225" t="str">
            <v>Product Type</v>
          </cell>
          <cell r="C225" t="str">
            <v>Long name</v>
          </cell>
          <cell r="D225" t="str">
            <v>ID Number</v>
          </cell>
          <cell r="E225" t="str">
            <v>Short name</v>
          </cell>
          <cell r="F225" t="str">
            <v>variable Interest active</v>
          </cell>
          <cell r="G225" t="str">
            <v>CUSIP</v>
          </cell>
          <cell r="H225" t="str">
            <v>Issue Date</v>
          </cell>
          <cell r="I225" t="str">
            <v>Maturity Date</v>
          </cell>
          <cell r="J225" t="str">
            <v>Principal Outstanding</v>
          </cell>
          <cell r="K225" t="str">
            <v>Coupon Rate</v>
          </cell>
          <cell r="L225" t="str">
            <v>Annualized Interest (current period)</v>
          </cell>
          <cell r="M225" t="str">
            <v>Annual Interest</v>
          </cell>
        </row>
        <row r="226">
          <cell r="A226" t="str">
            <v>1003</v>
          </cell>
          <cell r="B226" t="str">
            <v>04I</v>
          </cell>
          <cell r="C226" t="str">
            <v>DRI-3865</v>
          </cell>
          <cell r="D226" t="str">
            <v>49</v>
          </cell>
          <cell r="E226" t="str">
            <v>96-B IC HGI</v>
          </cell>
          <cell r="G226" t="str">
            <v/>
          </cell>
          <cell r="H226">
            <v>35369</v>
          </cell>
          <cell r="I226">
            <v>46295</v>
          </cell>
          <cell r="J226">
            <v>1000000</v>
          </cell>
          <cell r="K226">
            <v>6.85</v>
          </cell>
          <cell r="L226">
            <v>68690.240000000005</v>
          </cell>
          <cell r="M226">
            <v>68500</v>
          </cell>
        </row>
        <row r="227">
          <cell r="A227" t="str">
            <v>1003</v>
          </cell>
          <cell r="B227" t="str">
            <v>04I</v>
          </cell>
          <cell r="C227" t="str">
            <v>DRI-3865</v>
          </cell>
          <cell r="D227" t="str">
            <v>63</v>
          </cell>
          <cell r="E227" t="str">
            <v>97-L IC HGI</v>
          </cell>
          <cell r="G227" t="str">
            <v/>
          </cell>
          <cell r="H227">
            <v>35794</v>
          </cell>
          <cell r="I227">
            <v>46736</v>
          </cell>
          <cell r="J227">
            <v>3000000</v>
          </cell>
          <cell r="K227">
            <v>6.95</v>
          </cell>
          <cell r="L227">
            <v>208500</v>
          </cell>
          <cell r="M227">
            <v>208500</v>
          </cell>
        </row>
        <row r="228">
          <cell r="A228" t="str">
            <v>1003</v>
          </cell>
          <cell r="B228" t="str">
            <v>04I</v>
          </cell>
          <cell r="C228" t="str">
            <v>DRI-3865</v>
          </cell>
          <cell r="D228" t="str">
            <v>1730</v>
          </cell>
          <cell r="E228" t="str">
            <v>11-A IC HGI</v>
          </cell>
          <cell r="G228" t="str">
            <v/>
          </cell>
          <cell r="H228">
            <v>40648</v>
          </cell>
          <cell r="I228">
            <v>44301</v>
          </cell>
          <cell r="J228">
            <v>40000000</v>
          </cell>
          <cell r="K228">
            <v>4.5999999999999996</v>
          </cell>
          <cell r="L228">
            <v>1839999.96</v>
          </cell>
          <cell r="M228">
            <v>1840000</v>
          </cell>
        </row>
        <row r="229">
          <cell r="A229" t="str">
            <v>1003</v>
          </cell>
          <cell r="B229" t="str">
            <v>04I</v>
          </cell>
          <cell r="C229" t="str">
            <v>DRI-3865</v>
          </cell>
          <cell r="D229" t="str">
            <v>1779</v>
          </cell>
          <cell r="E229" t="str">
            <v>13-A IC HGI</v>
          </cell>
          <cell r="G229" t="str">
            <v/>
          </cell>
          <cell r="H229">
            <v>41608</v>
          </cell>
          <cell r="I229">
            <v>52565</v>
          </cell>
          <cell r="J229">
            <v>12097000</v>
          </cell>
          <cell r="K229">
            <v>6.5</v>
          </cell>
          <cell r="L229">
            <v>786305.04</v>
          </cell>
          <cell r="M229">
            <v>786305</v>
          </cell>
        </row>
        <row r="230">
          <cell r="A230" t="str">
            <v>1003</v>
          </cell>
          <cell r="B230" t="str">
            <v>04I</v>
          </cell>
          <cell r="C230" t="str">
            <v>DRI-3865</v>
          </cell>
          <cell r="D230" t="str">
            <v>1878</v>
          </cell>
          <cell r="E230" t="str">
            <v>16-A IC HGI</v>
          </cell>
          <cell r="G230" t="str">
            <v/>
          </cell>
          <cell r="H230">
            <v>42706</v>
          </cell>
          <cell r="I230">
            <v>44531</v>
          </cell>
          <cell r="J230">
            <v>14200000</v>
          </cell>
          <cell r="K230">
            <v>2.2000000000000002</v>
          </cell>
          <cell r="L230">
            <v>312399.96999999997</v>
          </cell>
          <cell r="M230">
            <v>312400.00000000006</v>
          </cell>
        </row>
        <row r="231">
          <cell r="A231" t="str">
            <v>1003</v>
          </cell>
          <cell r="B231" t="str">
            <v>04I</v>
          </cell>
          <cell r="C231" t="str">
            <v>DRI-3865</v>
          </cell>
          <cell r="D231" t="str">
            <v>1898</v>
          </cell>
          <cell r="E231" t="str">
            <v>18-A IC HGI</v>
          </cell>
          <cell r="G231" t="str">
            <v/>
          </cell>
          <cell r="H231">
            <v>43221</v>
          </cell>
          <cell r="I231">
            <v>54210</v>
          </cell>
          <cell r="J231">
            <v>35000000</v>
          </cell>
          <cell r="K231">
            <v>4.1500000000000004</v>
          </cell>
          <cell r="L231">
            <v>1452500.03</v>
          </cell>
          <cell r="M231">
            <v>1452500</v>
          </cell>
        </row>
        <row r="232">
          <cell r="A232" t="str">
            <v>1003</v>
          </cell>
          <cell r="B232" t="str">
            <v>04I</v>
          </cell>
          <cell r="C232" t="str">
            <v>DRI-3865</v>
          </cell>
          <cell r="D232" t="str">
            <v>1922</v>
          </cell>
          <cell r="E232" t="str">
            <v>19-A IC HGI</v>
          </cell>
          <cell r="G232" t="str">
            <v/>
          </cell>
          <cell r="H232">
            <v>43678</v>
          </cell>
          <cell r="I232">
            <v>47331</v>
          </cell>
          <cell r="J232">
            <v>20000000</v>
          </cell>
          <cell r="K232">
            <v>3.04</v>
          </cell>
          <cell r="L232">
            <v>504977.81</v>
          </cell>
          <cell r="M232">
            <v>608000</v>
          </cell>
        </row>
        <row r="234">
          <cell r="M234">
            <v>0</v>
          </cell>
        </row>
        <row r="239">
          <cell r="A239" t="str">
            <v>Company Code</v>
          </cell>
          <cell r="B239" t="str">
            <v>Product Type</v>
          </cell>
          <cell r="C239" t="str">
            <v>Long name</v>
          </cell>
          <cell r="D239" t="str">
            <v>ID Number</v>
          </cell>
          <cell r="E239" t="str">
            <v>Short name</v>
          </cell>
          <cell r="F239" t="str">
            <v>variable Interest active</v>
          </cell>
          <cell r="G239" t="str">
            <v>CUSIP</v>
          </cell>
          <cell r="H239" t="str">
            <v>Issue Date</v>
          </cell>
          <cell r="I239" t="str">
            <v>Maturity Date</v>
          </cell>
          <cell r="J239" t="str">
            <v>Principal Outstanding</v>
          </cell>
          <cell r="K239" t="str">
            <v>Coupon Rate</v>
          </cell>
          <cell r="L239" t="str">
            <v>Annualized Interest (current period)</v>
          </cell>
          <cell r="M239" t="str">
            <v>Annual Interest</v>
          </cell>
        </row>
        <row r="240">
          <cell r="A240" t="str">
            <v>1004</v>
          </cell>
          <cell r="B240" t="str">
            <v>04I</v>
          </cell>
          <cell r="C240" t="str">
            <v>DGH-9800</v>
          </cell>
          <cell r="D240" t="str">
            <v>1788</v>
          </cell>
          <cell r="E240" t="str">
            <v>14-A IC DTI</v>
          </cell>
          <cell r="G240" t="str">
            <v/>
          </cell>
          <cell r="H240">
            <v>41640</v>
          </cell>
          <cell r="I240">
            <v>52600</v>
          </cell>
          <cell r="J240">
            <v>120000000</v>
          </cell>
          <cell r="K240">
            <v>4.9000000000000004</v>
          </cell>
          <cell r="L240">
            <v>5880000</v>
          </cell>
          <cell r="M240">
            <v>5880000</v>
          </cell>
        </row>
        <row r="241">
          <cell r="A241" t="str">
            <v>1004</v>
          </cell>
          <cell r="B241" t="str">
            <v>04I</v>
          </cell>
          <cell r="C241" t="str">
            <v>DGH-9800</v>
          </cell>
          <cell r="D241" t="str">
            <v>1789</v>
          </cell>
          <cell r="E241" t="str">
            <v>14-B IC DTI</v>
          </cell>
          <cell r="G241" t="str">
            <v/>
          </cell>
          <cell r="H241">
            <v>41640</v>
          </cell>
          <cell r="I241">
            <v>45293</v>
          </cell>
          <cell r="J241">
            <v>100000000</v>
          </cell>
          <cell r="K241">
            <v>3.8</v>
          </cell>
          <cell r="L241">
            <v>3800000.04</v>
          </cell>
          <cell r="M241">
            <v>3800000</v>
          </cell>
        </row>
        <row r="242">
          <cell r="A242" t="str">
            <v>1004</v>
          </cell>
          <cell r="B242" t="str">
            <v>04I</v>
          </cell>
          <cell r="C242" t="str">
            <v>DGH-9800</v>
          </cell>
          <cell r="D242" t="str">
            <v>1792</v>
          </cell>
          <cell r="E242" t="str">
            <v>14-E IC DTI</v>
          </cell>
          <cell r="G242" t="str">
            <v/>
          </cell>
          <cell r="H242">
            <v>41640</v>
          </cell>
          <cell r="I242">
            <v>52600</v>
          </cell>
          <cell r="J242">
            <v>350000000</v>
          </cell>
          <cell r="K242">
            <v>5</v>
          </cell>
          <cell r="L242">
            <v>17499999.960000001</v>
          </cell>
          <cell r="M242">
            <v>17500000</v>
          </cell>
        </row>
        <row r="243">
          <cell r="A243" t="str">
            <v>1004</v>
          </cell>
          <cell r="B243" t="str">
            <v>04I</v>
          </cell>
          <cell r="C243" t="str">
            <v>DGH-9800</v>
          </cell>
          <cell r="D243" t="str">
            <v>1855</v>
          </cell>
          <cell r="E243" t="str">
            <v>15-A IC DTI</v>
          </cell>
          <cell r="G243" t="str">
            <v/>
          </cell>
          <cell r="H243">
            <v>42368</v>
          </cell>
          <cell r="I243">
            <v>49674</v>
          </cell>
          <cell r="J243">
            <v>950000000</v>
          </cell>
          <cell r="K243">
            <v>4.75</v>
          </cell>
          <cell r="L243">
            <v>45125000.030000001</v>
          </cell>
          <cell r="M243">
            <v>45125000</v>
          </cell>
        </row>
        <row r="244">
          <cell r="A244" t="str">
            <v>1004</v>
          </cell>
          <cell r="B244" t="str">
            <v>04I</v>
          </cell>
          <cell r="C244" t="str">
            <v>DGH-9800</v>
          </cell>
          <cell r="D244" t="str">
            <v>1887</v>
          </cell>
          <cell r="E244" t="str">
            <v>17-A IC DTI</v>
          </cell>
          <cell r="G244" t="str">
            <v/>
          </cell>
          <cell r="H244">
            <v>42817</v>
          </cell>
          <cell r="I244">
            <v>53783</v>
          </cell>
          <cell r="J244">
            <v>200000000</v>
          </cell>
          <cell r="K244">
            <v>4.7850000000000001</v>
          </cell>
          <cell r="L244">
            <v>9570000</v>
          </cell>
          <cell r="M244">
            <v>9570000</v>
          </cell>
        </row>
        <row r="245">
          <cell r="A245" t="str">
            <v>1004</v>
          </cell>
          <cell r="B245" t="str">
            <v>04I</v>
          </cell>
          <cell r="C245" t="str">
            <v>DGH-9800</v>
          </cell>
          <cell r="D245" t="str">
            <v>1894</v>
          </cell>
          <cell r="E245" t="str">
            <v>17-B IC DETI</v>
          </cell>
          <cell r="G245" t="str">
            <v/>
          </cell>
          <cell r="H245">
            <v>43090</v>
          </cell>
          <cell r="I245">
            <v>46722</v>
          </cell>
          <cell r="J245">
            <v>175000000</v>
          </cell>
          <cell r="K245">
            <v>3.6</v>
          </cell>
          <cell r="L245">
            <v>6300000</v>
          </cell>
          <cell r="M245">
            <v>6300000</v>
          </cell>
        </row>
      </sheetData>
      <sheetData sheetId="3">
        <row r="7">
          <cell r="W7" t="str">
            <v>Company Code</v>
          </cell>
          <cell r="X7" t="str">
            <v>Product Type</v>
          </cell>
          <cell r="Y7" t="str">
            <v>Securities Account</v>
          </cell>
          <cell r="Z7" t="str">
            <v>ID Number</v>
          </cell>
          <cell r="AA7" t="str">
            <v>Transaction</v>
          </cell>
          <cell r="AB7" t="str">
            <v>CUSIP</v>
          </cell>
          <cell r="AC7" t="str">
            <v>Short name</v>
          </cell>
          <cell r="AD7" t="str">
            <v>Issue Date</v>
          </cell>
          <cell r="AE7" t="str">
            <v>Maturity Date</v>
          </cell>
          <cell r="AF7" t="str">
            <v>Position Currency</v>
          </cell>
          <cell r="AG7" t="str">
            <v>Principal VC</v>
          </cell>
          <cell r="AH7" t="str">
            <v>Valuation Currency</v>
          </cell>
          <cell r="AI7" t="str">
            <v>Current Princ VC</v>
          </cell>
          <cell r="AJ7" t="str">
            <v>Non-Current Princ VC</v>
          </cell>
          <cell r="AK7" t="str">
            <v>Amortization Yield</v>
          </cell>
          <cell r="AL7" t="str">
            <v>Discount VC</v>
          </cell>
          <cell r="AM7" t="str">
            <v>Underwriting Fees VC</v>
          </cell>
          <cell r="AN7" t="str">
            <v>Audit Fees VC</v>
          </cell>
          <cell r="AO7" t="str">
            <v>Legal Fees VC</v>
          </cell>
          <cell r="AP7" t="str">
            <v>Filing &amp; Application Fees VC</v>
          </cell>
          <cell r="AQ7" t="str">
            <v>Misc. Fees VC</v>
          </cell>
          <cell r="AR7" t="str">
            <v>Printing Fees VC</v>
          </cell>
          <cell r="AS7" t="str">
            <v>Rating Agency Fees VC</v>
          </cell>
          <cell r="AT7" t="str">
            <v>Pre-Issue Hedge Loss - AOCI VC</v>
          </cell>
          <cell r="AU7" t="str">
            <v>Pre-Issue Hedge Gain - AOCI VC</v>
          </cell>
          <cell r="AV7" t="str">
            <v>Pre-Issue Hedge Loss - REG VC</v>
          </cell>
          <cell r="AW7" t="str">
            <v>Refund/Fee Offset VC</v>
          </cell>
          <cell r="AX7" t="str">
            <v>Blended Interest Rate Payable contra VC</v>
          </cell>
          <cell r="AY7" t="str">
            <v>Misc. Fees - Credit Fascilities VC</v>
          </cell>
          <cell r="AZ7" t="str">
            <v>Realized Gain (reacquired debt) VC</v>
          </cell>
          <cell r="BA7" t="str">
            <v>Realized Loss (reacquired debt) VC</v>
          </cell>
          <cell r="BB7" t="str">
            <v>Realized Loss (reacquired debt) contra V</v>
          </cell>
          <cell r="BC7" t="str">
            <v>Premium VC</v>
          </cell>
          <cell r="BD7" t="str">
            <v>Pre-Issue Hedge Gain - AOCI - I/C VC</v>
          </cell>
          <cell r="BE7" t="str">
            <v>Pre-Issue Hedge Loss - AOCI - I/C VC</v>
          </cell>
          <cell r="BF7" t="str">
            <v>Pre-Issue Hedge Gain - REG VC</v>
          </cell>
          <cell r="BG7" t="str">
            <v>Total Outstanding VC</v>
          </cell>
          <cell r="BH7" t="str">
            <v>Coupon</v>
          </cell>
          <cell r="BI7" t="str">
            <v>Interest past 12 month VC</v>
          </cell>
          <cell r="BJ7" t="str">
            <v>Amortization past 12 month VC</v>
          </cell>
          <cell r="BK7" t="str">
            <v>Expenses past 12 month VC</v>
          </cell>
          <cell r="BL7" t="str">
            <v>Interest next 12 month VC</v>
          </cell>
          <cell r="BM7" t="str">
            <v>Amortization next 12 month VC</v>
          </cell>
          <cell r="BN7" t="str">
            <v>Expenses next 12 month VC</v>
          </cell>
          <cell r="BO7" t="str">
            <v>Total Expense</v>
          </cell>
          <cell r="BP7" t="str">
            <v>Expense Check:</v>
          </cell>
          <cell r="BQ7" t="str">
            <v>Total Outstanding GAAP</v>
          </cell>
        </row>
        <row r="8">
          <cell r="W8" t="str">
            <v>0100</v>
          </cell>
          <cell r="X8" t="str">
            <v>04I</v>
          </cell>
          <cell r="Y8" t="str">
            <v>DEU-9647</v>
          </cell>
          <cell r="Z8" t="str">
            <v>1749</v>
          </cell>
          <cell r="AA8" t="str">
            <v/>
          </cell>
          <cell r="AB8" t="str">
            <v>25746UBP3</v>
          </cell>
          <cell r="AC8" t="str">
            <v>12-B Sr Nt DRI</v>
          </cell>
          <cell r="AD8">
            <v>41165</v>
          </cell>
          <cell r="AE8">
            <v>44819</v>
          </cell>
          <cell r="AF8" t="str">
            <v>USD</v>
          </cell>
          <cell r="AG8">
            <v>350000000</v>
          </cell>
          <cell r="AH8" t="str">
            <v>USD</v>
          </cell>
          <cell r="AI8">
            <v>0</v>
          </cell>
          <cell r="AJ8">
            <v>350000000</v>
          </cell>
          <cell r="AK8">
            <v>5.2135999999999996</v>
          </cell>
          <cell r="AL8">
            <v>5746.61</v>
          </cell>
          <cell r="AM8">
            <v>415027.61</v>
          </cell>
          <cell r="AN8">
            <v>0</v>
          </cell>
          <cell r="AO8">
            <v>0</v>
          </cell>
          <cell r="AP8">
            <v>0</v>
          </cell>
          <cell r="AQ8">
            <v>79600.44</v>
          </cell>
          <cell r="AR8">
            <v>0</v>
          </cell>
          <cell r="AS8">
            <v>0</v>
          </cell>
          <cell r="AT8">
            <v>13395672.460000001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E8">
            <v>0</v>
          </cell>
          <cell r="BF8">
            <v>0</v>
          </cell>
          <cell r="BG8">
            <v>336103952.88</v>
          </cell>
          <cell r="BH8">
            <v>2.75</v>
          </cell>
          <cell r="BI8">
            <v>9624999.9600000009</v>
          </cell>
          <cell r="BJ8">
            <v>9126525.3699999992</v>
          </cell>
          <cell r="BK8">
            <v>18751525.329999998</v>
          </cell>
          <cell r="BL8">
            <v>9625000</v>
          </cell>
          <cell r="BM8">
            <v>4907362.7699999996</v>
          </cell>
          <cell r="BN8">
            <v>14532362.77</v>
          </cell>
          <cell r="BO8">
            <v>18751525.369999997</v>
          </cell>
          <cell r="BP8">
            <v>17523115.687351678</v>
          </cell>
          <cell r="BQ8">
            <v>349499625.33999997</v>
          </cell>
        </row>
        <row r="9">
          <cell r="W9" t="str">
            <v>0100</v>
          </cell>
          <cell r="X9" t="str">
            <v>04I</v>
          </cell>
          <cell r="Y9" t="str">
            <v>DEU-9647</v>
          </cell>
          <cell r="Z9" t="str">
            <v>1761</v>
          </cell>
          <cell r="AA9" t="str">
            <v/>
          </cell>
          <cell r="AB9" t="str">
            <v>25746U BT5</v>
          </cell>
          <cell r="AC9" t="str">
            <v>13-A RSN DRI</v>
          </cell>
          <cell r="AD9">
            <v>41432</v>
          </cell>
          <cell r="AE9">
            <v>44287</v>
          </cell>
          <cell r="AF9" t="str">
            <v>USD</v>
          </cell>
          <cell r="AG9">
            <v>0</v>
          </cell>
          <cell r="AH9" t="str">
            <v>USD</v>
          </cell>
          <cell r="AI9">
            <v>0</v>
          </cell>
          <cell r="AJ9">
            <v>0</v>
          </cell>
          <cell r="AK9">
            <v>1.4045129958987199</v>
          </cell>
          <cell r="AL9">
            <v>4127.6000000000004</v>
          </cell>
          <cell r="AM9">
            <v>825.52</v>
          </cell>
          <cell r="AN9">
            <v>0</v>
          </cell>
          <cell r="AO9">
            <v>0</v>
          </cell>
          <cell r="AP9">
            <v>0</v>
          </cell>
          <cell r="AQ9">
            <v>126.82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E9">
            <v>0</v>
          </cell>
          <cell r="BF9">
            <v>0</v>
          </cell>
          <cell r="BG9">
            <v>0</v>
          </cell>
          <cell r="BH9">
            <v>1.07</v>
          </cell>
          <cell r="BI9">
            <v>0</v>
          </cell>
          <cell r="BJ9">
            <v>453267.32</v>
          </cell>
          <cell r="BK9">
            <v>453267.32</v>
          </cell>
          <cell r="BL9">
            <v>0</v>
          </cell>
          <cell r="BM9">
            <v>1287.28</v>
          </cell>
          <cell r="BN9">
            <v>1287.28</v>
          </cell>
          <cell r="BO9">
            <v>453267.32</v>
          </cell>
          <cell r="BP9">
            <v>0</v>
          </cell>
          <cell r="BQ9">
            <v>0</v>
          </cell>
        </row>
        <row r="10">
          <cell r="W10" t="str">
            <v>0100</v>
          </cell>
          <cell r="X10" t="str">
            <v>04I</v>
          </cell>
          <cell r="Y10" t="str">
            <v>DEU-9647</v>
          </cell>
          <cell r="Z10" t="str">
            <v>1888</v>
          </cell>
          <cell r="AA10" t="str">
            <v/>
          </cell>
          <cell r="AB10" t="str">
            <v>144A: 25746UCS6</v>
          </cell>
          <cell r="AC10" t="str">
            <v>17-C Sr Nts DRI</v>
          </cell>
          <cell r="AD10">
            <v>42821</v>
          </cell>
          <cell r="AE10">
            <v>45366</v>
          </cell>
          <cell r="AF10" t="str">
            <v>USD</v>
          </cell>
          <cell r="AG10">
            <v>300000000</v>
          </cell>
          <cell r="AH10" t="str">
            <v>USD</v>
          </cell>
          <cell r="AI10">
            <v>0</v>
          </cell>
          <cell r="AJ10">
            <v>300000000</v>
          </cell>
          <cell r="AK10">
            <v>3.5632554723024299</v>
          </cell>
          <cell r="AL10">
            <v>0</v>
          </cell>
          <cell r="AM10">
            <v>533698.04</v>
          </cell>
          <cell r="AN10">
            <v>8219.35</v>
          </cell>
          <cell r="AO10">
            <v>16039.24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E10">
            <v>0</v>
          </cell>
          <cell r="BF10">
            <v>0</v>
          </cell>
          <cell r="BG10">
            <v>299442043.37</v>
          </cell>
          <cell r="BH10">
            <v>3.496</v>
          </cell>
          <cell r="BI10">
            <v>10488000</v>
          </cell>
          <cell r="BJ10">
            <v>178759.02</v>
          </cell>
          <cell r="BK10">
            <v>10666759.02</v>
          </cell>
          <cell r="BL10">
            <v>10488000</v>
          </cell>
          <cell r="BM10">
            <v>173859.28</v>
          </cell>
          <cell r="BN10">
            <v>10661859.279999999</v>
          </cell>
          <cell r="BO10">
            <v>10666759.02</v>
          </cell>
          <cell r="BP10">
            <v>10669884.996755742</v>
          </cell>
          <cell r="BQ10">
            <v>299442043.37</v>
          </cell>
        </row>
        <row r="11">
          <cell r="W11" t="str">
            <v>0100</v>
          </cell>
          <cell r="X11" t="str">
            <v>04I</v>
          </cell>
          <cell r="Y11" t="str">
            <v>BNY-2412</v>
          </cell>
          <cell r="Z11" t="str">
            <v>1562</v>
          </cell>
          <cell r="AA11" t="str">
            <v/>
          </cell>
          <cell r="AB11" t="str">
            <v>25746UAV1</v>
          </cell>
          <cell r="AC11" t="str">
            <v>05-B Sr Nt DRI</v>
          </cell>
          <cell r="AD11">
            <v>38523</v>
          </cell>
          <cell r="AE11">
            <v>49475</v>
          </cell>
          <cell r="AF11" t="str">
            <v>USD</v>
          </cell>
          <cell r="AG11">
            <v>200000000</v>
          </cell>
          <cell r="AH11" t="str">
            <v>USD</v>
          </cell>
          <cell r="AI11">
            <v>0</v>
          </cell>
          <cell r="AJ11">
            <v>200000000</v>
          </cell>
          <cell r="AK11">
            <v>6.0179</v>
          </cell>
          <cell r="AL11">
            <v>0</v>
          </cell>
          <cell r="AM11">
            <v>1195700.81</v>
          </cell>
          <cell r="AN11">
            <v>0</v>
          </cell>
          <cell r="AO11">
            <v>0</v>
          </cell>
          <cell r="AP11">
            <v>0</v>
          </cell>
          <cell r="AQ11">
            <v>75479.179999999993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-2459727.36</v>
          </cell>
          <cell r="BE11">
            <v>0</v>
          </cell>
          <cell r="BF11">
            <v>0</v>
          </cell>
          <cell r="BG11">
            <v>201188547.37</v>
          </cell>
          <cell r="BH11">
            <v>5.95</v>
          </cell>
          <cell r="BI11">
            <v>11900000.039999999</v>
          </cell>
          <cell r="BJ11">
            <v>-54027.67</v>
          </cell>
          <cell r="BK11">
            <v>11845972.369999999</v>
          </cell>
          <cell r="BL11">
            <v>11900000</v>
          </cell>
          <cell r="BM11">
            <v>-53784.14</v>
          </cell>
          <cell r="BN11">
            <v>11846215.859999999</v>
          </cell>
          <cell r="BO11">
            <v>11845972.33</v>
          </cell>
          <cell r="BP11">
            <v>12107325.592179229</v>
          </cell>
          <cell r="BQ11">
            <v>201188547.37</v>
          </cell>
        </row>
        <row r="12">
          <cell r="W12" t="str">
            <v>0100</v>
          </cell>
          <cell r="X12" t="str">
            <v>04I</v>
          </cell>
          <cell r="Y12" t="str">
            <v>DEU-9647</v>
          </cell>
          <cell r="Z12" t="str">
            <v>1850</v>
          </cell>
          <cell r="AA12" t="str">
            <v/>
          </cell>
          <cell r="AB12" t="str">
            <v>25746UCE7</v>
          </cell>
          <cell r="AC12" t="str">
            <v>15-B Sr Nt DRI</v>
          </cell>
          <cell r="AD12">
            <v>42271</v>
          </cell>
          <cell r="AE12">
            <v>45931</v>
          </cell>
          <cell r="AF12" t="str">
            <v>USD</v>
          </cell>
          <cell r="AG12">
            <v>100000000</v>
          </cell>
          <cell r="AH12" t="str">
            <v>USD</v>
          </cell>
          <cell r="AI12">
            <v>0</v>
          </cell>
          <cell r="AJ12">
            <v>100000000</v>
          </cell>
          <cell r="AK12">
            <v>3.7951805722713399</v>
          </cell>
          <cell r="AL12">
            <v>0</v>
          </cell>
          <cell r="AM12">
            <v>345736.78</v>
          </cell>
          <cell r="AN12">
            <v>0</v>
          </cell>
          <cell r="AO12">
            <v>22241.07</v>
          </cell>
          <cell r="AP12">
            <v>6690.56</v>
          </cell>
          <cell r="AQ12">
            <v>0</v>
          </cell>
          <cell r="AR12">
            <v>0</v>
          </cell>
          <cell r="AS12">
            <v>65046.55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-869597.13</v>
          </cell>
          <cell r="BE12">
            <v>0</v>
          </cell>
          <cell r="BF12">
            <v>0</v>
          </cell>
          <cell r="BG12">
            <v>100429882.17</v>
          </cell>
          <cell r="BH12">
            <v>3.9</v>
          </cell>
          <cell r="BI12">
            <v>3900000</v>
          </cell>
          <cell r="BJ12">
            <v>-86998.399999999994</v>
          </cell>
          <cell r="BK12">
            <v>3813001.6</v>
          </cell>
          <cell r="BL12">
            <v>3900000</v>
          </cell>
          <cell r="BM12">
            <v>-84812.6</v>
          </cell>
          <cell r="BN12">
            <v>3815187.4</v>
          </cell>
          <cell r="BO12">
            <v>3813001.6</v>
          </cell>
          <cell r="BP12">
            <v>3811495.3768708385</v>
          </cell>
          <cell r="BQ12">
            <v>100429882.17</v>
          </cell>
        </row>
        <row r="13">
          <cell r="W13" t="str">
            <v>0100</v>
          </cell>
          <cell r="X13" t="str">
            <v>04I</v>
          </cell>
          <cell r="Y13" t="str">
            <v>DEU-9647</v>
          </cell>
          <cell r="Z13" t="str">
            <v>1869</v>
          </cell>
          <cell r="AA13" t="str">
            <v/>
          </cell>
          <cell r="AB13" t="str">
            <v>25746UCK3</v>
          </cell>
          <cell r="AC13" t="str">
            <v>16-D Sr Nts DRI</v>
          </cell>
          <cell r="AD13">
            <v>42591</v>
          </cell>
          <cell r="AE13">
            <v>46251</v>
          </cell>
          <cell r="AF13" t="str">
            <v>USD</v>
          </cell>
          <cell r="AG13">
            <v>400000000</v>
          </cell>
          <cell r="AH13" t="str">
            <v>USD</v>
          </cell>
          <cell r="AI13">
            <v>0</v>
          </cell>
          <cell r="AJ13">
            <v>400000000</v>
          </cell>
          <cell r="AK13">
            <v>4.9406814171671796</v>
          </cell>
          <cell r="AL13">
            <v>74614.11</v>
          </cell>
          <cell r="AM13">
            <v>1385689.85</v>
          </cell>
          <cell r="AN13">
            <v>2069.14</v>
          </cell>
          <cell r="AO13">
            <v>8437.7000000000007</v>
          </cell>
          <cell r="AP13">
            <v>26267.94</v>
          </cell>
          <cell r="AQ13">
            <v>1543.85</v>
          </cell>
          <cell r="AR13">
            <v>3683.09</v>
          </cell>
          <cell r="AS13">
            <v>55440.27</v>
          </cell>
          <cell r="AT13">
            <v>38057337.210000001</v>
          </cell>
          <cell r="AU13">
            <v>-848227.03</v>
          </cell>
          <cell r="AV13">
            <v>0</v>
          </cell>
          <cell r="AW13">
            <v>0</v>
          </cell>
          <cell r="AX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E13">
            <v>0</v>
          </cell>
          <cell r="BF13">
            <v>0</v>
          </cell>
          <cell r="BG13">
            <v>361233143.87</v>
          </cell>
          <cell r="BH13">
            <v>2.85</v>
          </cell>
          <cell r="BI13">
            <v>11400000</v>
          </cell>
          <cell r="BJ13">
            <v>6297424.75</v>
          </cell>
          <cell r="BK13">
            <v>17697424.75</v>
          </cell>
          <cell r="BL13">
            <v>11400000</v>
          </cell>
          <cell r="BM13">
            <v>6210283.5999999996</v>
          </cell>
          <cell r="BN13">
            <v>17610283.600000001</v>
          </cell>
          <cell r="BO13">
            <v>17697424.75</v>
          </cell>
          <cell r="BP13">
            <v>17847378.811833873</v>
          </cell>
          <cell r="BQ13">
            <v>398442254.05000001</v>
          </cell>
        </row>
        <row r="14">
          <cell r="W14" t="str">
            <v>0100</v>
          </cell>
          <cell r="X14" t="str">
            <v>04I</v>
          </cell>
          <cell r="Y14" t="str">
            <v>BNY-2412</v>
          </cell>
          <cell r="Z14" t="str">
            <v>700</v>
          </cell>
          <cell r="AA14" t="str">
            <v/>
          </cell>
          <cell r="AB14" t="str">
            <v>25746UAN9</v>
          </cell>
          <cell r="AC14" t="str">
            <v>03-E Sr Nt DRI</v>
          </cell>
          <cell r="AD14">
            <v>37686</v>
          </cell>
          <cell r="AE14">
            <v>48653</v>
          </cell>
          <cell r="AF14" t="str">
            <v>USD</v>
          </cell>
          <cell r="AG14">
            <v>300000000</v>
          </cell>
          <cell r="AH14" t="str">
            <v>USD</v>
          </cell>
          <cell r="AI14">
            <v>0</v>
          </cell>
          <cell r="AJ14">
            <v>300000000</v>
          </cell>
          <cell r="AK14">
            <v>6.3701999999999996</v>
          </cell>
          <cell r="AL14">
            <v>54342.02</v>
          </cell>
          <cell r="AM14">
            <v>1639644.6</v>
          </cell>
          <cell r="AN14">
            <v>0</v>
          </cell>
          <cell r="AO14">
            <v>0</v>
          </cell>
          <cell r="AP14">
            <v>0</v>
          </cell>
          <cell r="AQ14">
            <v>62424.03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E14">
            <v>0</v>
          </cell>
          <cell r="BF14">
            <v>0</v>
          </cell>
          <cell r="BG14">
            <v>298243589.35000002</v>
          </cell>
          <cell r="BH14">
            <v>6.3</v>
          </cell>
          <cell r="BI14">
            <v>18900000</v>
          </cell>
          <cell r="BJ14">
            <v>98876.95</v>
          </cell>
          <cell r="BK14">
            <v>18998876.949999999</v>
          </cell>
          <cell r="BL14">
            <v>18900000</v>
          </cell>
          <cell r="BM14">
            <v>98902.79</v>
          </cell>
          <cell r="BN14">
            <v>18998902.789999999</v>
          </cell>
          <cell r="BO14">
            <v>18998902.789999999</v>
          </cell>
          <cell r="BP14">
            <v>18998713.1287737</v>
          </cell>
          <cell r="BQ14">
            <v>298243589.35000002</v>
          </cell>
        </row>
        <row r="15">
          <cell r="W15" t="str">
            <v>0100</v>
          </cell>
          <cell r="X15" t="str">
            <v>04I</v>
          </cell>
          <cell r="Y15" t="str">
            <v>DEU-9647</v>
          </cell>
          <cell r="Z15" t="str">
            <v>1732</v>
          </cell>
          <cell r="AA15" t="str">
            <v/>
          </cell>
          <cell r="AB15" t="str">
            <v>25746UBM0</v>
          </cell>
          <cell r="AC15" t="str">
            <v>11-C Sr Nt DRI</v>
          </cell>
          <cell r="AD15">
            <v>40760</v>
          </cell>
          <cell r="AE15">
            <v>51714</v>
          </cell>
          <cell r="AF15" t="str">
            <v>USD</v>
          </cell>
          <cell r="AG15">
            <v>500000000</v>
          </cell>
          <cell r="AH15" t="str">
            <v>USD</v>
          </cell>
          <cell r="AI15">
            <v>0</v>
          </cell>
          <cell r="AJ15">
            <v>500000000</v>
          </cell>
          <cell r="AK15">
            <v>6.1493000000000002</v>
          </cell>
          <cell r="AL15">
            <v>6489308.04</v>
          </cell>
          <cell r="AM15">
            <v>3713633</v>
          </cell>
          <cell r="AN15">
            <v>0</v>
          </cell>
          <cell r="AO15">
            <v>0</v>
          </cell>
          <cell r="AP15">
            <v>0</v>
          </cell>
          <cell r="AQ15">
            <v>560312.38</v>
          </cell>
          <cell r="AR15">
            <v>0</v>
          </cell>
          <cell r="AS15">
            <v>0</v>
          </cell>
          <cell r="AT15">
            <v>65208158.369999997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E15">
            <v>0</v>
          </cell>
          <cell r="BF15">
            <v>0</v>
          </cell>
          <cell r="BG15">
            <v>424028588.20999998</v>
          </cell>
          <cell r="BH15">
            <v>4.9000000000000004</v>
          </cell>
          <cell r="BI15">
            <v>24500000.039999999</v>
          </cell>
          <cell r="BJ15">
            <v>1892671.96</v>
          </cell>
          <cell r="BK15">
            <v>26392672</v>
          </cell>
          <cell r="BL15">
            <v>24500000</v>
          </cell>
          <cell r="BM15">
            <v>1890625.3</v>
          </cell>
          <cell r="BN15">
            <v>26390625.300000001</v>
          </cell>
          <cell r="BO15">
            <v>26392671.960000001</v>
          </cell>
          <cell r="BP15">
            <v>26074789.974797532</v>
          </cell>
          <cell r="BQ15">
            <v>489236746.57999998</v>
          </cell>
        </row>
        <row r="16">
          <cell r="W16" t="str">
            <v>0100</v>
          </cell>
          <cell r="X16" t="str">
            <v>04I</v>
          </cell>
          <cell r="Y16" t="str">
            <v>BNY-2412</v>
          </cell>
          <cell r="Z16" t="str">
            <v>1615</v>
          </cell>
          <cell r="AA16" t="str">
            <v/>
          </cell>
          <cell r="AB16" t="str">
            <v>209615BS1</v>
          </cell>
          <cell r="AC16" t="str">
            <v>97-A Debntr CNG</v>
          </cell>
          <cell r="AD16">
            <v>35779</v>
          </cell>
          <cell r="AE16">
            <v>46736</v>
          </cell>
          <cell r="AF16" t="str">
            <v>USD</v>
          </cell>
          <cell r="AG16">
            <v>82824000</v>
          </cell>
          <cell r="AH16" t="str">
            <v>USD</v>
          </cell>
          <cell r="AI16">
            <v>0</v>
          </cell>
          <cell r="AJ16">
            <v>82824000</v>
          </cell>
          <cell r="AK16">
            <v>7.1189999999999998</v>
          </cell>
          <cell r="AL16">
            <v>286410.64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335749.72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E16">
            <v>0</v>
          </cell>
          <cell r="BF16">
            <v>0</v>
          </cell>
          <cell r="BG16">
            <v>82201839.640000001</v>
          </cell>
          <cell r="BH16">
            <v>6.8</v>
          </cell>
          <cell r="BI16">
            <v>5632032</v>
          </cell>
          <cell r="BJ16">
            <v>73086.490000000005</v>
          </cell>
          <cell r="BK16">
            <v>5705118.4900000002</v>
          </cell>
          <cell r="BL16">
            <v>5632032</v>
          </cell>
          <cell r="BM16">
            <v>73517.710000000006</v>
          </cell>
          <cell r="BN16">
            <v>5705549.71</v>
          </cell>
          <cell r="BO16">
            <v>5705549.71</v>
          </cell>
          <cell r="BP16">
            <v>5851948.963971599</v>
          </cell>
          <cell r="BQ16">
            <v>82201839.640000001</v>
          </cell>
        </row>
        <row r="17">
          <cell r="W17" t="str">
            <v>0100</v>
          </cell>
          <cell r="X17" t="str">
            <v>04I</v>
          </cell>
          <cell r="Y17" t="str">
            <v>DEU-9647</v>
          </cell>
          <cell r="Z17" t="str">
            <v>1883</v>
          </cell>
          <cell r="AA17" t="str">
            <v/>
          </cell>
          <cell r="AB17" t="str">
            <v>25746UCR8</v>
          </cell>
          <cell r="AC17" t="str">
            <v>17-B Sr Nts DRI</v>
          </cell>
          <cell r="AD17">
            <v>42747</v>
          </cell>
          <cell r="AE17">
            <v>44579</v>
          </cell>
          <cell r="AF17" t="str">
            <v>USD</v>
          </cell>
          <cell r="AG17">
            <v>400000000</v>
          </cell>
          <cell r="AH17" t="str">
            <v>USD</v>
          </cell>
          <cell r="AI17">
            <v>400000000</v>
          </cell>
          <cell r="AJ17">
            <v>0</v>
          </cell>
          <cell r="AK17">
            <v>2.9391846709251399</v>
          </cell>
          <cell r="AL17">
            <v>95494.7</v>
          </cell>
          <cell r="AM17">
            <v>397894.58</v>
          </cell>
          <cell r="AN17">
            <v>733.59</v>
          </cell>
          <cell r="AO17">
            <v>3755.89</v>
          </cell>
          <cell r="AP17">
            <v>7772.21</v>
          </cell>
          <cell r="AQ17">
            <v>0</v>
          </cell>
          <cell r="AR17">
            <v>137.47</v>
          </cell>
          <cell r="AS17">
            <v>78556.539999999994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E17">
            <v>0</v>
          </cell>
          <cell r="BF17">
            <v>0</v>
          </cell>
          <cell r="BG17">
            <v>399415655.01999998</v>
          </cell>
          <cell r="BH17">
            <v>2.75</v>
          </cell>
          <cell r="BI17">
            <v>11000000.039999999</v>
          </cell>
          <cell r="BJ17">
            <v>728813.23</v>
          </cell>
          <cell r="BK17">
            <v>11728813.27</v>
          </cell>
          <cell r="BL17">
            <v>8800000</v>
          </cell>
          <cell r="BM17">
            <v>175416.36</v>
          </cell>
          <cell r="BN17">
            <v>8975416.3599999994</v>
          </cell>
          <cell r="BO17">
            <v>11728813.23</v>
          </cell>
          <cell r="BP17">
            <v>11739563.705623079</v>
          </cell>
          <cell r="BQ17">
            <v>399415655.01999998</v>
          </cell>
        </row>
        <row r="18">
          <cell r="W18" t="str">
            <v>0100</v>
          </cell>
          <cell r="X18" t="str">
            <v>04I</v>
          </cell>
          <cell r="Y18" t="str">
            <v>DEU-9647</v>
          </cell>
          <cell r="Z18" t="str">
            <v>1850</v>
          </cell>
          <cell r="AA18" t="str">
            <v/>
          </cell>
          <cell r="AB18" t="str">
            <v>25746UCE7</v>
          </cell>
          <cell r="AC18" t="str">
            <v>15-B Sr Nt DRI</v>
          </cell>
          <cell r="AD18">
            <v>42271</v>
          </cell>
          <cell r="AE18">
            <v>45931</v>
          </cell>
          <cell r="AF18" t="str">
            <v>USD</v>
          </cell>
          <cell r="AG18">
            <v>650000000</v>
          </cell>
          <cell r="AH18" t="str">
            <v>USD</v>
          </cell>
          <cell r="AI18">
            <v>0</v>
          </cell>
          <cell r="AJ18">
            <v>650000000</v>
          </cell>
          <cell r="AK18">
            <v>4.9592832972705301</v>
          </cell>
          <cell r="AL18">
            <v>411308.41</v>
          </cell>
          <cell r="AM18">
            <v>2156052.15</v>
          </cell>
          <cell r="AN18">
            <v>6807.24</v>
          </cell>
          <cell r="AO18">
            <v>22508.240000000002</v>
          </cell>
          <cell r="AP18">
            <v>38543.57</v>
          </cell>
          <cell r="AQ18">
            <v>1303.3599999999999</v>
          </cell>
          <cell r="AR18">
            <v>4536.5600000000004</v>
          </cell>
          <cell r="AS18">
            <v>215152.51</v>
          </cell>
          <cell r="AT18">
            <v>25308872.440000001</v>
          </cell>
          <cell r="AU18">
            <v>-914993.34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E18">
            <v>0</v>
          </cell>
          <cell r="BF18">
            <v>0</v>
          </cell>
          <cell r="BG18">
            <v>622749908.86000001</v>
          </cell>
          <cell r="BH18">
            <v>3.9</v>
          </cell>
          <cell r="BI18">
            <v>25350000</v>
          </cell>
          <cell r="BJ18">
            <v>5404599.5599999996</v>
          </cell>
          <cell r="BK18">
            <v>30754599.559999999</v>
          </cell>
          <cell r="BL18">
            <v>25350000</v>
          </cell>
          <cell r="BM18">
            <v>5330803.6900000004</v>
          </cell>
          <cell r="BN18">
            <v>30680803.690000001</v>
          </cell>
          <cell r="BO18">
            <v>30754599.559999999</v>
          </cell>
          <cell r="BP18">
            <v>30883932.213861428</v>
          </cell>
          <cell r="BQ18">
            <v>647143787.96000004</v>
          </cell>
        </row>
        <row r="19">
          <cell r="W19" t="str">
            <v>0100</v>
          </cell>
          <cell r="X19" t="str">
            <v>04I</v>
          </cell>
          <cell r="Y19" t="str">
            <v>BNY-2412</v>
          </cell>
          <cell r="Z19" t="str">
            <v>1649</v>
          </cell>
          <cell r="AA19" t="str">
            <v/>
          </cell>
          <cell r="AB19" t="str">
            <v>25746UBD0</v>
          </cell>
          <cell r="AC19" t="str">
            <v>08-B Sr Nt DRI</v>
          </cell>
          <cell r="AD19">
            <v>39616</v>
          </cell>
          <cell r="AE19">
            <v>50571</v>
          </cell>
          <cell r="AF19" t="str">
            <v>USD</v>
          </cell>
          <cell r="AG19">
            <v>400000000</v>
          </cell>
          <cell r="AH19" t="str">
            <v>USD</v>
          </cell>
          <cell r="AI19">
            <v>0</v>
          </cell>
          <cell r="AJ19">
            <v>400000000</v>
          </cell>
          <cell r="AK19">
            <v>6.6189999999999998</v>
          </cell>
          <cell r="AL19">
            <v>2418569.42</v>
          </cell>
          <cell r="AM19">
            <v>2755531.59</v>
          </cell>
          <cell r="AN19">
            <v>0</v>
          </cell>
          <cell r="AO19">
            <v>0</v>
          </cell>
          <cell r="AP19">
            <v>0</v>
          </cell>
          <cell r="AQ19">
            <v>154087.71</v>
          </cell>
          <cell r="AR19">
            <v>0</v>
          </cell>
          <cell r="AS19">
            <v>0</v>
          </cell>
          <cell r="AT19">
            <v>0</v>
          </cell>
          <cell r="AU19">
            <v>-20961809.640000001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E19">
            <v>0</v>
          </cell>
          <cell r="BF19">
            <v>0</v>
          </cell>
          <cell r="BG19">
            <v>415633620.92000002</v>
          </cell>
          <cell r="BH19">
            <v>7</v>
          </cell>
          <cell r="BI19">
            <v>27999999.960000001</v>
          </cell>
          <cell r="BJ19">
            <v>-496167.35</v>
          </cell>
          <cell r="BK19">
            <v>27503832.609999999</v>
          </cell>
          <cell r="BL19">
            <v>28000000</v>
          </cell>
          <cell r="BM19">
            <v>-497486.58</v>
          </cell>
          <cell r="BN19">
            <v>27502513.420000002</v>
          </cell>
          <cell r="BO19">
            <v>27502513.420000002</v>
          </cell>
          <cell r="BP19">
            <v>27510789.368694801</v>
          </cell>
          <cell r="BQ19">
            <v>394671811.28000003</v>
          </cell>
        </row>
        <row r="20">
          <cell r="W20" t="str">
            <v>0100</v>
          </cell>
          <cell r="X20" t="str">
            <v>04I</v>
          </cell>
          <cell r="Y20" t="str">
            <v>DEU-9647</v>
          </cell>
          <cell r="Z20" t="str">
            <v>1750</v>
          </cell>
          <cell r="AA20" t="str">
            <v/>
          </cell>
          <cell r="AB20" t="str">
            <v>25746UBQ1</v>
          </cell>
          <cell r="AC20" t="str">
            <v>12-C Sr Nt DRI</v>
          </cell>
          <cell r="AD20">
            <v>41165</v>
          </cell>
          <cell r="AE20">
            <v>52124</v>
          </cell>
          <cell r="AF20" t="str">
            <v>USD</v>
          </cell>
          <cell r="AG20">
            <v>350000000</v>
          </cell>
          <cell r="AH20" t="str">
            <v>USD</v>
          </cell>
          <cell r="AI20">
            <v>0</v>
          </cell>
          <cell r="AJ20">
            <v>350000000</v>
          </cell>
          <cell r="AK20">
            <v>6.4111000000000002</v>
          </cell>
          <cell r="AL20">
            <v>1738063.29</v>
          </cell>
          <cell r="AM20">
            <v>2677474.88</v>
          </cell>
          <cell r="AN20">
            <v>0</v>
          </cell>
          <cell r="AO20">
            <v>0</v>
          </cell>
          <cell r="AP20">
            <v>0</v>
          </cell>
          <cell r="AQ20">
            <v>381467.81</v>
          </cell>
          <cell r="AR20">
            <v>0</v>
          </cell>
          <cell r="AS20">
            <v>0</v>
          </cell>
          <cell r="AT20">
            <v>72579120.299999997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E20">
            <v>0</v>
          </cell>
          <cell r="BF20">
            <v>0</v>
          </cell>
          <cell r="BG20">
            <v>272623873.72000003</v>
          </cell>
          <cell r="BH20">
            <v>4.05</v>
          </cell>
          <cell r="BI20">
            <v>14175000</v>
          </cell>
          <cell r="BJ20">
            <v>2100443.9900000002</v>
          </cell>
          <cell r="BK20">
            <v>16275443.99</v>
          </cell>
          <cell r="BL20">
            <v>14175000</v>
          </cell>
          <cell r="BM20">
            <v>2101327.38</v>
          </cell>
          <cell r="BN20">
            <v>16276327.380000001</v>
          </cell>
          <cell r="BO20">
            <v>16276327.379999999</v>
          </cell>
          <cell r="BP20">
            <v>17478189.168062922</v>
          </cell>
          <cell r="BQ20">
            <v>345202994.02000004</v>
          </cell>
        </row>
        <row r="21">
          <cell r="W21" t="str">
            <v>0100</v>
          </cell>
          <cell r="X21" t="str">
            <v>04H</v>
          </cell>
          <cell r="Y21" t="str">
            <v>DEU-9647</v>
          </cell>
          <cell r="Z21" t="str">
            <v>1824</v>
          </cell>
          <cell r="AA21" t="str">
            <v/>
          </cell>
          <cell r="AB21" t="str">
            <v>25746UBY4</v>
          </cell>
          <cell r="AC21" t="str">
            <v>14-A JSN DRI</v>
          </cell>
          <cell r="AD21">
            <v>41915</v>
          </cell>
          <cell r="AE21">
            <v>56523</v>
          </cell>
          <cell r="AF21" t="str">
            <v>USD</v>
          </cell>
          <cell r="AG21">
            <v>685000000</v>
          </cell>
          <cell r="AH21" t="str">
            <v>USD</v>
          </cell>
          <cell r="AI21">
            <v>0</v>
          </cell>
          <cell r="AJ21">
            <v>685000000</v>
          </cell>
          <cell r="AK21">
            <v>5.8234000000000004</v>
          </cell>
          <cell r="AL21">
            <v>0</v>
          </cell>
          <cell r="AM21">
            <v>6509518.25</v>
          </cell>
          <cell r="AN21">
            <v>0</v>
          </cell>
          <cell r="AO21">
            <v>0</v>
          </cell>
          <cell r="AP21">
            <v>0</v>
          </cell>
          <cell r="AQ21">
            <v>844962.34</v>
          </cell>
          <cell r="AR21">
            <v>0</v>
          </cell>
          <cell r="AS21">
            <v>14074.12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E21">
            <v>0</v>
          </cell>
          <cell r="BF21">
            <v>0</v>
          </cell>
          <cell r="BG21">
            <v>677631445.28999996</v>
          </cell>
          <cell r="BH21">
            <v>5.75</v>
          </cell>
          <cell r="BI21">
            <v>39387500.030000001</v>
          </cell>
          <cell r="BJ21">
            <v>73543.7</v>
          </cell>
          <cell r="BK21">
            <v>39461043.729999997</v>
          </cell>
          <cell r="BL21">
            <v>39387500</v>
          </cell>
          <cell r="BM21">
            <v>73165.960000000006</v>
          </cell>
          <cell r="BN21">
            <v>39460665.960000001</v>
          </cell>
          <cell r="BO21">
            <v>39461043.700000003</v>
          </cell>
          <cell r="BP21">
            <v>39461189.58501786</v>
          </cell>
          <cell r="BQ21">
            <v>677631445.28999996</v>
          </cell>
        </row>
        <row r="22">
          <cell r="W22" t="str">
            <v>0100</v>
          </cell>
          <cell r="X22" t="str">
            <v>04I</v>
          </cell>
          <cell r="Y22" t="str">
            <v>DEU-9647</v>
          </cell>
          <cell r="Z22" t="str">
            <v>1870</v>
          </cell>
          <cell r="AA22" t="str">
            <v/>
          </cell>
          <cell r="AB22" t="str">
            <v>25746UCL1</v>
          </cell>
          <cell r="AC22" t="str">
            <v>16-A1 RSN DRI</v>
          </cell>
          <cell r="AD22">
            <v>42597</v>
          </cell>
          <cell r="AE22">
            <v>44424</v>
          </cell>
          <cell r="AF22" t="str">
            <v>USD</v>
          </cell>
          <cell r="AG22">
            <v>0</v>
          </cell>
          <cell r="AH22" t="str">
            <v>USD</v>
          </cell>
          <cell r="AI22">
            <v>0</v>
          </cell>
          <cell r="AJ22">
            <v>0</v>
          </cell>
          <cell r="AK22">
            <v>2.19299222254753</v>
          </cell>
          <cell r="AL22">
            <v>0</v>
          </cell>
          <cell r="AM22">
            <v>495478.86</v>
          </cell>
          <cell r="AN22">
            <v>171.91</v>
          </cell>
          <cell r="AO22">
            <v>2262.54</v>
          </cell>
          <cell r="AP22">
            <v>5562.72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642040.64</v>
          </cell>
          <cell r="BK22">
            <v>642040.64</v>
          </cell>
          <cell r="BL22">
            <v>0</v>
          </cell>
          <cell r="BM22">
            <v>316039.94</v>
          </cell>
          <cell r="BN22">
            <v>316039.94</v>
          </cell>
          <cell r="BO22">
            <v>642040.64</v>
          </cell>
          <cell r="BP22">
            <v>0</v>
          </cell>
          <cell r="BQ22">
            <v>0</v>
          </cell>
        </row>
        <row r="23">
          <cell r="W23" t="str">
            <v>0100</v>
          </cell>
          <cell r="X23" t="str">
            <v>04I</v>
          </cell>
          <cell r="Y23" t="str">
            <v>BNY-2412</v>
          </cell>
          <cell r="Z23" t="str">
            <v>1614</v>
          </cell>
          <cell r="AA23" t="str">
            <v/>
          </cell>
          <cell r="AB23" t="str">
            <v>257469AG1</v>
          </cell>
          <cell r="AC23" t="str">
            <v>02-E Sr Nt DRI</v>
          </cell>
          <cell r="AD23">
            <v>37606</v>
          </cell>
          <cell r="AE23">
            <v>48563</v>
          </cell>
          <cell r="AF23" t="str">
            <v>USD</v>
          </cell>
          <cell r="AG23">
            <v>89127000</v>
          </cell>
          <cell r="AH23" t="str">
            <v>USD</v>
          </cell>
          <cell r="AI23">
            <v>0</v>
          </cell>
          <cell r="AJ23">
            <v>89127000</v>
          </cell>
          <cell r="AK23">
            <v>6.8417000000000003</v>
          </cell>
          <cell r="AL23">
            <v>136136.70000000001</v>
          </cell>
          <cell r="AM23">
            <v>492230.73</v>
          </cell>
          <cell r="AN23">
            <v>0</v>
          </cell>
          <cell r="AO23">
            <v>0</v>
          </cell>
          <cell r="AP23">
            <v>0</v>
          </cell>
          <cell r="AQ23">
            <v>28259.57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E23">
            <v>0</v>
          </cell>
          <cell r="BF23">
            <v>0</v>
          </cell>
          <cell r="BG23">
            <v>88470373</v>
          </cell>
          <cell r="BH23">
            <v>6.75</v>
          </cell>
          <cell r="BI23">
            <v>6016072.5599999996</v>
          </cell>
          <cell r="BJ23">
            <v>36987.39</v>
          </cell>
          <cell r="BK23">
            <v>6053059.9500000002</v>
          </cell>
          <cell r="BL23">
            <v>6016072.5</v>
          </cell>
          <cell r="BM23">
            <v>37169.129999999997</v>
          </cell>
          <cell r="BN23">
            <v>6053241.6299999999</v>
          </cell>
          <cell r="BO23">
            <v>6053241.6299999999</v>
          </cell>
          <cell r="BP23">
            <v>6052877.5095410002</v>
          </cell>
          <cell r="BQ23">
            <v>88470373</v>
          </cell>
        </row>
        <row r="24">
          <cell r="W24" t="str">
            <v>0100</v>
          </cell>
          <cell r="X24" t="str">
            <v>04I</v>
          </cell>
          <cell r="Y24" t="str">
            <v>DEU-9647</v>
          </cell>
          <cell r="Z24" t="str">
            <v>1868</v>
          </cell>
          <cell r="AA24" t="str">
            <v/>
          </cell>
          <cell r="AB24" t="str">
            <v>25746UCJ6</v>
          </cell>
          <cell r="AC24" t="str">
            <v>16-C Sr Nts DRI</v>
          </cell>
          <cell r="AD24">
            <v>42591</v>
          </cell>
          <cell r="AE24">
            <v>44424</v>
          </cell>
          <cell r="AF24" t="str">
            <v>USD</v>
          </cell>
          <cell r="AG24">
            <v>400000000</v>
          </cell>
          <cell r="AH24" t="str">
            <v>USD</v>
          </cell>
          <cell r="AI24">
            <v>400000000</v>
          </cell>
          <cell r="AJ24">
            <v>0</v>
          </cell>
          <cell r="AK24">
            <v>2.16621806252002</v>
          </cell>
          <cell r="AL24">
            <v>45199.86</v>
          </cell>
          <cell r="AM24">
            <v>189649.77</v>
          </cell>
          <cell r="AN24">
            <v>285.77999999999997</v>
          </cell>
          <cell r="AO24">
            <v>1153.25</v>
          </cell>
          <cell r="AP24">
            <v>3475.26</v>
          </cell>
          <cell r="AQ24">
            <v>212.63</v>
          </cell>
          <cell r="AR24">
            <v>488.61</v>
          </cell>
          <cell r="AS24">
            <v>7354.87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E24">
            <v>0</v>
          </cell>
          <cell r="BF24">
            <v>0</v>
          </cell>
          <cell r="BG24">
            <v>399752179.97000003</v>
          </cell>
          <cell r="BH24">
            <v>2</v>
          </cell>
          <cell r="BI24">
            <v>8000000.0300000003</v>
          </cell>
          <cell r="BJ24">
            <v>316076.84000000003</v>
          </cell>
          <cell r="BK24">
            <v>8316076.8700000001</v>
          </cell>
          <cell r="BL24">
            <v>3022222.22</v>
          </cell>
          <cell r="BM24">
            <v>155565.87</v>
          </cell>
          <cell r="BN24">
            <v>3177788.09</v>
          </cell>
          <cell r="BO24">
            <v>8316076.8399999999</v>
          </cell>
          <cell r="BP24">
            <v>8659503.9278276786</v>
          </cell>
          <cell r="BQ24">
            <v>399752179.97000003</v>
          </cell>
        </row>
        <row r="25">
          <cell r="W25" t="str">
            <v>0100</v>
          </cell>
          <cell r="X25" t="str">
            <v>04I</v>
          </cell>
          <cell r="Y25" t="str">
            <v>BNY-2412</v>
          </cell>
          <cell r="Z25" t="str">
            <v>1611</v>
          </cell>
          <cell r="AA25" t="str">
            <v/>
          </cell>
          <cell r="AB25" t="str">
            <v>209615BQ5</v>
          </cell>
          <cell r="AC25" t="str">
            <v>96-A Debntr CNG</v>
          </cell>
          <cell r="AD25">
            <v>35359</v>
          </cell>
          <cell r="AE25">
            <v>46310</v>
          </cell>
          <cell r="AF25" t="str">
            <v>USD</v>
          </cell>
          <cell r="AG25">
            <v>6369000</v>
          </cell>
          <cell r="AH25" t="str">
            <v>USD</v>
          </cell>
          <cell r="AI25">
            <v>0</v>
          </cell>
          <cell r="AJ25">
            <v>6369000</v>
          </cell>
          <cell r="AK25">
            <v>6.8395000000000001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-19894.77</v>
          </cell>
          <cell r="BE25">
            <v>0</v>
          </cell>
          <cell r="BF25">
            <v>0</v>
          </cell>
          <cell r="BG25">
            <v>6388894.7699999996</v>
          </cell>
          <cell r="BH25">
            <v>6.875</v>
          </cell>
          <cell r="BI25">
            <v>437868.73</v>
          </cell>
          <cell r="BJ25">
            <v>-2959.31</v>
          </cell>
          <cell r="BK25">
            <v>434909.42</v>
          </cell>
          <cell r="BL25">
            <v>437868.75</v>
          </cell>
          <cell r="BM25">
            <v>-2972.76</v>
          </cell>
          <cell r="BN25">
            <v>434895.99</v>
          </cell>
          <cell r="BO25">
            <v>434895.99</v>
          </cell>
          <cell r="BP25">
            <v>436968.45779414999</v>
          </cell>
          <cell r="BQ25">
            <v>6388894.7699999996</v>
          </cell>
        </row>
        <row r="26">
          <cell r="W26" t="str">
            <v>0100</v>
          </cell>
          <cell r="X26" t="str">
            <v>04I</v>
          </cell>
          <cell r="Y26" t="str">
            <v>BNY-2412</v>
          </cell>
          <cell r="Z26" t="str">
            <v>1619</v>
          </cell>
          <cell r="AA26" t="str">
            <v/>
          </cell>
          <cell r="AB26" t="str">
            <v>25746UAE9</v>
          </cell>
          <cell r="AC26" t="str">
            <v>01 JSD DRI</v>
          </cell>
          <cell r="AD26">
            <v>36903</v>
          </cell>
          <cell r="AE26">
            <v>47863</v>
          </cell>
          <cell r="AF26" t="str">
            <v>USD</v>
          </cell>
          <cell r="AG26">
            <v>10674000</v>
          </cell>
          <cell r="AH26" t="str">
            <v>USD</v>
          </cell>
          <cell r="AI26">
            <v>0</v>
          </cell>
          <cell r="AJ26">
            <v>10674000</v>
          </cell>
          <cell r="AK26">
            <v>8.5960000000000001</v>
          </cell>
          <cell r="AL26">
            <v>72989.850000000006</v>
          </cell>
          <cell r="AM26">
            <v>63611.78</v>
          </cell>
          <cell r="AN26">
            <v>0</v>
          </cell>
          <cell r="AO26">
            <v>0</v>
          </cell>
          <cell r="AP26">
            <v>0</v>
          </cell>
          <cell r="AQ26">
            <v>1670.69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E26">
            <v>0</v>
          </cell>
          <cell r="BF26">
            <v>0</v>
          </cell>
          <cell r="BG26">
            <v>10535727.68</v>
          </cell>
          <cell r="BH26">
            <v>8.4</v>
          </cell>
          <cell r="BI26">
            <v>896616</v>
          </cell>
          <cell r="BJ26">
            <v>9125.17</v>
          </cell>
          <cell r="BK26">
            <v>905741.17</v>
          </cell>
          <cell r="BL26">
            <v>896616</v>
          </cell>
          <cell r="BM26">
            <v>9328.06</v>
          </cell>
          <cell r="BN26">
            <v>905944.06</v>
          </cell>
          <cell r="BO26">
            <v>905944.06</v>
          </cell>
          <cell r="BP26">
            <v>905651.1513728</v>
          </cell>
          <cell r="BQ26">
            <v>10535727.68</v>
          </cell>
        </row>
        <row r="27">
          <cell r="W27" t="str">
            <v>0100</v>
          </cell>
          <cell r="X27" t="str">
            <v>04I</v>
          </cell>
          <cell r="Y27" t="str">
            <v>BNY-2412</v>
          </cell>
          <cell r="Z27" t="str">
            <v>1562</v>
          </cell>
          <cell r="AA27" t="str">
            <v/>
          </cell>
          <cell r="AB27" t="str">
            <v>25746UAV1</v>
          </cell>
          <cell r="AC27" t="str">
            <v>05-B Sr Nt DRI</v>
          </cell>
          <cell r="AD27">
            <v>38523</v>
          </cell>
          <cell r="AE27">
            <v>49475</v>
          </cell>
          <cell r="AF27" t="str">
            <v>USD</v>
          </cell>
          <cell r="AG27">
            <v>300000000</v>
          </cell>
          <cell r="AH27" t="str">
            <v>USD</v>
          </cell>
          <cell r="AI27">
            <v>0</v>
          </cell>
          <cell r="AJ27">
            <v>300000000</v>
          </cell>
          <cell r="AK27">
            <v>6.0179</v>
          </cell>
          <cell r="AL27">
            <v>0</v>
          </cell>
          <cell r="AM27">
            <v>1804064</v>
          </cell>
          <cell r="AN27">
            <v>0</v>
          </cell>
          <cell r="AO27">
            <v>0</v>
          </cell>
          <cell r="AP27">
            <v>0</v>
          </cell>
          <cell r="AQ27">
            <v>113522.73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E27">
            <v>0</v>
          </cell>
          <cell r="BF27">
            <v>0</v>
          </cell>
          <cell r="BG27">
            <v>298082413.26999998</v>
          </cell>
          <cell r="BH27">
            <v>5.95</v>
          </cell>
          <cell r="BI27">
            <v>17850000</v>
          </cell>
          <cell r="BJ27">
            <v>86298.82</v>
          </cell>
          <cell r="BK27">
            <v>17936298.82</v>
          </cell>
          <cell r="BL27">
            <v>17850000</v>
          </cell>
          <cell r="BM27">
            <v>86020.92</v>
          </cell>
          <cell r="BN27">
            <v>17936020.920000002</v>
          </cell>
          <cell r="BO27">
            <v>17936298.82</v>
          </cell>
          <cell r="BP27">
            <v>17938301.548175327</v>
          </cell>
          <cell r="BQ27">
            <v>298082413.26999998</v>
          </cell>
        </row>
        <row r="28">
          <cell r="W28" t="str">
            <v>0100</v>
          </cell>
          <cell r="X28" t="str">
            <v>04I</v>
          </cell>
          <cell r="Y28" t="str">
            <v>DEU-9647</v>
          </cell>
          <cell r="Z28" t="str">
            <v>1866</v>
          </cell>
          <cell r="AA28" t="str">
            <v/>
          </cell>
          <cell r="AB28" t="str">
            <v>25746U844</v>
          </cell>
          <cell r="AC28" t="str">
            <v>16-A JSN DRI</v>
          </cell>
          <cell r="AD28">
            <v>42570</v>
          </cell>
          <cell r="AE28">
            <v>64496</v>
          </cell>
          <cell r="AF28" t="str">
            <v>USD</v>
          </cell>
          <cell r="AG28">
            <v>800000000</v>
          </cell>
          <cell r="AH28" t="str">
            <v>USD</v>
          </cell>
          <cell r="AI28">
            <v>0</v>
          </cell>
          <cell r="AJ28">
            <v>800000000</v>
          </cell>
          <cell r="AK28">
            <v>5.4118349616028203</v>
          </cell>
          <cell r="AL28">
            <v>0</v>
          </cell>
          <cell r="AM28">
            <v>22036817.25</v>
          </cell>
          <cell r="AN28">
            <v>0</v>
          </cell>
          <cell r="AO28">
            <v>64153.13</v>
          </cell>
          <cell r="AP28">
            <v>79602.149999999994</v>
          </cell>
          <cell r="AQ28">
            <v>140649.28</v>
          </cell>
          <cell r="AR28">
            <v>0</v>
          </cell>
          <cell r="AS28">
            <v>316537.17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E28">
            <v>0</v>
          </cell>
          <cell r="BF28">
            <v>0</v>
          </cell>
          <cell r="BG28">
            <v>777362241.01999998</v>
          </cell>
          <cell r="BH28">
            <v>5.25</v>
          </cell>
          <cell r="BI28">
            <v>42000000</v>
          </cell>
          <cell r="BJ28">
            <v>68255.62</v>
          </cell>
          <cell r="BK28">
            <v>42068255.619999997</v>
          </cell>
          <cell r="BL28">
            <v>42000000</v>
          </cell>
          <cell r="BM28">
            <v>67628.039999999994</v>
          </cell>
          <cell r="BN28">
            <v>42067628.039999999</v>
          </cell>
          <cell r="BO28">
            <v>42068255.619999997</v>
          </cell>
          <cell r="BP28">
            <v>42069561.537819535</v>
          </cell>
          <cell r="BQ28">
            <v>777362241.01999998</v>
          </cell>
        </row>
        <row r="29">
          <cell r="W29" t="str">
            <v>0100</v>
          </cell>
          <cell r="X29" t="str">
            <v>04I</v>
          </cell>
          <cell r="Y29" t="str">
            <v>DEU-9647</v>
          </cell>
          <cell r="Z29" t="str">
            <v>1871</v>
          </cell>
          <cell r="AA29" t="str">
            <v/>
          </cell>
          <cell r="AB29" t="str">
            <v>25746UCM9</v>
          </cell>
          <cell r="AC29" t="str">
            <v>16-A2 RSN DRI</v>
          </cell>
          <cell r="AD29">
            <v>42597</v>
          </cell>
          <cell r="AE29">
            <v>45519</v>
          </cell>
          <cell r="AF29" t="str">
            <v>USD</v>
          </cell>
          <cell r="AG29">
            <v>0</v>
          </cell>
          <cell r="AH29" t="str">
            <v>USD</v>
          </cell>
          <cell r="AI29">
            <v>0</v>
          </cell>
          <cell r="AJ29">
            <v>0</v>
          </cell>
          <cell r="AK29">
            <v>2.12509484413266</v>
          </cell>
          <cell r="AL29">
            <v>0</v>
          </cell>
          <cell r="AM29">
            <v>2762690.38</v>
          </cell>
          <cell r="AN29">
            <v>930.3</v>
          </cell>
          <cell r="AO29">
            <v>25427.22</v>
          </cell>
          <cell r="AP29">
            <v>30963.88</v>
          </cell>
          <cell r="AQ29">
            <v>0</v>
          </cell>
          <cell r="AR29">
            <v>5723.99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2</v>
          </cell>
          <cell r="BI29">
            <v>0</v>
          </cell>
          <cell r="BJ29">
            <v>807132.04</v>
          </cell>
          <cell r="BK29">
            <v>807132.04</v>
          </cell>
          <cell r="BL29">
            <v>0</v>
          </cell>
          <cell r="BM29">
            <v>773574.77</v>
          </cell>
          <cell r="BN29">
            <v>773574.77</v>
          </cell>
          <cell r="BO29">
            <v>807132.04</v>
          </cell>
          <cell r="BP29">
            <v>0</v>
          </cell>
          <cell r="BQ29">
            <v>0</v>
          </cell>
        </row>
        <row r="30">
          <cell r="W30" t="str">
            <v>0100</v>
          </cell>
          <cell r="X30" t="str">
            <v>04I</v>
          </cell>
          <cell r="Y30" t="str">
            <v>BNY-2412</v>
          </cell>
          <cell r="Z30" t="str">
            <v>730</v>
          </cell>
          <cell r="AA30" t="str">
            <v/>
          </cell>
          <cell r="AB30" t="str">
            <v>257469AJ5</v>
          </cell>
          <cell r="AC30" t="str">
            <v>03-F Sr Nt DRI</v>
          </cell>
          <cell r="AD30">
            <v>37826</v>
          </cell>
          <cell r="AE30">
            <v>48792</v>
          </cell>
          <cell r="AF30" t="str">
            <v>USD</v>
          </cell>
          <cell r="AG30">
            <v>509900000</v>
          </cell>
          <cell r="AH30" t="str">
            <v>USD</v>
          </cell>
          <cell r="AI30">
            <v>0</v>
          </cell>
          <cell r="AJ30">
            <v>509900000</v>
          </cell>
          <cell r="AK30">
            <v>5.1420000000000003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13351.72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-279537.84000000003</v>
          </cell>
          <cell r="AX30">
            <v>-3777090.29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E30">
            <v>0</v>
          </cell>
          <cell r="BF30">
            <v>0</v>
          </cell>
          <cell r="BG30">
            <v>513943276.41000003</v>
          </cell>
          <cell r="BH30">
            <v>5.25</v>
          </cell>
          <cell r="BI30">
            <v>26769750</v>
          </cell>
          <cell r="BJ30">
            <v>-235737.62</v>
          </cell>
          <cell r="BK30">
            <v>26534012.379999999</v>
          </cell>
          <cell r="BL30">
            <v>26769750</v>
          </cell>
          <cell r="BM30">
            <v>-232989.23</v>
          </cell>
          <cell r="BN30">
            <v>26536760.77</v>
          </cell>
          <cell r="BO30">
            <v>26534012.379999999</v>
          </cell>
          <cell r="BP30">
            <v>26426963.273002204</v>
          </cell>
          <cell r="BQ30">
            <v>513943276.41000003</v>
          </cell>
        </row>
        <row r="31">
          <cell r="W31" t="str">
            <v>0100</v>
          </cell>
          <cell r="X31" t="str">
            <v>04I</v>
          </cell>
          <cell r="Y31" t="str">
            <v>DEU-9647</v>
          </cell>
          <cell r="Z31" t="str">
            <v>1828</v>
          </cell>
          <cell r="AA31" t="str">
            <v/>
          </cell>
          <cell r="AB31" t="str">
            <v>25746UCC1</v>
          </cell>
          <cell r="AC31" t="str">
            <v>14-D Sr Nt DRI</v>
          </cell>
          <cell r="AD31">
            <v>41968</v>
          </cell>
          <cell r="AE31">
            <v>52932</v>
          </cell>
          <cell r="AF31" t="str">
            <v>USD</v>
          </cell>
          <cell r="AG31">
            <v>450000000</v>
          </cell>
          <cell r="AH31" t="str">
            <v>USD</v>
          </cell>
          <cell r="AI31">
            <v>0</v>
          </cell>
          <cell r="AJ31">
            <v>450000000</v>
          </cell>
          <cell r="AK31">
            <v>4.7850000000000001</v>
          </cell>
          <cell r="AL31">
            <v>1472138.02</v>
          </cell>
          <cell r="AM31">
            <v>3500327.44</v>
          </cell>
          <cell r="AN31">
            <v>6902.76</v>
          </cell>
          <cell r="AO31">
            <v>0</v>
          </cell>
          <cell r="AP31">
            <v>0</v>
          </cell>
          <cell r="AQ31">
            <v>215504.81</v>
          </cell>
          <cell r="AR31">
            <v>3768.53</v>
          </cell>
          <cell r="AS31">
            <v>214933.96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E31">
            <v>0</v>
          </cell>
          <cell r="BF31">
            <v>0</v>
          </cell>
          <cell r="BG31">
            <v>444586424.48000002</v>
          </cell>
          <cell r="BH31">
            <v>4.7</v>
          </cell>
          <cell r="BI31">
            <v>21150000</v>
          </cell>
          <cell r="BJ31">
            <v>124857.89</v>
          </cell>
          <cell r="BK31">
            <v>21274857.890000001</v>
          </cell>
          <cell r="BL31">
            <v>21150000</v>
          </cell>
          <cell r="BM31">
            <v>122939.69</v>
          </cell>
          <cell r="BN31">
            <v>21272939.690000001</v>
          </cell>
          <cell r="BO31">
            <v>21274857.890000001</v>
          </cell>
          <cell r="BP31">
            <v>21273460.411368001</v>
          </cell>
          <cell r="BQ31">
            <v>444586424.48000002</v>
          </cell>
        </row>
        <row r="32">
          <cell r="W32" t="str">
            <v>0100</v>
          </cell>
          <cell r="X32" t="str">
            <v>04I</v>
          </cell>
          <cell r="Y32" t="str">
            <v>DEU-9647</v>
          </cell>
          <cell r="Z32" t="str">
            <v>1859</v>
          </cell>
          <cell r="AA32" t="str">
            <v/>
          </cell>
          <cell r="AB32" t="str">
            <v>25746U BT5</v>
          </cell>
          <cell r="AC32" t="str">
            <v>16(13A) JSN DRI</v>
          </cell>
          <cell r="AD32">
            <v>42436</v>
          </cell>
          <cell r="AE32">
            <v>44287</v>
          </cell>
          <cell r="AF32" t="str">
            <v>USD</v>
          </cell>
          <cell r="AG32">
            <v>550000000</v>
          </cell>
          <cell r="AH32" t="str">
            <v>USD</v>
          </cell>
          <cell r="AI32">
            <v>550000000</v>
          </cell>
          <cell r="AJ32">
            <v>0</v>
          </cell>
          <cell r="AK32">
            <v>6.14893686425685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30518.400000000001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E32">
            <v>0</v>
          </cell>
          <cell r="BF32">
            <v>0</v>
          </cell>
          <cell r="BG32">
            <v>549969481.60000002</v>
          </cell>
          <cell r="BH32">
            <v>4.1040000000000001</v>
          </cell>
          <cell r="BI32">
            <v>22572000</v>
          </cell>
          <cell r="BJ32">
            <v>2616142.7000000002</v>
          </cell>
          <cell r="BK32">
            <v>25188142.699999999</v>
          </cell>
          <cell r="BL32">
            <v>62700</v>
          </cell>
          <cell r="BM32">
            <v>7776.44</v>
          </cell>
          <cell r="BN32">
            <v>70476.44</v>
          </cell>
          <cell r="BO32">
            <v>25188142.699999999</v>
          </cell>
          <cell r="BP32">
            <v>33817276.196264699</v>
          </cell>
          <cell r="BQ32">
            <v>550000000</v>
          </cell>
        </row>
        <row r="33">
          <cell r="W33" t="str">
            <v>0100</v>
          </cell>
          <cell r="X33" t="str">
            <v>04H</v>
          </cell>
          <cell r="Y33" t="str">
            <v>DEU-9647</v>
          </cell>
          <cell r="Z33" t="str">
            <v>1946</v>
          </cell>
          <cell r="AA33" t="str">
            <v/>
          </cell>
          <cell r="AB33" t="str">
            <v>25746UDH9</v>
          </cell>
          <cell r="AC33" t="str">
            <v>20-D Sr Nts DEI</v>
          </cell>
          <cell r="AD33">
            <v>44091</v>
          </cell>
          <cell r="AE33">
            <v>45184</v>
          </cell>
          <cell r="AF33" t="str">
            <v>USD</v>
          </cell>
          <cell r="AG33">
            <v>1000000000</v>
          </cell>
          <cell r="AH33" t="str">
            <v>USD</v>
          </cell>
          <cell r="AI33">
            <v>0</v>
          </cell>
          <cell r="AJ33">
            <v>1000000000</v>
          </cell>
          <cell r="AK33">
            <v>0.93096392709016795</v>
          </cell>
          <cell r="AL33">
            <v>0</v>
          </cell>
          <cell r="AM33">
            <v>2833401.97</v>
          </cell>
          <cell r="AN33">
            <v>14537.98</v>
          </cell>
          <cell r="AO33">
            <v>39792.22</v>
          </cell>
          <cell r="AP33">
            <v>105078.74</v>
          </cell>
          <cell r="AQ33">
            <v>242727.74</v>
          </cell>
          <cell r="AR33">
            <v>0</v>
          </cell>
          <cell r="AS33">
            <v>511435.79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E33">
            <v>0</v>
          </cell>
          <cell r="BF33">
            <v>0</v>
          </cell>
          <cell r="BG33">
            <v>996253025.55999994</v>
          </cell>
          <cell r="BH33">
            <v>0.71387999999999996</v>
          </cell>
          <cell r="BI33">
            <v>4160919.17</v>
          </cell>
          <cell r="BJ33">
            <v>293841.52</v>
          </cell>
          <cell r="BK33">
            <v>4454760.6900000004</v>
          </cell>
          <cell r="BL33">
            <v>7761300</v>
          </cell>
          <cell r="BM33">
            <v>1520493.67</v>
          </cell>
          <cell r="BN33">
            <v>9281793.6699999999</v>
          </cell>
          <cell r="BO33">
            <v>8659293.6699999999</v>
          </cell>
          <cell r="BP33">
            <v>9274756.2905079909</v>
          </cell>
          <cell r="BQ33">
            <v>996253025.55999994</v>
          </cell>
        </row>
        <row r="34">
          <cell r="W34" t="str">
            <v>0100</v>
          </cell>
          <cell r="X34" t="str">
            <v>04I</v>
          </cell>
          <cell r="Y34" t="str">
            <v>DEU-9647</v>
          </cell>
          <cell r="Z34" t="str">
            <v>1901</v>
          </cell>
          <cell r="AA34" t="str">
            <v/>
          </cell>
          <cell r="AB34" t="str">
            <v>25746UCY3</v>
          </cell>
          <cell r="AC34" t="str">
            <v>18-B Sr Nts DEI</v>
          </cell>
          <cell r="AD34">
            <v>43256</v>
          </cell>
          <cell r="AE34">
            <v>46905</v>
          </cell>
          <cell r="AF34" t="str">
            <v>USD</v>
          </cell>
          <cell r="AG34">
            <v>300000000</v>
          </cell>
          <cell r="AH34" t="str">
            <v>USD</v>
          </cell>
          <cell r="AI34">
            <v>0</v>
          </cell>
          <cell r="AJ34">
            <v>300000000</v>
          </cell>
          <cell r="AK34">
            <v>3.8195614686608299</v>
          </cell>
          <cell r="AL34">
            <v>0</v>
          </cell>
          <cell r="AM34">
            <v>1474970.45</v>
          </cell>
          <cell r="AN34">
            <v>0</v>
          </cell>
          <cell r="AO34">
            <v>23849.54</v>
          </cell>
          <cell r="AP34">
            <v>28251.360000000001</v>
          </cell>
          <cell r="AQ34">
            <v>0</v>
          </cell>
          <cell r="AR34">
            <v>0</v>
          </cell>
          <cell r="AS34">
            <v>350640.66</v>
          </cell>
          <cell r="AT34">
            <v>0</v>
          </cell>
          <cell r="AU34">
            <v>-8453442.1899999995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E34">
            <v>0</v>
          </cell>
          <cell r="BF34">
            <v>0</v>
          </cell>
          <cell r="BG34">
            <v>306575730.18000001</v>
          </cell>
          <cell r="BH34">
            <v>4.25</v>
          </cell>
          <cell r="BI34">
            <v>12750000</v>
          </cell>
          <cell r="BJ34">
            <v>-968640.11</v>
          </cell>
          <cell r="BK34">
            <v>11781359.890000001</v>
          </cell>
          <cell r="BL34">
            <v>12750000</v>
          </cell>
          <cell r="BM34">
            <v>-944535.91</v>
          </cell>
          <cell r="BN34">
            <v>11805464.09</v>
          </cell>
          <cell r="BO34">
            <v>11781359.890000001</v>
          </cell>
          <cell r="BP34">
            <v>11709848.462220872</v>
          </cell>
          <cell r="BQ34">
            <v>298122287.99000001</v>
          </cell>
        </row>
        <row r="35">
          <cell r="W35" t="str">
            <v>0100</v>
          </cell>
          <cell r="X35" t="str">
            <v>04I</v>
          </cell>
          <cell r="Y35" t="str">
            <v>DEU-9647</v>
          </cell>
          <cell r="Z35" t="str">
            <v>1941</v>
          </cell>
          <cell r="AA35" t="str">
            <v/>
          </cell>
          <cell r="AB35" t="str">
            <v>25746U DG1</v>
          </cell>
          <cell r="AC35" t="str">
            <v>20-C Sr Nts DEI</v>
          </cell>
          <cell r="AD35">
            <v>43924</v>
          </cell>
          <cell r="AE35">
            <v>47574</v>
          </cell>
          <cell r="AF35" t="str">
            <v>USD</v>
          </cell>
          <cell r="AG35">
            <v>1500000000</v>
          </cell>
          <cell r="AH35" t="str">
            <v>USD</v>
          </cell>
          <cell r="AI35">
            <v>0</v>
          </cell>
          <cell r="AJ35">
            <v>1500000000</v>
          </cell>
          <cell r="AK35">
            <v>5.4545808730572398</v>
          </cell>
          <cell r="AL35">
            <v>13913269.960000001</v>
          </cell>
          <cell r="AM35">
            <v>8998632.3300000001</v>
          </cell>
          <cell r="AN35">
            <v>0</v>
          </cell>
          <cell r="AO35">
            <v>43533.22</v>
          </cell>
          <cell r="AP35">
            <v>193792.78</v>
          </cell>
          <cell r="AQ35">
            <v>9732.18</v>
          </cell>
          <cell r="AR35">
            <v>0</v>
          </cell>
          <cell r="AS35">
            <v>1274591.3899999999</v>
          </cell>
          <cell r="AT35">
            <v>193145724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E35">
            <v>0</v>
          </cell>
          <cell r="BF35">
            <v>0</v>
          </cell>
          <cell r="BG35">
            <v>1282420724.1400001</v>
          </cell>
          <cell r="BH35">
            <v>3.375</v>
          </cell>
          <cell r="BI35">
            <v>50203125</v>
          </cell>
          <cell r="BJ35">
            <v>10861182.800000001</v>
          </cell>
          <cell r="BK35">
            <v>61064307.799999997</v>
          </cell>
          <cell r="BL35">
            <v>50625000</v>
          </cell>
          <cell r="BM35">
            <v>19858379.41</v>
          </cell>
          <cell r="BN35">
            <v>70483379.409999996</v>
          </cell>
          <cell r="BO35">
            <v>70483379.409999996</v>
          </cell>
          <cell r="BP35">
            <v>69950675.531062588</v>
          </cell>
          <cell r="BQ35">
            <v>1475566448.1400001</v>
          </cell>
        </row>
        <row r="36">
          <cell r="W36" t="str">
            <v>0100</v>
          </cell>
          <cell r="X36" t="str">
            <v>04I</v>
          </cell>
          <cell r="Y36" t="str">
            <v>DEU-9647</v>
          </cell>
          <cell r="Z36" t="str">
            <v>1911</v>
          </cell>
          <cell r="AA36" t="str">
            <v/>
          </cell>
          <cell r="AB36" t="str">
            <v>25746UCZ0</v>
          </cell>
          <cell r="AC36" t="str">
            <v>19-A Sr Nts DEI</v>
          </cell>
          <cell r="AD36">
            <v>43537</v>
          </cell>
          <cell r="AE36">
            <v>54497</v>
          </cell>
          <cell r="AF36" t="str">
            <v>USD</v>
          </cell>
          <cell r="AG36">
            <v>400000000</v>
          </cell>
          <cell r="AH36" t="str">
            <v>USD</v>
          </cell>
          <cell r="AI36">
            <v>0</v>
          </cell>
          <cell r="AJ36">
            <v>400000000</v>
          </cell>
          <cell r="AK36">
            <v>4.6438031463175999</v>
          </cell>
          <cell r="AL36">
            <v>127228.57</v>
          </cell>
          <cell r="AM36">
            <v>3373484.15</v>
          </cell>
          <cell r="AN36">
            <v>17605.34</v>
          </cell>
          <cell r="AO36">
            <v>30880.2</v>
          </cell>
          <cell r="AP36">
            <v>70197.78</v>
          </cell>
          <cell r="AQ36">
            <v>3652.86</v>
          </cell>
          <cell r="AR36">
            <v>0</v>
          </cell>
          <cell r="AS36">
            <v>461270</v>
          </cell>
          <cell r="AT36">
            <v>0</v>
          </cell>
          <cell r="AU36">
            <v>-1375571.88</v>
          </cell>
          <cell r="AV36">
            <v>0</v>
          </cell>
          <cell r="AW36">
            <v>0</v>
          </cell>
          <cell r="AX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E36">
            <v>0</v>
          </cell>
          <cell r="BF36">
            <v>0</v>
          </cell>
          <cell r="BG36">
            <v>397291252.98000002</v>
          </cell>
          <cell r="BH36">
            <v>4.5999999999999996</v>
          </cell>
          <cell r="BI36">
            <v>18399999.960000001</v>
          </cell>
          <cell r="BJ36">
            <v>48146.07</v>
          </cell>
          <cell r="BK36">
            <v>18448146.030000001</v>
          </cell>
          <cell r="BL36">
            <v>18400000</v>
          </cell>
          <cell r="BM36">
            <v>47338.94</v>
          </cell>
          <cell r="BN36">
            <v>18447338.940000001</v>
          </cell>
          <cell r="BO36">
            <v>18448146.069999997</v>
          </cell>
          <cell r="BP36">
            <v>18449423.705929857</v>
          </cell>
          <cell r="BQ36">
            <v>395915681.10000002</v>
          </cell>
        </row>
        <row r="37">
          <cell r="W37" t="str">
            <v>0100</v>
          </cell>
          <cell r="X37" t="str">
            <v>04I</v>
          </cell>
          <cell r="Y37" t="str">
            <v>DEU-9647</v>
          </cell>
          <cell r="Z37" t="str">
            <v>1901</v>
          </cell>
          <cell r="AA37" t="str">
            <v/>
          </cell>
          <cell r="AB37" t="str">
            <v>25746UCY3</v>
          </cell>
          <cell r="AC37" t="str">
            <v>18-B Sr Nts DEI</v>
          </cell>
          <cell r="AD37">
            <v>43256</v>
          </cell>
          <cell r="AE37">
            <v>46905</v>
          </cell>
          <cell r="AF37" t="str">
            <v>USD</v>
          </cell>
          <cell r="AG37">
            <v>200000000</v>
          </cell>
          <cell r="AH37" t="str">
            <v>USD</v>
          </cell>
          <cell r="AI37">
            <v>0</v>
          </cell>
          <cell r="AJ37">
            <v>200000000</v>
          </cell>
          <cell r="AK37">
            <v>3.9780540500879198</v>
          </cell>
          <cell r="AL37">
            <v>0</v>
          </cell>
          <cell r="AM37">
            <v>1052769.6599999999</v>
          </cell>
          <cell r="AN37">
            <v>0</v>
          </cell>
          <cell r="AO37">
            <v>25770.04</v>
          </cell>
          <cell r="AP37">
            <v>0</v>
          </cell>
          <cell r="AQ37">
            <v>0</v>
          </cell>
          <cell r="AR37">
            <v>0</v>
          </cell>
          <cell r="AS37">
            <v>190457.92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-4611131.09</v>
          </cell>
          <cell r="BE37">
            <v>0</v>
          </cell>
          <cell r="BF37">
            <v>0</v>
          </cell>
          <cell r="BG37">
            <v>203342133.47</v>
          </cell>
          <cell r="BH37">
            <v>4.25</v>
          </cell>
          <cell r="BI37">
            <v>8499999.9600000009</v>
          </cell>
          <cell r="BJ37">
            <v>-403236.83</v>
          </cell>
          <cell r="BK37">
            <v>8096763.1299999999</v>
          </cell>
          <cell r="BL37">
            <v>8500000</v>
          </cell>
          <cell r="BM37">
            <v>-393832.09</v>
          </cell>
          <cell r="BN37">
            <v>8106167.9100000001</v>
          </cell>
          <cell r="BO37">
            <v>8096763.1699999999</v>
          </cell>
          <cell r="BP37">
            <v>8089059.9760385184</v>
          </cell>
          <cell r="BQ37">
            <v>203342133.47</v>
          </cell>
        </row>
        <row r="38">
          <cell r="W38" t="str">
            <v>0100</v>
          </cell>
          <cell r="X38" t="str">
            <v>04I</v>
          </cell>
          <cell r="Y38" t="str">
            <v>DEU-9647</v>
          </cell>
          <cell r="Z38" t="str">
            <v>1933</v>
          </cell>
          <cell r="AA38" t="str">
            <v/>
          </cell>
          <cell r="AB38" t="str">
            <v>25746U DF3</v>
          </cell>
          <cell r="AC38" t="str">
            <v>20-B Sr Nts DEI</v>
          </cell>
          <cell r="AD38">
            <v>43909</v>
          </cell>
          <cell r="AE38">
            <v>46461</v>
          </cell>
          <cell r="AF38" t="str">
            <v>USD</v>
          </cell>
          <cell r="AG38">
            <v>350000000</v>
          </cell>
          <cell r="AH38" t="str">
            <v>USD</v>
          </cell>
          <cell r="AI38">
            <v>0</v>
          </cell>
          <cell r="AJ38">
            <v>350000000</v>
          </cell>
          <cell r="AK38">
            <v>3.80802912843227</v>
          </cell>
          <cell r="AL38">
            <v>1289283.27</v>
          </cell>
          <cell r="AM38">
            <v>1882715.07</v>
          </cell>
          <cell r="AN38">
            <v>0</v>
          </cell>
          <cell r="AO38">
            <v>19181.09</v>
          </cell>
          <cell r="AP38">
            <v>53670.12</v>
          </cell>
          <cell r="AQ38">
            <v>2223.5300000000002</v>
          </cell>
          <cell r="AR38">
            <v>0</v>
          </cell>
          <cell r="AS38">
            <v>566899.68999999994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E38">
            <v>0</v>
          </cell>
          <cell r="BF38">
            <v>0</v>
          </cell>
          <cell r="BG38">
            <v>346186027.23000002</v>
          </cell>
          <cell r="BH38">
            <v>3.6</v>
          </cell>
          <cell r="BI38">
            <v>12600000</v>
          </cell>
          <cell r="BJ38">
            <v>542343.31000000006</v>
          </cell>
          <cell r="BK38">
            <v>13142343.310000001</v>
          </cell>
          <cell r="BL38">
            <v>12600000</v>
          </cell>
          <cell r="BM38">
            <v>557672.06000000006</v>
          </cell>
          <cell r="BN38">
            <v>13157672.060000001</v>
          </cell>
          <cell r="BO38">
            <v>13157672.060000001</v>
          </cell>
          <cell r="BP38">
            <v>13182864.755480871</v>
          </cell>
          <cell r="BQ38">
            <v>346186027.23000002</v>
          </cell>
        </row>
        <row r="39">
          <cell r="W39" t="str">
            <v>0100</v>
          </cell>
          <cell r="X39" t="str">
            <v>04I</v>
          </cell>
          <cell r="Y39" t="str">
            <v>DEU-9647</v>
          </cell>
          <cell r="Z39" t="str">
            <v>1916</v>
          </cell>
          <cell r="AA39" t="str">
            <v/>
          </cell>
          <cell r="AB39" t="str">
            <v>25746UDA4</v>
          </cell>
          <cell r="AC39" t="str">
            <v>19 A-1 JSN DEI</v>
          </cell>
          <cell r="AD39">
            <v>43643</v>
          </cell>
          <cell r="AE39">
            <v>44424</v>
          </cell>
          <cell r="AF39" t="str">
            <v>USD</v>
          </cell>
          <cell r="AG39">
            <v>700000000</v>
          </cell>
          <cell r="AH39" t="str">
            <v>USD</v>
          </cell>
          <cell r="AI39">
            <v>700000000</v>
          </cell>
          <cell r="AJ39">
            <v>0</v>
          </cell>
          <cell r="AK39">
            <v>3.53034365987777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826.53</v>
          </cell>
          <cell r="AR39">
            <v>0</v>
          </cell>
          <cell r="AS39">
            <v>100823.88</v>
          </cell>
          <cell r="AT39">
            <v>2011479.94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E39">
            <v>0</v>
          </cell>
          <cell r="BF39">
            <v>0</v>
          </cell>
          <cell r="BG39">
            <v>697886869.64999998</v>
          </cell>
          <cell r="BH39">
            <v>2.7149999999999999</v>
          </cell>
          <cell r="BI39">
            <v>19005000</v>
          </cell>
          <cell r="BJ39">
            <v>2672536.79</v>
          </cell>
          <cell r="BK39">
            <v>21677536.789999999</v>
          </cell>
          <cell r="BL39">
            <v>7179666.6600000001</v>
          </cell>
          <cell r="BM39">
            <v>1324222.76</v>
          </cell>
          <cell r="BN39">
            <v>8503889.4199999999</v>
          </cell>
          <cell r="BO39">
            <v>21677536.789999999</v>
          </cell>
          <cell r="BP39">
            <v>24637804.85580821</v>
          </cell>
          <cell r="BQ39">
            <v>699898349.59000003</v>
          </cell>
        </row>
        <row r="40">
          <cell r="W40" t="str">
            <v>0100</v>
          </cell>
          <cell r="X40" t="str">
            <v>04I</v>
          </cell>
          <cell r="Y40" t="str">
            <v>DEU-9647</v>
          </cell>
          <cell r="Z40" t="str">
            <v>1917</v>
          </cell>
          <cell r="AA40" t="str">
            <v/>
          </cell>
          <cell r="AB40" t="str">
            <v>25746UDB2</v>
          </cell>
          <cell r="AC40" t="str">
            <v>19 A-2 JSN DEI</v>
          </cell>
          <cell r="AD40">
            <v>43643</v>
          </cell>
          <cell r="AE40">
            <v>45519</v>
          </cell>
          <cell r="AF40" t="str">
            <v>USD</v>
          </cell>
          <cell r="AG40">
            <v>700000000</v>
          </cell>
          <cell r="AH40" t="str">
            <v>USD</v>
          </cell>
          <cell r="AI40">
            <v>0</v>
          </cell>
          <cell r="AJ40">
            <v>700000000</v>
          </cell>
          <cell r="AK40">
            <v>3.9817943613529199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2851.55</v>
          </cell>
          <cell r="AR40">
            <v>0</v>
          </cell>
          <cell r="AS40">
            <v>310639.15000000002</v>
          </cell>
          <cell r="AT40">
            <v>19494244.489999998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E40">
            <v>0</v>
          </cell>
          <cell r="BF40">
            <v>0</v>
          </cell>
          <cell r="BG40">
            <v>680192264.80999994</v>
          </cell>
          <cell r="BH40">
            <v>3.0710000000000002</v>
          </cell>
          <cell r="BI40">
            <v>21497000.030000001</v>
          </cell>
          <cell r="BJ40">
            <v>5480158.7400000002</v>
          </cell>
          <cell r="BK40">
            <v>26977158.77</v>
          </cell>
          <cell r="BL40">
            <v>21497000</v>
          </cell>
          <cell r="BM40">
            <v>5352546.8099999996</v>
          </cell>
          <cell r="BN40">
            <v>26849546.809999999</v>
          </cell>
          <cell r="BO40">
            <v>26977158.740000002</v>
          </cell>
          <cell r="BP40">
            <v>27083857.2465633</v>
          </cell>
          <cell r="BQ40">
            <v>699686509.29999995</v>
          </cell>
        </row>
        <row r="41">
          <cell r="W41" t="str">
            <v>0100</v>
          </cell>
          <cell r="X41" t="str">
            <v>04I</v>
          </cell>
          <cell r="Y41" t="str">
            <v>DEU-9647</v>
          </cell>
          <cell r="Z41" t="str">
            <v>1932</v>
          </cell>
          <cell r="AA41" t="str">
            <v/>
          </cell>
          <cell r="AB41" t="str">
            <v>25746U DE6</v>
          </cell>
          <cell r="AC41" t="str">
            <v>20-A Sr Nts DEI</v>
          </cell>
          <cell r="AD41">
            <v>43909</v>
          </cell>
          <cell r="AE41">
            <v>45733</v>
          </cell>
          <cell r="AF41" t="str">
            <v>USD</v>
          </cell>
          <cell r="AG41">
            <v>400000000</v>
          </cell>
          <cell r="AH41" t="str">
            <v>USD</v>
          </cell>
          <cell r="AI41">
            <v>0</v>
          </cell>
          <cell r="AJ41">
            <v>400000000</v>
          </cell>
          <cell r="AK41">
            <v>3.50936464035511</v>
          </cell>
          <cell r="AL41">
            <v>505537.86</v>
          </cell>
          <cell r="AM41">
            <v>1907689.99</v>
          </cell>
          <cell r="AN41">
            <v>0</v>
          </cell>
          <cell r="AO41">
            <v>17981.68</v>
          </cell>
          <cell r="AP41">
            <v>49732.84</v>
          </cell>
          <cell r="AQ41">
            <v>2088.4</v>
          </cell>
          <cell r="AR41">
            <v>0</v>
          </cell>
          <cell r="AS41">
            <v>564080.24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E41">
            <v>0</v>
          </cell>
          <cell r="BF41">
            <v>0</v>
          </cell>
          <cell r="BG41">
            <v>396952888.99000001</v>
          </cell>
          <cell r="BH41">
            <v>3.3</v>
          </cell>
          <cell r="BI41">
            <v>13200000</v>
          </cell>
          <cell r="BJ41">
            <v>680605.38</v>
          </cell>
          <cell r="BK41">
            <v>13880605.380000001</v>
          </cell>
          <cell r="BL41">
            <v>13200000</v>
          </cell>
          <cell r="BM41">
            <v>697899.85</v>
          </cell>
          <cell r="BN41">
            <v>13897899.85</v>
          </cell>
          <cell r="BO41">
            <v>13897899.85</v>
          </cell>
          <cell r="BP41">
            <v>13930524.325083131</v>
          </cell>
          <cell r="BQ41">
            <v>396952888.99000001</v>
          </cell>
        </row>
        <row r="42">
          <cell r="W42" t="str">
            <v>0100</v>
          </cell>
          <cell r="X42" t="str">
            <v>04I</v>
          </cell>
          <cell r="Y42" t="str">
            <v>DEU-9647</v>
          </cell>
          <cell r="Z42" t="str">
            <v>1921</v>
          </cell>
          <cell r="AA42" t="str">
            <v/>
          </cell>
          <cell r="AB42" t="str">
            <v>144A: 25746UDC0</v>
          </cell>
          <cell r="AC42" t="str">
            <v>19-B Sr Nts DEI</v>
          </cell>
          <cell r="AD42">
            <v>43686</v>
          </cell>
          <cell r="AE42">
            <v>44943</v>
          </cell>
          <cell r="AF42" t="str">
            <v>USD</v>
          </cell>
          <cell r="AG42">
            <v>1000000000</v>
          </cell>
          <cell r="AH42" t="str">
            <v>USD</v>
          </cell>
          <cell r="AI42">
            <v>0</v>
          </cell>
          <cell r="AJ42">
            <v>1000000000</v>
          </cell>
          <cell r="AK42">
            <v>2.64857523608207</v>
          </cell>
          <cell r="AL42">
            <v>829462.14</v>
          </cell>
          <cell r="AM42">
            <v>1238876.1599999999</v>
          </cell>
          <cell r="AN42">
            <v>13733.97</v>
          </cell>
          <cell r="AO42">
            <v>17788.8</v>
          </cell>
          <cell r="AP42">
            <v>0</v>
          </cell>
          <cell r="AQ42">
            <v>1387.58</v>
          </cell>
          <cell r="AR42">
            <v>0</v>
          </cell>
          <cell r="AS42">
            <v>184584.38</v>
          </cell>
          <cell r="AT42">
            <v>946345.44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E42">
            <v>0</v>
          </cell>
          <cell r="BF42">
            <v>0</v>
          </cell>
          <cell r="BG42">
            <v>996767821.52999997</v>
          </cell>
          <cell r="BH42">
            <v>2.4500000000000002</v>
          </cell>
          <cell r="BI42">
            <v>24500000.039999999</v>
          </cell>
          <cell r="BJ42">
            <v>1870104.44</v>
          </cell>
          <cell r="BK42">
            <v>26370104.48</v>
          </cell>
          <cell r="BL42">
            <v>24500000</v>
          </cell>
          <cell r="BM42">
            <v>1801995.2</v>
          </cell>
          <cell r="BN42">
            <v>26301995.199999999</v>
          </cell>
          <cell r="BO42">
            <v>26370104.440000001</v>
          </cell>
          <cell r="BP42">
            <v>26400145.682278305</v>
          </cell>
          <cell r="BQ42">
            <v>997714166.97000003</v>
          </cell>
        </row>
        <row r="43">
          <cell r="W43" t="str">
            <v>0100</v>
          </cell>
          <cell r="AD43">
            <v>44074</v>
          </cell>
          <cell r="AE43">
            <v>45169</v>
          </cell>
          <cell r="AG43">
            <v>329187876.26999998</v>
          </cell>
          <cell r="BG43">
            <v>329187876.26999998</v>
          </cell>
          <cell r="BH43">
            <v>1.19</v>
          </cell>
          <cell r="BO43">
            <v>3917335.7276129997</v>
          </cell>
          <cell r="BP43">
            <v>0</v>
          </cell>
          <cell r="BQ43">
            <v>329187876.26999998</v>
          </cell>
        </row>
        <row r="44">
          <cell r="BO44">
            <v>0</v>
          </cell>
          <cell r="BP44">
            <v>0</v>
          </cell>
          <cell r="BQ44">
            <v>0</v>
          </cell>
        </row>
        <row r="45">
          <cell r="BO45">
            <v>0</v>
          </cell>
          <cell r="BP45">
            <v>0</v>
          </cell>
          <cell r="BQ45">
            <v>0</v>
          </cell>
        </row>
        <row r="46">
          <cell r="BO46">
            <v>0</v>
          </cell>
          <cell r="BP46">
            <v>0</v>
          </cell>
          <cell r="BQ46">
            <v>0</v>
          </cell>
        </row>
        <row r="47">
          <cell r="BO47">
            <v>0</v>
          </cell>
          <cell r="BP47">
            <v>0</v>
          </cell>
          <cell r="BQ47">
            <v>0</v>
          </cell>
        </row>
        <row r="48">
          <cell r="BO48">
            <v>0</v>
          </cell>
          <cell r="BP48">
            <v>0</v>
          </cell>
          <cell r="BQ48">
            <v>0</v>
          </cell>
        </row>
        <row r="49">
          <cell r="BO49">
            <v>0</v>
          </cell>
          <cell r="BP49">
            <v>0</v>
          </cell>
          <cell r="BQ49">
            <v>0</v>
          </cell>
        </row>
        <row r="50">
          <cell r="BO50">
            <v>0</v>
          </cell>
          <cell r="BP50">
            <v>0</v>
          </cell>
          <cell r="BQ50">
            <v>0</v>
          </cell>
        </row>
        <row r="51">
          <cell r="BO51">
            <v>0</v>
          </cell>
          <cell r="BP51">
            <v>0</v>
          </cell>
          <cell r="BQ51">
            <v>0</v>
          </cell>
        </row>
        <row r="52">
          <cell r="BO52">
            <v>0</v>
          </cell>
          <cell r="BP52">
            <v>0</v>
          </cell>
          <cell r="BQ52">
            <v>0</v>
          </cell>
        </row>
        <row r="53">
          <cell r="BO53">
            <v>0</v>
          </cell>
          <cell r="BP53">
            <v>0</v>
          </cell>
          <cell r="BQ53">
            <v>0</v>
          </cell>
        </row>
        <row r="54">
          <cell r="BO54">
            <v>0</v>
          </cell>
          <cell r="BP54">
            <v>0</v>
          </cell>
          <cell r="BQ54">
            <v>0</v>
          </cell>
        </row>
        <row r="55">
          <cell r="BO55">
            <v>0</v>
          </cell>
          <cell r="BP55">
            <v>0</v>
          </cell>
          <cell r="BQ55">
            <v>0</v>
          </cell>
        </row>
        <row r="56">
          <cell r="BO56">
            <v>0</v>
          </cell>
          <cell r="BP56">
            <v>0</v>
          </cell>
          <cell r="BQ56">
            <v>0</v>
          </cell>
        </row>
        <row r="57">
          <cell r="BO57">
            <v>0</v>
          </cell>
          <cell r="BP57">
            <v>0</v>
          </cell>
          <cell r="BQ57">
            <v>0</v>
          </cell>
        </row>
        <row r="58">
          <cell r="BO58">
            <v>0</v>
          </cell>
          <cell r="BP58">
            <v>0</v>
          </cell>
          <cell r="BQ58">
            <v>0</v>
          </cell>
        </row>
        <row r="59">
          <cell r="BO59">
            <v>0</v>
          </cell>
          <cell r="BP59">
            <v>0</v>
          </cell>
          <cell r="BQ59">
            <v>0</v>
          </cell>
        </row>
        <row r="60">
          <cell r="BO60">
            <v>0</v>
          </cell>
          <cell r="BP60">
            <v>0</v>
          </cell>
          <cell r="BQ60">
            <v>0</v>
          </cell>
        </row>
        <row r="61">
          <cell r="BO61">
            <v>0</v>
          </cell>
          <cell r="BP61">
            <v>0</v>
          </cell>
          <cell r="BQ61">
            <v>0</v>
          </cell>
        </row>
        <row r="62">
          <cell r="BO62">
            <v>0</v>
          </cell>
          <cell r="BP62">
            <v>0</v>
          </cell>
          <cell r="BQ62">
            <v>0</v>
          </cell>
        </row>
        <row r="63">
          <cell r="BO63">
            <v>0</v>
          </cell>
          <cell r="BP63">
            <v>0</v>
          </cell>
          <cell r="BQ63">
            <v>0</v>
          </cell>
        </row>
        <row r="64">
          <cell r="BO64">
            <v>0</v>
          </cell>
          <cell r="BP64">
            <v>0</v>
          </cell>
          <cell r="BQ64">
            <v>0</v>
          </cell>
        </row>
        <row r="65">
          <cell r="BO65">
            <v>0</v>
          </cell>
          <cell r="BP65">
            <v>0</v>
          </cell>
          <cell r="BQ65">
            <v>0</v>
          </cell>
        </row>
        <row r="66">
          <cell r="BO66">
            <v>0</v>
          </cell>
          <cell r="BP66">
            <v>0</v>
          </cell>
          <cell r="BQ66">
            <v>0</v>
          </cell>
        </row>
        <row r="67">
          <cell r="BO67">
            <v>0</v>
          </cell>
          <cell r="BP67">
            <v>0</v>
          </cell>
          <cell r="BQ67">
            <v>0</v>
          </cell>
        </row>
        <row r="68">
          <cell r="BO68">
            <v>0</v>
          </cell>
          <cell r="BP68">
            <v>0</v>
          </cell>
          <cell r="BQ68">
            <v>0</v>
          </cell>
        </row>
        <row r="69">
          <cell r="BO69">
            <v>0</v>
          </cell>
          <cell r="BP69">
            <v>0</v>
          </cell>
          <cell r="BQ69">
            <v>0</v>
          </cell>
        </row>
        <row r="70">
          <cell r="BO70">
            <v>0</v>
          </cell>
          <cell r="BP70">
            <v>0</v>
          </cell>
          <cell r="BQ70">
            <v>0</v>
          </cell>
        </row>
        <row r="71">
          <cell r="BO71">
            <v>0</v>
          </cell>
          <cell r="BP71">
            <v>0</v>
          </cell>
          <cell r="BQ71">
            <v>0</v>
          </cell>
        </row>
        <row r="72">
          <cell r="BO72">
            <v>0</v>
          </cell>
          <cell r="BP72">
            <v>0</v>
          </cell>
          <cell r="BQ72">
            <v>0</v>
          </cell>
        </row>
        <row r="73">
          <cell r="BO73">
            <v>0</v>
          </cell>
          <cell r="BP73">
            <v>0</v>
          </cell>
          <cell r="BQ73">
            <v>0</v>
          </cell>
        </row>
        <row r="74">
          <cell r="BO74">
            <v>0</v>
          </cell>
          <cell r="BP74">
            <v>0</v>
          </cell>
          <cell r="BQ74">
            <v>0</v>
          </cell>
        </row>
        <row r="75">
          <cell r="AJ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AJ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AJ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O78">
            <v>0</v>
          </cell>
          <cell r="BP78">
            <v>0</v>
          </cell>
          <cell r="BQ78">
            <v>0</v>
          </cell>
        </row>
        <row r="79">
          <cell r="BO79">
            <v>0</v>
          </cell>
          <cell r="BP79">
            <v>0</v>
          </cell>
          <cell r="BQ79">
            <v>0</v>
          </cell>
        </row>
        <row r="80">
          <cell r="BO80">
            <v>0</v>
          </cell>
          <cell r="BP80">
            <v>0</v>
          </cell>
          <cell r="BQ80">
            <v>0</v>
          </cell>
        </row>
        <row r="81">
          <cell r="BO81">
            <v>0</v>
          </cell>
          <cell r="BP81">
            <v>0</v>
          </cell>
          <cell r="BQ81">
            <v>0</v>
          </cell>
        </row>
        <row r="82">
          <cell r="BO82">
            <v>0</v>
          </cell>
          <cell r="BP82">
            <v>0</v>
          </cell>
          <cell r="BQ82">
            <v>0</v>
          </cell>
        </row>
        <row r="83">
          <cell r="BO83">
            <v>0</v>
          </cell>
          <cell r="BP83">
            <v>0</v>
          </cell>
          <cell r="BQ83">
            <v>0</v>
          </cell>
        </row>
        <row r="84">
          <cell r="BO84">
            <v>0</v>
          </cell>
          <cell r="BP84">
            <v>0</v>
          </cell>
          <cell r="BQ84">
            <v>0</v>
          </cell>
        </row>
        <row r="85">
          <cell r="BO85">
            <v>0</v>
          </cell>
          <cell r="BP85">
            <v>0</v>
          </cell>
          <cell r="BQ85">
            <v>0</v>
          </cell>
        </row>
        <row r="86">
          <cell r="BO86">
            <v>0</v>
          </cell>
          <cell r="BP86">
            <v>0</v>
          </cell>
          <cell r="BQ86">
            <v>0</v>
          </cell>
        </row>
        <row r="87">
          <cell r="BO87">
            <v>0</v>
          </cell>
          <cell r="BP87">
            <v>0</v>
          </cell>
          <cell r="BQ87">
            <v>0</v>
          </cell>
        </row>
        <row r="88">
          <cell r="BO88">
            <v>0</v>
          </cell>
          <cell r="BP88">
            <v>0</v>
          </cell>
          <cell r="BQ88">
            <v>0</v>
          </cell>
        </row>
        <row r="89">
          <cell r="BO89">
            <v>0</v>
          </cell>
          <cell r="BP89">
            <v>0</v>
          </cell>
          <cell r="BQ89">
            <v>0</v>
          </cell>
        </row>
        <row r="90">
          <cell r="BO90">
            <v>0</v>
          </cell>
          <cell r="BP90">
            <v>0</v>
          </cell>
          <cell r="BQ90">
            <v>0</v>
          </cell>
        </row>
        <row r="91">
          <cell r="BO91">
            <v>0</v>
          </cell>
          <cell r="BP91">
            <v>0</v>
          </cell>
          <cell r="BQ91">
            <v>0</v>
          </cell>
        </row>
        <row r="92">
          <cell r="BO92">
            <v>0</v>
          </cell>
          <cell r="BP92">
            <v>0</v>
          </cell>
          <cell r="BQ92">
            <v>0</v>
          </cell>
        </row>
        <row r="93">
          <cell r="BO93">
            <v>0</v>
          </cell>
          <cell r="BP93">
            <v>0</v>
          </cell>
          <cell r="BQ93">
            <v>0</v>
          </cell>
        </row>
        <row r="94">
          <cell r="BO94">
            <v>0</v>
          </cell>
          <cell r="BP94">
            <v>0</v>
          </cell>
          <cell r="BQ94">
            <v>0</v>
          </cell>
        </row>
        <row r="95">
          <cell r="BO95">
            <v>0</v>
          </cell>
          <cell r="BP95">
            <v>0</v>
          </cell>
          <cell r="BQ95">
            <v>0</v>
          </cell>
        </row>
        <row r="96">
          <cell r="BO96">
            <v>0</v>
          </cell>
          <cell r="BP96">
            <v>0</v>
          </cell>
          <cell r="BQ96">
            <v>0</v>
          </cell>
        </row>
        <row r="97">
          <cell r="BO97">
            <v>0</v>
          </cell>
          <cell r="BP97">
            <v>0</v>
          </cell>
          <cell r="BQ97">
            <v>0</v>
          </cell>
        </row>
        <row r="98">
          <cell r="BO98">
            <v>0</v>
          </cell>
          <cell r="BP98">
            <v>0</v>
          </cell>
          <cell r="BQ98">
            <v>0</v>
          </cell>
        </row>
        <row r="99">
          <cell r="BO99">
            <v>0</v>
          </cell>
          <cell r="BP99">
            <v>0</v>
          </cell>
          <cell r="BQ99">
            <v>0</v>
          </cell>
        </row>
        <row r="100">
          <cell r="BO100">
            <v>0</v>
          </cell>
          <cell r="BP100">
            <v>0</v>
          </cell>
          <cell r="BQ100">
            <v>0</v>
          </cell>
        </row>
        <row r="101">
          <cell r="BO101">
            <v>0</v>
          </cell>
          <cell r="BP101">
            <v>0</v>
          </cell>
          <cell r="BQ101">
            <v>0</v>
          </cell>
        </row>
        <row r="102">
          <cell r="BO102">
            <v>0</v>
          </cell>
          <cell r="BP102">
            <v>0</v>
          </cell>
          <cell r="BQ102">
            <v>0</v>
          </cell>
        </row>
        <row r="103">
          <cell r="BO103">
            <v>0</v>
          </cell>
          <cell r="BP103">
            <v>0</v>
          </cell>
          <cell r="BQ103">
            <v>0</v>
          </cell>
        </row>
        <row r="104">
          <cell r="BO104">
            <v>0</v>
          </cell>
          <cell r="BP104">
            <v>0</v>
          </cell>
          <cell r="BQ104">
            <v>0</v>
          </cell>
        </row>
        <row r="105">
          <cell r="BO105">
            <v>0</v>
          </cell>
          <cell r="BP105">
            <v>0</v>
          </cell>
          <cell r="BQ105">
            <v>0</v>
          </cell>
        </row>
        <row r="106">
          <cell r="BO106">
            <v>0</v>
          </cell>
          <cell r="BP106">
            <v>0</v>
          </cell>
          <cell r="BQ106">
            <v>0</v>
          </cell>
        </row>
        <row r="107">
          <cell r="BO107">
            <v>0</v>
          </cell>
          <cell r="BP107">
            <v>0</v>
          </cell>
          <cell r="BQ107">
            <v>0</v>
          </cell>
        </row>
        <row r="108">
          <cell r="W108" t="str">
            <v>Company Code</v>
          </cell>
          <cell r="X108" t="str">
            <v>Product Type</v>
          </cell>
          <cell r="Y108" t="str">
            <v>Securities Account</v>
          </cell>
          <cell r="Z108" t="str">
            <v>ID Number</v>
          </cell>
          <cell r="AA108" t="str">
            <v>Transaction</v>
          </cell>
          <cell r="AB108" t="str">
            <v>CUSIP</v>
          </cell>
          <cell r="AC108" t="str">
            <v>Short name</v>
          </cell>
          <cell r="AD108" t="str">
            <v>Issue Date</v>
          </cell>
          <cell r="AE108" t="str">
            <v>Maturity Date</v>
          </cell>
          <cell r="AF108" t="str">
            <v>Position Currency</v>
          </cell>
          <cell r="AG108" t="str">
            <v>Principal VC</v>
          </cell>
          <cell r="AH108" t="str">
            <v>Valuation Currency</v>
          </cell>
          <cell r="AI108" t="str">
            <v>Current Princ VC</v>
          </cell>
          <cell r="AJ108" t="str">
            <v>Non-Current Princ VC</v>
          </cell>
          <cell r="AK108" t="str">
            <v>Amortization Yield</v>
          </cell>
          <cell r="AL108" t="str">
            <v>Discount VC</v>
          </cell>
          <cell r="AM108" t="str">
            <v>Underwriting Fees VC</v>
          </cell>
          <cell r="AN108" t="str">
            <v>Audit Fees VC</v>
          </cell>
          <cell r="AO108" t="str">
            <v>Legal Fees VC</v>
          </cell>
          <cell r="AP108" t="str">
            <v>Filing &amp; Application Fees VC</v>
          </cell>
          <cell r="AQ108" t="str">
            <v>Misc. Fees VC</v>
          </cell>
          <cell r="AR108" t="str">
            <v>Printing Fees VC</v>
          </cell>
          <cell r="AS108" t="str">
            <v>Rating Agency Fees VC</v>
          </cell>
          <cell r="AT108" t="str">
            <v>Pre-Issue Hedge Loss - AOCI VC</v>
          </cell>
          <cell r="AU108" t="str">
            <v>Pre-Issue Hedge Gain - AOCI VC</v>
          </cell>
          <cell r="AW108" t="str">
            <v>Refund/Fee Offset VC</v>
          </cell>
          <cell r="AX108" t="str">
            <v>Blended Interest Rate Payable contra VC</v>
          </cell>
          <cell r="AY108" t="str">
            <v>Misc. Fees - Credit Fascilities VC</v>
          </cell>
          <cell r="AZ108" t="str">
            <v>Realized Gain (reacquired debt) VC</v>
          </cell>
          <cell r="BA108" t="str">
            <v>Realized Loss (reacquired debt) VC</v>
          </cell>
          <cell r="BB108" t="str">
            <v>Realized Loss (reacquired debt) contra V</v>
          </cell>
          <cell r="BC108" t="str">
            <v>Premium VC</v>
          </cell>
          <cell r="BD108" t="str">
            <v>Pre-Issue Hedge Gain - AOCI - I/C VC</v>
          </cell>
          <cell r="BE108" t="str">
            <v>Pre-Issue Hedge Loss - REG VC</v>
          </cell>
          <cell r="BF108" t="str">
            <v>Pre-Issue Hedge Loss - AOCI - I/C VC</v>
          </cell>
          <cell r="BG108" t="str">
            <v>Total Outstanding VC</v>
          </cell>
          <cell r="BH108" t="str">
            <v>Coupon</v>
          </cell>
          <cell r="BI108" t="str">
            <v>Interest past 12 month VC</v>
          </cell>
          <cell r="BJ108" t="str">
            <v>Amortization past 12 month VC</v>
          </cell>
          <cell r="BK108" t="str">
            <v>Expenses past 12 month VC</v>
          </cell>
          <cell r="BL108" t="str">
            <v>Interest next 12 month VC</v>
          </cell>
          <cell r="BM108" t="str">
            <v>Amortization next 12 month VC</v>
          </cell>
          <cell r="BN108" t="str">
            <v>Expenses next 12 month VC</v>
          </cell>
          <cell r="BO108" t="str">
            <v>Total Expense</v>
          </cell>
          <cell r="BP108" t="str">
            <v>Expense Check:</v>
          </cell>
          <cell r="BQ108" t="str">
            <v>Total Outstanding GAAP</v>
          </cell>
        </row>
        <row r="109">
          <cell r="W109" t="str">
            <v>1000</v>
          </cell>
          <cell r="X109" t="str">
            <v>04I</v>
          </cell>
          <cell r="Y109" t="str">
            <v>USB-1620</v>
          </cell>
          <cell r="Z109" t="str">
            <v>1758</v>
          </cell>
          <cell r="AA109" t="str">
            <v/>
          </cell>
          <cell r="AB109" t="str">
            <v>927804FN9</v>
          </cell>
          <cell r="AC109" t="str">
            <v>13-C Sr Nt VP</v>
          </cell>
          <cell r="AD109">
            <v>41347</v>
          </cell>
          <cell r="AE109">
            <v>45000</v>
          </cell>
          <cell r="AF109" t="str">
            <v>USD</v>
          </cell>
          <cell r="AG109">
            <v>500000000</v>
          </cell>
          <cell r="AH109" t="str">
            <v>USD</v>
          </cell>
          <cell r="AI109">
            <v>0</v>
          </cell>
          <cell r="AJ109">
            <v>500000000</v>
          </cell>
          <cell r="AK109">
            <v>2.8715000000000002</v>
          </cell>
          <cell r="AL109">
            <v>345029.7</v>
          </cell>
          <cell r="AM109">
            <v>718812.2</v>
          </cell>
          <cell r="AN109">
            <v>0</v>
          </cell>
          <cell r="AO109">
            <v>0</v>
          </cell>
          <cell r="AP109">
            <v>0</v>
          </cell>
          <cell r="AQ109">
            <v>176588.39</v>
          </cell>
          <cell r="AR109">
            <v>0</v>
          </cell>
          <cell r="AS109">
            <v>0</v>
          </cell>
          <cell r="AT109">
            <v>2675795.23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E109">
            <v>0</v>
          </cell>
          <cell r="BF109">
            <v>0</v>
          </cell>
          <cell r="BG109">
            <v>496083774.48000002</v>
          </cell>
          <cell r="BH109">
            <v>2.75</v>
          </cell>
          <cell r="BI109">
            <v>13749999.960000001</v>
          </cell>
          <cell r="BJ109">
            <v>1936581.3</v>
          </cell>
          <cell r="BK109">
            <v>15686581.26</v>
          </cell>
          <cell r="BL109">
            <v>13750000</v>
          </cell>
          <cell r="BM109">
            <v>1875962.91</v>
          </cell>
          <cell r="BN109">
            <v>15625962.91</v>
          </cell>
          <cell r="BO109">
            <v>15686581.300000001</v>
          </cell>
          <cell r="BP109">
            <v>14245045.584193202</v>
          </cell>
          <cell r="BQ109">
            <v>498759569.71000004</v>
          </cell>
        </row>
        <row r="110">
          <cell r="W110" t="str">
            <v>1000</v>
          </cell>
          <cell r="X110" t="str">
            <v>04I</v>
          </cell>
          <cell r="Y110" t="str">
            <v>USB-1620</v>
          </cell>
          <cell r="Z110" t="str">
            <v>1768</v>
          </cell>
          <cell r="AA110" t="str">
            <v/>
          </cell>
          <cell r="AB110" t="str">
            <v>927804FP4</v>
          </cell>
          <cell r="AC110" t="str">
            <v>13-D Sr Nt VP</v>
          </cell>
          <cell r="AD110">
            <v>41501</v>
          </cell>
          <cell r="AE110">
            <v>52460</v>
          </cell>
          <cell r="AF110" t="str">
            <v>USD</v>
          </cell>
          <cell r="AG110">
            <v>585000000</v>
          </cell>
          <cell r="AH110" t="str">
            <v>USD</v>
          </cell>
          <cell r="AI110">
            <v>0</v>
          </cell>
          <cell r="AJ110">
            <v>585000000</v>
          </cell>
          <cell r="AK110">
            <v>4.4127000000000001</v>
          </cell>
          <cell r="AL110">
            <v>240415.73</v>
          </cell>
          <cell r="AM110">
            <v>4382582.7300000004</v>
          </cell>
          <cell r="AN110">
            <v>0</v>
          </cell>
          <cell r="AO110">
            <v>0</v>
          </cell>
          <cell r="AP110">
            <v>0</v>
          </cell>
          <cell r="AQ110">
            <v>605287.97</v>
          </cell>
          <cell r="AR110">
            <v>0</v>
          </cell>
          <cell r="AS110">
            <v>0</v>
          </cell>
          <cell r="AT110">
            <v>0</v>
          </cell>
          <cell r="AU110">
            <v>-18769226.989999998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E110">
            <v>0</v>
          </cell>
          <cell r="BF110">
            <v>0</v>
          </cell>
          <cell r="BG110">
            <v>598540940.55999994</v>
          </cell>
          <cell r="BH110">
            <v>4.6500000000000004</v>
          </cell>
          <cell r="BI110">
            <v>27202500</v>
          </cell>
          <cell r="BJ110">
            <v>-355202.03</v>
          </cell>
          <cell r="BK110">
            <v>26847297.969999999</v>
          </cell>
          <cell r="BL110">
            <v>27202500</v>
          </cell>
          <cell r="BM110">
            <v>-348689.56</v>
          </cell>
          <cell r="BN110">
            <v>26853810.440000001</v>
          </cell>
          <cell r="BO110">
            <v>26847297.969999999</v>
          </cell>
          <cell r="BP110">
            <v>26411816.084091119</v>
          </cell>
          <cell r="BQ110">
            <v>579771713.56999993</v>
          </cell>
        </row>
        <row r="111">
          <cell r="W111" t="str">
            <v>1000</v>
          </cell>
          <cell r="X111" t="str">
            <v>04I</v>
          </cell>
          <cell r="Y111" t="str">
            <v>USB-5771</v>
          </cell>
          <cell r="Z111" t="str">
            <v>1655</v>
          </cell>
          <cell r="AA111" t="str">
            <v/>
          </cell>
          <cell r="AB111" t="str">
            <v>927804FG4</v>
          </cell>
          <cell r="AC111" t="str">
            <v>08-B Sr Nt VP</v>
          </cell>
          <cell r="AD111">
            <v>39758</v>
          </cell>
          <cell r="AE111">
            <v>50724</v>
          </cell>
          <cell r="AF111" t="str">
            <v>USD</v>
          </cell>
          <cell r="AG111">
            <v>700000000</v>
          </cell>
          <cell r="AH111" t="str">
            <v>USD</v>
          </cell>
          <cell r="AI111">
            <v>0</v>
          </cell>
          <cell r="AJ111">
            <v>700000000</v>
          </cell>
          <cell r="AK111">
            <v>8.7730999999999995</v>
          </cell>
          <cell r="AL111">
            <v>29661.25</v>
          </cell>
          <cell r="AM111">
            <v>5190634.3099999996</v>
          </cell>
          <cell r="AN111">
            <v>0</v>
          </cell>
          <cell r="AO111">
            <v>0</v>
          </cell>
          <cell r="AP111">
            <v>0</v>
          </cell>
          <cell r="AQ111">
            <v>351194.99</v>
          </cell>
          <cell r="AR111">
            <v>0</v>
          </cell>
          <cell r="AS111">
            <v>0</v>
          </cell>
          <cell r="AT111">
            <v>0</v>
          </cell>
          <cell r="AU111">
            <v>-8250793.9800000004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E111">
            <v>0</v>
          </cell>
          <cell r="BF111">
            <v>0</v>
          </cell>
          <cell r="BG111">
            <v>702679303.42999995</v>
          </cell>
          <cell r="BH111">
            <v>8.875</v>
          </cell>
          <cell r="BI111">
            <v>62124999.969999999</v>
          </cell>
          <cell r="BJ111">
            <v>-65549</v>
          </cell>
          <cell r="BK111">
            <v>62059450.969999999</v>
          </cell>
          <cell r="BL111">
            <v>62125000</v>
          </cell>
          <cell r="BM111">
            <v>-67156.39</v>
          </cell>
          <cell r="BN111">
            <v>62057843.609999999</v>
          </cell>
          <cell r="BO111">
            <v>62057843.609999999</v>
          </cell>
          <cell r="BP111">
            <v>61646757.969217323</v>
          </cell>
          <cell r="BQ111">
            <v>694428509.44999993</v>
          </cell>
        </row>
        <row r="112">
          <cell r="W112" t="str">
            <v>1000</v>
          </cell>
          <cell r="X112" t="str">
            <v>04I</v>
          </cell>
          <cell r="Y112" t="str">
            <v>USB-1620</v>
          </cell>
          <cell r="Z112" t="str">
            <v>786</v>
          </cell>
          <cell r="AA112" t="str">
            <v/>
          </cell>
          <cell r="AB112" t="str">
            <v/>
          </cell>
          <cell r="AC112" t="str">
            <v>93-G Mtg LOR VP</v>
          </cell>
          <cell r="AD112">
            <v>36922</v>
          </cell>
          <cell r="AE112">
            <v>45201</v>
          </cell>
          <cell r="AF112" t="str">
            <v>USD</v>
          </cell>
          <cell r="AG112">
            <v>0</v>
          </cell>
          <cell r="AH112" t="str">
            <v>USD</v>
          </cell>
          <cell r="AI112">
            <v>0</v>
          </cell>
          <cell r="AJ112">
            <v>0</v>
          </cell>
          <cell r="AK112">
            <v>6.82107223296165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6115480.4800000004</v>
          </cell>
          <cell r="BB112">
            <v>-5808526.0300000003</v>
          </cell>
          <cell r="BC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6.75</v>
          </cell>
          <cell r="BI112">
            <v>0</v>
          </cell>
          <cell r="BJ112">
            <v>116574.24</v>
          </cell>
          <cell r="BK112">
            <v>116574.24</v>
          </cell>
          <cell r="BL112">
            <v>0</v>
          </cell>
          <cell r="BM112">
            <v>117121.78</v>
          </cell>
          <cell r="BN112">
            <v>117121.78</v>
          </cell>
          <cell r="BO112">
            <v>117121.78</v>
          </cell>
          <cell r="BP112">
            <v>0</v>
          </cell>
          <cell r="BQ112">
            <v>0</v>
          </cell>
        </row>
        <row r="113">
          <cell r="W113" t="str">
            <v>1000</v>
          </cell>
          <cell r="X113" t="str">
            <v>04I</v>
          </cell>
          <cell r="Y113" t="str">
            <v>USB-1620</v>
          </cell>
          <cell r="Z113" t="str">
            <v>1758</v>
          </cell>
          <cell r="AA113" t="str">
            <v/>
          </cell>
          <cell r="AB113" t="str">
            <v>927804FN9</v>
          </cell>
          <cell r="AC113" t="str">
            <v>13-C Sr Nt VP</v>
          </cell>
          <cell r="AD113">
            <v>41347</v>
          </cell>
          <cell r="AE113">
            <v>45000</v>
          </cell>
          <cell r="AF113" t="str">
            <v>USD</v>
          </cell>
          <cell r="AG113">
            <v>200000000</v>
          </cell>
          <cell r="AH113" t="str">
            <v>USD</v>
          </cell>
          <cell r="AI113">
            <v>0</v>
          </cell>
          <cell r="AJ113">
            <v>200000000</v>
          </cell>
          <cell r="AK113">
            <v>2.9905707068443199</v>
          </cell>
          <cell r="AL113">
            <v>0</v>
          </cell>
          <cell r="AM113">
            <v>447878.48</v>
          </cell>
          <cell r="AN113">
            <v>0</v>
          </cell>
          <cell r="AO113">
            <v>15010.68</v>
          </cell>
          <cell r="AP113">
            <v>16364.83</v>
          </cell>
          <cell r="AQ113">
            <v>0</v>
          </cell>
          <cell r="AR113">
            <v>0</v>
          </cell>
          <cell r="AS113">
            <v>47242.47</v>
          </cell>
          <cell r="AT113">
            <v>1254939.49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-1295115.29</v>
          </cell>
          <cell r="BE113">
            <v>0</v>
          </cell>
          <cell r="BF113">
            <v>0</v>
          </cell>
          <cell r="BG113">
            <v>199513679.34</v>
          </cell>
          <cell r="BH113">
            <v>2.75</v>
          </cell>
          <cell r="BI113">
            <v>5499999.9699999997</v>
          </cell>
          <cell r="BJ113">
            <v>447523.93</v>
          </cell>
          <cell r="BK113">
            <v>5947523.9000000004</v>
          </cell>
          <cell r="BL113">
            <v>5500000</v>
          </cell>
          <cell r="BM113">
            <v>432732.66</v>
          </cell>
          <cell r="BN113">
            <v>5932732.6600000001</v>
          </cell>
          <cell r="BO113">
            <v>5947523.9299999997</v>
          </cell>
          <cell r="BP113">
            <v>5966597.650489348</v>
          </cell>
          <cell r="BQ113">
            <v>200768618.83000001</v>
          </cell>
        </row>
        <row r="114">
          <cell r="W114" t="str">
            <v>1000</v>
          </cell>
          <cell r="X114" t="str">
            <v>04I</v>
          </cell>
          <cell r="Y114" t="str">
            <v>USB-1620</v>
          </cell>
          <cell r="Z114" t="str">
            <v>1892</v>
          </cell>
          <cell r="AA114" t="str">
            <v/>
          </cell>
          <cell r="AB114" t="str">
            <v>927804FY5</v>
          </cell>
          <cell r="AC114" t="str">
            <v>17-B Sr Nts VP</v>
          </cell>
          <cell r="AD114">
            <v>42991</v>
          </cell>
          <cell r="AE114">
            <v>53951</v>
          </cell>
          <cell r="AF114" t="str">
            <v>USD</v>
          </cell>
          <cell r="AG114">
            <v>550000000</v>
          </cell>
          <cell r="AH114" t="str">
            <v>USD</v>
          </cell>
          <cell r="AI114">
            <v>0</v>
          </cell>
          <cell r="AJ114">
            <v>550000000</v>
          </cell>
          <cell r="AK114">
            <v>4.2707619665115999</v>
          </cell>
          <cell r="AL114">
            <v>2287896.71</v>
          </cell>
          <cell r="AM114">
            <v>4508805.45</v>
          </cell>
          <cell r="AN114">
            <v>0</v>
          </cell>
          <cell r="AO114">
            <v>36112.32</v>
          </cell>
          <cell r="AP114">
            <v>40752.550000000003</v>
          </cell>
          <cell r="AQ114">
            <v>0</v>
          </cell>
          <cell r="AR114">
            <v>0</v>
          </cell>
          <cell r="AS114">
            <v>312605.98</v>
          </cell>
          <cell r="AT114">
            <v>33428572.190000001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E114">
            <v>0</v>
          </cell>
          <cell r="BF114">
            <v>0</v>
          </cell>
          <cell r="BG114">
            <v>509385254.80000001</v>
          </cell>
          <cell r="BH114">
            <v>3.8</v>
          </cell>
          <cell r="BI114">
            <v>20900000.039999999</v>
          </cell>
          <cell r="BJ114">
            <v>838445.32</v>
          </cell>
          <cell r="BK114">
            <v>21738445.359999999</v>
          </cell>
          <cell r="BL114">
            <v>20900000</v>
          </cell>
          <cell r="BM114">
            <v>821308.37</v>
          </cell>
          <cell r="BN114">
            <v>21721308.370000001</v>
          </cell>
          <cell r="BO114">
            <v>21738445.32</v>
          </cell>
          <cell r="BP114">
            <v>21754631.725016605</v>
          </cell>
          <cell r="BQ114">
            <v>542813826.99000001</v>
          </cell>
        </row>
        <row r="115">
          <cell r="W115" t="str">
            <v>1000</v>
          </cell>
          <cell r="X115" t="str">
            <v>04H</v>
          </cell>
          <cell r="Y115" t="str">
            <v>USB-1620</v>
          </cell>
          <cell r="Z115" t="str">
            <v>1700</v>
          </cell>
          <cell r="AA115" t="str">
            <v/>
          </cell>
          <cell r="AB115" t="str">
            <v>977228AD7</v>
          </cell>
          <cell r="AC115" t="str">
            <v>10-A Wise VP</v>
          </cell>
          <cell r="AD115">
            <v>40498</v>
          </cell>
          <cell r="AE115">
            <v>51441</v>
          </cell>
          <cell r="AF115" t="str">
            <v>USD</v>
          </cell>
          <cell r="AG115">
            <v>105000000</v>
          </cell>
          <cell r="AH115" t="str">
            <v>USD</v>
          </cell>
          <cell r="AI115">
            <v>0</v>
          </cell>
          <cell r="AJ115">
            <v>105000000</v>
          </cell>
          <cell r="AK115">
            <v>2.3637000000000001</v>
          </cell>
          <cell r="AL115">
            <v>0</v>
          </cell>
          <cell r="AM115">
            <v>0</v>
          </cell>
          <cell r="AN115">
            <v>0</v>
          </cell>
          <cell r="AO115">
            <v>15978.47</v>
          </cell>
          <cell r="AP115">
            <v>0</v>
          </cell>
          <cell r="AQ115">
            <v>344581.48</v>
          </cell>
          <cell r="AR115">
            <v>1568.59</v>
          </cell>
          <cell r="AS115">
            <v>9059.83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E115">
            <v>0</v>
          </cell>
          <cell r="BF115">
            <v>0</v>
          </cell>
          <cell r="BG115">
            <v>104628811.63</v>
          </cell>
          <cell r="BH115">
            <v>1.2</v>
          </cell>
          <cell r="BI115">
            <v>2493750</v>
          </cell>
          <cell r="BJ115">
            <v>15105.23</v>
          </cell>
          <cell r="BK115">
            <v>2508855.23</v>
          </cell>
          <cell r="BL115">
            <v>2493750</v>
          </cell>
          <cell r="BM115">
            <v>14517.84</v>
          </cell>
          <cell r="BN115">
            <v>2508267.84</v>
          </cell>
          <cell r="BO115">
            <v>1275105.23</v>
          </cell>
          <cell r="BP115">
            <v>2473111.2204983099</v>
          </cell>
          <cell r="BQ115">
            <v>104628811.63</v>
          </cell>
        </row>
        <row r="116">
          <cell r="W116" t="str">
            <v>1000</v>
          </cell>
          <cell r="X116" t="str">
            <v>04I</v>
          </cell>
          <cell r="Y116" t="str">
            <v>USB-1620</v>
          </cell>
          <cell r="Z116" t="str">
            <v>1876</v>
          </cell>
          <cell r="AA116" t="str">
            <v/>
          </cell>
          <cell r="AB116" t="str">
            <v>927804FV9</v>
          </cell>
          <cell r="AC116" t="str">
            <v>16-C Sr Nts VP</v>
          </cell>
          <cell r="AD116">
            <v>42690</v>
          </cell>
          <cell r="AE116">
            <v>53646</v>
          </cell>
          <cell r="AF116" t="str">
            <v>USD</v>
          </cell>
          <cell r="AG116">
            <v>500000000</v>
          </cell>
          <cell r="AH116" t="str">
            <v>USD</v>
          </cell>
          <cell r="AI116">
            <v>0</v>
          </cell>
          <cell r="AJ116">
            <v>500000000</v>
          </cell>
          <cell r="AK116">
            <v>4.4063676459193202</v>
          </cell>
          <cell r="AL116">
            <v>2150506.83</v>
          </cell>
          <cell r="AM116">
            <v>4020712.74</v>
          </cell>
          <cell r="AN116">
            <v>5600.53</v>
          </cell>
          <cell r="AO116">
            <v>1827.01</v>
          </cell>
          <cell r="AP116">
            <v>48124.639999999999</v>
          </cell>
          <cell r="AQ116">
            <v>4610.25</v>
          </cell>
          <cell r="AR116">
            <v>3814.45</v>
          </cell>
          <cell r="AS116">
            <v>41408.86</v>
          </cell>
          <cell r="AT116">
            <v>24529660.449999999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E116">
            <v>0</v>
          </cell>
          <cell r="BF116">
            <v>0</v>
          </cell>
          <cell r="BG116">
            <v>469193734.24000001</v>
          </cell>
          <cell r="BH116">
            <v>4</v>
          </cell>
          <cell r="BI116">
            <v>20000000.039999999</v>
          </cell>
          <cell r="BJ116">
            <v>658685.44999999995</v>
          </cell>
          <cell r="BK116">
            <v>20658685.489999998</v>
          </cell>
          <cell r="BL116">
            <v>20000000</v>
          </cell>
          <cell r="BM116">
            <v>646102.72</v>
          </cell>
          <cell r="BN116">
            <v>20646102.719999999</v>
          </cell>
          <cell r="BO116">
            <v>20658685.449999999</v>
          </cell>
          <cell r="BP116">
            <v>20674400.90223204</v>
          </cell>
          <cell r="BQ116">
            <v>493723394.69</v>
          </cell>
        </row>
        <row r="117">
          <cell r="W117" t="str">
            <v>1000</v>
          </cell>
          <cell r="X117" t="str">
            <v>04I</v>
          </cell>
          <cell r="Y117" t="str">
            <v>USB-1620</v>
          </cell>
          <cell r="Z117" t="str">
            <v>1803</v>
          </cell>
          <cell r="AA117" t="str">
            <v/>
          </cell>
          <cell r="AB117" t="str">
            <v>927804FQ2</v>
          </cell>
          <cell r="AC117" t="str">
            <v>14-A Sr Nt VP</v>
          </cell>
          <cell r="AD117">
            <v>41677</v>
          </cell>
          <cell r="AE117">
            <v>45337</v>
          </cell>
          <cell r="AF117" t="str">
            <v>USD</v>
          </cell>
          <cell r="AG117">
            <v>350000000</v>
          </cell>
          <cell r="AH117" t="str">
            <v>USD</v>
          </cell>
          <cell r="AI117">
            <v>0</v>
          </cell>
          <cell r="AJ117">
            <v>350000000</v>
          </cell>
          <cell r="AK117">
            <v>2.7959999999999998</v>
          </cell>
          <cell r="AL117">
            <v>225025.82</v>
          </cell>
          <cell r="AM117">
            <v>724092.91</v>
          </cell>
          <cell r="AN117">
            <v>0</v>
          </cell>
          <cell r="AO117">
            <v>7424.64</v>
          </cell>
          <cell r="AP117">
            <v>0</v>
          </cell>
          <cell r="AQ117">
            <v>141297.20000000001</v>
          </cell>
          <cell r="AR117">
            <v>0</v>
          </cell>
          <cell r="AS117">
            <v>2609.9299999999998</v>
          </cell>
          <cell r="AT117">
            <v>0</v>
          </cell>
          <cell r="AU117">
            <v>-5183971.76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E117">
            <v>0</v>
          </cell>
          <cell r="BF117">
            <v>0</v>
          </cell>
          <cell r="BG117">
            <v>354083521.25999999</v>
          </cell>
          <cell r="BH117">
            <v>3.45</v>
          </cell>
          <cell r="BI117">
            <v>12075000</v>
          </cell>
          <cell r="BJ117">
            <v>-1358470.18</v>
          </cell>
          <cell r="BK117">
            <v>10716529.82</v>
          </cell>
          <cell r="BL117">
            <v>12075000</v>
          </cell>
          <cell r="BM117">
            <v>-1313976.3700000001</v>
          </cell>
          <cell r="BN117">
            <v>10761023.630000001</v>
          </cell>
          <cell r="BO117">
            <v>10716529.82</v>
          </cell>
          <cell r="BP117">
            <v>9900175.2544295993</v>
          </cell>
          <cell r="BQ117">
            <v>348899549.5</v>
          </cell>
        </row>
        <row r="118">
          <cell r="W118" t="str">
            <v>1000</v>
          </cell>
          <cell r="X118" t="str">
            <v>04I</v>
          </cell>
          <cell r="Y118" t="str">
            <v>BNY-2412</v>
          </cell>
          <cell r="Z118" t="str">
            <v>1634</v>
          </cell>
          <cell r="AA118" t="str">
            <v/>
          </cell>
          <cell r="AB118" t="str">
            <v>927804FE9</v>
          </cell>
          <cell r="AC118" t="str">
            <v>07-D Sr Nt VP</v>
          </cell>
          <cell r="AD118">
            <v>39420</v>
          </cell>
          <cell r="AE118">
            <v>50374</v>
          </cell>
          <cell r="AF118" t="str">
            <v>USD</v>
          </cell>
          <cell r="AG118">
            <v>450000000</v>
          </cell>
          <cell r="AH118" t="str">
            <v>USD</v>
          </cell>
          <cell r="AI118">
            <v>0</v>
          </cell>
          <cell r="AJ118">
            <v>450000000</v>
          </cell>
          <cell r="AK118">
            <v>6.4377000000000004</v>
          </cell>
          <cell r="AL118">
            <v>778299.19</v>
          </cell>
          <cell r="AM118">
            <v>3026717.98</v>
          </cell>
          <cell r="AN118">
            <v>0</v>
          </cell>
          <cell r="AO118">
            <v>0</v>
          </cell>
          <cell r="AP118">
            <v>0</v>
          </cell>
          <cell r="AQ118">
            <v>190075.68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E118">
            <v>0</v>
          </cell>
          <cell r="BF118">
            <v>0</v>
          </cell>
          <cell r="BG118">
            <v>446004907.14999998</v>
          </cell>
          <cell r="BH118">
            <v>6.35</v>
          </cell>
          <cell r="BI118">
            <v>28575000</v>
          </cell>
          <cell r="BJ118">
            <v>135875.06</v>
          </cell>
          <cell r="BK118">
            <v>28710875.059999999</v>
          </cell>
          <cell r="BL118">
            <v>28575000</v>
          </cell>
          <cell r="BM118">
            <v>136000.26</v>
          </cell>
          <cell r="BN118">
            <v>28711000.260000002</v>
          </cell>
          <cell r="BO118">
            <v>28711000.260000002</v>
          </cell>
          <cell r="BP118">
            <v>28712457.907595549</v>
          </cell>
          <cell r="BQ118">
            <v>446004907.14999998</v>
          </cell>
        </row>
        <row r="119">
          <cell r="W119" t="str">
            <v>1000</v>
          </cell>
          <cell r="X119" t="str">
            <v>04I</v>
          </cell>
          <cell r="Y119" t="str">
            <v>USB-1620</v>
          </cell>
          <cell r="Z119" t="str">
            <v>1694</v>
          </cell>
          <cell r="AA119" t="str">
            <v/>
          </cell>
          <cell r="AB119" t="str">
            <v>927804FJ8</v>
          </cell>
          <cell r="AC119" t="str">
            <v>10-A Sr Nt VP</v>
          </cell>
          <cell r="AD119">
            <v>40422</v>
          </cell>
          <cell r="AE119">
            <v>44805</v>
          </cell>
          <cell r="AF119" t="str">
            <v>USD</v>
          </cell>
          <cell r="AG119">
            <v>300000000</v>
          </cell>
          <cell r="AH119" t="str">
            <v>USD</v>
          </cell>
          <cell r="AI119">
            <v>0</v>
          </cell>
          <cell r="AJ119">
            <v>300000000</v>
          </cell>
          <cell r="AK119">
            <v>3.4967999999999999</v>
          </cell>
          <cell r="AL119">
            <v>91403.86</v>
          </cell>
          <cell r="AM119">
            <v>288306.28999999998</v>
          </cell>
          <cell r="AN119">
            <v>0</v>
          </cell>
          <cell r="AO119">
            <v>0</v>
          </cell>
          <cell r="AP119">
            <v>0</v>
          </cell>
          <cell r="AQ119">
            <v>64653.21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E119">
            <v>0</v>
          </cell>
          <cell r="BF119">
            <v>0</v>
          </cell>
          <cell r="BG119">
            <v>299555636.63999999</v>
          </cell>
          <cell r="BH119">
            <v>3.45</v>
          </cell>
          <cell r="BI119">
            <v>10350000</v>
          </cell>
          <cell r="BJ119">
            <v>304134.39</v>
          </cell>
          <cell r="BK119">
            <v>10654134.390000001</v>
          </cell>
          <cell r="BL119">
            <v>10350000</v>
          </cell>
          <cell r="BM119">
            <v>146723.81</v>
          </cell>
          <cell r="BN119">
            <v>10496723.810000001</v>
          </cell>
          <cell r="BO119">
            <v>10654134.390000001</v>
          </cell>
          <cell r="BP119">
            <v>10474861.502027519</v>
          </cell>
          <cell r="BQ119">
            <v>299555636.63999999</v>
          </cell>
        </row>
        <row r="120">
          <cell r="W120" t="str">
            <v>1000</v>
          </cell>
          <cell r="X120" t="str">
            <v>04I</v>
          </cell>
          <cell r="Y120" t="str">
            <v>USB-1620</v>
          </cell>
          <cell r="Z120" t="str">
            <v>1875</v>
          </cell>
          <cell r="AA120" t="str">
            <v/>
          </cell>
          <cell r="AB120" t="str">
            <v>927804FW1</v>
          </cell>
          <cell r="AC120" t="str">
            <v>16-B Sr Nts VP</v>
          </cell>
          <cell r="AD120">
            <v>42690</v>
          </cell>
          <cell r="AE120">
            <v>46342</v>
          </cell>
          <cell r="AF120" t="str">
            <v>USD</v>
          </cell>
          <cell r="AG120">
            <v>400000000</v>
          </cell>
          <cell r="AH120" t="str">
            <v>USD</v>
          </cell>
          <cell r="AI120">
            <v>0</v>
          </cell>
          <cell r="AJ120">
            <v>400000000</v>
          </cell>
          <cell r="AK120">
            <v>2.6891919480562199</v>
          </cell>
          <cell r="AL120">
            <v>703179.64</v>
          </cell>
          <cell r="AM120">
            <v>1565297.17</v>
          </cell>
          <cell r="AN120">
            <v>3375.26</v>
          </cell>
          <cell r="AO120">
            <v>957.99</v>
          </cell>
          <cell r="AP120">
            <v>31543.119999999999</v>
          </cell>
          <cell r="AQ120">
            <v>3014.5</v>
          </cell>
          <cell r="AR120">
            <v>2898.13</v>
          </cell>
          <cell r="AS120">
            <v>70295.350000000006</v>
          </cell>
          <cell r="AT120">
            <v>4225515.45</v>
          </cell>
          <cell r="AU120">
            <v>-12016575.09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E120">
            <v>0</v>
          </cell>
          <cell r="BF120">
            <v>0</v>
          </cell>
          <cell r="BG120">
            <v>405410498.48000002</v>
          </cell>
          <cell r="BH120">
            <v>2.95</v>
          </cell>
          <cell r="BI120">
            <v>11799999.960000001</v>
          </cell>
          <cell r="BJ120">
            <v>-886690.78</v>
          </cell>
          <cell r="BK120">
            <v>10913309.18</v>
          </cell>
          <cell r="BL120">
            <v>11800000</v>
          </cell>
          <cell r="BM120">
            <v>-854752.2</v>
          </cell>
          <cell r="BN120">
            <v>10945247.800000001</v>
          </cell>
          <cell r="BO120">
            <v>10913309.220000001</v>
          </cell>
          <cell r="BP120">
            <v>10902266.481698744</v>
          </cell>
          <cell r="BQ120">
            <v>397619438.84000003</v>
          </cell>
        </row>
        <row r="121">
          <cell r="W121" t="str">
            <v>1000</v>
          </cell>
          <cell r="X121" t="str">
            <v>04H</v>
          </cell>
          <cell r="Y121" t="str">
            <v>USB-1620</v>
          </cell>
          <cell r="Z121" t="str">
            <v>1680</v>
          </cell>
          <cell r="AA121" t="str">
            <v/>
          </cell>
          <cell r="AB121" t="str">
            <v>977228AC9</v>
          </cell>
          <cell r="AC121" t="str">
            <v>09-A Wise VP</v>
          </cell>
          <cell r="AD121">
            <v>40086</v>
          </cell>
          <cell r="AE121">
            <v>51410</v>
          </cell>
          <cell r="AF121" t="str">
            <v>USD</v>
          </cell>
          <cell r="AG121">
            <v>160000000</v>
          </cell>
          <cell r="AH121" t="str">
            <v>USD</v>
          </cell>
          <cell r="AI121">
            <v>0</v>
          </cell>
          <cell r="AJ121">
            <v>160000000</v>
          </cell>
          <cell r="AK121">
            <v>2.1783999999999999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479531.45</v>
          </cell>
          <cell r="AR121">
            <v>0</v>
          </cell>
          <cell r="AS121">
            <v>8290.01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E121">
            <v>0</v>
          </cell>
          <cell r="BF121">
            <v>0</v>
          </cell>
          <cell r="BG121">
            <v>159512178.53999999</v>
          </cell>
          <cell r="BH121">
            <v>0.75</v>
          </cell>
          <cell r="BI121">
            <v>1766964</v>
          </cell>
          <cell r="BJ121">
            <v>28370.59</v>
          </cell>
          <cell r="BK121">
            <v>1795334.59</v>
          </cell>
          <cell r="BL121">
            <v>1766964</v>
          </cell>
          <cell r="BM121">
            <v>26912.07</v>
          </cell>
          <cell r="BN121">
            <v>1793876.07</v>
          </cell>
          <cell r="BO121">
            <v>1228370.5900000001</v>
          </cell>
          <cell r="BP121">
            <v>3474813.2973153596</v>
          </cell>
          <cell r="BQ121">
            <v>159512178.53999999</v>
          </cell>
        </row>
        <row r="122">
          <cell r="W122" t="str">
            <v>1000</v>
          </cell>
          <cell r="X122" t="str">
            <v>04I</v>
          </cell>
          <cell r="Y122" t="str">
            <v>USB-1620</v>
          </cell>
          <cell r="Z122" t="str">
            <v>1841</v>
          </cell>
          <cell r="AA122" t="str">
            <v/>
          </cell>
          <cell r="AB122" t="str">
            <v>927804FS8</v>
          </cell>
          <cell r="AC122" t="str">
            <v>15-A Sr Nts VP</v>
          </cell>
          <cell r="AD122">
            <v>42137</v>
          </cell>
          <cell r="AE122">
            <v>45792</v>
          </cell>
          <cell r="AF122" t="str">
            <v>USD</v>
          </cell>
          <cell r="AG122">
            <v>350000000</v>
          </cell>
          <cell r="AH122" t="str">
            <v>USD</v>
          </cell>
          <cell r="AI122">
            <v>0</v>
          </cell>
          <cell r="AJ122">
            <v>350000000</v>
          </cell>
          <cell r="AK122">
            <v>4.47692748725414</v>
          </cell>
          <cell r="AL122">
            <v>264473.38</v>
          </cell>
          <cell r="AM122">
            <v>1061158.3600000001</v>
          </cell>
          <cell r="AN122">
            <v>3869.04</v>
          </cell>
          <cell r="AO122">
            <v>421.6</v>
          </cell>
          <cell r="AP122">
            <v>18970.240000000002</v>
          </cell>
          <cell r="AQ122">
            <v>2341.69</v>
          </cell>
          <cell r="AR122">
            <v>2780.37</v>
          </cell>
          <cell r="AS122">
            <v>219377.31</v>
          </cell>
          <cell r="AT122">
            <v>13053265.5</v>
          </cell>
          <cell r="AU122">
            <v>0</v>
          </cell>
          <cell r="AV122">
            <v>3208166.58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E122">
            <v>0</v>
          </cell>
          <cell r="BF122">
            <v>0</v>
          </cell>
          <cell r="BG122">
            <v>332165175.93000001</v>
          </cell>
          <cell r="BH122">
            <v>3.1</v>
          </cell>
          <cell r="BI122">
            <v>10850000.029999999</v>
          </cell>
          <cell r="BJ122">
            <v>3935404.28</v>
          </cell>
          <cell r="BK122">
            <v>14785404.310000001</v>
          </cell>
          <cell r="BL122">
            <v>10850000</v>
          </cell>
          <cell r="BM122">
            <v>3862963.25</v>
          </cell>
          <cell r="BN122">
            <v>14712963.25</v>
          </cell>
          <cell r="BO122">
            <v>14785404.279999999</v>
          </cell>
          <cell r="BP122">
            <v>14870794.064296244</v>
          </cell>
          <cell r="BQ122">
            <v>348426608.00999999</v>
          </cell>
        </row>
        <row r="123">
          <cell r="W123" t="str">
            <v>1000</v>
          </cell>
          <cell r="X123" t="str">
            <v>04S</v>
          </cell>
          <cell r="Y123" t="str">
            <v>US GOVT</v>
          </cell>
          <cell r="Z123" t="str">
            <v>1555</v>
          </cell>
          <cell r="AA123" t="str">
            <v/>
          </cell>
          <cell r="AB123" t="str">
            <v/>
          </cell>
          <cell r="AC123" t="str">
            <v>Ft Lee VP</v>
          </cell>
          <cell r="AD123">
            <v>38443</v>
          </cell>
          <cell r="AE123">
            <v>48305</v>
          </cell>
          <cell r="AF123" t="str">
            <v>USD</v>
          </cell>
          <cell r="AG123">
            <v>3913694.45</v>
          </cell>
          <cell r="AH123" t="str">
            <v>USD</v>
          </cell>
          <cell r="AI123">
            <v>242056.38</v>
          </cell>
          <cell r="AJ123">
            <v>3671638.07</v>
          </cell>
          <cell r="AK123">
            <v>7.16294163509097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E123">
            <v>0</v>
          </cell>
          <cell r="BF123">
            <v>0</v>
          </cell>
          <cell r="BG123">
            <v>3913694.45</v>
          </cell>
          <cell r="BH123">
            <v>7.25</v>
          </cell>
          <cell r="BI123">
            <v>291405.59000000003</v>
          </cell>
          <cell r="BJ123">
            <v>0</v>
          </cell>
          <cell r="BK123">
            <v>291405.59000000003</v>
          </cell>
          <cell r="BL123">
            <v>274407.7</v>
          </cell>
          <cell r="BM123">
            <v>0</v>
          </cell>
          <cell r="BN123">
            <v>274407.7</v>
          </cell>
          <cell r="BO123">
            <v>283742.84762500005</v>
          </cell>
          <cell r="BP123">
            <v>280335.64922929456</v>
          </cell>
          <cell r="BQ123">
            <v>3913694.45</v>
          </cell>
        </row>
        <row r="124">
          <cell r="W124" t="str">
            <v>1000</v>
          </cell>
          <cell r="X124" t="str">
            <v>04S</v>
          </cell>
          <cell r="Y124" t="str">
            <v>US GOVT</v>
          </cell>
          <cell r="Z124" t="str">
            <v>1541</v>
          </cell>
          <cell r="AA124" t="str">
            <v/>
          </cell>
          <cell r="AB124" t="str">
            <v/>
          </cell>
          <cell r="AC124" t="str">
            <v>Ft Eustis VP</v>
          </cell>
          <cell r="AD124">
            <v>38336</v>
          </cell>
          <cell r="AE124">
            <v>45642</v>
          </cell>
          <cell r="AF124" t="str">
            <v>USD</v>
          </cell>
          <cell r="AG124">
            <v>91074.72</v>
          </cell>
          <cell r="AH124" t="str">
            <v>USD</v>
          </cell>
          <cell r="AI124">
            <v>21999.49</v>
          </cell>
          <cell r="AJ124">
            <v>69075.23</v>
          </cell>
          <cell r="AK124">
            <v>7.1508668975829996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E124">
            <v>0</v>
          </cell>
          <cell r="BF124">
            <v>0</v>
          </cell>
          <cell r="BG124">
            <v>91074.72</v>
          </cell>
          <cell r="BH124">
            <v>7.25</v>
          </cell>
          <cell r="BI124">
            <v>7356.51</v>
          </cell>
          <cell r="BJ124">
            <v>0</v>
          </cell>
          <cell r="BK124">
            <v>7356.51</v>
          </cell>
          <cell r="BL124">
            <v>5816.88</v>
          </cell>
          <cell r="BM124">
            <v>0</v>
          </cell>
          <cell r="BN124">
            <v>5816.88</v>
          </cell>
          <cell r="BO124">
            <v>6602.9171999999999</v>
          </cell>
          <cell r="BP124">
            <v>6512.6320045464045</v>
          </cell>
          <cell r="BQ124">
            <v>91074.72</v>
          </cell>
        </row>
        <row r="125">
          <cell r="W125" t="str">
            <v>1000</v>
          </cell>
          <cell r="X125" t="str">
            <v>04I</v>
          </cell>
          <cell r="Y125" t="str">
            <v>USB-1620</v>
          </cell>
          <cell r="Z125" t="str">
            <v>1804</v>
          </cell>
          <cell r="AA125" t="str">
            <v/>
          </cell>
          <cell r="AB125" t="str">
            <v>927804FR0</v>
          </cell>
          <cell r="AC125" t="str">
            <v>14-B Sr Nt VP</v>
          </cell>
          <cell r="AD125">
            <v>41677</v>
          </cell>
          <cell r="AE125">
            <v>52643</v>
          </cell>
          <cell r="AF125" t="str">
            <v>USD</v>
          </cell>
          <cell r="AG125">
            <v>200000000</v>
          </cell>
          <cell r="AH125" t="str">
            <v>USD</v>
          </cell>
          <cell r="AI125">
            <v>0</v>
          </cell>
          <cell r="AJ125">
            <v>200000000</v>
          </cell>
          <cell r="AK125">
            <v>4.3666</v>
          </cell>
          <cell r="AL125">
            <v>0</v>
          </cell>
          <cell r="AM125">
            <v>1519470.27</v>
          </cell>
          <cell r="AN125">
            <v>6521.54</v>
          </cell>
          <cell r="AO125">
            <v>5427.31</v>
          </cell>
          <cell r="AP125">
            <v>0</v>
          </cell>
          <cell r="AQ125">
            <v>516016.31</v>
          </cell>
          <cell r="AR125">
            <v>0</v>
          </cell>
          <cell r="AS125">
            <v>32557.69</v>
          </cell>
          <cell r="AT125">
            <v>0</v>
          </cell>
          <cell r="AU125">
            <v>-964958.65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-13006665.609999999</v>
          </cell>
          <cell r="BE125">
            <v>0</v>
          </cell>
          <cell r="BF125">
            <v>0</v>
          </cell>
          <cell r="BG125">
            <v>211891631.13999999</v>
          </cell>
          <cell r="BH125">
            <v>4.45</v>
          </cell>
          <cell r="BI125">
            <v>8900000.0399999991</v>
          </cell>
          <cell r="BJ125">
            <v>-359637.03</v>
          </cell>
          <cell r="BK125">
            <v>8540363.0099999998</v>
          </cell>
          <cell r="BL125">
            <v>8900000</v>
          </cell>
          <cell r="BM125">
            <v>-351327.65</v>
          </cell>
          <cell r="BN125">
            <v>8548672.3499999996</v>
          </cell>
          <cell r="BO125">
            <v>8540362.9700000007</v>
          </cell>
          <cell r="BP125">
            <v>9252459.9653592389</v>
          </cell>
          <cell r="BQ125">
            <v>210926672.48999998</v>
          </cell>
        </row>
        <row r="126">
          <cell r="W126" t="str">
            <v>1000</v>
          </cell>
          <cell r="X126" t="str">
            <v>04I</v>
          </cell>
          <cell r="Y126" t="str">
            <v>USB-1620</v>
          </cell>
          <cell r="Z126" t="str">
            <v>1755</v>
          </cell>
          <cell r="AA126" t="str">
            <v/>
          </cell>
          <cell r="AB126" t="str">
            <v>927804FL3</v>
          </cell>
          <cell r="AC126" t="str">
            <v>13-B Sr Nt VP</v>
          </cell>
          <cell r="AD126">
            <v>41282</v>
          </cell>
          <cell r="AE126">
            <v>52246</v>
          </cell>
          <cell r="AF126" t="str">
            <v>USD</v>
          </cell>
          <cell r="AG126">
            <v>500000000</v>
          </cell>
          <cell r="AH126" t="str">
            <v>USD</v>
          </cell>
          <cell r="AI126">
            <v>0</v>
          </cell>
          <cell r="AJ126">
            <v>500000000</v>
          </cell>
          <cell r="AK126">
            <v>5.0106000000000002</v>
          </cell>
          <cell r="AL126">
            <v>1707001.39</v>
          </cell>
          <cell r="AM126">
            <v>3734067.03</v>
          </cell>
          <cell r="AN126">
            <v>0</v>
          </cell>
          <cell r="AO126">
            <v>0</v>
          </cell>
          <cell r="AP126">
            <v>0</v>
          </cell>
          <cell r="AQ126">
            <v>418762.03</v>
          </cell>
          <cell r="AR126">
            <v>0</v>
          </cell>
          <cell r="AS126">
            <v>0</v>
          </cell>
          <cell r="AT126">
            <v>40360525.990000002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E126">
            <v>0</v>
          </cell>
          <cell r="BF126">
            <v>0</v>
          </cell>
          <cell r="BG126">
            <v>453779643.56</v>
          </cell>
          <cell r="BH126">
            <v>4</v>
          </cell>
          <cell r="BI126">
            <v>20000000.039999999</v>
          </cell>
          <cell r="BJ126">
            <v>1653332.64</v>
          </cell>
          <cell r="BK126">
            <v>21653332.68</v>
          </cell>
          <cell r="BL126">
            <v>20000000</v>
          </cell>
          <cell r="BM126">
            <v>1631029.85</v>
          </cell>
          <cell r="BN126">
            <v>21631029.850000001</v>
          </cell>
          <cell r="BO126">
            <v>21653332.640000001</v>
          </cell>
          <cell r="BP126">
            <v>22737082.82021736</v>
          </cell>
          <cell r="BQ126">
            <v>494140169.55000001</v>
          </cell>
        </row>
        <row r="127">
          <cell r="W127" t="str">
            <v>1000</v>
          </cell>
          <cell r="X127" t="str">
            <v>04I</v>
          </cell>
          <cell r="Y127" t="str">
            <v>USB-1620</v>
          </cell>
          <cell r="Z127" t="str">
            <v>1742</v>
          </cell>
          <cell r="AA127" t="str">
            <v/>
          </cell>
          <cell r="AB127" t="str">
            <v>927804FK5</v>
          </cell>
          <cell r="AC127" t="str">
            <v>12-A Sr Nt VP</v>
          </cell>
          <cell r="AD127">
            <v>40920</v>
          </cell>
          <cell r="AE127">
            <v>44579</v>
          </cell>
          <cell r="AF127" t="str">
            <v>USD</v>
          </cell>
          <cell r="AG127">
            <v>450000000</v>
          </cell>
          <cell r="AH127" t="str">
            <v>USD</v>
          </cell>
          <cell r="AI127">
            <v>450000000</v>
          </cell>
          <cell r="AJ127">
            <v>0</v>
          </cell>
          <cell r="AK127">
            <v>3.6528999999999998</v>
          </cell>
          <cell r="AL127">
            <v>102870.1</v>
          </cell>
          <cell r="AM127">
            <v>277450.48</v>
          </cell>
          <cell r="AN127">
            <v>0</v>
          </cell>
          <cell r="AO127">
            <v>0</v>
          </cell>
          <cell r="AP127">
            <v>0</v>
          </cell>
          <cell r="AQ127">
            <v>55348.37</v>
          </cell>
          <cell r="AR127">
            <v>0</v>
          </cell>
          <cell r="AS127">
            <v>0</v>
          </cell>
          <cell r="AT127">
            <v>2988834.63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E127">
            <v>0</v>
          </cell>
          <cell r="BF127">
            <v>0</v>
          </cell>
          <cell r="BG127">
            <v>446575496.42000002</v>
          </cell>
          <cell r="BH127">
            <v>2.95</v>
          </cell>
          <cell r="BI127">
            <v>13275000</v>
          </cell>
          <cell r="BJ127">
            <v>4208281.2</v>
          </cell>
          <cell r="BK127">
            <v>17483281.199999999</v>
          </cell>
          <cell r="BL127">
            <v>10620000</v>
          </cell>
          <cell r="BM127">
            <v>1017367.85</v>
          </cell>
          <cell r="BN127">
            <v>11637367.85</v>
          </cell>
          <cell r="BO127">
            <v>17483281.199999999</v>
          </cell>
          <cell r="BP127">
            <v>16312956.30872618</v>
          </cell>
          <cell r="BQ127">
            <v>449564331.05000001</v>
          </cell>
        </row>
        <row r="128">
          <cell r="W128" t="str">
            <v>1000</v>
          </cell>
          <cell r="X128" t="str">
            <v>04I</v>
          </cell>
          <cell r="Y128" t="str">
            <v>USB-1620</v>
          </cell>
          <cell r="Z128" t="str">
            <v>1842</v>
          </cell>
          <cell r="AA128" t="str">
            <v/>
          </cell>
          <cell r="AB128" t="str">
            <v>927804FT6</v>
          </cell>
          <cell r="AC128" t="str">
            <v>15-B Sr Nt VP</v>
          </cell>
          <cell r="AD128">
            <v>42137</v>
          </cell>
          <cell r="AE128">
            <v>53097</v>
          </cell>
          <cell r="AF128" t="str">
            <v>USD</v>
          </cell>
          <cell r="AG128">
            <v>350000000</v>
          </cell>
          <cell r="AH128" t="str">
            <v>USD</v>
          </cell>
          <cell r="AI128">
            <v>0</v>
          </cell>
          <cell r="AJ128">
            <v>350000000</v>
          </cell>
          <cell r="AK128">
            <v>4.5335691092386803</v>
          </cell>
          <cell r="AL128">
            <v>1113906.8899999999</v>
          </cell>
          <cell r="AM128">
            <v>2737833.09</v>
          </cell>
          <cell r="AN128">
            <v>0</v>
          </cell>
          <cell r="AO128">
            <v>805.49</v>
          </cell>
          <cell r="AP128">
            <v>36358.46</v>
          </cell>
          <cell r="AQ128">
            <v>4473.8</v>
          </cell>
          <cell r="AR128">
            <v>5059.92</v>
          </cell>
          <cell r="AS128">
            <v>412859.53</v>
          </cell>
          <cell r="AT128">
            <v>4940806.53</v>
          </cell>
          <cell r="AU128">
            <v>0</v>
          </cell>
          <cell r="AV128">
            <v>1550675.14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E128">
            <v>0</v>
          </cell>
          <cell r="BF128">
            <v>0</v>
          </cell>
          <cell r="BG128">
            <v>339197221.14999998</v>
          </cell>
          <cell r="BH128">
            <v>4.2</v>
          </cell>
          <cell r="BI128">
            <v>14700000</v>
          </cell>
          <cell r="BJ128">
            <v>391795.44</v>
          </cell>
          <cell r="BK128">
            <v>15091795.439999999</v>
          </cell>
          <cell r="BL128">
            <v>14700000</v>
          </cell>
          <cell r="BM128">
            <v>384802.12</v>
          </cell>
          <cell r="BN128">
            <v>15084802.119999999</v>
          </cell>
          <cell r="BO128">
            <v>15091795.439999999</v>
          </cell>
          <cell r="BP128">
            <v>15377740.437452409</v>
          </cell>
          <cell r="BQ128">
            <v>345688702.81999993</v>
          </cell>
        </row>
        <row r="129">
          <cell r="W129" t="str">
            <v>1000</v>
          </cell>
          <cell r="X129" t="str">
            <v>04H</v>
          </cell>
          <cell r="Y129" t="str">
            <v>USB-5771</v>
          </cell>
          <cell r="Z129" t="str">
            <v>1787</v>
          </cell>
          <cell r="AA129" t="str">
            <v/>
          </cell>
          <cell r="AB129" t="str">
            <v>546068AR8</v>
          </cell>
          <cell r="AC129" t="str">
            <v>08-B Louisa VP</v>
          </cell>
          <cell r="AD129">
            <v>39772</v>
          </cell>
          <cell r="AE129">
            <v>49614</v>
          </cell>
          <cell r="AF129" t="str">
            <v>USD</v>
          </cell>
          <cell r="AG129">
            <v>62000000</v>
          </cell>
          <cell r="AH129" t="str">
            <v>USD</v>
          </cell>
          <cell r="AI129">
            <v>0</v>
          </cell>
          <cell r="AJ129">
            <v>62000000</v>
          </cell>
          <cell r="AK129">
            <v>0.63315433371066998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184872.02</v>
          </cell>
          <cell r="AR129">
            <v>0</v>
          </cell>
          <cell r="AS129">
            <v>8283.2999999999993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E129">
            <v>0</v>
          </cell>
          <cell r="BF129">
            <v>0</v>
          </cell>
          <cell r="BG129">
            <v>61806844.68</v>
          </cell>
          <cell r="BH129">
            <v>0.75</v>
          </cell>
          <cell r="BI129">
            <v>376248.84</v>
          </cell>
          <cell r="BJ129">
            <v>14825.81</v>
          </cell>
          <cell r="BK129">
            <v>391074.65</v>
          </cell>
          <cell r="BL129">
            <v>376248.86</v>
          </cell>
          <cell r="BM129">
            <v>13991.6</v>
          </cell>
          <cell r="BN129">
            <v>390240.46</v>
          </cell>
          <cell r="BO129">
            <v>479825.81</v>
          </cell>
          <cell r="BP129">
            <v>391332.71562124265</v>
          </cell>
          <cell r="BQ129">
            <v>61806844.68</v>
          </cell>
        </row>
        <row r="130">
          <cell r="W130" t="str">
            <v>1000</v>
          </cell>
          <cell r="X130" t="str">
            <v>04S</v>
          </cell>
          <cell r="Y130" t="str">
            <v>US GOVT</v>
          </cell>
          <cell r="Z130" t="str">
            <v>1542</v>
          </cell>
          <cell r="AA130" t="str">
            <v/>
          </cell>
          <cell r="AB130" t="str">
            <v/>
          </cell>
          <cell r="AC130" t="str">
            <v>Ft Story VP</v>
          </cell>
          <cell r="AD130">
            <v>38336</v>
          </cell>
          <cell r="AE130">
            <v>45641</v>
          </cell>
          <cell r="AF130" t="str">
            <v>USD</v>
          </cell>
          <cell r="AG130">
            <v>44430.77</v>
          </cell>
          <cell r="AH130" t="str">
            <v>USD</v>
          </cell>
          <cell r="AI130">
            <v>10732.43</v>
          </cell>
          <cell r="AJ130">
            <v>33698.339999999997</v>
          </cell>
          <cell r="AK130">
            <v>7.1509450683593698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E130">
            <v>0</v>
          </cell>
          <cell r="BF130">
            <v>0</v>
          </cell>
          <cell r="BG130">
            <v>44430.77</v>
          </cell>
          <cell r="BH130">
            <v>7.25</v>
          </cell>
          <cell r="BI130">
            <v>3588.87</v>
          </cell>
          <cell r="BJ130">
            <v>0</v>
          </cell>
          <cell r="BK130">
            <v>3588.87</v>
          </cell>
          <cell r="BL130">
            <v>2837.77</v>
          </cell>
          <cell r="BM130">
            <v>0</v>
          </cell>
          <cell r="BN130">
            <v>2837.77</v>
          </cell>
          <cell r="BO130">
            <v>3221.2308249999996</v>
          </cell>
          <cell r="BP130">
            <v>3177.2199561490938</v>
          </cell>
          <cell r="BQ130">
            <v>44430.77</v>
          </cell>
        </row>
        <row r="131">
          <cell r="W131" t="str">
            <v>1000</v>
          </cell>
          <cell r="X131" t="str">
            <v>04I</v>
          </cell>
          <cell r="Y131" t="str">
            <v>USB-1620</v>
          </cell>
          <cell r="Z131" t="str">
            <v>1804</v>
          </cell>
          <cell r="AA131" t="str">
            <v/>
          </cell>
          <cell r="AB131" t="str">
            <v>927804FR0</v>
          </cell>
          <cell r="AC131" t="str">
            <v>14-B Sr Nt VP</v>
          </cell>
          <cell r="AD131">
            <v>41677</v>
          </cell>
          <cell r="AE131">
            <v>52643</v>
          </cell>
          <cell r="AF131" t="str">
            <v>USD</v>
          </cell>
          <cell r="AG131">
            <v>400000000</v>
          </cell>
          <cell r="AH131" t="str">
            <v>USD</v>
          </cell>
          <cell r="AI131">
            <v>0</v>
          </cell>
          <cell r="AJ131">
            <v>400000000</v>
          </cell>
          <cell r="AK131">
            <v>4.3666</v>
          </cell>
          <cell r="AL131">
            <v>2728486.39</v>
          </cell>
          <cell r="AM131">
            <v>3029728.47</v>
          </cell>
          <cell r="AN131">
            <v>13160.38</v>
          </cell>
          <cell r="AO131">
            <v>10949.79</v>
          </cell>
          <cell r="AP131">
            <v>0</v>
          </cell>
          <cell r="AQ131">
            <v>0</v>
          </cell>
          <cell r="AR131">
            <v>0</v>
          </cell>
          <cell r="AS131">
            <v>65701.78</v>
          </cell>
          <cell r="AT131">
            <v>0</v>
          </cell>
          <cell r="AU131">
            <v>-4545960.2</v>
          </cell>
          <cell r="AV131">
            <v>0</v>
          </cell>
          <cell r="AW131">
            <v>0</v>
          </cell>
          <cell r="AX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E131">
            <v>0</v>
          </cell>
          <cell r="BF131">
            <v>0</v>
          </cell>
          <cell r="BG131">
            <v>398697933.38999999</v>
          </cell>
          <cell r="BH131">
            <v>4.45</v>
          </cell>
          <cell r="BI131">
            <v>17799999.960000001</v>
          </cell>
          <cell r="BJ131">
            <v>33063.360000000001</v>
          </cell>
          <cell r="BK131">
            <v>17833063.32</v>
          </cell>
          <cell r="BL131">
            <v>17800000</v>
          </cell>
          <cell r="BM131">
            <v>32453.46</v>
          </cell>
          <cell r="BN131">
            <v>17832453.460000001</v>
          </cell>
          <cell r="BO131">
            <v>17833063.359999999</v>
          </cell>
          <cell r="BP131">
            <v>17409543.959407739</v>
          </cell>
          <cell r="BQ131">
            <v>394151973.19</v>
          </cell>
        </row>
        <row r="132">
          <cell r="W132" t="str">
            <v>1000</v>
          </cell>
          <cell r="X132" t="str">
            <v>04I</v>
          </cell>
          <cell r="Y132" t="str">
            <v>USB-1620</v>
          </cell>
          <cell r="Z132" t="str">
            <v>1856</v>
          </cell>
          <cell r="AA132" t="str">
            <v/>
          </cell>
          <cell r="AB132" t="str">
            <v>927804FU3</v>
          </cell>
          <cell r="AC132" t="str">
            <v>16-A Sr Nts VP</v>
          </cell>
          <cell r="AD132">
            <v>42383</v>
          </cell>
          <cell r="AE132">
            <v>46037</v>
          </cell>
          <cell r="AF132" t="str">
            <v>USD</v>
          </cell>
          <cell r="AG132">
            <v>750000000</v>
          </cell>
          <cell r="AH132" t="str">
            <v>USD</v>
          </cell>
          <cell r="AI132">
            <v>0</v>
          </cell>
          <cell r="AJ132">
            <v>750000000</v>
          </cell>
          <cell r="AK132">
            <v>4.2541652096509903</v>
          </cell>
          <cell r="AL132">
            <v>32824.01</v>
          </cell>
          <cell r="AM132">
            <v>2370623.12</v>
          </cell>
          <cell r="AN132">
            <v>4031.51</v>
          </cell>
          <cell r="AO132">
            <v>14345.5</v>
          </cell>
          <cell r="AP132">
            <v>39547.97</v>
          </cell>
          <cell r="AQ132">
            <v>2677.87</v>
          </cell>
          <cell r="AR132">
            <v>4934.6499999999996</v>
          </cell>
          <cell r="AS132">
            <v>485699.18</v>
          </cell>
          <cell r="AT132">
            <v>31789043.059999999</v>
          </cell>
          <cell r="AU132">
            <v>0</v>
          </cell>
          <cell r="AV132">
            <v>452063.35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E132">
            <v>0</v>
          </cell>
          <cell r="BF132">
            <v>0</v>
          </cell>
          <cell r="BG132">
            <v>714804209.77999997</v>
          </cell>
          <cell r="BH132">
            <v>3.15</v>
          </cell>
          <cell r="BI132">
            <v>23625000</v>
          </cell>
          <cell r="BJ132">
            <v>6643637.5999999996</v>
          </cell>
          <cell r="BK132">
            <v>30268637.600000001</v>
          </cell>
          <cell r="BL132">
            <v>23625000</v>
          </cell>
          <cell r="BM132">
            <v>6506762.0300000003</v>
          </cell>
          <cell r="BN132">
            <v>30131762.030000001</v>
          </cell>
          <cell r="BO132">
            <v>30268637.600000001</v>
          </cell>
          <cell r="BP132">
            <v>30408952.009581443</v>
          </cell>
          <cell r="BQ132">
            <v>747045316.18999994</v>
          </cell>
        </row>
        <row r="133">
          <cell r="W133" t="str">
            <v>1000</v>
          </cell>
          <cell r="X133" t="str">
            <v>04I</v>
          </cell>
          <cell r="Y133" t="str">
            <v>BNY-2412</v>
          </cell>
          <cell r="Z133" t="str">
            <v>1599</v>
          </cell>
          <cell r="AA133" t="str">
            <v/>
          </cell>
          <cell r="AB133" t="str">
            <v>927804FB5</v>
          </cell>
          <cell r="AC133" t="str">
            <v>07-A Sr Nt VP</v>
          </cell>
          <cell r="AD133">
            <v>39219</v>
          </cell>
          <cell r="AE133">
            <v>50175</v>
          </cell>
          <cell r="AF133" t="str">
            <v>USD</v>
          </cell>
          <cell r="AG133">
            <v>600000000</v>
          </cell>
          <cell r="AH133" t="str">
            <v>USD</v>
          </cell>
          <cell r="AI133">
            <v>0</v>
          </cell>
          <cell r="AJ133">
            <v>600000000</v>
          </cell>
          <cell r="AK133">
            <v>6.0186000000000002</v>
          </cell>
          <cell r="AL133">
            <v>1233329.97</v>
          </cell>
          <cell r="AM133">
            <v>3910011.31</v>
          </cell>
          <cell r="AN133">
            <v>0</v>
          </cell>
          <cell r="AO133">
            <v>0</v>
          </cell>
          <cell r="AP133">
            <v>0</v>
          </cell>
          <cell r="AQ133">
            <v>201620.71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E133">
            <v>0</v>
          </cell>
          <cell r="BF133">
            <v>0</v>
          </cell>
          <cell r="BG133">
            <v>594655038.00999999</v>
          </cell>
          <cell r="BH133">
            <v>6</v>
          </cell>
          <cell r="BI133">
            <v>36000000</v>
          </cell>
          <cell r="BJ133">
            <v>197594.18</v>
          </cell>
          <cell r="BK133">
            <v>36197594.18</v>
          </cell>
          <cell r="BL133">
            <v>36000000</v>
          </cell>
          <cell r="BM133">
            <v>197094.27</v>
          </cell>
          <cell r="BN133">
            <v>36197094.270000003</v>
          </cell>
          <cell r="BO133">
            <v>36197594.18</v>
          </cell>
          <cell r="BP133">
            <v>35789908.117669858</v>
          </cell>
          <cell r="BQ133">
            <v>594655038.00999999</v>
          </cell>
        </row>
        <row r="134">
          <cell r="W134" t="str">
            <v>1000</v>
          </cell>
          <cell r="X134" t="str">
            <v>04I</v>
          </cell>
          <cell r="Y134" t="str">
            <v>BNY-2412</v>
          </cell>
          <cell r="Z134" t="str">
            <v>1572</v>
          </cell>
          <cell r="AA134" t="str">
            <v/>
          </cell>
          <cell r="AB134" t="str">
            <v>927804FA7</v>
          </cell>
          <cell r="AC134" t="str">
            <v>06-B Sr Nt VP</v>
          </cell>
          <cell r="AD134">
            <v>38730</v>
          </cell>
          <cell r="AE134">
            <v>49689</v>
          </cell>
          <cell r="AF134" t="str">
            <v>USD</v>
          </cell>
          <cell r="AG134">
            <v>550000000</v>
          </cell>
          <cell r="AH134" t="str">
            <v>USD</v>
          </cell>
          <cell r="AI134">
            <v>0</v>
          </cell>
          <cell r="AJ134">
            <v>550000000</v>
          </cell>
          <cell r="AK134">
            <v>6.0162000000000004</v>
          </cell>
          <cell r="AL134">
            <v>808508.42</v>
          </cell>
          <cell r="AM134">
            <v>3401176.35</v>
          </cell>
          <cell r="AN134">
            <v>0</v>
          </cell>
          <cell r="AO134">
            <v>0</v>
          </cell>
          <cell r="AP134">
            <v>0</v>
          </cell>
          <cell r="AQ134">
            <v>317818.59000000003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E134">
            <v>0</v>
          </cell>
          <cell r="BF134">
            <v>0</v>
          </cell>
          <cell r="BG134">
            <v>545472496.63999999</v>
          </cell>
          <cell r="BH134">
            <v>6</v>
          </cell>
          <cell r="BI134">
            <v>33000000</v>
          </cell>
          <cell r="BJ134">
            <v>191020.47</v>
          </cell>
          <cell r="BK134">
            <v>33191020.469999999</v>
          </cell>
          <cell r="BL134">
            <v>33000000</v>
          </cell>
          <cell r="BM134">
            <v>190532.9</v>
          </cell>
          <cell r="BN134">
            <v>33190532.899999999</v>
          </cell>
          <cell r="BO134">
            <v>33191020.469999999</v>
          </cell>
          <cell r="BP134">
            <v>32816716.342855681</v>
          </cell>
          <cell r="BQ134">
            <v>545472496.63999999</v>
          </cell>
        </row>
        <row r="135">
          <cell r="W135" t="str">
            <v>1000</v>
          </cell>
          <cell r="X135" t="str">
            <v>04H</v>
          </cell>
          <cell r="Y135" t="str">
            <v>USB-1620</v>
          </cell>
          <cell r="Z135" t="str">
            <v>1705</v>
          </cell>
          <cell r="AA135" t="str">
            <v/>
          </cell>
          <cell r="AB135" t="str">
            <v>40579PAB7</v>
          </cell>
          <cell r="AC135" t="str">
            <v>10-A Halifax VP</v>
          </cell>
          <cell r="AD135">
            <v>40535</v>
          </cell>
          <cell r="AE135">
            <v>51837</v>
          </cell>
          <cell r="AF135" t="str">
            <v>USD</v>
          </cell>
          <cell r="AG135">
            <v>100000000</v>
          </cell>
          <cell r="AH135" t="str">
            <v>USD</v>
          </cell>
          <cell r="AI135">
            <v>0</v>
          </cell>
          <cell r="AJ135">
            <v>100000000</v>
          </cell>
          <cell r="AK135">
            <v>2.1903000000000001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186248.54</v>
          </cell>
          <cell r="AR135">
            <v>0</v>
          </cell>
          <cell r="AS135">
            <v>8291.99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E135">
            <v>0</v>
          </cell>
          <cell r="BF135">
            <v>0</v>
          </cell>
          <cell r="BG135">
            <v>99805459.469999999</v>
          </cell>
          <cell r="BH135">
            <v>0.45</v>
          </cell>
          <cell r="BI135">
            <v>1196555.5900000001</v>
          </cell>
          <cell r="BJ135">
            <v>10324.24</v>
          </cell>
          <cell r="BK135">
            <v>1206879.83</v>
          </cell>
          <cell r="BL135">
            <v>1186555.56</v>
          </cell>
          <cell r="BM135">
            <v>9807.39</v>
          </cell>
          <cell r="BN135">
            <v>1196362.95</v>
          </cell>
          <cell r="BO135">
            <v>460324.24</v>
          </cell>
          <cell r="BP135">
            <v>2186038.97877141</v>
          </cell>
          <cell r="BQ135">
            <v>99805459.469999999</v>
          </cell>
        </row>
        <row r="136">
          <cell r="W136" t="str">
            <v>1000</v>
          </cell>
          <cell r="X136" t="str">
            <v>04I</v>
          </cell>
          <cell r="Y136" t="str">
            <v>BNY-2412</v>
          </cell>
          <cell r="Z136" t="str">
            <v>1660</v>
          </cell>
          <cell r="AA136" t="str">
            <v/>
          </cell>
          <cell r="AB136" t="str">
            <v/>
          </cell>
          <cell r="AC136" t="str">
            <v>CAPES LOR VP</v>
          </cell>
          <cell r="AD136">
            <v>39782</v>
          </cell>
          <cell r="AE136">
            <v>50754</v>
          </cell>
          <cell r="AF136" t="str">
            <v>USD</v>
          </cell>
          <cell r="AG136">
            <v>0</v>
          </cell>
          <cell r="AH136" t="str">
            <v>USD</v>
          </cell>
          <cell r="AI136">
            <v>0</v>
          </cell>
          <cell r="AJ136">
            <v>0</v>
          </cell>
          <cell r="AK136">
            <v>5.9332060322612499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-2938949.42</v>
          </cell>
          <cell r="BA136">
            <v>0</v>
          </cell>
          <cell r="BB136">
            <v>0</v>
          </cell>
          <cell r="BC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6.0540000000000003</v>
          </cell>
          <cell r="BI136">
            <v>0</v>
          </cell>
          <cell r="BJ136">
            <v>-95178.82</v>
          </cell>
          <cell r="BK136">
            <v>-95178.82</v>
          </cell>
          <cell r="BL136">
            <v>0</v>
          </cell>
          <cell r="BM136">
            <v>-94792.82</v>
          </cell>
          <cell r="BN136">
            <v>-94792.82</v>
          </cell>
          <cell r="BO136">
            <v>-95178.82</v>
          </cell>
          <cell r="BP136">
            <v>0</v>
          </cell>
          <cell r="BQ136">
            <v>0</v>
          </cell>
        </row>
        <row r="137">
          <cell r="W137" t="str">
            <v>1000</v>
          </cell>
          <cell r="X137" t="str">
            <v>04I</v>
          </cell>
          <cell r="Y137" t="str">
            <v>USB-1620</v>
          </cell>
          <cell r="Z137" t="str">
            <v>1886</v>
          </cell>
          <cell r="AA137" t="str">
            <v/>
          </cell>
          <cell r="AB137" t="str">
            <v>927804FX7</v>
          </cell>
          <cell r="AC137" t="str">
            <v>17-A Sr Nts VP</v>
          </cell>
          <cell r="AD137">
            <v>42810</v>
          </cell>
          <cell r="AE137">
            <v>46461</v>
          </cell>
          <cell r="AF137" t="str">
            <v>USD</v>
          </cell>
          <cell r="AG137">
            <v>750000000</v>
          </cell>
          <cell r="AH137" t="str">
            <v>USD</v>
          </cell>
          <cell r="AI137">
            <v>0</v>
          </cell>
          <cell r="AJ137">
            <v>750000000</v>
          </cell>
          <cell r="AK137">
            <v>3.5553191133737498</v>
          </cell>
          <cell r="AL137">
            <v>437161.75</v>
          </cell>
          <cell r="AM137">
            <v>3088642.77</v>
          </cell>
          <cell r="AN137">
            <v>10256.209999999999</v>
          </cell>
          <cell r="AO137">
            <v>17091.46</v>
          </cell>
          <cell r="AP137">
            <v>55329.84</v>
          </cell>
          <cell r="AQ137">
            <v>0</v>
          </cell>
          <cell r="AR137">
            <v>5502.84</v>
          </cell>
          <cell r="AS137">
            <v>432612.76</v>
          </cell>
          <cell r="AT137">
            <v>0</v>
          </cell>
          <cell r="AU137">
            <v>-1854087.88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E137">
            <v>0</v>
          </cell>
          <cell r="BF137">
            <v>0</v>
          </cell>
          <cell r="BG137">
            <v>747807490.25</v>
          </cell>
          <cell r="BH137">
            <v>3.5</v>
          </cell>
          <cell r="BI137">
            <v>26250000</v>
          </cell>
          <cell r="BJ137">
            <v>331095.59000000003</v>
          </cell>
          <cell r="BK137">
            <v>26581095.59</v>
          </cell>
          <cell r="BL137">
            <v>26250000</v>
          </cell>
          <cell r="BM137">
            <v>321994.46000000002</v>
          </cell>
          <cell r="BN137">
            <v>26571994.460000001</v>
          </cell>
          <cell r="BO137">
            <v>26581095.59</v>
          </cell>
          <cell r="BP137">
            <v>26586942.63209879</v>
          </cell>
          <cell r="BQ137">
            <v>745953402.37</v>
          </cell>
        </row>
        <row r="138">
          <cell r="W138" t="str">
            <v>1000</v>
          </cell>
          <cell r="X138" t="str">
            <v>04I</v>
          </cell>
          <cell r="Y138" t="str">
            <v>USB-1620</v>
          </cell>
          <cell r="Z138" t="str">
            <v>1947</v>
          </cell>
          <cell r="AA138" t="str">
            <v/>
          </cell>
          <cell r="AB138" t="str">
            <v>927804GD0</v>
          </cell>
          <cell r="AC138" t="str">
            <v>20-A Sr Nt VP</v>
          </cell>
          <cell r="AD138">
            <v>44180</v>
          </cell>
          <cell r="AE138">
            <v>55137</v>
          </cell>
          <cell r="AF138" t="str">
            <v>USD</v>
          </cell>
          <cell r="AG138">
            <v>900000000</v>
          </cell>
          <cell r="AH138" t="str">
            <v>USD</v>
          </cell>
          <cell r="AI138">
            <v>0</v>
          </cell>
          <cell r="AJ138">
            <v>900000000</v>
          </cell>
          <cell r="AK138">
            <v>5.8585529553852904</v>
          </cell>
          <cell r="AL138">
            <v>14275855.66</v>
          </cell>
          <cell r="AM138">
            <v>7846340.29</v>
          </cell>
          <cell r="AN138">
            <v>14756</v>
          </cell>
          <cell r="AO138">
            <v>48309.84</v>
          </cell>
          <cell r="AP138">
            <v>97832.65</v>
          </cell>
          <cell r="AQ138">
            <v>0</v>
          </cell>
          <cell r="AR138">
            <v>15079.82</v>
          </cell>
          <cell r="AS138">
            <v>325238.03000000003</v>
          </cell>
          <cell r="AT138">
            <v>403727795.69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E138">
            <v>0</v>
          </cell>
          <cell r="BF138">
            <v>0</v>
          </cell>
          <cell r="BG138">
            <v>473648792.01999998</v>
          </cell>
          <cell r="BH138">
            <v>2.4500000000000002</v>
          </cell>
          <cell r="BI138">
            <v>6431250</v>
          </cell>
          <cell r="BJ138">
            <v>124715.71</v>
          </cell>
          <cell r="BK138">
            <v>6555965.71</v>
          </cell>
          <cell r="BL138">
            <v>22050000</v>
          </cell>
          <cell r="BM138">
            <v>5817170.2599999998</v>
          </cell>
          <cell r="BN138">
            <v>27867170.260000002</v>
          </cell>
          <cell r="BO138">
            <v>27867170.259999998</v>
          </cell>
          <cell r="BP138">
            <v>27748965.303034436</v>
          </cell>
          <cell r="BQ138">
            <v>877376587.71000004</v>
          </cell>
        </row>
        <row r="139">
          <cell r="W139" t="str">
            <v>1000</v>
          </cell>
          <cell r="X139" t="str">
            <v>04I</v>
          </cell>
          <cell r="Y139" t="str">
            <v>USB-1620</v>
          </cell>
          <cell r="Z139" t="str">
            <v>1896</v>
          </cell>
          <cell r="AA139" t="str">
            <v/>
          </cell>
          <cell r="AB139" t="str">
            <v>927804FZ2</v>
          </cell>
          <cell r="AC139" t="str">
            <v>18-A Sr Nts VP</v>
          </cell>
          <cell r="AD139">
            <v>43181</v>
          </cell>
          <cell r="AE139">
            <v>46846</v>
          </cell>
          <cell r="AF139" t="str">
            <v>USD</v>
          </cell>
          <cell r="AG139">
            <v>700000000</v>
          </cell>
          <cell r="AH139" t="str">
            <v>USD</v>
          </cell>
          <cell r="AI139">
            <v>0</v>
          </cell>
          <cell r="AJ139">
            <v>700000000</v>
          </cell>
          <cell r="AK139">
            <v>3.7079734002351699</v>
          </cell>
          <cell r="AL139">
            <v>1200434.96</v>
          </cell>
          <cell r="AM139">
            <v>3363287.64</v>
          </cell>
          <cell r="AN139">
            <v>0</v>
          </cell>
          <cell r="AO139">
            <v>30310.29</v>
          </cell>
          <cell r="AP139">
            <v>64510.16</v>
          </cell>
          <cell r="AQ139">
            <v>7914.38</v>
          </cell>
          <cell r="AR139">
            <v>0</v>
          </cell>
          <cell r="AS139">
            <v>688439.81</v>
          </cell>
          <cell r="AT139">
            <v>0</v>
          </cell>
          <cell r="AU139">
            <v>-9277352.9700000007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E139">
            <v>0</v>
          </cell>
          <cell r="BF139">
            <v>0</v>
          </cell>
          <cell r="BG139">
            <v>703922455.73000002</v>
          </cell>
          <cell r="BH139">
            <v>3.8</v>
          </cell>
          <cell r="BI139">
            <v>26600000.039999999</v>
          </cell>
          <cell r="BJ139">
            <v>-490102.3</v>
          </cell>
          <cell r="BK139">
            <v>26109897.739999998</v>
          </cell>
          <cell r="BL139">
            <v>26600000</v>
          </cell>
          <cell r="BM139">
            <v>-477367.47</v>
          </cell>
          <cell r="BN139">
            <v>26122632.530000001</v>
          </cell>
          <cell r="BO139">
            <v>26109897.699999999</v>
          </cell>
          <cell r="BP139">
            <v>26101257.416750588</v>
          </cell>
          <cell r="BQ139">
            <v>694645102.75999999</v>
          </cell>
        </row>
        <row r="140">
          <cell r="W140" t="str">
            <v>1000</v>
          </cell>
          <cell r="X140" t="str">
            <v>04I</v>
          </cell>
          <cell r="Y140" t="str">
            <v>USB-1620</v>
          </cell>
          <cell r="Z140" t="str">
            <v>1907</v>
          </cell>
          <cell r="AA140" t="str">
            <v/>
          </cell>
          <cell r="AB140" t="str">
            <v>927804GA6</v>
          </cell>
          <cell r="AC140" t="str">
            <v>18-B Sr Nts VP</v>
          </cell>
          <cell r="AD140">
            <v>43432</v>
          </cell>
          <cell r="AE140">
            <v>54393</v>
          </cell>
          <cell r="AF140" t="str">
            <v>USD</v>
          </cell>
          <cell r="AG140">
            <v>600000000</v>
          </cell>
          <cell r="AH140" t="str">
            <v>USD</v>
          </cell>
          <cell r="AI140">
            <v>0</v>
          </cell>
          <cell r="AJ140">
            <v>600000000</v>
          </cell>
          <cell r="AK140">
            <v>4.2572104792073304</v>
          </cell>
          <cell r="AL140">
            <v>3252487.47</v>
          </cell>
          <cell r="AM140">
            <v>5037038.12</v>
          </cell>
          <cell r="AN140">
            <v>13820.74</v>
          </cell>
          <cell r="AO140">
            <v>37343.589999999997</v>
          </cell>
          <cell r="AP140">
            <v>69770.179999999993</v>
          </cell>
          <cell r="AQ140">
            <v>9644.85</v>
          </cell>
          <cell r="AR140">
            <v>0</v>
          </cell>
          <cell r="AS140">
            <v>446181</v>
          </cell>
          <cell r="AT140">
            <v>0</v>
          </cell>
          <cell r="AU140">
            <v>-40595296.149999999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E140">
            <v>0</v>
          </cell>
          <cell r="BF140">
            <v>-1360951.47</v>
          </cell>
          <cell r="BG140">
            <v>633089961.66999996</v>
          </cell>
          <cell r="BH140">
            <v>4.5999999999999996</v>
          </cell>
          <cell r="BI140">
            <v>27600000</v>
          </cell>
          <cell r="BJ140">
            <v>-635598.17000000004</v>
          </cell>
          <cell r="BK140">
            <v>26964401.829999998</v>
          </cell>
          <cell r="BL140">
            <v>27600000</v>
          </cell>
          <cell r="BM140">
            <v>-622522.30000000005</v>
          </cell>
          <cell r="BN140">
            <v>26977477.699999999</v>
          </cell>
          <cell r="BO140">
            <v>26964401.829999998</v>
          </cell>
          <cell r="BP140">
            <v>26951972.191024911</v>
          </cell>
          <cell r="BQ140">
            <v>591133714.04999995</v>
          </cell>
        </row>
        <row r="141">
          <cell r="W141" t="str">
            <v>1000</v>
          </cell>
          <cell r="X141" t="str">
            <v>04H</v>
          </cell>
          <cell r="Y141" t="str">
            <v>USB-5771</v>
          </cell>
          <cell r="Z141" t="str">
            <v>1912</v>
          </cell>
          <cell r="AA141" t="str">
            <v/>
          </cell>
          <cell r="AB141" t="str">
            <v>546068 AU1</v>
          </cell>
          <cell r="AC141" t="str">
            <v>08-C Louisa VP</v>
          </cell>
          <cell r="AD141">
            <v>39772</v>
          </cell>
          <cell r="AE141">
            <v>49614</v>
          </cell>
          <cell r="AF141" t="str">
            <v>USD</v>
          </cell>
          <cell r="AG141">
            <v>37500000</v>
          </cell>
          <cell r="AH141" t="str">
            <v>USD</v>
          </cell>
          <cell r="AI141">
            <v>0</v>
          </cell>
          <cell r="AJ141">
            <v>37500000</v>
          </cell>
          <cell r="AK141">
            <v>1.84007304930686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71673.75</v>
          </cell>
          <cell r="AR141">
            <v>0</v>
          </cell>
          <cell r="AS141">
            <v>4274.8900000000003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E141">
            <v>0</v>
          </cell>
          <cell r="BF141">
            <v>0</v>
          </cell>
          <cell r="BG141">
            <v>37424051.359999999</v>
          </cell>
          <cell r="BH141">
            <v>1.8</v>
          </cell>
          <cell r="BI141">
            <v>675000</v>
          </cell>
          <cell r="BJ141">
            <v>11413.66</v>
          </cell>
          <cell r="BK141">
            <v>686413.66</v>
          </cell>
          <cell r="BL141">
            <v>675000</v>
          </cell>
          <cell r="BM141">
            <v>10907.09</v>
          </cell>
          <cell r="BN141">
            <v>685907.09</v>
          </cell>
          <cell r="BO141">
            <v>686413.66</v>
          </cell>
          <cell r="BP141">
            <v>688629.8830341174</v>
          </cell>
          <cell r="BQ141">
            <v>37424051.359999999</v>
          </cell>
        </row>
        <row r="142">
          <cell r="W142" t="str">
            <v>1000</v>
          </cell>
          <cell r="X142" t="str">
            <v>04H</v>
          </cell>
          <cell r="Y142" t="str">
            <v>USB-1191</v>
          </cell>
          <cell r="Z142" t="str">
            <v>1913</v>
          </cell>
          <cell r="AA142" t="str">
            <v/>
          </cell>
          <cell r="AB142" t="str">
            <v>16532YAC2</v>
          </cell>
          <cell r="AC142" t="str">
            <v>08-A Chspk VP</v>
          </cell>
          <cell r="AD142">
            <v>39477</v>
          </cell>
          <cell r="AE142">
            <v>48246</v>
          </cell>
          <cell r="AF142" t="str">
            <v>USD</v>
          </cell>
          <cell r="AG142">
            <v>30000000</v>
          </cell>
          <cell r="AH142" t="str">
            <v>USD</v>
          </cell>
          <cell r="AI142">
            <v>0</v>
          </cell>
          <cell r="AJ142">
            <v>30000000</v>
          </cell>
          <cell r="AK142">
            <v>1.96766275787353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118240.41</v>
          </cell>
          <cell r="AR142">
            <v>0</v>
          </cell>
          <cell r="AS142">
            <v>6309.65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E142">
            <v>0</v>
          </cell>
          <cell r="BF142">
            <v>0</v>
          </cell>
          <cell r="BG142">
            <v>29875449.940000001</v>
          </cell>
          <cell r="BH142">
            <v>1.9</v>
          </cell>
          <cell r="BI142">
            <v>570000</v>
          </cell>
          <cell r="BJ142">
            <v>16275.15</v>
          </cell>
          <cell r="BK142">
            <v>586275.15</v>
          </cell>
          <cell r="BL142">
            <v>570000</v>
          </cell>
          <cell r="BM142">
            <v>15573.25</v>
          </cell>
          <cell r="BN142">
            <v>585573.25</v>
          </cell>
          <cell r="BO142">
            <v>586275.15</v>
          </cell>
          <cell r="BP142">
            <v>587848.10221652989</v>
          </cell>
          <cell r="BQ142">
            <v>29875449.940000001</v>
          </cell>
        </row>
        <row r="143">
          <cell r="W143" t="str">
            <v>1000</v>
          </cell>
          <cell r="X143" t="str">
            <v>04H</v>
          </cell>
          <cell r="Y143" t="str">
            <v>USB-5771</v>
          </cell>
          <cell r="Z143" t="str">
            <v>1914</v>
          </cell>
          <cell r="AA143" t="str">
            <v/>
          </cell>
          <cell r="AB143" t="str">
            <v>546068AT4</v>
          </cell>
          <cell r="AC143" t="str">
            <v>08-A Louisa VP</v>
          </cell>
          <cell r="AD143">
            <v>39772</v>
          </cell>
          <cell r="AE143">
            <v>49614</v>
          </cell>
          <cell r="AF143" t="str">
            <v>USD</v>
          </cell>
          <cell r="AG143">
            <v>60000000</v>
          </cell>
          <cell r="AH143" t="str">
            <v>USD</v>
          </cell>
          <cell r="AI143">
            <v>0</v>
          </cell>
          <cell r="AJ143">
            <v>60000000</v>
          </cell>
          <cell r="AK143">
            <v>1.9252197203636101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110159.62</v>
          </cell>
          <cell r="AR143">
            <v>0</v>
          </cell>
          <cell r="AS143">
            <v>6304.83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E143">
            <v>0</v>
          </cell>
          <cell r="BF143">
            <v>0</v>
          </cell>
          <cell r="BG143">
            <v>59883535.549999997</v>
          </cell>
          <cell r="BH143">
            <v>1.9</v>
          </cell>
          <cell r="BI143">
            <v>1140000</v>
          </cell>
          <cell r="BJ143">
            <v>11348.98</v>
          </cell>
          <cell r="BK143">
            <v>1151348.98</v>
          </cell>
          <cell r="BL143">
            <v>1140000</v>
          </cell>
          <cell r="BM143">
            <v>10854.82</v>
          </cell>
          <cell r="BN143">
            <v>1150854.82</v>
          </cell>
          <cell r="BO143">
            <v>1151348.98</v>
          </cell>
          <cell r="BP143">
            <v>1152889.6356595529</v>
          </cell>
          <cell r="BQ143">
            <v>59883535.549999997</v>
          </cell>
        </row>
        <row r="144">
          <cell r="W144" t="str">
            <v>1000</v>
          </cell>
          <cell r="X144" t="str">
            <v>04H</v>
          </cell>
          <cell r="Y144" t="str">
            <v>USB-1620</v>
          </cell>
          <cell r="Z144" t="str">
            <v>1915</v>
          </cell>
          <cell r="AA144" t="str">
            <v/>
          </cell>
          <cell r="AB144" t="str">
            <v>98659AAB1</v>
          </cell>
          <cell r="AC144" t="str">
            <v>09-A York VP</v>
          </cell>
          <cell r="AD144">
            <v>39952</v>
          </cell>
          <cell r="AE144">
            <v>48701</v>
          </cell>
          <cell r="AF144" t="str">
            <v>USD</v>
          </cell>
          <cell r="AG144">
            <v>70000000</v>
          </cell>
          <cell r="AH144" t="str">
            <v>USD</v>
          </cell>
          <cell r="AI144">
            <v>0</v>
          </cell>
          <cell r="AJ144">
            <v>70000000</v>
          </cell>
          <cell r="AK144">
            <v>1.92627237653732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118280.37</v>
          </cell>
          <cell r="AR144">
            <v>0</v>
          </cell>
          <cell r="AS144">
            <v>4503.1499999999996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E144">
            <v>0</v>
          </cell>
          <cell r="BF144">
            <v>0</v>
          </cell>
          <cell r="BG144">
            <v>69877216.480000004</v>
          </cell>
          <cell r="BH144">
            <v>1.9</v>
          </cell>
          <cell r="BI144">
            <v>1329999.96</v>
          </cell>
          <cell r="BJ144">
            <v>14463.78</v>
          </cell>
          <cell r="BK144">
            <v>1344463.74</v>
          </cell>
          <cell r="BL144">
            <v>1330000</v>
          </cell>
          <cell r="BM144">
            <v>13834.12</v>
          </cell>
          <cell r="BN144">
            <v>1343834.12</v>
          </cell>
          <cell r="BO144">
            <v>1344463.78</v>
          </cell>
          <cell r="BP144">
            <v>1346025.5185474239</v>
          </cell>
          <cell r="BQ144">
            <v>69877216.480000004</v>
          </cell>
        </row>
        <row r="145">
          <cell r="W145" t="str">
            <v>1000</v>
          </cell>
          <cell r="X145" t="str">
            <v>04I</v>
          </cell>
          <cell r="Y145" t="str">
            <v>USB-1620</v>
          </cell>
          <cell r="Z145" t="str">
            <v>1919</v>
          </cell>
          <cell r="AA145" t="str">
            <v/>
          </cell>
          <cell r="AB145" t="str">
            <v>927804GB4</v>
          </cell>
          <cell r="AC145" t="str">
            <v>19-A Sr Nts VP</v>
          </cell>
          <cell r="AD145">
            <v>43656</v>
          </cell>
          <cell r="AE145">
            <v>47315</v>
          </cell>
          <cell r="AF145" t="str">
            <v>USD</v>
          </cell>
          <cell r="AG145">
            <v>500000000</v>
          </cell>
          <cell r="AH145" t="str">
            <v>USD</v>
          </cell>
          <cell r="AI145">
            <v>0</v>
          </cell>
          <cell r="AJ145">
            <v>500000000</v>
          </cell>
          <cell r="AK145">
            <v>3.62522438439726</v>
          </cell>
          <cell r="AL145">
            <v>149139.17000000001</v>
          </cell>
          <cell r="AM145">
            <v>2769726.73</v>
          </cell>
          <cell r="AN145">
            <v>12824.11</v>
          </cell>
          <cell r="AO145">
            <v>36433.99</v>
          </cell>
          <cell r="AP145">
            <v>51890.69</v>
          </cell>
          <cell r="AQ145">
            <v>11278.06</v>
          </cell>
          <cell r="AR145">
            <v>0</v>
          </cell>
          <cell r="AS145">
            <v>409634</v>
          </cell>
          <cell r="AT145">
            <v>23046080.989999998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E145">
            <v>0</v>
          </cell>
          <cell r="BF145">
            <v>0</v>
          </cell>
          <cell r="BG145">
            <v>473512992.25999999</v>
          </cell>
          <cell r="BH145">
            <v>2.875</v>
          </cell>
          <cell r="BI145">
            <v>14375000.039999999</v>
          </cell>
          <cell r="BJ145">
            <v>2742419.81</v>
          </cell>
          <cell r="BK145">
            <v>17117419.850000001</v>
          </cell>
          <cell r="BL145">
            <v>14375000</v>
          </cell>
          <cell r="BM145">
            <v>2668925.17</v>
          </cell>
          <cell r="BN145">
            <v>17043925.170000002</v>
          </cell>
          <cell r="BO145">
            <v>17117419.809999999</v>
          </cell>
          <cell r="BP145">
            <v>17165908.45869863</v>
          </cell>
          <cell r="BQ145">
            <v>496559073.25</v>
          </cell>
        </row>
        <row r="146">
          <cell r="W146" t="str">
            <v>1000</v>
          </cell>
          <cell r="X146" t="str">
            <v>04I</v>
          </cell>
          <cell r="Y146" t="str">
            <v>USB-1620</v>
          </cell>
          <cell r="Z146" t="str">
            <v>1929</v>
          </cell>
          <cell r="AA146" t="str">
            <v/>
          </cell>
          <cell r="AB146" t="str">
            <v>927804GC2</v>
          </cell>
          <cell r="AC146" t="str">
            <v>19-B Sr Nts VP</v>
          </cell>
          <cell r="AD146">
            <v>43804</v>
          </cell>
          <cell r="AE146">
            <v>54758</v>
          </cell>
          <cell r="AF146" t="str">
            <v>USD</v>
          </cell>
          <cell r="AG146">
            <v>550000000</v>
          </cell>
          <cell r="AH146" t="str">
            <v>USD</v>
          </cell>
          <cell r="AI146">
            <v>0</v>
          </cell>
          <cell r="AJ146">
            <v>550000000</v>
          </cell>
          <cell r="AK146">
            <v>4.92216621053963</v>
          </cell>
          <cell r="AL146">
            <v>1018682.63</v>
          </cell>
          <cell r="AM146">
            <v>4716123.3</v>
          </cell>
          <cell r="AN146">
            <v>11981.24</v>
          </cell>
          <cell r="AO146">
            <v>9120.58</v>
          </cell>
          <cell r="AP146">
            <v>0</v>
          </cell>
          <cell r="AQ146">
            <v>182913.84</v>
          </cell>
          <cell r="AR146">
            <v>0</v>
          </cell>
          <cell r="AS146">
            <v>183783.44</v>
          </cell>
          <cell r="AT146">
            <v>129468930.39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E146">
            <v>0</v>
          </cell>
          <cell r="BF146">
            <v>0</v>
          </cell>
          <cell r="BG146">
            <v>414408464.57999998</v>
          </cell>
          <cell r="BH146">
            <v>3.3</v>
          </cell>
          <cell r="BI146">
            <v>18150000</v>
          </cell>
          <cell r="BJ146">
            <v>2196992.65</v>
          </cell>
          <cell r="BK146">
            <v>20346992.649999999</v>
          </cell>
          <cell r="BL146">
            <v>18150000</v>
          </cell>
          <cell r="BM146">
            <v>2166190.7400000002</v>
          </cell>
          <cell r="BN146">
            <v>20316190.739999998</v>
          </cell>
          <cell r="BO146">
            <v>20346992.649999999</v>
          </cell>
          <cell r="BP146">
            <v>20397873.417172849</v>
          </cell>
          <cell r="BQ146">
            <v>543877394.97000003</v>
          </cell>
        </row>
        <row r="147">
          <cell r="W147" t="str">
            <v>1000</v>
          </cell>
          <cell r="AD147">
            <v>44074</v>
          </cell>
          <cell r="AE147">
            <v>45169</v>
          </cell>
          <cell r="AG147">
            <v>444677813.72000003</v>
          </cell>
          <cell r="BG147">
            <v>444677813.72000003</v>
          </cell>
          <cell r="BH147">
            <v>0.34</v>
          </cell>
          <cell r="BO147">
            <v>1511904.5666480002</v>
          </cell>
          <cell r="BP147">
            <v>0</v>
          </cell>
          <cell r="BQ147">
            <v>444677813.72000003</v>
          </cell>
        </row>
        <row r="148">
          <cell r="BO148">
            <v>0</v>
          </cell>
          <cell r="BP148">
            <v>0</v>
          </cell>
          <cell r="BQ148">
            <v>0</v>
          </cell>
        </row>
        <row r="149">
          <cell r="BO149">
            <v>0</v>
          </cell>
          <cell r="BP149">
            <v>0</v>
          </cell>
          <cell r="BQ149">
            <v>0</v>
          </cell>
        </row>
        <row r="150">
          <cell r="BO150">
            <v>0</v>
          </cell>
          <cell r="BP150">
            <v>0</v>
          </cell>
          <cell r="BQ150">
            <v>0</v>
          </cell>
        </row>
        <row r="151">
          <cell r="BO151">
            <v>0</v>
          </cell>
          <cell r="BP151">
            <v>0</v>
          </cell>
          <cell r="BQ151">
            <v>0</v>
          </cell>
        </row>
        <row r="152">
          <cell r="BO152">
            <v>0</v>
          </cell>
          <cell r="BP152">
            <v>0</v>
          </cell>
          <cell r="BQ152">
            <v>0</v>
          </cell>
        </row>
        <row r="153">
          <cell r="BO153">
            <v>0</v>
          </cell>
          <cell r="BP153">
            <v>0</v>
          </cell>
          <cell r="BQ153">
            <v>0</v>
          </cell>
        </row>
        <row r="154">
          <cell r="BO154">
            <v>0</v>
          </cell>
          <cell r="BP154">
            <v>0</v>
          </cell>
          <cell r="BQ154">
            <v>0</v>
          </cell>
        </row>
        <row r="155">
          <cell r="BO155">
            <v>0</v>
          </cell>
          <cell r="BP155">
            <v>0</v>
          </cell>
          <cell r="BQ155">
            <v>0</v>
          </cell>
        </row>
        <row r="156">
          <cell r="BO156">
            <v>0</v>
          </cell>
          <cell r="BP156">
            <v>0</v>
          </cell>
          <cell r="BQ156">
            <v>0</v>
          </cell>
        </row>
        <row r="157">
          <cell r="BO157">
            <v>0</v>
          </cell>
          <cell r="BP157">
            <v>0</v>
          </cell>
          <cell r="BQ157">
            <v>0</v>
          </cell>
        </row>
        <row r="158">
          <cell r="BO158">
            <v>0</v>
          </cell>
          <cell r="BP158">
            <v>0</v>
          </cell>
          <cell r="BQ158">
            <v>0</v>
          </cell>
        </row>
        <row r="159">
          <cell r="BO159">
            <v>0</v>
          </cell>
          <cell r="BP159">
            <v>0</v>
          </cell>
          <cell r="BQ159">
            <v>0</v>
          </cell>
        </row>
        <row r="160">
          <cell r="BO160">
            <v>0</v>
          </cell>
          <cell r="BP160">
            <v>0</v>
          </cell>
          <cell r="BQ160">
            <v>0</v>
          </cell>
        </row>
        <row r="161">
          <cell r="BO161">
            <v>0</v>
          </cell>
          <cell r="BP161">
            <v>0</v>
          </cell>
          <cell r="BQ161">
            <v>0</v>
          </cell>
        </row>
        <row r="162">
          <cell r="BO162">
            <v>0</v>
          </cell>
          <cell r="BP162">
            <v>0</v>
          </cell>
          <cell r="BQ162">
            <v>0</v>
          </cell>
        </row>
        <row r="163">
          <cell r="BO163">
            <v>0</v>
          </cell>
          <cell r="BP163">
            <v>0</v>
          </cell>
          <cell r="BQ163">
            <v>0</v>
          </cell>
        </row>
        <row r="164">
          <cell r="BO164">
            <v>0</v>
          </cell>
          <cell r="BP164">
            <v>0</v>
          </cell>
          <cell r="BQ164">
            <v>0</v>
          </cell>
        </row>
        <row r="165">
          <cell r="BO165">
            <v>0</v>
          </cell>
          <cell r="BP165">
            <v>0</v>
          </cell>
          <cell r="BQ165">
            <v>0</v>
          </cell>
        </row>
        <row r="166">
          <cell r="BO166">
            <v>0</v>
          </cell>
          <cell r="BP166">
            <v>0</v>
          </cell>
          <cell r="BQ166">
            <v>0</v>
          </cell>
        </row>
        <row r="167">
          <cell r="BO167">
            <v>0</v>
          </cell>
          <cell r="BP167">
            <v>0</v>
          </cell>
          <cell r="BQ167">
            <v>0</v>
          </cell>
        </row>
        <row r="168">
          <cell r="BO168">
            <v>0</v>
          </cell>
          <cell r="BP168">
            <v>0</v>
          </cell>
          <cell r="BQ168">
            <v>0</v>
          </cell>
        </row>
        <row r="169">
          <cell r="BO169">
            <v>0</v>
          </cell>
          <cell r="BP169">
            <v>0</v>
          </cell>
          <cell r="BQ169">
            <v>0</v>
          </cell>
        </row>
        <row r="170">
          <cell r="BO170">
            <v>0</v>
          </cell>
          <cell r="BP170">
            <v>0</v>
          </cell>
          <cell r="BQ170">
            <v>0</v>
          </cell>
        </row>
        <row r="171">
          <cell r="BO171">
            <v>0</v>
          </cell>
          <cell r="BP171">
            <v>0</v>
          </cell>
          <cell r="BQ171">
            <v>0</v>
          </cell>
        </row>
        <row r="172">
          <cell r="BO172">
            <v>0</v>
          </cell>
          <cell r="BP172">
            <v>0</v>
          </cell>
          <cell r="BQ172">
            <v>0</v>
          </cell>
        </row>
        <row r="173">
          <cell r="BO173">
            <v>0</v>
          </cell>
          <cell r="BP173">
            <v>0</v>
          </cell>
          <cell r="BQ173">
            <v>0</v>
          </cell>
        </row>
        <row r="174">
          <cell r="BO174">
            <v>0</v>
          </cell>
          <cell r="BP174">
            <v>0</v>
          </cell>
          <cell r="BQ174">
            <v>0</v>
          </cell>
        </row>
        <row r="175">
          <cell r="BO175">
            <v>0</v>
          </cell>
          <cell r="BP175">
            <v>0</v>
          </cell>
          <cell r="BQ175">
            <v>0</v>
          </cell>
        </row>
        <row r="176">
          <cell r="BO176">
            <v>0</v>
          </cell>
          <cell r="BP176">
            <v>0</v>
          </cell>
          <cell r="BQ176">
            <v>0</v>
          </cell>
        </row>
        <row r="177">
          <cell r="BO177">
            <v>0</v>
          </cell>
          <cell r="BP177">
            <v>0</v>
          </cell>
          <cell r="BQ177">
            <v>0</v>
          </cell>
        </row>
        <row r="178">
          <cell r="BO178">
            <v>0</v>
          </cell>
          <cell r="BP178">
            <v>0</v>
          </cell>
          <cell r="BQ178">
            <v>0</v>
          </cell>
        </row>
        <row r="179">
          <cell r="BO179">
            <v>0</v>
          </cell>
          <cell r="BP179">
            <v>0</v>
          </cell>
          <cell r="BQ179">
            <v>0</v>
          </cell>
        </row>
        <row r="180">
          <cell r="BO180">
            <v>0</v>
          </cell>
          <cell r="BP180">
            <v>0</v>
          </cell>
          <cell r="BQ180">
            <v>0</v>
          </cell>
        </row>
        <row r="181">
          <cell r="BO181">
            <v>0</v>
          </cell>
          <cell r="BP181">
            <v>0</v>
          </cell>
          <cell r="BQ181">
            <v>0</v>
          </cell>
        </row>
        <row r="182">
          <cell r="BO182">
            <v>0</v>
          </cell>
          <cell r="BP182">
            <v>0</v>
          </cell>
          <cell r="BQ182">
            <v>0</v>
          </cell>
        </row>
        <row r="183">
          <cell r="BO183">
            <v>0</v>
          </cell>
          <cell r="BP183">
            <v>0</v>
          </cell>
          <cell r="BQ183">
            <v>0</v>
          </cell>
        </row>
        <row r="184">
          <cell r="BO184">
            <v>0</v>
          </cell>
          <cell r="BP184">
            <v>0</v>
          </cell>
          <cell r="BQ184">
            <v>0</v>
          </cell>
        </row>
        <row r="185">
          <cell r="BO185">
            <v>0</v>
          </cell>
          <cell r="BP185">
            <v>0</v>
          </cell>
          <cell r="BQ185">
            <v>0</v>
          </cell>
        </row>
        <row r="186">
          <cell r="BO186">
            <v>0</v>
          </cell>
          <cell r="BP186">
            <v>0</v>
          </cell>
          <cell r="BQ186">
            <v>0</v>
          </cell>
        </row>
        <row r="187">
          <cell r="BO187">
            <v>0</v>
          </cell>
          <cell r="BP187">
            <v>0</v>
          </cell>
          <cell r="BQ187">
            <v>0</v>
          </cell>
        </row>
        <row r="188">
          <cell r="BO188">
            <v>0</v>
          </cell>
          <cell r="BP188">
            <v>0</v>
          </cell>
          <cell r="BQ188">
            <v>0</v>
          </cell>
        </row>
        <row r="189">
          <cell r="BO189">
            <v>0</v>
          </cell>
          <cell r="BP189">
            <v>0</v>
          </cell>
          <cell r="BQ189">
            <v>0</v>
          </cell>
        </row>
        <row r="190">
          <cell r="BO190">
            <v>0</v>
          </cell>
          <cell r="BP190">
            <v>0</v>
          </cell>
          <cell r="BQ190">
            <v>0</v>
          </cell>
        </row>
        <row r="191">
          <cell r="BO191">
            <v>0</v>
          </cell>
          <cell r="BP191">
            <v>0</v>
          </cell>
          <cell r="BQ191">
            <v>0</v>
          </cell>
        </row>
        <row r="192">
          <cell r="BO192">
            <v>0</v>
          </cell>
          <cell r="BP192">
            <v>0</v>
          </cell>
          <cell r="BQ192">
            <v>0</v>
          </cell>
        </row>
        <row r="193">
          <cell r="BO193">
            <v>0</v>
          </cell>
          <cell r="BP193">
            <v>0</v>
          </cell>
          <cell r="BQ193">
            <v>0</v>
          </cell>
        </row>
        <row r="194">
          <cell r="BO194">
            <v>0</v>
          </cell>
          <cell r="BP194">
            <v>0</v>
          </cell>
          <cell r="BQ194">
            <v>0</v>
          </cell>
        </row>
        <row r="195">
          <cell r="BO195">
            <v>0</v>
          </cell>
          <cell r="BP195">
            <v>0</v>
          </cell>
          <cell r="BQ195">
            <v>0</v>
          </cell>
        </row>
        <row r="196">
          <cell r="BO196">
            <v>0</v>
          </cell>
          <cell r="BP196">
            <v>0</v>
          </cell>
          <cell r="BQ196">
            <v>0</v>
          </cell>
        </row>
        <row r="197">
          <cell r="BO197">
            <v>0</v>
          </cell>
          <cell r="BP197">
            <v>0</v>
          </cell>
          <cell r="BQ197">
            <v>0</v>
          </cell>
        </row>
        <row r="198">
          <cell r="BO198">
            <v>0</v>
          </cell>
          <cell r="BP198">
            <v>0</v>
          </cell>
          <cell r="BQ198">
            <v>0</v>
          </cell>
        </row>
        <row r="199">
          <cell r="BO199">
            <v>0</v>
          </cell>
          <cell r="BP199">
            <v>0</v>
          </cell>
          <cell r="BQ199">
            <v>0</v>
          </cell>
        </row>
        <row r="200">
          <cell r="BO200">
            <v>0</v>
          </cell>
          <cell r="BP200">
            <v>0</v>
          </cell>
          <cell r="BQ200">
            <v>0</v>
          </cell>
        </row>
        <row r="201">
          <cell r="BO201">
            <v>0</v>
          </cell>
          <cell r="BP201">
            <v>0</v>
          </cell>
          <cell r="BQ201">
            <v>0</v>
          </cell>
        </row>
        <row r="202">
          <cell r="BO202">
            <v>0</v>
          </cell>
          <cell r="BP202">
            <v>0</v>
          </cell>
          <cell r="BQ202">
            <v>0</v>
          </cell>
        </row>
        <row r="203">
          <cell r="BO203">
            <v>0</v>
          </cell>
          <cell r="BP203">
            <v>0</v>
          </cell>
          <cell r="BQ203">
            <v>0</v>
          </cell>
        </row>
        <row r="204">
          <cell r="BO204">
            <v>0</v>
          </cell>
          <cell r="BP204">
            <v>0</v>
          </cell>
          <cell r="BQ204">
            <v>0</v>
          </cell>
        </row>
        <row r="205">
          <cell r="BO205">
            <v>0</v>
          </cell>
          <cell r="BP205">
            <v>0</v>
          </cell>
          <cell r="BQ205">
            <v>0</v>
          </cell>
        </row>
        <row r="206">
          <cell r="BO206">
            <v>0</v>
          </cell>
          <cell r="BP206">
            <v>0</v>
          </cell>
          <cell r="BQ206">
            <v>0</v>
          </cell>
        </row>
        <row r="207">
          <cell r="BO207">
            <v>0</v>
          </cell>
          <cell r="BP207">
            <v>0</v>
          </cell>
          <cell r="BQ207">
            <v>0</v>
          </cell>
        </row>
        <row r="208">
          <cell r="BO208">
            <v>0</v>
          </cell>
          <cell r="BP208">
            <v>0</v>
          </cell>
          <cell r="BQ208">
            <v>0</v>
          </cell>
        </row>
        <row r="209">
          <cell r="W209" t="str">
            <v>Company Code</v>
          </cell>
          <cell r="X209" t="str">
            <v>Product Type</v>
          </cell>
          <cell r="Y209" t="str">
            <v>Securities Account</v>
          </cell>
          <cell r="Z209" t="str">
            <v>ID Number</v>
          </cell>
          <cell r="AA209" t="str">
            <v>Transaction</v>
          </cell>
          <cell r="AB209" t="str">
            <v>CUSIP</v>
          </cell>
          <cell r="AC209" t="str">
            <v>Short name</v>
          </cell>
          <cell r="AD209" t="str">
            <v>Issue Date</v>
          </cell>
          <cell r="AE209" t="str">
            <v>Maturity Date</v>
          </cell>
          <cell r="AF209" t="str">
            <v>Position Currency</v>
          </cell>
          <cell r="AG209" t="str">
            <v>Principal VC</v>
          </cell>
          <cell r="AH209" t="str">
            <v>Valuation Currency</v>
          </cell>
          <cell r="AI209" t="str">
            <v>Current Princ VC</v>
          </cell>
          <cell r="AJ209" t="str">
            <v>Non-Current Princ VC</v>
          </cell>
          <cell r="AK209" t="str">
            <v>Amortization Yield</v>
          </cell>
          <cell r="AL209" t="str">
            <v>Discount VC</v>
          </cell>
          <cell r="AM209" t="str">
            <v>Underwriting Fees VC</v>
          </cell>
          <cell r="AN209" t="str">
            <v>Audit Fees VC</v>
          </cell>
          <cell r="AO209" t="str">
            <v>Legal Fees VC</v>
          </cell>
          <cell r="AP209" t="str">
            <v>Filing &amp; Application Fees VC</v>
          </cell>
          <cell r="AQ209" t="str">
            <v>Misc. Fees VC</v>
          </cell>
          <cell r="AR209" t="str">
            <v>Printing Fees VC</v>
          </cell>
          <cell r="AS209" t="str">
            <v>Rating Agency Fees VC</v>
          </cell>
          <cell r="AT209" t="str">
            <v>Pre-Issue Hedge Loss - AOCI VC</v>
          </cell>
          <cell r="AU209" t="str">
            <v>Pre-Issue Hedge Gain - AOCI VC</v>
          </cell>
          <cell r="AW209" t="str">
            <v>Refund/Fee Offset VC</v>
          </cell>
          <cell r="AX209" t="str">
            <v>Blended Interest Rate Payable contra VC</v>
          </cell>
          <cell r="AY209" t="str">
            <v>Misc. Fees - Credit Fascilities VC</v>
          </cell>
          <cell r="AZ209" t="str">
            <v>Realized Gain (reacquired debt) VC</v>
          </cell>
          <cell r="BA209" t="str">
            <v>Realized Loss (reacquired debt) VC</v>
          </cell>
          <cell r="BB209" t="str">
            <v>Realized Loss (reacquired debt) contra V</v>
          </cell>
          <cell r="BC209" t="str">
            <v>Premium VC</v>
          </cell>
          <cell r="BD209" t="str">
            <v>Pre-Issue Hedge Gain - AOCI - I/C VC</v>
          </cell>
          <cell r="BE209" t="str">
            <v>Pre-Issue Hedge Loss - REG VC</v>
          </cell>
          <cell r="BF209" t="str">
            <v>Pre-Issue Hedge Loss - AOCI - I/C VC</v>
          </cell>
          <cell r="BG209" t="str">
            <v>Total Outstanding VC</v>
          </cell>
          <cell r="BH209" t="str">
            <v>Coupon</v>
          </cell>
          <cell r="BI209" t="str">
            <v>Interest past 12 month VC</v>
          </cell>
          <cell r="BJ209" t="str">
            <v>Amortization past 12 month VC</v>
          </cell>
          <cell r="BK209" t="str">
            <v>Expenses past 12 month VC</v>
          </cell>
          <cell r="BL209" t="str">
            <v>Interest next 12 month VC</v>
          </cell>
          <cell r="BM209" t="str">
            <v>Amortization next 12 month VC</v>
          </cell>
          <cell r="BN209" t="str">
            <v>Expenses next 12 month VC</v>
          </cell>
          <cell r="BO209" t="str">
            <v>Total Expense</v>
          </cell>
          <cell r="BP209" t="str">
            <v>Expense Check:</v>
          </cell>
          <cell r="BQ209" t="str">
            <v>Total Outstanding GAAP</v>
          </cell>
        </row>
        <row r="210">
          <cell r="W210" t="str">
            <v>1100</v>
          </cell>
          <cell r="X210" t="str">
            <v>04I</v>
          </cell>
          <cell r="Y210" t="str">
            <v>DEU-LOND</v>
          </cell>
          <cell r="Z210" t="str">
            <v>1874</v>
          </cell>
          <cell r="AA210" t="str">
            <v/>
          </cell>
          <cell r="AB210" t="str">
            <v/>
          </cell>
          <cell r="AC210" t="str">
            <v>16-B Sr Nt DGH</v>
          </cell>
          <cell r="AD210">
            <v>42543</v>
          </cell>
          <cell r="AE210">
            <v>44136</v>
          </cell>
          <cell r="AF210" t="str">
            <v>EUR</v>
          </cell>
          <cell r="BO210">
            <v>0</v>
          </cell>
          <cell r="BP210">
            <v>0</v>
          </cell>
          <cell r="BQ210">
            <v>0</v>
          </cell>
        </row>
        <row r="211">
          <cell r="W211" t="str">
            <v>1100</v>
          </cell>
          <cell r="X211" t="str">
            <v>04I</v>
          </cell>
          <cell r="Y211" t="str">
            <v>DEU-9647</v>
          </cell>
          <cell r="Z211" t="str">
            <v>1832</v>
          </cell>
          <cell r="AA211" t="str">
            <v/>
          </cell>
          <cell r="AB211" t="str">
            <v>257375AH8</v>
          </cell>
          <cell r="AC211" t="str">
            <v>14-B Sr Nt DGH</v>
          </cell>
          <cell r="AD211">
            <v>41981</v>
          </cell>
          <cell r="AE211">
            <v>44136</v>
          </cell>
          <cell r="AF211" t="str">
            <v>USD</v>
          </cell>
          <cell r="BO211">
            <v>0</v>
          </cell>
          <cell r="BP211">
            <v>0</v>
          </cell>
          <cell r="BQ211">
            <v>0</v>
          </cell>
        </row>
        <row r="212">
          <cell r="W212" t="str">
            <v>1100</v>
          </cell>
          <cell r="X212" t="str">
            <v>04I</v>
          </cell>
          <cell r="Y212" t="str">
            <v>DEU-9647</v>
          </cell>
          <cell r="Z212" t="str">
            <v>1833</v>
          </cell>
          <cell r="AA212" t="str">
            <v/>
          </cell>
          <cell r="AB212" t="str">
            <v>257375AJ4</v>
          </cell>
          <cell r="AC212" t="str">
            <v>14-C Sr Nt DGH</v>
          </cell>
          <cell r="AD212">
            <v>41981</v>
          </cell>
          <cell r="AE212">
            <v>44136</v>
          </cell>
          <cell r="AF212" t="str">
            <v>USD</v>
          </cell>
          <cell r="BO212">
            <v>0</v>
          </cell>
          <cell r="BP212">
            <v>0</v>
          </cell>
          <cell r="BQ212">
            <v>0</v>
          </cell>
        </row>
        <row r="213">
          <cell r="W213" t="str">
            <v>1100</v>
          </cell>
          <cell r="X213" t="str">
            <v>04I</v>
          </cell>
          <cell r="Y213" t="str">
            <v>DEU-LOND</v>
          </cell>
          <cell r="Z213" t="str">
            <v>1861</v>
          </cell>
          <cell r="AA213" t="str">
            <v/>
          </cell>
          <cell r="AB213" t="str">
            <v/>
          </cell>
          <cell r="AC213" t="str">
            <v>16-A Sr Nt DGH</v>
          </cell>
          <cell r="AD213">
            <v>42515</v>
          </cell>
          <cell r="AE213">
            <v>44136</v>
          </cell>
          <cell r="AF213" t="str">
            <v>USD</v>
          </cell>
          <cell r="BO213">
            <v>0</v>
          </cell>
          <cell r="BP213">
            <v>0</v>
          </cell>
          <cell r="BQ213">
            <v>0</v>
          </cell>
        </row>
        <row r="214">
          <cell r="W214" t="str">
            <v>1100</v>
          </cell>
          <cell r="X214" t="str">
            <v>04I</v>
          </cell>
          <cell r="Y214" t="str">
            <v>DEU-9647</v>
          </cell>
          <cell r="Z214" t="str">
            <v>1777</v>
          </cell>
          <cell r="AA214" t="str">
            <v/>
          </cell>
          <cell r="AB214" t="str">
            <v>144A: 257375AB1</v>
          </cell>
          <cell r="AC214" t="str">
            <v>13-B Sr Nt DGH</v>
          </cell>
          <cell r="AD214">
            <v>41569</v>
          </cell>
          <cell r="AE214">
            <v>44136</v>
          </cell>
          <cell r="AF214" t="str">
            <v>USD</v>
          </cell>
          <cell r="BO214">
            <v>0</v>
          </cell>
          <cell r="BP214">
            <v>0</v>
          </cell>
          <cell r="BQ214">
            <v>0</v>
          </cell>
        </row>
        <row r="215">
          <cell r="W215" t="str">
            <v>1100</v>
          </cell>
          <cell r="X215" t="str">
            <v>04I</v>
          </cell>
          <cell r="Y215" t="str">
            <v>DEU-9647</v>
          </cell>
          <cell r="Z215" t="str">
            <v>1778</v>
          </cell>
          <cell r="AA215" t="str">
            <v/>
          </cell>
          <cell r="AB215" t="str">
            <v>144A: 257375AC9</v>
          </cell>
          <cell r="AC215" t="str">
            <v>13-C Sr Nt DGH</v>
          </cell>
          <cell r="AD215">
            <v>41569</v>
          </cell>
          <cell r="AE215">
            <v>44136</v>
          </cell>
          <cell r="AF215" t="str">
            <v>USD</v>
          </cell>
          <cell r="BO215">
            <v>0</v>
          </cell>
          <cell r="BP215">
            <v>0</v>
          </cell>
          <cell r="BQ215">
            <v>0</v>
          </cell>
        </row>
        <row r="216">
          <cell r="W216" t="str">
            <v>1100</v>
          </cell>
          <cell r="X216" t="str">
            <v>04I</v>
          </cell>
          <cell r="Y216" t="str">
            <v>DEU-9647</v>
          </cell>
          <cell r="Z216" t="str">
            <v>1864</v>
          </cell>
          <cell r="AA216" t="str">
            <v/>
          </cell>
          <cell r="AB216" t="str">
            <v>144A: 257375 AL9</v>
          </cell>
          <cell r="AC216" t="str">
            <v>16-C Sr Nt DGH</v>
          </cell>
          <cell r="AD216">
            <v>42538</v>
          </cell>
          <cell r="AE216">
            <v>44136</v>
          </cell>
          <cell r="AF216" t="str">
            <v>USD</v>
          </cell>
          <cell r="BO216">
            <v>0</v>
          </cell>
          <cell r="BP216">
            <v>0</v>
          </cell>
          <cell r="BQ216">
            <v>0</v>
          </cell>
        </row>
        <row r="217">
          <cell r="W217" t="str">
            <v>1100</v>
          </cell>
          <cell r="X217" t="str">
            <v>04H</v>
          </cell>
          <cell r="Y217" t="str">
            <v>DEU-9647</v>
          </cell>
          <cell r="Z217" t="str">
            <v>1903</v>
          </cell>
          <cell r="AA217" t="str">
            <v/>
          </cell>
          <cell r="AB217" t="str">
            <v>257375AM7</v>
          </cell>
          <cell r="AC217" t="str">
            <v>18-A Sr Nt DEGH</v>
          </cell>
          <cell r="AD217">
            <v>43270</v>
          </cell>
          <cell r="AE217">
            <v>44136</v>
          </cell>
          <cell r="AF217" t="str">
            <v>USD</v>
          </cell>
          <cell r="BO217">
            <v>0</v>
          </cell>
          <cell r="BP217">
            <v>0</v>
          </cell>
          <cell r="BQ217">
            <v>0</v>
          </cell>
        </row>
        <row r="218">
          <cell r="W218" t="str">
            <v>1100</v>
          </cell>
          <cell r="X218" t="str">
            <v>04I</v>
          </cell>
          <cell r="Y218" t="str">
            <v>DEU-9647</v>
          </cell>
          <cell r="Z218" t="str">
            <v>1924</v>
          </cell>
          <cell r="AA218" t="str">
            <v/>
          </cell>
          <cell r="AB218" t="str">
            <v>257375AN5</v>
          </cell>
          <cell r="AC218" t="str">
            <v>19-A Sr Nts DGH</v>
          </cell>
          <cell r="AD218">
            <v>43790</v>
          </cell>
          <cell r="AE218">
            <v>44136</v>
          </cell>
          <cell r="AF218" t="str">
            <v>USD</v>
          </cell>
          <cell r="BO218">
            <v>0</v>
          </cell>
          <cell r="BP218">
            <v>0</v>
          </cell>
          <cell r="BQ218">
            <v>0</v>
          </cell>
        </row>
        <row r="219">
          <cell r="W219" t="str">
            <v>1100</v>
          </cell>
          <cell r="X219" t="str">
            <v>04I</v>
          </cell>
          <cell r="Y219" t="str">
            <v>DEU-9647</v>
          </cell>
          <cell r="Z219" t="str">
            <v>1925</v>
          </cell>
          <cell r="AA219" t="str">
            <v/>
          </cell>
          <cell r="AB219" t="str">
            <v>257375AP0</v>
          </cell>
          <cell r="AC219" t="str">
            <v>19-B Sr Nts DGH</v>
          </cell>
          <cell r="AD219">
            <v>43790</v>
          </cell>
          <cell r="AE219">
            <v>44136</v>
          </cell>
          <cell r="AF219" t="str">
            <v>USD</v>
          </cell>
          <cell r="BO219">
            <v>0</v>
          </cell>
          <cell r="BP219">
            <v>0</v>
          </cell>
          <cell r="BQ219">
            <v>0</v>
          </cell>
        </row>
        <row r="220">
          <cell r="W220" t="str">
            <v>1100</v>
          </cell>
          <cell r="X220" t="str">
            <v>04I</v>
          </cell>
          <cell r="Y220" t="str">
            <v>DEU-9647</v>
          </cell>
          <cell r="Z220" t="str">
            <v>1926</v>
          </cell>
          <cell r="AA220" t="str">
            <v/>
          </cell>
          <cell r="AB220" t="str">
            <v>257375AQ8</v>
          </cell>
          <cell r="AC220" t="str">
            <v>19-C Sr Nts DGH</v>
          </cell>
          <cell r="AD220">
            <v>43790</v>
          </cell>
          <cell r="AE220">
            <v>44136</v>
          </cell>
          <cell r="AF220" t="str">
            <v>USD</v>
          </cell>
          <cell r="BO220">
            <v>0</v>
          </cell>
          <cell r="BP220">
            <v>0</v>
          </cell>
          <cell r="BQ220">
            <v>0</v>
          </cell>
        </row>
        <row r="221">
          <cell r="W221" t="str">
            <v>1100</v>
          </cell>
          <cell r="X221" t="str">
            <v>04H</v>
          </cell>
          <cell r="Y221" t="str">
            <v>DEU-9647</v>
          </cell>
          <cell r="Z221" t="str">
            <v>1935</v>
          </cell>
          <cell r="AA221" t="str">
            <v/>
          </cell>
          <cell r="AB221" t="str">
            <v>257375AM7</v>
          </cell>
          <cell r="AC221" t="str">
            <v>18-A Amort DEGH</v>
          </cell>
          <cell r="AD221">
            <v>43891</v>
          </cell>
          <cell r="AE221">
            <v>44136</v>
          </cell>
          <cell r="AF221" t="str">
            <v>USD</v>
          </cell>
          <cell r="BO221">
            <v>0</v>
          </cell>
          <cell r="BP221">
            <v>0</v>
          </cell>
          <cell r="BQ221">
            <v>0</v>
          </cell>
        </row>
        <row r="222">
          <cell r="BO222">
            <v>0</v>
          </cell>
          <cell r="BP222">
            <v>0</v>
          </cell>
          <cell r="BQ222">
            <v>0</v>
          </cell>
        </row>
        <row r="223">
          <cell r="BO223">
            <v>0</v>
          </cell>
          <cell r="BP223">
            <v>0</v>
          </cell>
          <cell r="BQ223">
            <v>0</v>
          </cell>
        </row>
        <row r="224">
          <cell r="BO224">
            <v>0</v>
          </cell>
          <cell r="BP224">
            <v>0</v>
          </cell>
          <cell r="BQ224">
            <v>0</v>
          </cell>
        </row>
        <row r="225">
          <cell r="BO225">
            <v>0</v>
          </cell>
          <cell r="BP225">
            <v>0</v>
          </cell>
          <cell r="BQ225">
            <v>0</v>
          </cell>
        </row>
        <row r="226">
          <cell r="BO226">
            <v>0</v>
          </cell>
          <cell r="BP226">
            <v>0</v>
          </cell>
          <cell r="BQ226">
            <v>0</v>
          </cell>
        </row>
        <row r="227">
          <cell r="BO227">
            <v>0</v>
          </cell>
          <cell r="BP227">
            <v>0</v>
          </cell>
          <cell r="BQ227">
            <v>0</v>
          </cell>
        </row>
        <row r="228">
          <cell r="BO228">
            <v>0</v>
          </cell>
          <cell r="BP228">
            <v>0</v>
          </cell>
          <cell r="BQ228">
            <v>0</v>
          </cell>
        </row>
        <row r="229">
          <cell r="BO229">
            <v>0</v>
          </cell>
          <cell r="BP229">
            <v>0</v>
          </cell>
          <cell r="BQ229">
            <v>0</v>
          </cell>
        </row>
        <row r="230">
          <cell r="BO230">
            <v>0</v>
          </cell>
          <cell r="BP230">
            <v>0</v>
          </cell>
          <cell r="BQ230">
            <v>0</v>
          </cell>
        </row>
        <row r="231">
          <cell r="BO231">
            <v>0</v>
          </cell>
          <cell r="BP231">
            <v>0</v>
          </cell>
          <cell r="BQ231">
            <v>0</v>
          </cell>
        </row>
        <row r="232">
          <cell r="BO232">
            <v>0</v>
          </cell>
          <cell r="BP232">
            <v>0</v>
          </cell>
          <cell r="BQ232">
            <v>0</v>
          </cell>
        </row>
        <row r="233">
          <cell r="BO233">
            <v>0</v>
          </cell>
          <cell r="BP233">
            <v>0</v>
          </cell>
          <cell r="BQ233">
            <v>0</v>
          </cell>
        </row>
        <row r="234">
          <cell r="BO234">
            <v>0</v>
          </cell>
          <cell r="BP234">
            <v>0</v>
          </cell>
          <cell r="BQ234">
            <v>0</v>
          </cell>
        </row>
        <row r="235">
          <cell r="W235" t="str">
            <v>Company Code</v>
          </cell>
          <cell r="X235" t="str">
            <v>Product Type</v>
          </cell>
          <cell r="Y235" t="str">
            <v>Securities Account</v>
          </cell>
          <cell r="Z235" t="str">
            <v>ID Number</v>
          </cell>
          <cell r="AA235" t="str">
            <v>Transaction</v>
          </cell>
          <cell r="AB235" t="str">
            <v>CUSIP</v>
          </cell>
          <cell r="AC235" t="str">
            <v>Short name</v>
          </cell>
          <cell r="AD235" t="str">
            <v>Issue Date</v>
          </cell>
          <cell r="AE235" t="str">
            <v>Maturity Date</v>
          </cell>
          <cell r="AF235" t="str">
            <v>Position Currency</v>
          </cell>
          <cell r="AG235" t="str">
            <v>Principal VC</v>
          </cell>
          <cell r="AH235" t="str">
            <v>Valuation Currency</v>
          </cell>
          <cell r="AI235" t="str">
            <v>Current Princ VC</v>
          </cell>
          <cell r="AJ235" t="str">
            <v>Non-Current Princ VC</v>
          </cell>
          <cell r="AK235" t="str">
            <v>Amortization Yield</v>
          </cell>
          <cell r="AL235" t="str">
            <v>Discount VC</v>
          </cell>
          <cell r="AM235" t="str">
            <v>Underwriting Fees VC</v>
          </cell>
          <cell r="AN235" t="str">
            <v>Audit Fees VC</v>
          </cell>
          <cell r="AO235" t="str">
            <v>Legal Fees VC</v>
          </cell>
          <cell r="AP235" t="str">
            <v>Filing &amp; Application Fees VC</v>
          </cell>
          <cell r="AQ235" t="str">
            <v>Misc. Fees VC</v>
          </cell>
          <cell r="AR235" t="str">
            <v>Printing Fees VC</v>
          </cell>
          <cell r="AS235" t="str">
            <v>Rating Agency Fees VC</v>
          </cell>
          <cell r="AT235" t="str">
            <v>Pre-Issue Hedge Loss - AOCI VC</v>
          </cell>
          <cell r="AU235" t="str">
            <v>Pre-Issue Hedge Gain - AOCI VC</v>
          </cell>
          <cell r="AW235" t="str">
            <v>Pre-Issue Hedge Loss - REG VC</v>
          </cell>
          <cell r="AX235" t="str">
            <v>Refund/Fee Offset VC</v>
          </cell>
          <cell r="AY235" t="str">
            <v>Blended Interest Rate Payable contra VC</v>
          </cell>
          <cell r="AZ235" t="str">
            <v>Misc. Fees - Credit Fascilities VC</v>
          </cell>
          <cell r="BA235" t="str">
            <v>Realized Gain (reacquired debt) VC</v>
          </cell>
          <cell r="BB235" t="str">
            <v>Realized Loss (reacquired debt) VC</v>
          </cell>
          <cell r="BC235" t="str">
            <v>Realized Loss (reacquired debt) contra V</v>
          </cell>
          <cell r="BD235" t="str">
            <v>Premium VC</v>
          </cell>
          <cell r="BE235" t="str">
            <v>Pre-Issue Hedge Gain - AOCI - I/C VC</v>
          </cell>
          <cell r="BF235" t="str">
            <v>Pre-Issue Hedge Loss - AOCI - I/C VC</v>
          </cell>
          <cell r="BG235" t="str">
            <v>Total Outstanding VC</v>
          </cell>
          <cell r="BH235" t="str">
            <v>Coupon</v>
          </cell>
          <cell r="BI235" t="str">
            <v>Interest past 12 month VC</v>
          </cell>
          <cell r="BJ235" t="str">
            <v>Amortization past 12 month VC</v>
          </cell>
          <cell r="BK235" t="str">
            <v>Expenses past 12 month VC</v>
          </cell>
          <cell r="BL235" t="str">
            <v>Interest next 12 month VC</v>
          </cell>
          <cell r="BM235" t="str">
            <v>Amortization next 12 month VC</v>
          </cell>
          <cell r="BN235" t="str">
            <v>Expenses next 12 month VC</v>
          </cell>
          <cell r="BO235" t="str">
            <v>Total Expense</v>
          </cell>
          <cell r="BP235" t="str">
            <v>Expense Check:</v>
          </cell>
          <cell r="BQ235" t="str">
            <v>Total Outstanding GAAP</v>
          </cell>
        </row>
        <row r="236">
          <cell r="W236" t="str">
            <v>1220</v>
          </cell>
          <cell r="X236" t="str">
            <v>04I</v>
          </cell>
          <cell r="Y236" t="str">
            <v>WFB-8377</v>
          </cell>
          <cell r="Z236" t="str">
            <v>918</v>
          </cell>
          <cell r="AA236" t="str">
            <v/>
          </cell>
          <cell r="AB236" t="str">
            <v/>
          </cell>
          <cell r="AC236" t="str">
            <v>18-A Sr Nts DQP</v>
          </cell>
          <cell r="AD236">
            <v>43131</v>
          </cell>
          <cell r="AE236">
            <v>46783</v>
          </cell>
          <cell r="AF236" t="str">
            <v>USD</v>
          </cell>
          <cell r="AG236">
            <v>100000000</v>
          </cell>
          <cell r="AH236" t="str">
            <v>USD</v>
          </cell>
          <cell r="AI236">
            <v>0</v>
          </cell>
          <cell r="AJ236">
            <v>100000000</v>
          </cell>
          <cell r="AK236">
            <v>3.64293506455421</v>
          </cell>
          <cell r="AL236">
            <v>0</v>
          </cell>
          <cell r="AM236">
            <v>0</v>
          </cell>
          <cell r="AN236">
            <v>2337.0500000000002</v>
          </cell>
          <cell r="AO236">
            <v>21004.54</v>
          </cell>
          <cell r="AP236">
            <v>0</v>
          </cell>
          <cell r="AQ236">
            <v>642948.24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E236">
            <v>0</v>
          </cell>
          <cell r="BF236">
            <v>0</v>
          </cell>
          <cell r="BG236">
            <v>99333710.170000002</v>
          </cell>
          <cell r="BH236">
            <v>3.53</v>
          </cell>
          <cell r="BI236">
            <v>3539805.6</v>
          </cell>
          <cell r="BJ236">
            <v>86876.29</v>
          </cell>
          <cell r="BK236">
            <v>3626681.89</v>
          </cell>
          <cell r="BL236">
            <v>3539805.56</v>
          </cell>
          <cell r="BM236">
            <v>84563.22</v>
          </cell>
          <cell r="BN236">
            <v>3624368.78</v>
          </cell>
          <cell r="BO236">
            <v>3616876.29</v>
          </cell>
          <cell r="BP236">
            <v>3618662.5587055814</v>
          </cell>
          <cell r="BQ236">
            <v>99333710.170000002</v>
          </cell>
        </row>
        <row r="237">
          <cell r="W237" t="str">
            <v>1220</v>
          </cell>
          <cell r="X237" t="str">
            <v>04I</v>
          </cell>
          <cell r="Y237" t="str">
            <v>WFB-8377</v>
          </cell>
          <cell r="Z237" t="str">
            <v>921</v>
          </cell>
          <cell r="AA237" t="str">
            <v/>
          </cell>
          <cell r="AB237" t="str">
            <v/>
          </cell>
          <cell r="AC237" t="str">
            <v>Reacqiured Debt</v>
          </cell>
          <cell r="AD237">
            <v>33035</v>
          </cell>
          <cell r="AE237">
            <v>44348</v>
          </cell>
          <cell r="AF237" t="str">
            <v>USD</v>
          </cell>
          <cell r="AG237">
            <v>0</v>
          </cell>
          <cell r="AH237" t="str">
            <v>USD</v>
          </cell>
          <cell r="AI237">
            <v>0</v>
          </cell>
          <cell r="AJ237">
            <v>0</v>
          </cell>
          <cell r="AK237">
            <v>9.7122026267051602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Z237">
            <v>0</v>
          </cell>
          <cell r="BA237">
            <v>46400.7</v>
          </cell>
          <cell r="BB237">
            <v>0</v>
          </cell>
          <cell r="BC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9.375</v>
          </cell>
          <cell r="BI237">
            <v>0</v>
          </cell>
          <cell r="BJ237">
            <v>82329.38</v>
          </cell>
          <cell r="BK237">
            <v>82329.38</v>
          </cell>
          <cell r="BL237">
            <v>0</v>
          </cell>
          <cell r="BM237">
            <v>19573.59</v>
          </cell>
          <cell r="BN237">
            <v>19573.59</v>
          </cell>
          <cell r="BO237">
            <v>82329.38</v>
          </cell>
          <cell r="BP237">
            <v>0</v>
          </cell>
          <cell r="BQ237">
            <v>0</v>
          </cell>
        </row>
        <row r="238">
          <cell r="W238" t="str">
            <v>1220</v>
          </cell>
          <cell r="X238" t="str">
            <v>04I</v>
          </cell>
          <cell r="Y238" t="str">
            <v>WFB-8377</v>
          </cell>
          <cell r="Z238" t="str">
            <v>919</v>
          </cell>
          <cell r="AA238" t="str">
            <v/>
          </cell>
          <cell r="AB238" t="str">
            <v/>
          </cell>
          <cell r="AC238" t="str">
            <v>18-B Sr Nts DQP</v>
          </cell>
          <cell r="AD238">
            <v>43131</v>
          </cell>
          <cell r="AE238">
            <v>50437</v>
          </cell>
          <cell r="AF238" t="str">
            <v>USD</v>
          </cell>
          <cell r="AG238">
            <v>150000000</v>
          </cell>
          <cell r="AH238" t="str">
            <v>USD</v>
          </cell>
          <cell r="AI238">
            <v>0</v>
          </cell>
          <cell r="AJ238">
            <v>150000000</v>
          </cell>
          <cell r="AK238">
            <v>3.9558649514913502</v>
          </cell>
          <cell r="AL238">
            <v>0</v>
          </cell>
          <cell r="AM238">
            <v>0</v>
          </cell>
          <cell r="AN238">
            <v>2879.29</v>
          </cell>
          <cell r="AO238">
            <v>25878.39</v>
          </cell>
          <cell r="AP238">
            <v>0</v>
          </cell>
          <cell r="AQ238">
            <v>792135.75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E238">
            <v>0</v>
          </cell>
          <cell r="BF238">
            <v>0</v>
          </cell>
          <cell r="BG238">
            <v>149179106.56999999</v>
          </cell>
          <cell r="BH238">
            <v>3.91</v>
          </cell>
          <cell r="BI238">
            <v>5881291.6699999999</v>
          </cell>
          <cell r="BJ238">
            <v>35116.480000000003</v>
          </cell>
          <cell r="BK238">
            <v>5916408.1500000004</v>
          </cell>
          <cell r="BL238">
            <v>5881291.6699999999</v>
          </cell>
          <cell r="BM238">
            <v>34289.79</v>
          </cell>
          <cell r="BN238">
            <v>5915581.46</v>
          </cell>
          <cell r="BO238">
            <v>5900116.4800000004</v>
          </cell>
          <cell r="BP238">
            <v>5901323.9917505598</v>
          </cell>
          <cell r="BQ238">
            <v>149179106.56999999</v>
          </cell>
        </row>
        <row r="239">
          <cell r="W239" t="str">
            <v>1220</v>
          </cell>
          <cell r="X239" t="str">
            <v>04I</v>
          </cell>
          <cell r="Y239" t="str">
            <v>WFB-8377</v>
          </cell>
          <cell r="Z239" t="str">
            <v>926</v>
          </cell>
          <cell r="AA239" t="str">
            <v/>
          </cell>
          <cell r="AB239" t="str">
            <v>74836HAD9</v>
          </cell>
          <cell r="AC239" t="str">
            <v>11-4.875% SN QP</v>
          </cell>
          <cell r="AD239">
            <v>40883</v>
          </cell>
          <cell r="AE239">
            <v>51837</v>
          </cell>
          <cell r="AF239" t="str">
            <v>USD</v>
          </cell>
          <cell r="AG239">
            <v>180000000</v>
          </cell>
          <cell r="AH239" t="str">
            <v>USD</v>
          </cell>
          <cell r="AI239">
            <v>0</v>
          </cell>
          <cell r="AJ239">
            <v>180000000</v>
          </cell>
          <cell r="AK239">
            <v>6.6140084525048701</v>
          </cell>
          <cell r="AL239">
            <v>1419230.97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1506675.88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31840366.129999999</v>
          </cell>
          <cell r="AW239">
            <v>0</v>
          </cell>
          <cell r="AX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E239">
            <v>0</v>
          </cell>
          <cell r="BF239">
            <v>0</v>
          </cell>
          <cell r="BG239">
            <v>145233727.02000001</v>
          </cell>
          <cell r="BH239">
            <v>4.875</v>
          </cell>
          <cell r="BI239">
            <v>8775000</v>
          </cell>
          <cell r="BJ239">
            <v>806838.69</v>
          </cell>
          <cell r="BK239">
            <v>9581838.6899999995</v>
          </cell>
          <cell r="BL239">
            <v>8775000</v>
          </cell>
          <cell r="BM239">
            <v>808981.24</v>
          </cell>
          <cell r="BN239">
            <v>9583981.2400000002</v>
          </cell>
          <cell r="BO239">
            <v>9583981.2400000002</v>
          </cell>
          <cell r="BP239">
            <v>9605770.9809906501</v>
          </cell>
          <cell r="BQ239">
            <v>177074093.15000001</v>
          </cell>
        </row>
        <row r="240">
          <cell r="BO240">
            <v>0</v>
          </cell>
          <cell r="BP240">
            <v>0</v>
          </cell>
          <cell r="BQ240">
            <v>0</v>
          </cell>
        </row>
        <row r="241">
          <cell r="BO241">
            <v>0</v>
          </cell>
          <cell r="BP241">
            <v>0</v>
          </cell>
          <cell r="BQ241">
            <v>0</v>
          </cell>
        </row>
        <row r="242">
          <cell r="BO242">
            <v>0</v>
          </cell>
          <cell r="BP242">
            <v>0</v>
          </cell>
          <cell r="BQ242">
            <v>0</v>
          </cell>
        </row>
        <row r="243">
          <cell r="BO243">
            <v>0</v>
          </cell>
          <cell r="BP243">
            <v>0</v>
          </cell>
          <cell r="BQ243">
            <v>0</v>
          </cell>
        </row>
        <row r="244">
          <cell r="BO244">
            <v>0</v>
          </cell>
          <cell r="BP244">
            <v>0</v>
          </cell>
          <cell r="BQ244">
            <v>0</v>
          </cell>
        </row>
        <row r="245">
          <cell r="BO245">
            <v>0</v>
          </cell>
          <cell r="BP245">
            <v>0</v>
          </cell>
          <cell r="BQ245">
            <v>0</v>
          </cell>
        </row>
        <row r="246">
          <cell r="BO246">
            <v>0</v>
          </cell>
          <cell r="BP246">
            <v>0</v>
          </cell>
          <cell r="BQ246">
            <v>0</v>
          </cell>
        </row>
        <row r="247">
          <cell r="BO247">
            <v>0</v>
          </cell>
          <cell r="BP247">
            <v>0</v>
          </cell>
          <cell r="BQ247">
            <v>0</v>
          </cell>
        </row>
        <row r="248">
          <cell r="BO248">
            <v>0</v>
          </cell>
          <cell r="BP248">
            <v>0</v>
          </cell>
          <cell r="BQ248">
            <v>0</v>
          </cell>
        </row>
        <row r="249">
          <cell r="BO249">
            <v>0</v>
          </cell>
          <cell r="BP249">
            <v>0</v>
          </cell>
          <cell r="BQ249">
            <v>0</v>
          </cell>
        </row>
        <row r="250">
          <cell r="BO250">
            <v>0</v>
          </cell>
          <cell r="BP250">
            <v>0</v>
          </cell>
          <cell r="BQ250">
            <v>0</v>
          </cell>
        </row>
        <row r="251">
          <cell r="BO251">
            <v>0</v>
          </cell>
          <cell r="BP251">
            <v>0</v>
          </cell>
          <cell r="BQ251">
            <v>0</v>
          </cell>
        </row>
        <row r="252">
          <cell r="BO252">
            <v>0</v>
          </cell>
          <cell r="BP252">
            <v>0</v>
          </cell>
          <cell r="BQ252">
            <v>0</v>
          </cell>
        </row>
        <row r="253">
          <cell r="BO253">
            <v>0</v>
          </cell>
          <cell r="BP253">
            <v>0</v>
          </cell>
          <cell r="BQ253">
            <v>0</v>
          </cell>
        </row>
        <row r="254">
          <cell r="BO254">
            <v>0</v>
          </cell>
          <cell r="BP254">
            <v>0</v>
          </cell>
          <cell r="BQ254">
            <v>0</v>
          </cell>
        </row>
        <row r="255">
          <cell r="BO255">
            <v>0</v>
          </cell>
          <cell r="BP255">
            <v>0</v>
          </cell>
          <cell r="BQ255">
            <v>0</v>
          </cell>
        </row>
        <row r="256">
          <cell r="BO256">
            <v>0</v>
          </cell>
          <cell r="BP256">
            <v>0</v>
          </cell>
          <cell r="BQ256">
            <v>0</v>
          </cell>
        </row>
        <row r="257">
          <cell r="BO257">
            <v>0</v>
          </cell>
          <cell r="BP257">
            <v>0</v>
          </cell>
          <cell r="BQ257">
            <v>0</v>
          </cell>
        </row>
        <row r="258">
          <cell r="BO258">
            <v>0</v>
          </cell>
          <cell r="BP258">
            <v>0</v>
          </cell>
          <cell r="BQ258">
            <v>0</v>
          </cell>
        </row>
        <row r="259">
          <cell r="BO259">
            <v>0</v>
          </cell>
          <cell r="BP259">
            <v>0</v>
          </cell>
          <cell r="BQ259">
            <v>0</v>
          </cell>
        </row>
        <row r="260">
          <cell r="BO260">
            <v>0</v>
          </cell>
          <cell r="BP260">
            <v>0</v>
          </cell>
          <cell r="BQ260">
            <v>0</v>
          </cell>
        </row>
        <row r="261">
          <cell r="W261" t="str">
            <v>Company Code</v>
          </cell>
          <cell r="X261" t="str">
            <v>Product Type</v>
          </cell>
          <cell r="Y261" t="str">
            <v>Securities Account</v>
          </cell>
          <cell r="Z261" t="str">
            <v>ID Number</v>
          </cell>
          <cell r="AA261" t="str">
            <v>Transaction</v>
          </cell>
          <cell r="AB261" t="str">
            <v>CUSIP</v>
          </cell>
          <cell r="AC261" t="str">
            <v>Short name</v>
          </cell>
          <cell r="AD261" t="str">
            <v>Issue Date</v>
          </cell>
          <cell r="AE261" t="str">
            <v>Maturity Date</v>
          </cell>
          <cell r="AF261" t="str">
            <v>Position Currency</v>
          </cell>
          <cell r="AG261" t="str">
            <v>Principal VC</v>
          </cell>
          <cell r="AH261" t="str">
            <v>Valuation Currency</v>
          </cell>
          <cell r="AI261" t="str">
            <v>Current Princ VC</v>
          </cell>
          <cell r="AJ261" t="str">
            <v>Non-Current Princ VC</v>
          </cell>
          <cell r="AK261" t="str">
            <v>Amortization Yield</v>
          </cell>
          <cell r="AL261" t="str">
            <v>Discount VC</v>
          </cell>
          <cell r="AM261" t="str">
            <v>Underwriting Fees VC</v>
          </cell>
          <cell r="AN261" t="str">
            <v>Audit Fees VC</v>
          </cell>
          <cell r="AO261" t="str">
            <v>Legal Fees VC</v>
          </cell>
          <cell r="AP261" t="str">
            <v>Filing &amp; Application Fees VC</v>
          </cell>
          <cell r="AQ261" t="str">
            <v>Misc. Fees VC</v>
          </cell>
          <cell r="AR261" t="str">
            <v>Printing Fees VC</v>
          </cell>
          <cell r="AS261" t="str">
            <v>Rating Agency Fees VC</v>
          </cell>
          <cell r="AT261" t="str">
            <v>Pre-Issue Hedge Loss - AOCI VC</v>
          </cell>
          <cell r="AU261" t="str">
            <v>Pre-Issue Hedge Gain - AOCI VC</v>
          </cell>
          <cell r="AW261" t="str">
            <v>Pre-Issue Hedge Loss - REG VC</v>
          </cell>
          <cell r="AX261" t="str">
            <v>Refund/Fee Offset VC</v>
          </cell>
          <cell r="AY261" t="str">
            <v>Blended Interest Rate Payable contra VC</v>
          </cell>
          <cell r="AZ261" t="str">
            <v>Misc. Fees - Credit Fascilities VC</v>
          </cell>
          <cell r="BA261" t="str">
            <v>Realized Gain (reacquired debt) VC</v>
          </cell>
          <cell r="BB261" t="str">
            <v>Realized Loss (reacquired debt) VC</v>
          </cell>
          <cell r="BC261" t="str">
            <v>Realized Loss (reacquired debt) contra V</v>
          </cell>
          <cell r="BD261" t="str">
            <v>Premium VC</v>
          </cell>
          <cell r="BE261" t="str">
            <v>Pre-Issue Hedge Gain - AOCI - I/C VC</v>
          </cell>
          <cell r="BF261" t="str">
            <v>Pre-Issue Hedge Loss - AOCI - I/C VC</v>
          </cell>
          <cell r="BG261" t="str">
            <v>Total Outstanding VC</v>
          </cell>
          <cell r="BH261" t="str">
            <v>Coupon</v>
          </cell>
          <cell r="BI261" t="str">
            <v>Interest past 12 month VC</v>
          </cell>
          <cell r="BJ261" t="str">
            <v>Amortization past 12 month VC</v>
          </cell>
          <cell r="BK261" t="str">
            <v>Expenses past 12 month VC</v>
          </cell>
          <cell r="BL261" t="str">
            <v>Interest next 12 month VC</v>
          </cell>
          <cell r="BM261" t="str">
            <v>Amortization next 12 month VC</v>
          </cell>
          <cell r="BN261" t="str">
            <v>Expenses next 12 month VC</v>
          </cell>
          <cell r="BO261" t="str">
            <v>Total Expense</v>
          </cell>
          <cell r="BP261" t="str">
            <v>Expense Check:</v>
          </cell>
          <cell r="BQ261" t="str">
            <v>Total Outstanding GAAP</v>
          </cell>
        </row>
        <row r="262">
          <cell r="W262" t="str">
            <v>1250</v>
          </cell>
          <cell r="X262" t="str">
            <v>04I</v>
          </cell>
          <cell r="Y262" t="str">
            <v>WFB-8377</v>
          </cell>
          <cell r="Z262" t="str">
            <v>917</v>
          </cell>
          <cell r="AA262" t="str">
            <v/>
          </cell>
          <cell r="AB262" t="str">
            <v/>
          </cell>
          <cell r="AC262" t="str">
            <v>94-MTN QGC</v>
          </cell>
          <cell r="AD262">
            <v>33828</v>
          </cell>
          <cell r="AE262">
            <v>45446</v>
          </cell>
          <cell r="AF262" t="str">
            <v>USD</v>
          </cell>
          <cell r="AG262">
            <v>0</v>
          </cell>
          <cell r="AH262" t="str">
            <v>USD</v>
          </cell>
          <cell r="AI262">
            <v>0</v>
          </cell>
          <cell r="AJ262">
            <v>0</v>
          </cell>
          <cell r="AK262">
            <v>8.4257005348205496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15335.52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Z262">
            <v>0</v>
          </cell>
          <cell r="BA262">
            <v>125131.05</v>
          </cell>
          <cell r="BB262">
            <v>0</v>
          </cell>
          <cell r="BC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8.1199999999999992</v>
          </cell>
          <cell r="BI262">
            <v>0</v>
          </cell>
          <cell r="BJ262">
            <v>38596.58</v>
          </cell>
          <cell r="BK262">
            <v>38596.58</v>
          </cell>
          <cell r="BL262">
            <v>0</v>
          </cell>
          <cell r="BM262">
            <v>39388.519999999997</v>
          </cell>
          <cell r="BN262">
            <v>39388.519999999997</v>
          </cell>
          <cell r="BO262">
            <v>39388.519999999997</v>
          </cell>
          <cell r="BP262">
            <v>0</v>
          </cell>
          <cell r="BQ262">
            <v>0</v>
          </cell>
        </row>
        <row r="263">
          <cell r="W263" t="str">
            <v>1250</v>
          </cell>
          <cell r="X263" t="str">
            <v>04I</v>
          </cell>
          <cell r="Y263" t="str">
            <v>WFB-8377</v>
          </cell>
          <cell r="Z263" t="str">
            <v>924</v>
          </cell>
          <cell r="AA263" t="str">
            <v/>
          </cell>
          <cell r="AB263" t="str">
            <v/>
          </cell>
          <cell r="AC263" t="str">
            <v>18-A Sr Nts QGC</v>
          </cell>
          <cell r="AD263">
            <v>43192</v>
          </cell>
          <cell r="AE263">
            <v>47574</v>
          </cell>
          <cell r="AF263" t="str">
            <v>USD</v>
          </cell>
          <cell r="AG263">
            <v>50000000</v>
          </cell>
          <cell r="AH263" t="str">
            <v>USD</v>
          </cell>
          <cell r="AI263">
            <v>0</v>
          </cell>
          <cell r="AJ263">
            <v>50000000</v>
          </cell>
          <cell r="AK263">
            <v>3.3925251896381301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354182.38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E263">
            <v>0</v>
          </cell>
          <cell r="BF263">
            <v>0</v>
          </cell>
          <cell r="BG263">
            <v>49645817.619999997</v>
          </cell>
          <cell r="BH263">
            <v>3.3</v>
          </cell>
          <cell r="BI263">
            <v>1650000</v>
          </cell>
          <cell r="BJ263">
            <v>33693.19</v>
          </cell>
          <cell r="BK263">
            <v>1683693.19</v>
          </cell>
          <cell r="BL263">
            <v>1650000</v>
          </cell>
          <cell r="BM263">
            <v>32712.99</v>
          </cell>
          <cell r="BN263">
            <v>1682712.99</v>
          </cell>
          <cell r="BO263">
            <v>1683693.19</v>
          </cell>
          <cell r="BP263">
            <v>1684246.8683603052</v>
          </cell>
          <cell r="BQ263">
            <v>49645817.619999997</v>
          </cell>
        </row>
        <row r="264">
          <cell r="W264" t="str">
            <v>1250</v>
          </cell>
          <cell r="X264" t="str">
            <v>04I</v>
          </cell>
          <cell r="Y264" t="str">
            <v>WFB-8377</v>
          </cell>
          <cell r="Z264" t="str">
            <v>914</v>
          </cell>
          <cell r="AA264" t="str">
            <v/>
          </cell>
          <cell r="AB264" t="str">
            <v/>
          </cell>
          <cell r="AC264" t="str">
            <v>17-A Sr Nts QGC</v>
          </cell>
          <cell r="AD264">
            <v>43054</v>
          </cell>
          <cell r="AE264">
            <v>48533</v>
          </cell>
          <cell r="AF264" t="str">
            <v>USD</v>
          </cell>
          <cell r="AG264">
            <v>100000000</v>
          </cell>
          <cell r="AH264" t="str">
            <v>USD</v>
          </cell>
          <cell r="AI264">
            <v>0</v>
          </cell>
          <cell r="AJ264">
            <v>100000000</v>
          </cell>
          <cell r="AK264">
            <v>3.44283579528331</v>
          </cell>
          <cell r="AL264">
            <v>0</v>
          </cell>
          <cell r="AM264">
            <v>0</v>
          </cell>
          <cell r="AN264">
            <v>0</v>
          </cell>
          <cell r="AO264">
            <v>929.89</v>
          </cell>
          <cell r="AP264">
            <v>0</v>
          </cell>
          <cell r="AQ264">
            <v>593272.92000000004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E264">
            <v>0</v>
          </cell>
          <cell r="BF264">
            <v>0</v>
          </cell>
          <cell r="BG264">
            <v>99405797.189999998</v>
          </cell>
          <cell r="BH264">
            <v>3.38</v>
          </cell>
          <cell r="BI264">
            <v>3380000.04</v>
          </cell>
          <cell r="BJ264">
            <v>41685.370000000003</v>
          </cell>
          <cell r="BK264">
            <v>3421685.41</v>
          </cell>
          <cell r="BL264">
            <v>3380000</v>
          </cell>
          <cell r="BM264">
            <v>40493.339999999997</v>
          </cell>
          <cell r="BN264">
            <v>3420493.34</v>
          </cell>
          <cell r="BO264">
            <v>3421685.37</v>
          </cell>
          <cell r="BP264">
            <v>3422378.3682440505</v>
          </cell>
          <cell r="BQ264">
            <v>99405797.189999998</v>
          </cell>
        </row>
        <row r="265">
          <cell r="W265" t="str">
            <v>1250</v>
          </cell>
          <cell r="X265" t="str">
            <v>04I</v>
          </cell>
          <cell r="Y265" t="str">
            <v>WFB-8377</v>
          </cell>
          <cell r="Z265" t="str">
            <v>925</v>
          </cell>
          <cell r="AA265" t="str">
            <v/>
          </cell>
          <cell r="AB265" t="str">
            <v/>
          </cell>
          <cell r="AC265" t="str">
            <v>18-B Sr Nts QGC</v>
          </cell>
          <cell r="AD265">
            <v>43192</v>
          </cell>
          <cell r="AE265">
            <v>54011</v>
          </cell>
          <cell r="AF265" t="str">
            <v>USD</v>
          </cell>
          <cell r="AG265">
            <v>100000000</v>
          </cell>
          <cell r="AH265" t="str">
            <v>USD</v>
          </cell>
          <cell r="AI265">
            <v>0</v>
          </cell>
          <cell r="AJ265">
            <v>100000000</v>
          </cell>
          <cell r="AK265">
            <v>3.9961843710839702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424730.92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E265">
            <v>0</v>
          </cell>
          <cell r="BF265">
            <v>0</v>
          </cell>
          <cell r="BG265">
            <v>99575269.079999998</v>
          </cell>
          <cell r="BH265">
            <v>3.97</v>
          </cell>
          <cell r="BI265">
            <v>3969999.97</v>
          </cell>
          <cell r="BJ265">
            <v>9046.32</v>
          </cell>
          <cell r="BK265">
            <v>3979046.29</v>
          </cell>
          <cell r="BL265">
            <v>3970000</v>
          </cell>
          <cell r="BM265">
            <v>8836.9500000000007</v>
          </cell>
          <cell r="BN265">
            <v>3978836.95</v>
          </cell>
          <cell r="BO265">
            <v>3979046.32</v>
          </cell>
          <cell r="BP265">
            <v>3979211.340439769</v>
          </cell>
          <cell r="BQ265">
            <v>99575269.079999998</v>
          </cell>
        </row>
        <row r="266">
          <cell r="W266" t="str">
            <v>1250</v>
          </cell>
          <cell r="X266" t="str">
            <v>04I</v>
          </cell>
          <cell r="Y266" t="str">
            <v>WFB-8377</v>
          </cell>
          <cell r="Z266" t="str">
            <v>907</v>
          </cell>
          <cell r="AA266" t="str">
            <v/>
          </cell>
          <cell r="AB266" t="str">
            <v>74837HB6</v>
          </cell>
          <cell r="AC266" t="str">
            <v>13-B Sr Nts QGC</v>
          </cell>
          <cell r="AD266">
            <v>41628</v>
          </cell>
          <cell r="AE266">
            <v>54393</v>
          </cell>
          <cell r="AF266" t="str">
            <v>USD</v>
          </cell>
          <cell r="AG266">
            <v>60000000</v>
          </cell>
          <cell r="AH266" t="str">
            <v>USD</v>
          </cell>
          <cell r="AI266">
            <v>0</v>
          </cell>
          <cell r="AJ266">
            <v>60000000</v>
          </cell>
          <cell r="AK266">
            <v>4.8677521561980202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340751.59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E266">
            <v>0</v>
          </cell>
          <cell r="BF266">
            <v>0</v>
          </cell>
          <cell r="BG266">
            <v>59659248.409999996</v>
          </cell>
          <cell r="BH266">
            <v>4.83</v>
          </cell>
          <cell r="BI266">
            <v>2898000</v>
          </cell>
          <cell r="BJ266">
            <v>5938.49</v>
          </cell>
          <cell r="BK266">
            <v>2903938.49</v>
          </cell>
          <cell r="BL266">
            <v>2898000</v>
          </cell>
          <cell r="BM266">
            <v>5852.04</v>
          </cell>
          <cell r="BN266">
            <v>2903852.04</v>
          </cell>
          <cell r="BO266">
            <v>2903938.49</v>
          </cell>
          <cell r="BP266">
            <v>2904064.3508493076</v>
          </cell>
          <cell r="BQ266">
            <v>59659248.409999996</v>
          </cell>
        </row>
        <row r="267">
          <cell r="W267" t="str">
            <v>1250</v>
          </cell>
          <cell r="X267" t="str">
            <v>04I</v>
          </cell>
          <cell r="Y267" t="str">
            <v>WFB-8377</v>
          </cell>
          <cell r="Z267" t="str">
            <v>903</v>
          </cell>
          <cell r="AA267" t="str">
            <v/>
          </cell>
          <cell r="AB267" t="str">
            <v>74837HA5</v>
          </cell>
          <cell r="AC267" t="str">
            <v>12-B Sr Nts QGC</v>
          </cell>
          <cell r="AD267">
            <v>41257</v>
          </cell>
          <cell r="AE267">
            <v>46722</v>
          </cell>
          <cell r="AF267" t="str">
            <v>USD</v>
          </cell>
          <cell r="AG267">
            <v>110000000</v>
          </cell>
          <cell r="AH267" t="str">
            <v>USD</v>
          </cell>
          <cell r="AI267">
            <v>0</v>
          </cell>
          <cell r="AJ267">
            <v>110000000</v>
          </cell>
          <cell r="AK267">
            <v>3.3449263887405301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421038.39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E267">
            <v>0</v>
          </cell>
          <cell r="BF267">
            <v>0</v>
          </cell>
          <cell r="BG267">
            <v>109578961.61</v>
          </cell>
          <cell r="BH267">
            <v>3.28</v>
          </cell>
          <cell r="BI267">
            <v>3608000.04</v>
          </cell>
          <cell r="BJ267">
            <v>56415.05</v>
          </cell>
          <cell r="BK267">
            <v>3664415.09</v>
          </cell>
          <cell r="BL267">
            <v>3608000</v>
          </cell>
          <cell r="BM267">
            <v>54747.38</v>
          </cell>
          <cell r="BN267">
            <v>3662747.38</v>
          </cell>
          <cell r="BO267">
            <v>3664415.05</v>
          </cell>
          <cell r="BP267">
            <v>3665335.603400745</v>
          </cell>
          <cell r="BQ267">
            <v>109578961.61</v>
          </cell>
        </row>
        <row r="268">
          <cell r="W268" t="str">
            <v>1250</v>
          </cell>
          <cell r="X268" t="str">
            <v>04I</v>
          </cell>
          <cell r="Y268" t="str">
            <v>WFB-8377</v>
          </cell>
          <cell r="Z268" t="str">
            <v>908</v>
          </cell>
          <cell r="AA268" t="str">
            <v/>
          </cell>
          <cell r="AB268" t="str">
            <v>74837HB2</v>
          </cell>
          <cell r="AC268" t="str">
            <v>16-B Sr Nts QGC</v>
          </cell>
          <cell r="AD268">
            <v>42719</v>
          </cell>
          <cell r="AE268">
            <v>55488</v>
          </cell>
          <cell r="AF268" t="str">
            <v>USD</v>
          </cell>
          <cell r="AG268">
            <v>50000000</v>
          </cell>
          <cell r="AH268" t="str">
            <v>USD</v>
          </cell>
          <cell r="AI268">
            <v>0</v>
          </cell>
          <cell r="AJ268">
            <v>50000000</v>
          </cell>
          <cell r="AK268">
            <v>3.7054187695979999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321553.25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E268">
            <v>0</v>
          </cell>
          <cell r="BF268">
            <v>0</v>
          </cell>
          <cell r="BG268">
            <v>49678446.75</v>
          </cell>
          <cell r="BH268">
            <v>3.67</v>
          </cell>
          <cell r="BI268">
            <v>1835000.03</v>
          </cell>
          <cell r="BJ268">
            <v>5697.87</v>
          </cell>
          <cell r="BK268">
            <v>1840697.9</v>
          </cell>
          <cell r="BL268">
            <v>1835000</v>
          </cell>
          <cell r="BM268">
            <v>5549.67</v>
          </cell>
          <cell r="BN268">
            <v>1840549.67</v>
          </cell>
          <cell r="BO268">
            <v>1840697.87</v>
          </cell>
          <cell r="BP268">
            <v>1840794.4903192476</v>
          </cell>
          <cell r="BQ268">
            <v>49678446.75</v>
          </cell>
        </row>
        <row r="269">
          <cell r="W269" t="str">
            <v>1250</v>
          </cell>
          <cell r="X269" t="str">
            <v>04I</v>
          </cell>
          <cell r="Y269" t="str">
            <v>WFB-8377</v>
          </cell>
          <cell r="Z269" t="str">
            <v>901</v>
          </cell>
          <cell r="AA269" t="str">
            <v/>
          </cell>
          <cell r="AB269" t="str">
            <v>74837HAA4</v>
          </cell>
          <cell r="AC269" t="str">
            <v>08-7.2% Nts QGC</v>
          </cell>
          <cell r="AD269">
            <v>39534</v>
          </cell>
          <cell r="AE269">
            <v>50496</v>
          </cell>
          <cell r="AF269" t="str">
            <v>USD</v>
          </cell>
          <cell r="AG269">
            <v>100000000</v>
          </cell>
          <cell r="AH269" t="str">
            <v>USD</v>
          </cell>
          <cell r="AI269">
            <v>0</v>
          </cell>
          <cell r="AJ269">
            <v>100000000</v>
          </cell>
          <cell r="AK269">
            <v>7.2730572179555804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701662.5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E269">
            <v>0</v>
          </cell>
          <cell r="BF269">
            <v>0</v>
          </cell>
          <cell r="BG269">
            <v>99298337.5</v>
          </cell>
          <cell r="BH269">
            <v>7.2</v>
          </cell>
          <cell r="BI269">
            <v>7200000</v>
          </cell>
          <cell r="BJ269">
            <v>21378.93</v>
          </cell>
          <cell r="BK269">
            <v>7221378.9299999997</v>
          </cell>
          <cell r="BL269">
            <v>7200000</v>
          </cell>
          <cell r="BM269">
            <v>21574.61</v>
          </cell>
          <cell r="BN269">
            <v>7221574.6100000003</v>
          </cell>
          <cell r="BO269">
            <v>7221574.6100000003</v>
          </cell>
          <cell r="BP269">
            <v>7222024.9028536426</v>
          </cell>
          <cell r="BQ269">
            <v>99298337.5</v>
          </cell>
        </row>
        <row r="270">
          <cell r="W270" t="str">
            <v>1250</v>
          </cell>
          <cell r="X270" t="str">
            <v>04I</v>
          </cell>
          <cell r="Y270" t="str">
            <v>WFB-8377</v>
          </cell>
          <cell r="Z270" t="str">
            <v>905</v>
          </cell>
          <cell r="AA270" t="str">
            <v/>
          </cell>
          <cell r="AB270" t="str">
            <v>74837HA3</v>
          </cell>
          <cell r="AC270" t="str">
            <v>13-A Sr Nts QGC</v>
          </cell>
          <cell r="AD270">
            <v>41628</v>
          </cell>
          <cell r="AE270">
            <v>52566</v>
          </cell>
          <cell r="AF270" t="str">
            <v>USD</v>
          </cell>
          <cell r="AG270">
            <v>90000000</v>
          </cell>
          <cell r="AH270" t="str">
            <v>USD</v>
          </cell>
          <cell r="AI270">
            <v>0</v>
          </cell>
          <cell r="AJ270">
            <v>90000000</v>
          </cell>
          <cell r="AK270">
            <v>4.8199532251357997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489928.55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E270">
            <v>0</v>
          </cell>
          <cell r="BF270">
            <v>0</v>
          </cell>
          <cell r="BG270">
            <v>89510071.450000003</v>
          </cell>
          <cell r="BH270">
            <v>4.78</v>
          </cell>
          <cell r="BI270">
            <v>4302000</v>
          </cell>
          <cell r="BJ270">
            <v>12082.96</v>
          </cell>
          <cell r="BK270">
            <v>4314082.96</v>
          </cell>
          <cell r="BL270">
            <v>4302000</v>
          </cell>
          <cell r="BM270">
            <v>11901.39</v>
          </cell>
          <cell r="BN270">
            <v>4313901.3899999997</v>
          </cell>
          <cell r="BO270">
            <v>4314082.96</v>
          </cell>
          <cell r="BP270">
            <v>4314343.5756756337</v>
          </cell>
          <cell r="BQ270">
            <v>89510071.450000003</v>
          </cell>
        </row>
        <row r="271">
          <cell r="W271" t="str">
            <v>1250</v>
          </cell>
          <cell r="X271" t="str">
            <v>04I</v>
          </cell>
          <cell r="Y271" t="str">
            <v>WFB-8377</v>
          </cell>
          <cell r="Z271" t="str">
            <v>906</v>
          </cell>
          <cell r="AA271" t="str">
            <v/>
          </cell>
          <cell r="AB271" t="str">
            <v>74837HB4</v>
          </cell>
          <cell r="AC271" t="str">
            <v>16-A Sr Nts QGC</v>
          </cell>
          <cell r="AD271">
            <v>42719</v>
          </cell>
          <cell r="AE271">
            <v>53664</v>
          </cell>
          <cell r="AF271" t="str">
            <v>USD</v>
          </cell>
          <cell r="AG271">
            <v>50000000</v>
          </cell>
          <cell r="AH271" t="str">
            <v>USD</v>
          </cell>
          <cell r="AI271">
            <v>0</v>
          </cell>
          <cell r="AJ271">
            <v>50000000</v>
          </cell>
          <cell r="AK271">
            <v>3.6581602919101699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314444.93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E271">
            <v>0</v>
          </cell>
          <cell r="BF271">
            <v>0</v>
          </cell>
          <cell r="BG271">
            <v>49685555.07</v>
          </cell>
          <cell r="BH271">
            <v>3.62</v>
          </cell>
          <cell r="BI271">
            <v>1809999.97</v>
          </cell>
          <cell r="BJ271">
            <v>7450.64</v>
          </cell>
          <cell r="BK271">
            <v>1817450.61</v>
          </cell>
          <cell r="BL271">
            <v>1810000</v>
          </cell>
          <cell r="BM271">
            <v>7253.39</v>
          </cell>
          <cell r="BN271">
            <v>1817253.39</v>
          </cell>
          <cell r="BO271">
            <v>1817450.64</v>
          </cell>
          <cell r="BP271">
            <v>1817577.2463859001</v>
          </cell>
          <cell r="BQ271">
            <v>49685555.07</v>
          </cell>
        </row>
        <row r="272">
          <cell r="W272" t="str">
            <v>1250</v>
          </cell>
          <cell r="X272" t="str">
            <v>04I</v>
          </cell>
          <cell r="Y272" t="str">
            <v>WFB-8377</v>
          </cell>
          <cell r="Z272" t="str">
            <v>915</v>
          </cell>
          <cell r="AA272" t="str">
            <v/>
          </cell>
          <cell r="AB272" t="str">
            <v/>
          </cell>
          <cell r="AC272" t="str">
            <v>92-A Sr MTN QGC</v>
          </cell>
          <cell r="AD272">
            <v>33828</v>
          </cell>
          <cell r="AE272">
            <v>44792</v>
          </cell>
          <cell r="AF272" t="str">
            <v>USD</v>
          </cell>
          <cell r="AG272">
            <v>0</v>
          </cell>
          <cell r="AH272" t="str">
            <v>USD</v>
          </cell>
          <cell r="AI272">
            <v>0</v>
          </cell>
          <cell r="AJ272">
            <v>0</v>
          </cell>
          <cell r="AK272">
            <v>8.8121330537796005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35812.300000000003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Z272">
            <v>0</v>
          </cell>
          <cell r="BA272">
            <v>229409.91</v>
          </cell>
          <cell r="BB272">
            <v>0</v>
          </cell>
          <cell r="BC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8.4</v>
          </cell>
          <cell r="BI272">
            <v>0</v>
          </cell>
          <cell r="BJ272">
            <v>179209.39</v>
          </cell>
          <cell r="BK272">
            <v>179209.39</v>
          </cell>
          <cell r="BL272">
            <v>0</v>
          </cell>
          <cell r="BM272">
            <v>83180.09</v>
          </cell>
          <cell r="BN272">
            <v>83180.09</v>
          </cell>
          <cell r="BO272">
            <v>179209.39</v>
          </cell>
          <cell r="BP272">
            <v>0</v>
          </cell>
          <cell r="BQ272">
            <v>0</v>
          </cell>
        </row>
        <row r="273">
          <cell r="W273" t="str">
            <v>1250</v>
          </cell>
          <cell r="X273" t="str">
            <v>04I</v>
          </cell>
          <cell r="Y273" t="str">
            <v>WFB-8377</v>
          </cell>
          <cell r="Z273" t="str">
            <v>902</v>
          </cell>
          <cell r="AA273" t="str">
            <v/>
          </cell>
          <cell r="AB273" t="str">
            <v>74837HA7</v>
          </cell>
          <cell r="AC273" t="str">
            <v>12-A Sr Nts QGC</v>
          </cell>
          <cell r="AD273">
            <v>41257</v>
          </cell>
          <cell r="AE273">
            <v>45628</v>
          </cell>
          <cell r="AF273" t="str">
            <v>USD</v>
          </cell>
          <cell r="AG273">
            <v>40000000</v>
          </cell>
          <cell r="AH273" t="str">
            <v>USD</v>
          </cell>
          <cell r="AI273">
            <v>0</v>
          </cell>
          <cell r="AJ273">
            <v>40000000</v>
          </cell>
          <cell r="AK273">
            <v>3.0579471435546801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106849.22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E273">
            <v>0</v>
          </cell>
          <cell r="BF273">
            <v>0</v>
          </cell>
          <cell r="BG273">
            <v>39893150.780000001</v>
          </cell>
          <cell r="BH273">
            <v>2.98</v>
          </cell>
          <cell r="BI273">
            <v>1191999.96</v>
          </cell>
          <cell r="BJ273">
            <v>27498.23</v>
          </cell>
          <cell r="BK273">
            <v>1219498.19</v>
          </cell>
          <cell r="BL273">
            <v>1192000</v>
          </cell>
          <cell r="BM273">
            <v>26607.63</v>
          </cell>
          <cell r="BN273">
            <v>1218607.6299999999</v>
          </cell>
          <cell r="BO273">
            <v>1219498.23</v>
          </cell>
          <cell r="BP273">
            <v>1219911.4647509716</v>
          </cell>
          <cell r="BQ273">
            <v>39893150.780000001</v>
          </cell>
        </row>
        <row r="274">
          <cell r="W274" t="str">
            <v>1250</v>
          </cell>
          <cell r="X274" t="str">
            <v>04I</v>
          </cell>
          <cell r="Y274" t="str">
            <v>WFB-8377</v>
          </cell>
          <cell r="Z274" t="str">
            <v>916</v>
          </cell>
          <cell r="AA274" t="str">
            <v/>
          </cell>
          <cell r="AB274" t="str">
            <v/>
          </cell>
          <cell r="AC274" t="str">
            <v>93-B MTN QGC</v>
          </cell>
          <cell r="AD274">
            <v>34001</v>
          </cell>
          <cell r="AE274">
            <v>44958</v>
          </cell>
          <cell r="AF274" t="str">
            <v>USD</v>
          </cell>
          <cell r="AG274">
            <v>0</v>
          </cell>
          <cell r="AH274" t="str">
            <v>USD</v>
          </cell>
          <cell r="AI274">
            <v>0</v>
          </cell>
          <cell r="AJ274">
            <v>0</v>
          </cell>
          <cell r="AK274">
            <v>8.8797650918960507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35916.33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Z274">
            <v>0</v>
          </cell>
          <cell r="BA274">
            <v>741771.83</v>
          </cell>
          <cell r="BB274">
            <v>0</v>
          </cell>
          <cell r="BC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8</v>
          </cell>
          <cell r="BI274">
            <v>0</v>
          </cell>
          <cell r="BJ274">
            <v>389593.44</v>
          </cell>
          <cell r="BK274">
            <v>389593.44</v>
          </cell>
          <cell r="BL274">
            <v>0</v>
          </cell>
          <cell r="BM274">
            <v>399332.04</v>
          </cell>
          <cell r="BN274">
            <v>399332.04</v>
          </cell>
          <cell r="BO274">
            <v>399332.04</v>
          </cell>
          <cell r="BP274">
            <v>0</v>
          </cell>
          <cell r="BQ274">
            <v>0</v>
          </cell>
        </row>
        <row r="275">
          <cell r="BO275">
            <v>0</v>
          </cell>
          <cell r="BP275">
            <v>0</v>
          </cell>
          <cell r="BQ275">
            <v>0</v>
          </cell>
        </row>
        <row r="276">
          <cell r="BO276">
            <v>0</v>
          </cell>
          <cell r="BP276">
            <v>0</v>
          </cell>
          <cell r="BQ276">
            <v>0</v>
          </cell>
        </row>
        <row r="277">
          <cell r="BO277">
            <v>0</v>
          </cell>
          <cell r="BP277">
            <v>0</v>
          </cell>
          <cell r="BQ277">
            <v>0</v>
          </cell>
        </row>
        <row r="278">
          <cell r="BO278">
            <v>0</v>
          </cell>
          <cell r="BP278">
            <v>0</v>
          </cell>
          <cell r="BQ278">
            <v>0</v>
          </cell>
        </row>
        <row r="279">
          <cell r="BO279">
            <v>0</v>
          </cell>
          <cell r="BP279">
            <v>0</v>
          </cell>
          <cell r="BQ279">
            <v>0</v>
          </cell>
        </row>
        <row r="280">
          <cell r="BO280">
            <v>0</v>
          </cell>
          <cell r="BP280">
            <v>0</v>
          </cell>
          <cell r="BQ280">
            <v>0</v>
          </cell>
        </row>
        <row r="281">
          <cell r="BO281">
            <v>0</v>
          </cell>
          <cell r="BP281">
            <v>0</v>
          </cell>
          <cell r="BQ281">
            <v>0</v>
          </cell>
        </row>
        <row r="282">
          <cell r="BO282">
            <v>0</v>
          </cell>
          <cell r="BP282">
            <v>0</v>
          </cell>
          <cell r="BQ282">
            <v>0</v>
          </cell>
        </row>
        <row r="283">
          <cell r="BO283">
            <v>0</v>
          </cell>
          <cell r="BP283">
            <v>0</v>
          </cell>
          <cell r="BQ283">
            <v>0</v>
          </cell>
        </row>
        <row r="284">
          <cell r="BO284">
            <v>0</v>
          </cell>
          <cell r="BP284">
            <v>0</v>
          </cell>
          <cell r="BQ284">
            <v>0</v>
          </cell>
        </row>
        <row r="285">
          <cell r="BO285">
            <v>0</v>
          </cell>
          <cell r="BP285">
            <v>0</v>
          </cell>
          <cell r="BQ285">
            <v>0</v>
          </cell>
        </row>
        <row r="286">
          <cell r="BO286">
            <v>0</v>
          </cell>
          <cell r="BP286">
            <v>0</v>
          </cell>
          <cell r="BQ286">
            <v>0</v>
          </cell>
        </row>
        <row r="287">
          <cell r="W287" t="str">
            <v>Company Code</v>
          </cell>
          <cell r="X287" t="str">
            <v>Product Type</v>
          </cell>
          <cell r="Y287" t="str">
            <v>Securities Account</v>
          </cell>
          <cell r="Z287" t="str">
            <v>ID Number</v>
          </cell>
          <cell r="AA287" t="str">
            <v>Transaction</v>
          </cell>
          <cell r="AB287" t="str">
            <v>CUSIP</v>
          </cell>
          <cell r="AC287" t="str">
            <v>Short name</v>
          </cell>
          <cell r="AD287" t="str">
            <v>Issue Date</v>
          </cell>
          <cell r="AE287" t="str">
            <v>Maturity Date</v>
          </cell>
          <cell r="AF287" t="str">
            <v>Position Currency</v>
          </cell>
          <cell r="AG287" t="str">
            <v>Principal VC</v>
          </cell>
          <cell r="AH287" t="str">
            <v>Valuation Currency</v>
          </cell>
          <cell r="AI287" t="str">
            <v>Current Princ VC</v>
          </cell>
          <cell r="AJ287" t="str">
            <v>Non-Current Princ VC</v>
          </cell>
          <cell r="AK287" t="str">
            <v>Amortization Yield</v>
          </cell>
          <cell r="AL287" t="str">
            <v>Discount VC</v>
          </cell>
          <cell r="AM287" t="str">
            <v>Underwriting Fees VC</v>
          </cell>
          <cell r="AN287" t="str">
            <v>Audit Fees VC</v>
          </cell>
          <cell r="AO287" t="str">
            <v>Legal Fees VC</v>
          </cell>
          <cell r="AP287" t="str">
            <v>Filing &amp; Application Fees VC</v>
          </cell>
          <cell r="AQ287" t="str">
            <v>Misc. Fees VC</v>
          </cell>
          <cell r="AR287" t="str">
            <v>Printing Fees VC</v>
          </cell>
          <cell r="AS287" t="str">
            <v>Rating Agency Fees VC</v>
          </cell>
          <cell r="AT287" t="str">
            <v>Pre-Issue Hedge Loss - AOCI VC</v>
          </cell>
          <cell r="AU287" t="str">
            <v>Pre-Issue Hedge Gain - AOCI VC</v>
          </cell>
          <cell r="AW287" t="str">
            <v>Refund/Fee Offset VC</v>
          </cell>
          <cell r="AX287" t="str">
            <v>Blended Interest Rate Payable contra VC</v>
          </cell>
          <cell r="AY287" t="str">
            <v>Misc. Fees - Credit Fascilities VC</v>
          </cell>
          <cell r="AZ287" t="str">
            <v>Realized Gain (reacquired debt) VC</v>
          </cell>
          <cell r="BA287" t="str">
            <v>Realized Loss (reacquired debt) VC</v>
          </cell>
          <cell r="BB287" t="str">
            <v>Realized Loss (reacquired debt) contra V</v>
          </cell>
          <cell r="BC287" t="str">
            <v>Premium VC</v>
          </cell>
          <cell r="BD287" t="str">
            <v>Pre-Issue Hedge Gain - AOCI - I/C VC</v>
          </cell>
          <cell r="BE287" t="str">
            <v>Pre-Issue Hedge Loss - REG VC</v>
          </cell>
          <cell r="BF287" t="str">
            <v>Pre-Issue Hedge Loss - AOCI - I/C VC</v>
          </cell>
          <cell r="BG287" t="str">
            <v>Total Outstanding VC</v>
          </cell>
          <cell r="BH287" t="str">
            <v>Coupon</v>
          </cell>
          <cell r="BI287" t="str">
            <v>Interest past 12 month VC</v>
          </cell>
          <cell r="BJ287" t="str">
            <v>Amortization past 12 month VC</v>
          </cell>
          <cell r="BK287" t="str">
            <v>Expenses past 12 month VC</v>
          </cell>
          <cell r="BL287" t="str">
            <v>Interest next 12 month VC</v>
          </cell>
          <cell r="BM287" t="str">
            <v>Amortization next 12 month VC</v>
          </cell>
          <cell r="BN287" t="str">
            <v>Expenses next 12 month VC</v>
          </cell>
          <cell r="BO287" t="str">
            <v>Total Expense</v>
          </cell>
          <cell r="BP287" t="str">
            <v>Expense Check:</v>
          </cell>
          <cell r="BQ287" t="str">
            <v>Total Outstanding GAAP</v>
          </cell>
        </row>
        <row r="288">
          <cell r="W288" t="str">
            <v>8209</v>
          </cell>
          <cell r="X288" t="str">
            <v>04S</v>
          </cell>
          <cell r="Y288" t="str">
            <v>KEY-XXXX</v>
          </cell>
          <cell r="Z288" t="str">
            <v>1881</v>
          </cell>
          <cell r="AA288" t="str">
            <v/>
          </cell>
          <cell r="AB288" t="str">
            <v/>
          </cell>
          <cell r="AC288" t="str">
            <v>16-Trm Loan SBL</v>
          </cell>
          <cell r="AD288">
            <v>42717</v>
          </cell>
          <cell r="AE288">
            <v>44925</v>
          </cell>
          <cell r="AF288" t="str">
            <v>USD</v>
          </cell>
          <cell r="AG288">
            <v>274286635.80000001</v>
          </cell>
          <cell r="AH288" t="str">
            <v>USD</v>
          </cell>
          <cell r="AI288">
            <v>19428670.719999999</v>
          </cell>
          <cell r="AJ288">
            <v>254857965.08000001</v>
          </cell>
          <cell r="AK288">
            <v>5.22023953616619</v>
          </cell>
          <cell r="AL288">
            <v>0</v>
          </cell>
          <cell r="AM288">
            <v>2357767.0699999998</v>
          </cell>
          <cell r="AN288">
            <v>0</v>
          </cell>
          <cell r="AO288">
            <v>104987.26</v>
          </cell>
          <cell r="AP288">
            <v>0</v>
          </cell>
          <cell r="AQ288">
            <v>7670.19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E288">
            <v>0</v>
          </cell>
          <cell r="BF288">
            <v>0</v>
          </cell>
          <cell r="BG288">
            <v>271816211.27999997</v>
          </cell>
          <cell r="BH288">
            <v>2.71</v>
          </cell>
          <cell r="BI288">
            <v>13842193.99</v>
          </cell>
          <cell r="BJ288">
            <v>1290433.45</v>
          </cell>
          <cell r="BK288">
            <v>15132627.439999999</v>
          </cell>
          <cell r="BL288">
            <v>12587093.279999999</v>
          </cell>
          <cell r="BM288">
            <v>2510488.31</v>
          </cell>
          <cell r="BN288">
            <v>15097581.59</v>
          </cell>
          <cell r="BO288">
            <v>9943656.140180001</v>
          </cell>
          <cell r="BP288">
            <v>14189457.326947581</v>
          </cell>
          <cell r="BQ288">
            <v>271816211.27999997</v>
          </cell>
        </row>
        <row r="289">
          <cell r="W289" t="str">
            <v>8160</v>
          </cell>
          <cell r="X289" t="str">
            <v>04H</v>
          </cell>
          <cell r="Y289" t="str">
            <v>BNY-2412</v>
          </cell>
          <cell r="Z289" t="str">
            <v>1643</v>
          </cell>
          <cell r="AA289" t="str">
            <v/>
          </cell>
          <cell r="AB289" t="str">
            <v>707162BB8</v>
          </cell>
          <cell r="AC289" t="str">
            <v>03-A DETC</v>
          </cell>
          <cell r="AD289">
            <v>39568</v>
          </cell>
          <cell r="AE289">
            <v>48855</v>
          </cell>
          <cell r="AF289" t="str">
            <v>USD</v>
          </cell>
          <cell r="AG289">
            <v>26560000</v>
          </cell>
          <cell r="AH289" t="str">
            <v>USD</v>
          </cell>
          <cell r="AI289">
            <v>0</v>
          </cell>
          <cell r="AJ289">
            <v>26560000</v>
          </cell>
          <cell r="AK289">
            <v>2.4060728111267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62713.01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E289">
            <v>0</v>
          </cell>
          <cell r="BF289">
            <v>0</v>
          </cell>
          <cell r="BG289">
            <v>26497286.989999998</v>
          </cell>
          <cell r="BH289">
            <v>1.7</v>
          </cell>
          <cell r="BI289">
            <v>630800.04</v>
          </cell>
          <cell r="BJ289">
            <v>6057.41</v>
          </cell>
          <cell r="BK289">
            <v>636857.44999999995</v>
          </cell>
          <cell r="BL289">
            <v>630800</v>
          </cell>
          <cell r="BM289">
            <v>5822.33</v>
          </cell>
          <cell r="BN289">
            <v>636622.32999999996</v>
          </cell>
          <cell r="BO289">
            <v>457577.41</v>
          </cell>
          <cell r="BP289">
            <v>637544.01795260224</v>
          </cell>
          <cell r="BQ289">
            <v>26497286.989999998</v>
          </cell>
        </row>
        <row r="290">
          <cell r="W290" t="str">
            <v>8222</v>
          </cell>
          <cell r="X290" t="str">
            <v>04S</v>
          </cell>
          <cell r="Y290" t="str">
            <v>MUFG-XXXX</v>
          </cell>
          <cell r="Z290" t="str">
            <v>1889</v>
          </cell>
          <cell r="AA290" t="str">
            <v/>
          </cell>
          <cell r="AB290" t="str">
            <v/>
          </cell>
          <cell r="AC290" t="str">
            <v>17-Trm Loan DSP</v>
          </cell>
          <cell r="AD290">
            <v>42867</v>
          </cell>
          <cell r="AE290">
            <v>45656</v>
          </cell>
          <cell r="AF290" t="str">
            <v>USD</v>
          </cell>
          <cell r="AG290">
            <v>191050484.80000001</v>
          </cell>
          <cell r="AH290" t="str">
            <v>USD</v>
          </cell>
          <cell r="AI290">
            <v>14587430.5</v>
          </cell>
          <cell r="AJ290">
            <v>176463054.30000001</v>
          </cell>
          <cell r="AK290">
            <v>4.9966752278804698</v>
          </cell>
          <cell r="AL290">
            <v>0</v>
          </cell>
          <cell r="AM290">
            <v>1816119.37</v>
          </cell>
          <cell r="AN290">
            <v>0</v>
          </cell>
          <cell r="AO290">
            <v>6347.67</v>
          </cell>
          <cell r="AP290">
            <v>0</v>
          </cell>
          <cell r="AQ290">
            <v>359024.55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E290">
            <v>0</v>
          </cell>
          <cell r="BF290">
            <v>0</v>
          </cell>
          <cell r="BG290">
            <v>188868993.21000001</v>
          </cell>
          <cell r="BH290">
            <v>2.21</v>
          </cell>
          <cell r="BI290">
            <v>9931484.2300000004</v>
          </cell>
          <cell r="BJ290">
            <v>894944.54</v>
          </cell>
          <cell r="BK290">
            <v>10826428.77</v>
          </cell>
          <cell r="BL290">
            <v>8787880.4600000009</v>
          </cell>
          <cell r="BM290">
            <v>591171.31999999995</v>
          </cell>
          <cell r="BN290">
            <v>9379051.7799999993</v>
          </cell>
          <cell r="BO290">
            <v>5117160.2540800003</v>
          </cell>
          <cell r="BP290">
            <v>9437170.1968713161</v>
          </cell>
          <cell r="BQ290">
            <v>188868993.21000001</v>
          </cell>
        </row>
        <row r="291">
          <cell r="W291" t="str">
            <v>8271</v>
          </cell>
          <cell r="X291" t="str">
            <v>04S</v>
          </cell>
          <cell r="Y291" t="str">
            <v>USB-XXXX</v>
          </cell>
          <cell r="Z291" t="str">
            <v>1905</v>
          </cell>
          <cell r="AA291" t="str">
            <v/>
          </cell>
          <cell r="AB291" t="str">
            <v/>
          </cell>
          <cell r="AC291" t="str">
            <v>18-Sr Nts ESL</v>
          </cell>
          <cell r="AD291">
            <v>43405</v>
          </cell>
          <cell r="AE291">
            <v>52231</v>
          </cell>
          <cell r="AF291" t="str">
            <v>USD</v>
          </cell>
          <cell r="AG291">
            <v>330714665.26999998</v>
          </cell>
          <cell r="AH291" t="str">
            <v>USD</v>
          </cell>
          <cell r="AI291">
            <v>17099076.140000001</v>
          </cell>
          <cell r="AJ291">
            <v>313615589.13</v>
          </cell>
          <cell r="AK291">
            <v>4.9035330181121797</v>
          </cell>
          <cell r="AL291">
            <v>0</v>
          </cell>
          <cell r="AM291">
            <v>0</v>
          </cell>
          <cell r="AN291">
            <v>0</v>
          </cell>
          <cell r="AO291">
            <v>316323.45</v>
          </cell>
          <cell r="AP291">
            <v>0</v>
          </cell>
          <cell r="AQ291">
            <v>2531617.89</v>
          </cell>
          <cell r="AR291">
            <v>0</v>
          </cell>
          <cell r="AS291">
            <v>88651.15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E291">
            <v>0</v>
          </cell>
          <cell r="BF291">
            <v>0</v>
          </cell>
          <cell r="BG291">
            <v>327778072.77999997</v>
          </cell>
          <cell r="BH291">
            <v>4.82</v>
          </cell>
          <cell r="BI291">
            <v>16411481.33</v>
          </cell>
          <cell r="BJ291">
            <v>169158.25</v>
          </cell>
          <cell r="BK291">
            <v>16580639.58</v>
          </cell>
          <cell r="BL291">
            <v>15686668.550000001</v>
          </cell>
          <cell r="BM291">
            <v>213892.59</v>
          </cell>
          <cell r="BN291">
            <v>15900561.140000001</v>
          </cell>
          <cell r="BO291">
            <v>16154339.456013998</v>
          </cell>
          <cell r="BP291">
            <v>16072706.024899071</v>
          </cell>
          <cell r="BQ291">
            <v>327778072.77999997</v>
          </cell>
        </row>
        <row r="292">
          <cell r="BO292">
            <v>0</v>
          </cell>
          <cell r="BP292">
            <v>0</v>
          </cell>
          <cell r="BQ292">
            <v>0</v>
          </cell>
        </row>
        <row r="293">
          <cell r="BO293">
            <v>0</v>
          </cell>
          <cell r="BP293">
            <v>0</v>
          </cell>
          <cell r="BQ293">
            <v>0</v>
          </cell>
        </row>
        <row r="294">
          <cell r="BO294">
            <v>0</v>
          </cell>
          <cell r="BP294">
            <v>0</v>
          </cell>
          <cell r="BQ294">
            <v>0</v>
          </cell>
        </row>
        <row r="295">
          <cell r="BO295">
            <v>0</v>
          </cell>
          <cell r="BP295">
            <v>0</v>
          </cell>
          <cell r="BQ295">
            <v>0</v>
          </cell>
        </row>
        <row r="296">
          <cell r="BO296">
            <v>0</v>
          </cell>
          <cell r="BP296">
            <v>0</v>
          </cell>
          <cell r="BQ296">
            <v>0</v>
          </cell>
        </row>
        <row r="297">
          <cell r="BO297">
            <v>0</v>
          </cell>
          <cell r="BP297">
            <v>0</v>
          </cell>
          <cell r="BQ297">
            <v>0</v>
          </cell>
        </row>
        <row r="298">
          <cell r="BO298">
            <v>0</v>
          </cell>
          <cell r="BP298">
            <v>0</v>
          </cell>
          <cell r="BQ298">
            <v>0</v>
          </cell>
        </row>
        <row r="299">
          <cell r="BO299">
            <v>0</v>
          </cell>
          <cell r="BP299">
            <v>0</v>
          </cell>
          <cell r="BQ299">
            <v>0</v>
          </cell>
        </row>
        <row r="300">
          <cell r="BO300">
            <v>0</v>
          </cell>
          <cell r="BP300">
            <v>0</v>
          </cell>
          <cell r="BQ300">
            <v>0</v>
          </cell>
        </row>
        <row r="301">
          <cell r="BO301">
            <v>0</v>
          </cell>
          <cell r="BP301">
            <v>0</v>
          </cell>
          <cell r="BQ301">
            <v>0</v>
          </cell>
        </row>
        <row r="302">
          <cell r="BO302">
            <v>0</v>
          </cell>
          <cell r="BP302">
            <v>0</v>
          </cell>
          <cell r="BQ302">
            <v>0</v>
          </cell>
        </row>
        <row r="303">
          <cell r="BO303">
            <v>0</v>
          </cell>
          <cell r="BP303">
            <v>0</v>
          </cell>
          <cell r="BQ303">
            <v>0</v>
          </cell>
        </row>
        <row r="304">
          <cell r="BO304">
            <v>0</v>
          </cell>
          <cell r="BP304">
            <v>0</v>
          </cell>
          <cell r="BQ304">
            <v>0</v>
          </cell>
        </row>
        <row r="305">
          <cell r="BO305">
            <v>0</v>
          </cell>
          <cell r="BP305">
            <v>0</v>
          </cell>
          <cell r="BQ305">
            <v>0</v>
          </cell>
        </row>
        <row r="306">
          <cell r="BO306">
            <v>0</v>
          </cell>
          <cell r="BP306">
            <v>0</v>
          </cell>
          <cell r="BQ306">
            <v>0</v>
          </cell>
        </row>
        <row r="307">
          <cell r="BO307">
            <v>0</v>
          </cell>
          <cell r="BP307">
            <v>0</v>
          </cell>
          <cell r="BQ307">
            <v>0</v>
          </cell>
        </row>
        <row r="308">
          <cell r="BO308">
            <v>0</v>
          </cell>
          <cell r="BP308">
            <v>0</v>
          </cell>
          <cell r="BQ308">
            <v>0</v>
          </cell>
        </row>
        <row r="309">
          <cell r="BO309">
            <v>0</v>
          </cell>
          <cell r="BP309">
            <v>0</v>
          </cell>
          <cell r="BQ309">
            <v>0</v>
          </cell>
        </row>
        <row r="310">
          <cell r="BO310">
            <v>0</v>
          </cell>
          <cell r="BP310">
            <v>0</v>
          </cell>
          <cell r="BQ310">
            <v>0</v>
          </cell>
        </row>
        <row r="311">
          <cell r="BO311">
            <v>0</v>
          </cell>
          <cell r="BP311">
            <v>0</v>
          </cell>
          <cell r="BQ311">
            <v>0</v>
          </cell>
        </row>
        <row r="312">
          <cell r="BO312">
            <v>0</v>
          </cell>
          <cell r="BP312">
            <v>0</v>
          </cell>
          <cell r="BQ312">
            <v>0</v>
          </cell>
        </row>
        <row r="313">
          <cell r="W313" t="str">
            <v>Company Code</v>
          </cell>
          <cell r="X313" t="str">
            <v>Product Type</v>
          </cell>
          <cell r="Y313" t="str">
            <v>Securities Account</v>
          </cell>
          <cell r="Z313" t="str">
            <v>ID Number</v>
          </cell>
          <cell r="AA313" t="str">
            <v>Transaction</v>
          </cell>
          <cell r="AB313" t="str">
            <v>CUSIP</v>
          </cell>
          <cell r="AC313" t="str">
            <v>Short name</v>
          </cell>
          <cell r="AD313" t="str">
            <v>Issue Date</v>
          </cell>
          <cell r="AE313" t="str">
            <v>Maturity Date</v>
          </cell>
          <cell r="AF313" t="str">
            <v>Position Currency</v>
          </cell>
          <cell r="AG313" t="str">
            <v>Principal VC</v>
          </cell>
          <cell r="AH313" t="str">
            <v>Valuation Currency</v>
          </cell>
          <cell r="AI313" t="str">
            <v>Current Princ VC</v>
          </cell>
          <cell r="AJ313" t="str">
            <v>Non-Current Princ VC</v>
          </cell>
          <cell r="AK313" t="str">
            <v>Amortization Yield</v>
          </cell>
          <cell r="AL313" t="str">
            <v>Discount VC</v>
          </cell>
          <cell r="AM313" t="str">
            <v>Underwriting Fees VC</v>
          </cell>
          <cell r="AN313" t="str">
            <v>Audit Fees VC</v>
          </cell>
          <cell r="AO313" t="str">
            <v>Legal Fees VC</v>
          </cell>
          <cell r="AP313" t="str">
            <v>Filing &amp; Application Fees VC</v>
          </cell>
          <cell r="AQ313" t="str">
            <v>Misc. Fees VC</v>
          </cell>
          <cell r="AR313" t="str">
            <v>Printing Fees VC</v>
          </cell>
          <cell r="AS313" t="str">
            <v>Rating Agency Fees VC</v>
          </cell>
          <cell r="AT313" t="str">
            <v>Pre-Issue Hedge Loss - AOCI VC</v>
          </cell>
          <cell r="AU313" t="str">
            <v>Pre-Issue Hedge Gain - AOCI VC</v>
          </cell>
          <cell r="AW313" t="str">
            <v>Refund/Fee Offset VC</v>
          </cell>
          <cell r="AX313" t="str">
            <v>Blended Interest Rate Payable contra VC</v>
          </cell>
          <cell r="AY313" t="str">
            <v>Misc. Fees - Credit Fascilities VC</v>
          </cell>
          <cell r="AZ313" t="str">
            <v>Realized Gain (reacquired debt) VC</v>
          </cell>
          <cell r="BA313" t="str">
            <v>Realized Loss (reacquired debt) VC</v>
          </cell>
          <cell r="BB313" t="str">
            <v>Realized Loss (reacquired debt) contra V</v>
          </cell>
          <cell r="BC313" t="str">
            <v>Premium VC</v>
          </cell>
          <cell r="BD313" t="str">
            <v>Pre-Issue Hedge Gain - AOCI - I/C VC</v>
          </cell>
          <cell r="BE313" t="str">
            <v>Pre-Issue Hedge Loss - REG VC</v>
          </cell>
          <cell r="BF313" t="str">
            <v>Pre-Issue Hedge Loss - AOCI - I/C VC</v>
          </cell>
          <cell r="BG313" t="str">
            <v>Total Outstanding VC</v>
          </cell>
          <cell r="BH313" t="str">
            <v>Coupon</v>
          </cell>
          <cell r="BI313" t="str">
            <v>Interest past 12 month VC</v>
          </cell>
          <cell r="BJ313" t="str">
            <v>Amortization past 12 month VC</v>
          </cell>
          <cell r="BK313" t="str">
            <v>Expenses past 12 month VC</v>
          </cell>
          <cell r="BL313" t="str">
            <v>Interest next 12 month VC</v>
          </cell>
          <cell r="BM313" t="str">
            <v>Amortization next 12 month VC</v>
          </cell>
          <cell r="BN313" t="str">
            <v>Expenses next 12 month VC</v>
          </cell>
          <cell r="BO313" t="str">
            <v>Total Expense</v>
          </cell>
          <cell r="BP313" t="str">
            <v>Expense Check:</v>
          </cell>
          <cell r="BQ313" t="str">
            <v>Total Outstanding GAAP</v>
          </cell>
        </row>
        <row r="314">
          <cell r="W314" t="str">
            <v>1001</v>
          </cell>
          <cell r="X314" t="str">
            <v>04I</v>
          </cell>
          <cell r="Y314" t="str">
            <v>USB-1620 2</v>
          </cell>
          <cell r="Z314" t="str">
            <v>1944</v>
          </cell>
          <cell r="AA314" t="str">
            <v/>
          </cell>
          <cell r="AB314" t="str">
            <v>27409LAE3</v>
          </cell>
          <cell r="AC314" t="str">
            <v>20-C Sr Nts DEO</v>
          </cell>
          <cell r="AD314">
            <v>43998</v>
          </cell>
          <cell r="AE314">
            <v>54954</v>
          </cell>
          <cell r="AF314" t="str">
            <v>USD</v>
          </cell>
          <cell r="AG314">
            <v>800000000</v>
          </cell>
          <cell r="AH314" t="str">
            <v>USD</v>
          </cell>
          <cell r="AI314">
            <v>0</v>
          </cell>
          <cell r="AJ314">
            <v>800000000</v>
          </cell>
          <cell r="AK314">
            <v>3.1235659784972598</v>
          </cell>
          <cell r="AL314">
            <v>11206929.16</v>
          </cell>
          <cell r="AM314">
            <v>6886280.1900000004</v>
          </cell>
          <cell r="AN314">
            <v>88257.7</v>
          </cell>
          <cell r="AO314">
            <v>9016.42</v>
          </cell>
          <cell r="AP314">
            <v>0</v>
          </cell>
          <cell r="AQ314">
            <v>107657.81</v>
          </cell>
          <cell r="AR314">
            <v>0</v>
          </cell>
          <cell r="AS314">
            <v>464858.63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E314">
            <v>0</v>
          </cell>
          <cell r="BF314">
            <v>0</v>
          </cell>
          <cell r="BG314">
            <v>781237000.09000003</v>
          </cell>
          <cell r="BH314">
            <v>3</v>
          </cell>
          <cell r="BI314">
            <v>18933333.329999998</v>
          </cell>
          <cell r="BJ314">
            <v>160743.07</v>
          </cell>
          <cell r="BK314">
            <v>19094076.399999999</v>
          </cell>
          <cell r="BL314">
            <v>24000000</v>
          </cell>
          <cell r="BM314">
            <v>408782.7</v>
          </cell>
          <cell r="BN314">
            <v>24408782.699999999</v>
          </cell>
          <cell r="BO314">
            <v>24408782.699999999</v>
          </cell>
          <cell r="BP314">
            <v>24402453.146243848</v>
          </cell>
          <cell r="BQ314">
            <v>781237000.09000003</v>
          </cell>
        </row>
        <row r="315">
          <cell r="W315" t="str">
            <v>1001</v>
          </cell>
          <cell r="X315" t="str">
            <v>04I</v>
          </cell>
          <cell r="Y315" t="str">
            <v>USB-1620 2</v>
          </cell>
          <cell r="Z315" t="str">
            <v>1943</v>
          </cell>
          <cell r="AA315" t="str">
            <v/>
          </cell>
          <cell r="AB315" t="str">
            <v>27409LAC7</v>
          </cell>
          <cell r="AC315" t="str">
            <v>20-B Sr Nts DEO</v>
          </cell>
          <cell r="AD315">
            <v>43998</v>
          </cell>
          <cell r="AE315">
            <v>47651</v>
          </cell>
          <cell r="AF315" t="str">
            <v>USD</v>
          </cell>
          <cell r="AG315">
            <v>500000000</v>
          </cell>
          <cell r="AH315" t="str">
            <v>USD</v>
          </cell>
          <cell r="AI315">
            <v>0</v>
          </cell>
          <cell r="AJ315">
            <v>500000000</v>
          </cell>
          <cell r="AK315">
            <v>2.1180624872148002</v>
          </cell>
          <cell r="AL315">
            <v>1419731.47</v>
          </cell>
          <cell r="AM315">
            <v>3015769.47</v>
          </cell>
          <cell r="AN315">
            <v>54129.2</v>
          </cell>
          <cell r="AO315">
            <v>8554.5499999999993</v>
          </cell>
          <cell r="AP315">
            <v>0</v>
          </cell>
          <cell r="AQ315">
            <v>70242.399999999994</v>
          </cell>
          <cell r="AR315">
            <v>0</v>
          </cell>
          <cell r="AS315">
            <v>328029.74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E315">
            <v>0</v>
          </cell>
          <cell r="BF315">
            <v>0</v>
          </cell>
          <cell r="BG315">
            <v>495103543.17000002</v>
          </cell>
          <cell r="BH315">
            <v>2</v>
          </cell>
          <cell r="BI315">
            <v>7888888.8600000003</v>
          </cell>
          <cell r="BJ315">
            <v>195852.7</v>
          </cell>
          <cell r="BK315">
            <v>8084741.5599999996</v>
          </cell>
          <cell r="BL315">
            <v>10000000</v>
          </cell>
          <cell r="BM315">
            <v>491764.66</v>
          </cell>
          <cell r="BN315">
            <v>10491764.66</v>
          </cell>
          <cell r="BO315">
            <v>10491764.66</v>
          </cell>
          <cell r="BP315">
            <v>10486602.420755103</v>
          </cell>
          <cell r="BQ315">
            <v>495103543.17000002</v>
          </cell>
        </row>
        <row r="316">
          <cell r="W316" t="str">
            <v>1001</v>
          </cell>
          <cell r="X316" t="str">
            <v>04I</v>
          </cell>
          <cell r="Y316" t="str">
            <v>USB-1620 2</v>
          </cell>
          <cell r="Z316" t="str">
            <v>1942</v>
          </cell>
          <cell r="AA316" t="str">
            <v/>
          </cell>
          <cell r="AB316" t="str">
            <v>27409LAA1</v>
          </cell>
          <cell r="AC316" t="str">
            <v>20-A Sr Nts DEO</v>
          </cell>
          <cell r="AD316">
            <v>43998</v>
          </cell>
          <cell r="AE316">
            <v>45824</v>
          </cell>
          <cell r="AF316" t="str">
            <v>USD</v>
          </cell>
          <cell r="AG316">
            <v>500000000</v>
          </cell>
          <cell r="AH316" t="str">
            <v>USD</v>
          </cell>
          <cell r="AI316">
            <v>0</v>
          </cell>
          <cell r="AJ316">
            <v>500000000</v>
          </cell>
          <cell r="AK316">
            <v>1.4670621935725201</v>
          </cell>
          <cell r="AL316">
            <v>426991.73</v>
          </cell>
          <cell r="AM316">
            <v>2536584.4900000002</v>
          </cell>
          <cell r="AN316">
            <v>49322.48</v>
          </cell>
          <cell r="AO316">
            <v>10341.24</v>
          </cell>
          <cell r="AP316">
            <v>0</v>
          </cell>
          <cell r="AQ316">
            <v>65508.23</v>
          </cell>
          <cell r="AR316">
            <v>0</v>
          </cell>
          <cell r="AS316">
            <v>300416.57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E316">
            <v>0</v>
          </cell>
          <cell r="BF316">
            <v>0</v>
          </cell>
          <cell r="BG316">
            <v>496610835.25999999</v>
          </cell>
          <cell r="BH316">
            <v>1.3</v>
          </cell>
          <cell r="BI316">
            <v>5127777.8</v>
          </cell>
          <cell r="BJ316">
            <v>317794.09000000003</v>
          </cell>
          <cell r="BK316">
            <v>5445571.8899999997</v>
          </cell>
          <cell r="BL316">
            <v>6500000</v>
          </cell>
          <cell r="BM316">
            <v>791356.6</v>
          </cell>
          <cell r="BN316">
            <v>7291356.5999999996</v>
          </cell>
          <cell r="BO316">
            <v>7291356.5999999996</v>
          </cell>
          <cell r="BP316">
            <v>7285589.8132841699</v>
          </cell>
          <cell r="BQ316">
            <v>496610835.25999999</v>
          </cell>
        </row>
        <row r="317">
          <cell r="BO317">
            <v>0</v>
          </cell>
          <cell r="BP317">
            <v>0</v>
          </cell>
          <cell r="BQ317">
            <v>0</v>
          </cell>
        </row>
        <row r="318">
          <cell r="BO318">
            <v>0</v>
          </cell>
          <cell r="BP318">
            <v>0</v>
          </cell>
          <cell r="BQ318">
            <v>0</v>
          </cell>
        </row>
        <row r="319">
          <cell r="BO319">
            <v>0</v>
          </cell>
          <cell r="BP319">
            <v>0</v>
          </cell>
          <cell r="BQ319">
            <v>0</v>
          </cell>
        </row>
        <row r="320">
          <cell r="BO320">
            <v>0</v>
          </cell>
          <cell r="BP320">
            <v>0</v>
          </cell>
          <cell r="BQ320">
            <v>0</v>
          </cell>
        </row>
        <row r="321">
          <cell r="BO321">
            <v>0</v>
          </cell>
          <cell r="BP321">
            <v>0</v>
          </cell>
          <cell r="BQ321">
            <v>0</v>
          </cell>
        </row>
        <row r="322">
          <cell r="BO322">
            <v>0</v>
          </cell>
          <cell r="BP322">
            <v>0</v>
          </cell>
          <cell r="BQ322">
            <v>0</v>
          </cell>
        </row>
        <row r="323">
          <cell r="BO323">
            <v>0</v>
          </cell>
          <cell r="BP323">
            <v>0</v>
          </cell>
          <cell r="BQ323">
            <v>0</v>
          </cell>
        </row>
        <row r="324">
          <cell r="BO324">
            <v>0</v>
          </cell>
          <cell r="BP324">
            <v>0</v>
          </cell>
          <cell r="BQ324">
            <v>0</v>
          </cell>
        </row>
        <row r="325">
          <cell r="BO325">
            <v>0</v>
          </cell>
          <cell r="BP325">
            <v>0</v>
          </cell>
          <cell r="BQ325">
            <v>0</v>
          </cell>
        </row>
        <row r="326">
          <cell r="BO326">
            <v>0</v>
          </cell>
          <cell r="BP326">
            <v>0</v>
          </cell>
          <cell r="BQ326">
            <v>0</v>
          </cell>
        </row>
        <row r="327">
          <cell r="BO327">
            <v>0</v>
          </cell>
          <cell r="BP327">
            <v>0</v>
          </cell>
          <cell r="BQ327">
            <v>0</v>
          </cell>
        </row>
        <row r="328">
          <cell r="BO328">
            <v>0</v>
          </cell>
          <cell r="BP328">
            <v>0</v>
          </cell>
          <cell r="BQ328">
            <v>0</v>
          </cell>
        </row>
        <row r="329">
          <cell r="BO329">
            <v>0</v>
          </cell>
          <cell r="BP329">
            <v>0</v>
          </cell>
          <cell r="BQ329">
            <v>0</v>
          </cell>
        </row>
        <row r="330">
          <cell r="BO330">
            <v>0</v>
          </cell>
          <cell r="BP330">
            <v>0</v>
          </cell>
          <cell r="BQ330">
            <v>0</v>
          </cell>
        </row>
        <row r="331">
          <cell r="BO331">
            <v>0</v>
          </cell>
          <cell r="BP331">
            <v>0</v>
          </cell>
          <cell r="BQ331">
            <v>0</v>
          </cell>
        </row>
        <row r="332">
          <cell r="BO332">
            <v>0</v>
          </cell>
          <cell r="BP332">
            <v>0</v>
          </cell>
          <cell r="BQ332">
            <v>0</v>
          </cell>
        </row>
        <row r="333">
          <cell r="BO333">
            <v>0</v>
          </cell>
          <cell r="BP333">
            <v>0</v>
          </cell>
          <cell r="BQ333">
            <v>0</v>
          </cell>
        </row>
        <row r="334">
          <cell r="BO334">
            <v>0</v>
          </cell>
          <cell r="BP334">
            <v>0</v>
          </cell>
          <cell r="BQ334">
            <v>0</v>
          </cell>
        </row>
        <row r="335">
          <cell r="BO335">
            <v>0</v>
          </cell>
          <cell r="BP335">
            <v>0</v>
          </cell>
          <cell r="BQ335">
            <v>0</v>
          </cell>
        </row>
        <row r="336">
          <cell r="BO336">
            <v>0</v>
          </cell>
          <cell r="BP336">
            <v>0</v>
          </cell>
          <cell r="BQ336">
            <v>0</v>
          </cell>
        </row>
        <row r="337">
          <cell r="BO337">
            <v>0</v>
          </cell>
          <cell r="BP337">
            <v>0</v>
          </cell>
          <cell r="BQ337">
            <v>0</v>
          </cell>
        </row>
        <row r="338">
          <cell r="BO338">
            <v>0</v>
          </cell>
          <cell r="BP338">
            <v>0</v>
          </cell>
          <cell r="BQ338">
            <v>0</v>
          </cell>
        </row>
        <row r="339">
          <cell r="W339" t="str">
            <v>Company Code</v>
          </cell>
          <cell r="X339" t="str">
            <v>Product Type</v>
          </cell>
          <cell r="Y339" t="str">
            <v>Securities Account</v>
          </cell>
          <cell r="Z339" t="str">
            <v>ID Number</v>
          </cell>
          <cell r="AA339" t="str">
            <v>Transaction</v>
          </cell>
          <cell r="AB339" t="str">
            <v>CUSIP</v>
          </cell>
          <cell r="AC339" t="str">
            <v>Short name</v>
          </cell>
          <cell r="AD339" t="str">
            <v>Issue Date</v>
          </cell>
          <cell r="AE339" t="str">
            <v>Maturity Date</v>
          </cell>
          <cell r="AF339" t="str">
            <v>Position Currency</v>
          </cell>
          <cell r="AG339" t="str">
            <v>Principal VC</v>
          </cell>
          <cell r="AH339" t="str">
            <v>Valuation Currency</v>
          </cell>
          <cell r="AI339" t="str">
            <v>Current Princ VC</v>
          </cell>
          <cell r="AJ339" t="str">
            <v>Non-Current Princ VC</v>
          </cell>
          <cell r="AK339" t="str">
            <v>Amortization Yield</v>
          </cell>
          <cell r="AL339" t="str">
            <v>Discount VC</v>
          </cell>
          <cell r="AM339" t="str">
            <v>Underwriting Fees VC</v>
          </cell>
          <cell r="AN339" t="str">
            <v>Audit Fees VC</v>
          </cell>
          <cell r="AO339" t="str">
            <v>Legal Fees VC</v>
          </cell>
          <cell r="AP339" t="str">
            <v>Filing &amp; Application Fees VC</v>
          </cell>
          <cell r="AQ339" t="str">
            <v>Misc. Fees VC</v>
          </cell>
          <cell r="AR339" t="str">
            <v>Printing Fees VC</v>
          </cell>
          <cell r="AS339" t="str">
            <v>Rating Agency Fees VC</v>
          </cell>
          <cell r="AT339" t="str">
            <v>Pre-Issue Hedge Loss - AOCI VC</v>
          </cell>
          <cell r="AU339" t="str">
            <v>Pre-Issue Hedge Gain - AOCI VC</v>
          </cell>
          <cell r="AW339" t="str">
            <v>Refund/Fee Offset VC</v>
          </cell>
          <cell r="AX339" t="str">
            <v>Blended Interest Rate Payable contra VC</v>
          </cell>
          <cell r="AY339" t="str">
            <v>Misc. Fees - Credit Fascilities VC</v>
          </cell>
          <cell r="AZ339" t="str">
            <v>Realized Gain (reacquired debt) VC</v>
          </cell>
          <cell r="BA339" t="str">
            <v>Realized Loss (reacquired debt) VC</v>
          </cell>
          <cell r="BB339" t="str">
            <v>Realized Loss (reacquired debt) contra V</v>
          </cell>
          <cell r="BC339" t="str">
            <v>Premium VC</v>
          </cell>
          <cell r="BD339" t="str">
            <v>Pre-Issue Hedge Gain - AOCI - I/C VC</v>
          </cell>
          <cell r="BE339" t="str">
            <v>Pre-Issue Hedge Loss - REG VC</v>
          </cell>
          <cell r="BF339" t="str">
            <v>Pre-Issue Hedge Loss - AOCI - I/C VC</v>
          </cell>
          <cell r="BG339" t="str">
            <v>Total Outstanding VC</v>
          </cell>
          <cell r="BH339" t="str">
            <v>Coupon</v>
          </cell>
          <cell r="BI339" t="str">
            <v>Interest past 12 month VC</v>
          </cell>
          <cell r="BJ339" t="str">
            <v>Amortization past 12 month VC</v>
          </cell>
          <cell r="BK339" t="str">
            <v>Expenses past 12 month VC</v>
          </cell>
          <cell r="BL339" t="str">
            <v>Interest next 12 month VC</v>
          </cell>
          <cell r="BM339" t="str">
            <v>Amortization next 12 month VC</v>
          </cell>
          <cell r="BN339" t="str">
            <v>Expenses next 12 month VC</v>
          </cell>
          <cell r="BO339" t="str">
            <v>Total Expense</v>
          </cell>
          <cell r="BP339" t="str">
            <v>Expense Check:</v>
          </cell>
          <cell r="BQ339" t="str">
            <v>Total Outstanding GAAP</v>
          </cell>
        </row>
        <row r="372">
          <cell r="W372" t="str">
            <v>Company Code</v>
          </cell>
          <cell r="X372" t="str">
            <v>Product Type</v>
          </cell>
          <cell r="Y372" t="str">
            <v>Securities Account</v>
          </cell>
          <cell r="Z372" t="str">
            <v>ID Number</v>
          </cell>
          <cell r="AA372" t="str">
            <v>Transaction</v>
          </cell>
          <cell r="AB372" t="str">
            <v>CUSIP</v>
          </cell>
          <cell r="AC372" t="str">
            <v>Short name</v>
          </cell>
          <cell r="AD372" t="str">
            <v>Issue Date</v>
          </cell>
          <cell r="AE372" t="str">
            <v>Maturity Date</v>
          </cell>
          <cell r="AF372" t="str">
            <v>Position Currency</v>
          </cell>
          <cell r="AG372" t="str">
            <v>Principal VC</v>
          </cell>
          <cell r="AH372" t="str">
            <v>Valuation Currency</v>
          </cell>
          <cell r="AI372" t="str">
            <v>Current Princ VC</v>
          </cell>
          <cell r="AJ372" t="str">
            <v>Non-Current Princ VC</v>
          </cell>
          <cell r="AK372" t="str">
            <v>Amortization Yield</v>
          </cell>
          <cell r="AL372" t="str">
            <v>Discount VC</v>
          </cell>
          <cell r="AM372" t="str">
            <v>Underwriting Fees VC</v>
          </cell>
          <cell r="AN372" t="str">
            <v>Audit Fees VC</v>
          </cell>
          <cell r="AO372" t="str">
            <v>Legal Fees VC</v>
          </cell>
          <cell r="AP372" t="str">
            <v>Filing &amp; Application Fees VC</v>
          </cell>
          <cell r="AQ372" t="str">
            <v>Misc. Fees VC</v>
          </cell>
          <cell r="AR372" t="str">
            <v>Printing Fees VC</v>
          </cell>
          <cell r="AS372" t="str">
            <v>Rating Agency Fees VC</v>
          </cell>
          <cell r="AT372" t="str">
            <v>Pre-Issue Hedge Loss - AOCI VC</v>
          </cell>
          <cell r="AU372" t="str">
            <v>Pre-Issue Hedge Gain - AOCI VC</v>
          </cell>
          <cell r="AW372" t="str">
            <v>Refund/Fee Offset VC</v>
          </cell>
          <cell r="AX372" t="str">
            <v>Blended Interest Rate Payable contra VC</v>
          </cell>
          <cell r="AY372" t="str">
            <v>Misc. Fees - Credit Fascilities VC</v>
          </cell>
          <cell r="AZ372" t="str">
            <v>Realized Gain (reacquired debt) VC</v>
          </cell>
          <cell r="BA372" t="str">
            <v>Realized Loss (reacquired debt) VC</v>
          </cell>
          <cell r="BB372" t="str">
            <v>Realized Loss (reacquired debt) contra V</v>
          </cell>
          <cell r="BC372" t="str">
            <v>Premium VC</v>
          </cell>
          <cell r="BD372" t="str">
            <v>Pre-Issue Hedge Gain - AOCI - I/C VC</v>
          </cell>
          <cell r="BE372" t="str">
            <v>Pre-Issue Hedge Loss - REG VC</v>
          </cell>
          <cell r="BF372" t="str">
            <v>Pre-Issue Hedge Loss - AOCI - I/C VC</v>
          </cell>
          <cell r="BG372" t="str">
            <v>Total Outstanding VC</v>
          </cell>
          <cell r="BH372" t="str">
            <v>Coupon</v>
          </cell>
          <cell r="BI372" t="str">
            <v>Interest past 12 month VC</v>
          </cell>
          <cell r="BJ372" t="str">
            <v>Amortization past 12 month VC</v>
          </cell>
          <cell r="BK372" t="str">
            <v>Expenses past 12 month VC</v>
          </cell>
          <cell r="BL372" t="str">
            <v>Interest next 12 month VC</v>
          </cell>
          <cell r="BM372" t="str">
            <v>Amortization next 12 month VC</v>
          </cell>
          <cell r="BN372" t="str">
            <v>Expenses next 12 month VC</v>
          </cell>
          <cell r="BO372" t="str">
            <v>Total Expense</v>
          </cell>
          <cell r="BP372" t="str">
            <v>Expense Check:</v>
          </cell>
          <cell r="BQ372" t="str">
            <v>Total Outstanding GAAP</v>
          </cell>
        </row>
        <row r="373">
          <cell r="W373" t="str">
            <v>1320</v>
          </cell>
          <cell r="X373" t="str">
            <v>04I</v>
          </cell>
          <cell r="Y373" t="str">
            <v>BNY-8400</v>
          </cell>
          <cell r="Z373" t="str">
            <v>510</v>
          </cell>
          <cell r="AA373" t="str">
            <v/>
          </cell>
          <cell r="AB373" t="str">
            <v>837004CG3</v>
          </cell>
          <cell r="AC373" t="str">
            <v>13-A FMB DESC</v>
          </cell>
          <cell r="AD373">
            <v>41439</v>
          </cell>
          <cell r="AE373">
            <v>52397</v>
          </cell>
          <cell r="AF373" t="str">
            <v>USD</v>
          </cell>
          <cell r="AG373">
            <v>400000000</v>
          </cell>
          <cell r="AH373" t="str">
            <v>USD</v>
          </cell>
          <cell r="AI373">
            <v>0</v>
          </cell>
          <cell r="AJ373">
            <v>400000000</v>
          </cell>
          <cell r="AK373">
            <v>4.8271704799979904</v>
          </cell>
          <cell r="AL373">
            <v>1711494.02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3150415.36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43851219</v>
          </cell>
          <cell r="AW373">
            <v>0</v>
          </cell>
          <cell r="AX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E373">
            <v>0</v>
          </cell>
          <cell r="BF373">
            <v>-36493374.100000001</v>
          </cell>
          <cell r="BG373">
            <v>387780245.72000003</v>
          </cell>
          <cell r="BH373">
            <v>4.5999999999999996</v>
          </cell>
          <cell r="BI373">
            <v>4548888.88</v>
          </cell>
          <cell r="BJ373">
            <v>77915.92</v>
          </cell>
          <cell r="BK373">
            <v>4626804.8</v>
          </cell>
          <cell r="BL373">
            <v>18400000</v>
          </cell>
          <cell r="BM373">
            <v>267231.58</v>
          </cell>
          <cell r="BN373">
            <v>18667231.579999998</v>
          </cell>
          <cell r="BO373">
            <v>18667231.579999994</v>
          </cell>
          <cell r="BP373">
            <v>18718813.548659515</v>
          </cell>
          <cell r="BQ373">
            <v>395138090.62</v>
          </cell>
        </row>
        <row r="374">
          <cell r="W374" t="str">
            <v>1320</v>
          </cell>
          <cell r="X374" t="str">
            <v>04I</v>
          </cell>
          <cell r="Y374" t="str">
            <v>BNY-8400</v>
          </cell>
          <cell r="Z374" t="str">
            <v>509</v>
          </cell>
          <cell r="AA374" t="str">
            <v/>
          </cell>
          <cell r="AB374" t="str">
            <v>837004CF5</v>
          </cell>
          <cell r="AC374" t="str">
            <v>12-A FMB DESC</v>
          </cell>
          <cell r="AD374">
            <v>40938</v>
          </cell>
          <cell r="AE374">
            <v>51900</v>
          </cell>
          <cell r="AF374" t="str">
            <v>USD</v>
          </cell>
          <cell r="AG374">
            <v>59424000</v>
          </cell>
          <cell r="AH374" t="str">
            <v>USD</v>
          </cell>
          <cell r="AI374">
            <v>0</v>
          </cell>
          <cell r="AJ374">
            <v>59424000</v>
          </cell>
          <cell r="AK374">
            <v>6.0773851265907197</v>
          </cell>
          <cell r="AL374">
            <v>40385.29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856680.08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Z374">
            <v>-1052606.47</v>
          </cell>
          <cell r="BA374">
            <v>13444995.84</v>
          </cell>
          <cell r="BB374">
            <v>0</v>
          </cell>
          <cell r="BC374">
            <v>0</v>
          </cell>
          <cell r="BE374">
            <v>0</v>
          </cell>
          <cell r="BF374">
            <v>-1336029.3899999999</v>
          </cell>
          <cell r="BG374">
            <v>47470574.649999999</v>
          </cell>
          <cell r="BH374">
            <v>4.3499999999999996</v>
          </cell>
          <cell r="BI374">
            <v>639055.6</v>
          </cell>
          <cell r="BJ374">
            <v>73116.63</v>
          </cell>
          <cell r="BK374">
            <v>712172.23</v>
          </cell>
          <cell r="BL374">
            <v>2584944</v>
          </cell>
          <cell r="BM374">
            <v>253536.68</v>
          </cell>
          <cell r="BN374">
            <v>2838480.68</v>
          </cell>
          <cell r="BO374">
            <v>2838480.6799999997</v>
          </cell>
          <cell r="BP374">
            <v>2884969.6432862445</v>
          </cell>
          <cell r="BQ374">
            <v>46134545.259999998</v>
          </cell>
        </row>
        <row r="375">
          <cell r="W375" t="str">
            <v>1320</v>
          </cell>
          <cell r="X375" t="str">
            <v>04I</v>
          </cell>
          <cell r="Y375" t="str">
            <v>BNY-8400</v>
          </cell>
          <cell r="Z375" t="str">
            <v>508</v>
          </cell>
          <cell r="AA375" t="str">
            <v/>
          </cell>
          <cell r="AB375" t="str">
            <v>837004D@6</v>
          </cell>
          <cell r="AC375" t="str">
            <v>11-B FMB DESC</v>
          </cell>
          <cell r="AD375">
            <v>40834</v>
          </cell>
          <cell r="AE375">
            <v>44487</v>
          </cell>
          <cell r="AF375" t="str">
            <v>USD</v>
          </cell>
          <cell r="AG375">
            <v>30000000</v>
          </cell>
          <cell r="AH375" t="str">
            <v>USD</v>
          </cell>
          <cell r="AI375">
            <v>30000000</v>
          </cell>
          <cell r="AJ375">
            <v>0</v>
          </cell>
          <cell r="AK375">
            <v>2.8349984893798799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19033.45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Z375">
            <v>0</v>
          </cell>
          <cell r="BA375">
            <v>33541.64</v>
          </cell>
          <cell r="BB375">
            <v>0</v>
          </cell>
          <cell r="BC375">
            <v>0</v>
          </cell>
          <cell r="BE375">
            <v>0</v>
          </cell>
          <cell r="BF375">
            <v>0</v>
          </cell>
          <cell r="BG375">
            <v>29947424.91</v>
          </cell>
          <cell r="BH375">
            <v>3.22</v>
          </cell>
          <cell r="BI375">
            <v>238816.66</v>
          </cell>
          <cell r="BJ375">
            <v>23529.279999999999</v>
          </cell>
          <cell r="BK375">
            <v>262345.94</v>
          </cell>
          <cell r="BL375">
            <v>531300</v>
          </cell>
          <cell r="BM375">
            <v>23529.279999999999</v>
          </cell>
          <cell r="BN375">
            <v>554829.28</v>
          </cell>
          <cell r="BO375">
            <v>989529.28</v>
          </cell>
          <cell r="BP375">
            <v>849009.04380667384</v>
          </cell>
          <cell r="BQ375">
            <v>29947424.91</v>
          </cell>
        </row>
        <row r="376">
          <cell r="W376" t="str">
            <v>1320</v>
          </cell>
          <cell r="X376" t="str">
            <v>04I</v>
          </cell>
          <cell r="Y376" t="str">
            <v>BNY-8400</v>
          </cell>
          <cell r="Z376" t="str">
            <v>507</v>
          </cell>
          <cell r="AA376" t="str">
            <v/>
          </cell>
          <cell r="AB376" t="str">
            <v>837004CE8</v>
          </cell>
          <cell r="AC376" t="str">
            <v>11-A FMB DESC</v>
          </cell>
          <cell r="AD376">
            <v>40570</v>
          </cell>
          <cell r="AE376">
            <v>51533</v>
          </cell>
          <cell r="AF376" t="str">
            <v>USD</v>
          </cell>
          <cell r="AG376">
            <v>250000000</v>
          </cell>
          <cell r="AH376" t="str">
            <v>USD</v>
          </cell>
          <cell r="AI376">
            <v>0</v>
          </cell>
          <cell r="AJ376">
            <v>250000000</v>
          </cell>
          <cell r="AK376">
            <v>5.7663444149792102</v>
          </cell>
          <cell r="AL376">
            <v>753511.64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1188563.49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7263987.1399999997</v>
          </cell>
          <cell r="AW376">
            <v>0</v>
          </cell>
          <cell r="AX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E376">
            <v>0</v>
          </cell>
          <cell r="BF376">
            <v>0</v>
          </cell>
          <cell r="BG376">
            <v>240793937.72999999</v>
          </cell>
          <cell r="BH376">
            <v>5.45</v>
          </cell>
          <cell r="BI376">
            <v>3368402.78</v>
          </cell>
          <cell r="BJ376">
            <v>63409.22</v>
          </cell>
          <cell r="BK376">
            <v>3431812</v>
          </cell>
          <cell r="BL376">
            <v>13625000</v>
          </cell>
          <cell r="BM376">
            <v>219279</v>
          </cell>
          <cell r="BN376">
            <v>13844279</v>
          </cell>
          <cell r="BO376">
            <v>13844279</v>
          </cell>
          <cell r="BP376">
            <v>13885007.779902373</v>
          </cell>
          <cell r="BQ376">
            <v>248057924.86999997</v>
          </cell>
        </row>
        <row r="377">
          <cell r="W377" t="str">
            <v>1320</v>
          </cell>
          <cell r="X377" t="str">
            <v>04I</v>
          </cell>
          <cell r="Y377" t="str">
            <v>BNY-8400</v>
          </cell>
          <cell r="Z377" t="str">
            <v>506</v>
          </cell>
          <cell r="AA377" t="str">
            <v/>
          </cell>
          <cell r="AB377" t="str">
            <v>837004CD0</v>
          </cell>
          <cell r="AC377" t="str">
            <v>09-A FMB DESC</v>
          </cell>
          <cell r="AD377">
            <v>40156</v>
          </cell>
          <cell r="AE377">
            <v>51119</v>
          </cell>
          <cell r="AF377" t="str">
            <v>USD</v>
          </cell>
          <cell r="AG377">
            <v>150000000</v>
          </cell>
          <cell r="AH377" t="str">
            <v>USD</v>
          </cell>
          <cell r="AI377">
            <v>0</v>
          </cell>
          <cell r="AJ377">
            <v>150000000</v>
          </cell>
          <cell r="AK377">
            <v>4.7776447585821096</v>
          </cell>
          <cell r="AL377">
            <v>937983.38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959667.01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2633847.19</v>
          </cell>
          <cell r="AW377">
            <v>0</v>
          </cell>
          <cell r="AX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E377">
            <v>0</v>
          </cell>
          <cell r="BF377">
            <v>-17740551.789999999</v>
          </cell>
          <cell r="BG377">
            <v>163209054.21000001</v>
          </cell>
          <cell r="BH377">
            <v>5.5</v>
          </cell>
          <cell r="BI377">
            <v>2039583.34</v>
          </cell>
          <cell r="BJ377">
            <v>-110587.62</v>
          </cell>
          <cell r="BK377">
            <v>1928995.72</v>
          </cell>
          <cell r="BL377">
            <v>8250000</v>
          </cell>
          <cell r="BM377">
            <v>-379121.46</v>
          </cell>
          <cell r="BN377">
            <v>7870878.54</v>
          </cell>
          <cell r="BO377">
            <v>7870878.54</v>
          </cell>
          <cell r="BP377">
            <v>7797548.8239954999</v>
          </cell>
          <cell r="BQ377">
            <v>148102349.61000001</v>
          </cell>
        </row>
        <row r="378">
          <cell r="W378" t="str">
            <v>1320</v>
          </cell>
          <cell r="X378" t="str">
            <v>04I</v>
          </cell>
          <cell r="Y378" t="str">
            <v>BNY-8400</v>
          </cell>
          <cell r="Z378" t="str">
            <v>504</v>
          </cell>
          <cell r="AA378" t="str">
            <v/>
          </cell>
          <cell r="AB378" t="str">
            <v>837004CA6</v>
          </cell>
          <cell r="AC378" t="str">
            <v>06-A FMB DESC</v>
          </cell>
          <cell r="AD378">
            <v>38895</v>
          </cell>
          <cell r="AE378">
            <v>49857</v>
          </cell>
          <cell r="AF378" t="str">
            <v>USD</v>
          </cell>
          <cell r="AG378">
            <v>125000000</v>
          </cell>
          <cell r="AH378" t="str">
            <v>USD</v>
          </cell>
          <cell r="AI378">
            <v>0</v>
          </cell>
          <cell r="AJ378">
            <v>125000000</v>
          </cell>
          <cell r="AK378">
            <v>5.8226799780130296</v>
          </cell>
          <cell r="AL378">
            <v>305762.34000000003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634722.05000000005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E378">
            <v>0</v>
          </cell>
          <cell r="BF378">
            <v>-6246929.6100000003</v>
          </cell>
          <cell r="BG378">
            <v>130306445.22</v>
          </cell>
          <cell r="BH378">
            <v>6.25</v>
          </cell>
          <cell r="BI378">
            <v>1931423.62</v>
          </cell>
          <cell r="BJ378">
            <v>-54904.05</v>
          </cell>
          <cell r="BK378">
            <v>1876519.57</v>
          </cell>
          <cell r="BL378">
            <v>7812500</v>
          </cell>
          <cell r="BM378">
            <v>-189960.34</v>
          </cell>
          <cell r="BN378">
            <v>7622539.6600000001</v>
          </cell>
          <cell r="BO378">
            <v>7622539.6600000001</v>
          </cell>
          <cell r="BP378">
            <v>7587327.2958854567</v>
          </cell>
          <cell r="BQ378">
            <v>124059515.61</v>
          </cell>
        </row>
        <row r="379">
          <cell r="W379" t="str">
            <v>1320</v>
          </cell>
          <cell r="X379" t="str">
            <v>04I</v>
          </cell>
          <cell r="Y379" t="str">
            <v>BNY-8400</v>
          </cell>
          <cell r="Z379" t="str">
            <v>503</v>
          </cell>
          <cell r="AA379" t="str">
            <v/>
          </cell>
          <cell r="AB379" t="str">
            <v>837004BZ2</v>
          </cell>
          <cell r="AC379" t="str">
            <v>05-A FMB DESC</v>
          </cell>
          <cell r="AD379">
            <v>38419</v>
          </cell>
          <cell r="AE379">
            <v>49369</v>
          </cell>
          <cell r="AF379" t="str">
            <v>USD</v>
          </cell>
          <cell r="AG379">
            <v>100000000</v>
          </cell>
          <cell r="AH379" t="str">
            <v>USD</v>
          </cell>
          <cell r="AI379">
            <v>0</v>
          </cell>
          <cell r="AJ379">
            <v>100000000</v>
          </cell>
          <cell r="AK379">
            <v>7.0155897694826104</v>
          </cell>
          <cell r="AL379">
            <v>1198922.55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482717.93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12499635.58</v>
          </cell>
          <cell r="AW379">
            <v>0</v>
          </cell>
          <cell r="AX379">
            <v>0</v>
          </cell>
          <cell r="AZ379">
            <v>0</v>
          </cell>
          <cell r="BA379">
            <v>1197390.8</v>
          </cell>
          <cell r="BB379">
            <v>0</v>
          </cell>
          <cell r="BC379">
            <v>0</v>
          </cell>
          <cell r="BE379">
            <v>0</v>
          </cell>
          <cell r="BF379">
            <v>0</v>
          </cell>
          <cell r="BG379">
            <v>84621333.140000001</v>
          </cell>
          <cell r="BH379">
            <v>5.25</v>
          </cell>
          <cell r="BI379">
            <v>1297916.67</v>
          </cell>
          <cell r="BJ379">
            <v>166980.39000000001</v>
          </cell>
          <cell r="BK379">
            <v>1464897.06</v>
          </cell>
          <cell r="BL379">
            <v>5250000</v>
          </cell>
          <cell r="BM379">
            <v>583754.97</v>
          </cell>
          <cell r="BN379">
            <v>5833754.9699999997</v>
          </cell>
          <cell r="BO379">
            <v>5833754.9699999997</v>
          </cell>
          <cell r="BP379">
            <v>5936685.5905696377</v>
          </cell>
          <cell r="BQ379">
            <v>97120968.719999999</v>
          </cell>
        </row>
        <row r="380">
          <cell r="W380" t="str">
            <v>1320</v>
          </cell>
          <cell r="X380" t="str">
            <v>04I</v>
          </cell>
          <cell r="Y380" t="str">
            <v>BNY-8400</v>
          </cell>
          <cell r="Z380" t="str">
            <v>502</v>
          </cell>
          <cell r="AA380" t="str">
            <v/>
          </cell>
          <cell r="AB380" t="str">
            <v>837004BS7</v>
          </cell>
          <cell r="AC380" t="str">
            <v>03-B FMB DESC</v>
          </cell>
          <cell r="AD380">
            <v>37762</v>
          </cell>
          <cell r="AE380">
            <v>48715</v>
          </cell>
          <cell r="AF380" t="str">
            <v>USD</v>
          </cell>
          <cell r="AG380">
            <v>300000000</v>
          </cell>
          <cell r="AH380" t="str">
            <v>USD</v>
          </cell>
          <cell r="AI380">
            <v>0</v>
          </cell>
          <cell r="AJ380">
            <v>300000000</v>
          </cell>
          <cell r="AK380">
            <v>5.8404398658871601</v>
          </cell>
          <cell r="AL380">
            <v>345233.69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1087660.18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7209526.9299999997</v>
          </cell>
          <cell r="AW380">
            <v>0</v>
          </cell>
          <cell r="AX380">
            <v>0</v>
          </cell>
          <cell r="AZ380">
            <v>0</v>
          </cell>
          <cell r="BA380">
            <v>5178744.3899999997</v>
          </cell>
          <cell r="BB380">
            <v>0</v>
          </cell>
          <cell r="BC380">
            <v>0</v>
          </cell>
          <cell r="BE380">
            <v>0</v>
          </cell>
          <cell r="BF380">
            <v>0</v>
          </cell>
          <cell r="BG380">
            <v>286178834.81</v>
          </cell>
          <cell r="BH380">
            <v>5.3</v>
          </cell>
          <cell r="BI380">
            <v>3930833.34</v>
          </cell>
          <cell r="BJ380">
            <v>198483.78</v>
          </cell>
          <cell r="BK380">
            <v>4129317.12</v>
          </cell>
          <cell r="BL380">
            <v>15900000</v>
          </cell>
          <cell r="BM380">
            <v>686832.81</v>
          </cell>
          <cell r="BN380">
            <v>16586832.810000001</v>
          </cell>
          <cell r="BO380">
            <v>16586832.810000001</v>
          </cell>
          <cell r="BP380">
            <v>16714102.755974602</v>
          </cell>
          <cell r="BQ380">
            <v>293388361.74000001</v>
          </cell>
        </row>
        <row r="381">
          <cell r="W381" t="str">
            <v>1320</v>
          </cell>
          <cell r="X381" t="str">
            <v>04I</v>
          </cell>
          <cell r="Y381" t="str">
            <v>BNY-8400</v>
          </cell>
          <cell r="Z381" t="str">
            <v>500</v>
          </cell>
          <cell r="AA381" t="str">
            <v/>
          </cell>
          <cell r="AB381" t="str">
            <v>837004BV1</v>
          </cell>
          <cell r="AC381" t="str">
            <v>02-A FMB DESC</v>
          </cell>
          <cell r="AD381">
            <v>37287</v>
          </cell>
          <cell r="AE381">
            <v>48246</v>
          </cell>
          <cell r="AF381" t="str">
            <v>USD</v>
          </cell>
          <cell r="AG381">
            <v>300000000</v>
          </cell>
          <cell r="AH381" t="str">
            <v>USD</v>
          </cell>
          <cell r="AI381">
            <v>0</v>
          </cell>
          <cell r="AJ381">
            <v>300000000</v>
          </cell>
          <cell r="AK381">
            <v>6.7927944788932804</v>
          </cell>
          <cell r="AL381">
            <v>1424682.82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1040626.98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Z381">
            <v>0</v>
          </cell>
          <cell r="BA381">
            <v>2011855.52</v>
          </cell>
          <cell r="BB381">
            <v>0</v>
          </cell>
          <cell r="BC381">
            <v>0</v>
          </cell>
          <cell r="BE381">
            <v>0</v>
          </cell>
          <cell r="BF381">
            <v>-700123.02</v>
          </cell>
          <cell r="BG381">
            <v>296222957.69999999</v>
          </cell>
          <cell r="BH381">
            <v>6.625</v>
          </cell>
          <cell r="BI381">
            <v>4913541.67</v>
          </cell>
          <cell r="BJ381">
            <v>60046.45</v>
          </cell>
          <cell r="BK381">
            <v>4973588.12</v>
          </cell>
          <cell r="BL381">
            <v>19875000</v>
          </cell>
          <cell r="BM381">
            <v>209514.59</v>
          </cell>
          <cell r="BN381">
            <v>20084514.59</v>
          </cell>
          <cell r="BO381">
            <v>20084514.59</v>
          </cell>
          <cell r="BP381">
            <v>20121816.715859976</v>
          </cell>
          <cell r="BQ381">
            <v>295522834.68000001</v>
          </cell>
        </row>
        <row r="382">
          <cell r="W382" t="str">
            <v>1320</v>
          </cell>
          <cell r="X382" t="str">
            <v>04I</v>
          </cell>
          <cell r="Y382" t="str">
            <v>BNY-8400</v>
          </cell>
          <cell r="Z382" t="str">
            <v>505</v>
          </cell>
          <cell r="AA382" t="str">
            <v/>
          </cell>
          <cell r="AB382" t="str">
            <v>837004CB4</v>
          </cell>
          <cell r="AC382" t="str">
            <v>08-A FMB DESC</v>
          </cell>
          <cell r="AD382">
            <v>39461</v>
          </cell>
          <cell r="AE382">
            <v>50420</v>
          </cell>
          <cell r="AF382" t="str">
            <v>USD</v>
          </cell>
          <cell r="AG382">
            <v>535000000</v>
          </cell>
          <cell r="AH382" t="str">
            <v>USD</v>
          </cell>
          <cell r="AI382">
            <v>0</v>
          </cell>
          <cell r="AJ382">
            <v>535000000</v>
          </cell>
          <cell r="AK382">
            <v>6.7947536984235004</v>
          </cell>
          <cell r="AL382">
            <v>4910412.16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3135624.11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33452443.550000001</v>
          </cell>
          <cell r="AW382">
            <v>0</v>
          </cell>
          <cell r="AX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E382">
            <v>0</v>
          </cell>
          <cell r="BF382">
            <v>-2295297.81</v>
          </cell>
          <cell r="BG382">
            <v>495796817.99000001</v>
          </cell>
          <cell r="BH382">
            <v>6.05</v>
          </cell>
          <cell r="BI382">
            <v>8001965.29</v>
          </cell>
          <cell r="BJ382">
            <v>321332.23</v>
          </cell>
          <cell r="BK382">
            <v>8323297.5199999996</v>
          </cell>
          <cell r="BL382">
            <v>32367500</v>
          </cell>
          <cell r="BM382">
            <v>1121214.32</v>
          </cell>
          <cell r="BN382">
            <v>33488714.32</v>
          </cell>
          <cell r="BO382">
            <v>33488714.32</v>
          </cell>
          <cell r="BP382">
            <v>33688172.627041556</v>
          </cell>
          <cell r="BQ382">
            <v>526953963.73000002</v>
          </cell>
        </row>
        <row r="383">
          <cell r="W383" t="str">
            <v>1320</v>
          </cell>
          <cell r="X383" t="str">
            <v>04I</v>
          </cell>
          <cell r="Y383" t="str">
            <v>BNY-8400</v>
          </cell>
          <cell r="Z383" t="str">
            <v>501</v>
          </cell>
          <cell r="AA383" t="str">
            <v/>
          </cell>
          <cell r="AB383" t="str">
            <v>837004BW9</v>
          </cell>
          <cell r="AC383" t="str">
            <v>03-A FMB DESC</v>
          </cell>
          <cell r="AD383">
            <v>37644</v>
          </cell>
          <cell r="AE383">
            <v>48597</v>
          </cell>
          <cell r="AF383" t="str">
            <v>USD</v>
          </cell>
          <cell r="AG383">
            <v>200000000</v>
          </cell>
          <cell r="AH383" t="str">
            <v>USD</v>
          </cell>
          <cell r="AI383">
            <v>0</v>
          </cell>
          <cell r="AJ383">
            <v>200000000</v>
          </cell>
          <cell r="AK383">
            <v>5.8585773607492397</v>
          </cell>
          <cell r="AL383">
            <v>389257.12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705154.01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E383">
            <v>0</v>
          </cell>
          <cell r="BF383">
            <v>-115886.68</v>
          </cell>
          <cell r="BG383">
            <v>199021475.55000001</v>
          </cell>
          <cell r="BH383">
            <v>5.8</v>
          </cell>
          <cell r="BI383">
            <v>2867777.79</v>
          </cell>
          <cell r="BJ383">
            <v>14585.82</v>
          </cell>
          <cell r="BK383">
            <v>2882363.61</v>
          </cell>
          <cell r="BL383">
            <v>11600000</v>
          </cell>
          <cell r="BM383">
            <v>50480.75</v>
          </cell>
          <cell r="BN383">
            <v>11650480.75</v>
          </cell>
          <cell r="BO383">
            <v>11650480.75</v>
          </cell>
          <cell r="BP383">
            <v>11659827.109601384</v>
          </cell>
          <cell r="BQ383">
            <v>198905588.87</v>
          </cell>
        </row>
        <row r="384">
          <cell r="W384" t="str">
            <v>1320</v>
          </cell>
          <cell r="X384" t="str">
            <v>04I</v>
          </cell>
          <cell r="Y384" t="str">
            <v>BNY-8400</v>
          </cell>
          <cell r="Z384" t="str">
            <v>511</v>
          </cell>
          <cell r="AA384" t="str">
            <v/>
          </cell>
          <cell r="AB384" t="str">
            <v>837004CJ7</v>
          </cell>
          <cell r="AC384" t="str">
            <v>15-A FMB DESC</v>
          </cell>
          <cell r="AD384">
            <v>42146</v>
          </cell>
          <cell r="AE384">
            <v>60419</v>
          </cell>
          <cell r="AF384" t="str">
            <v>USD</v>
          </cell>
          <cell r="AG384">
            <v>500000000</v>
          </cell>
          <cell r="AH384" t="str">
            <v>USD</v>
          </cell>
          <cell r="AI384">
            <v>0</v>
          </cell>
          <cell r="AJ384">
            <v>500000000</v>
          </cell>
          <cell r="AK384">
            <v>7.5160568370271603</v>
          </cell>
          <cell r="AL384">
            <v>3920858.7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4727794.13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145545005.44999999</v>
          </cell>
          <cell r="AW384">
            <v>0</v>
          </cell>
          <cell r="AX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E384">
            <v>0</v>
          </cell>
          <cell r="BF384">
            <v>0</v>
          </cell>
          <cell r="BG384">
            <v>345806341.72000003</v>
          </cell>
          <cell r="BH384">
            <v>5.0999999999999996</v>
          </cell>
          <cell r="BI384">
            <v>6304166.6699999999</v>
          </cell>
          <cell r="BJ384">
            <v>119383.01</v>
          </cell>
          <cell r="BK384">
            <v>6423549.6799999997</v>
          </cell>
          <cell r="BL384">
            <v>25500000</v>
          </cell>
          <cell r="BM384">
            <v>419164.44</v>
          </cell>
          <cell r="BN384">
            <v>25919164.440000001</v>
          </cell>
          <cell r="BO384">
            <v>25919164.440000001</v>
          </cell>
          <cell r="BP384">
            <v>25991001.189719569</v>
          </cell>
          <cell r="BQ384">
            <v>491351347.17000002</v>
          </cell>
        </row>
        <row r="385">
          <cell r="W385" t="str">
            <v>1320</v>
          </cell>
          <cell r="X385" t="str">
            <v>04I</v>
          </cell>
          <cell r="Y385" t="str">
            <v>BNY-8400</v>
          </cell>
          <cell r="Z385" t="str">
            <v>512</v>
          </cell>
          <cell r="AA385" t="str">
            <v/>
          </cell>
          <cell r="AB385" t="str">
            <v>837004CK4</v>
          </cell>
          <cell r="AC385" t="str">
            <v>16-A FMB DESC</v>
          </cell>
          <cell r="AD385">
            <v>42534</v>
          </cell>
          <cell r="AE385">
            <v>53493</v>
          </cell>
          <cell r="AF385" t="str">
            <v>USD</v>
          </cell>
          <cell r="AG385">
            <v>49894000</v>
          </cell>
          <cell r="AH385" t="str">
            <v>USD</v>
          </cell>
          <cell r="AI385">
            <v>0</v>
          </cell>
          <cell r="AJ385">
            <v>49894000</v>
          </cell>
          <cell r="AK385">
            <v>6.3143308554887696</v>
          </cell>
          <cell r="AL385">
            <v>93726.14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369007.64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13299341.470000001</v>
          </cell>
          <cell r="AW385">
            <v>0</v>
          </cell>
          <cell r="AX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E385">
            <v>0</v>
          </cell>
          <cell r="BF385">
            <v>0</v>
          </cell>
          <cell r="BG385">
            <v>36131924.75</v>
          </cell>
          <cell r="BH385">
            <v>4.0999999999999996</v>
          </cell>
          <cell r="BI385">
            <v>505731.13</v>
          </cell>
          <cell r="BJ385">
            <v>57446.61</v>
          </cell>
          <cell r="BK385">
            <v>563177.74</v>
          </cell>
          <cell r="BL385">
            <v>2045654</v>
          </cell>
          <cell r="BM385">
            <v>199611.68</v>
          </cell>
          <cell r="BN385">
            <v>2245265.6800000002</v>
          </cell>
          <cell r="BO385">
            <v>2245265.6799999997</v>
          </cell>
          <cell r="BP385">
            <v>2281489.2731712335</v>
          </cell>
          <cell r="BQ385">
            <v>49431266.219999999</v>
          </cell>
        </row>
        <row r="386">
          <cell r="W386" t="str">
            <v>1320</v>
          </cell>
          <cell r="X386" t="str">
            <v>04I</v>
          </cell>
          <cell r="Y386" t="str">
            <v>BNY-8400</v>
          </cell>
          <cell r="Z386" t="str">
            <v>513</v>
          </cell>
          <cell r="AA386" t="str">
            <v/>
          </cell>
          <cell r="AB386" t="str">
            <v>837004CH1</v>
          </cell>
          <cell r="AC386" t="str">
            <v>16-B FMB DESC</v>
          </cell>
          <cell r="AD386">
            <v>42534</v>
          </cell>
          <cell r="AE386">
            <v>60055</v>
          </cell>
          <cell r="AF386" t="str">
            <v>USD</v>
          </cell>
          <cell r="AG386">
            <v>52051000</v>
          </cell>
          <cell r="AH386" t="str">
            <v>USD</v>
          </cell>
          <cell r="AI386">
            <v>0</v>
          </cell>
          <cell r="AJ386">
            <v>52051000</v>
          </cell>
          <cell r="AK386">
            <v>7.9810000630674498</v>
          </cell>
          <cell r="AL386">
            <v>642161.18999999994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473164.98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7499242.4199999999</v>
          </cell>
          <cell r="AW386">
            <v>0</v>
          </cell>
          <cell r="AX386">
            <v>0</v>
          </cell>
          <cell r="AZ386">
            <v>0</v>
          </cell>
          <cell r="BA386">
            <v>13264945.34</v>
          </cell>
          <cell r="BB386">
            <v>0</v>
          </cell>
          <cell r="BC386">
            <v>0</v>
          </cell>
          <cell r="BE386">
            <v>0</v>
          </cell>
          <cell r="BF386">
            <v>0</v>
          </cell>
          <cell r="BG386">
            <v>30171486.07</v>
          </cell>
          <cell r="BH386">
            <v>4.5</v>
          </cell>
          <cell r="BI386">
            <v>579067.37</v>
          </cell>
          <cell r="BJ386">
            <v>15958.08</v>
          </cell>
          <cell r="BK386">
            <v>595025.44999999995</v>
          </cell>
          <cell r="BL386">
            <v>2342295</v>
          </cell>
          <cell r="BM386">
            <v>56254.69</v>
          </cell>
          <cell r="BN386">
            <v>2398549.69</v>
          </cell>
          <cell r="BO386">
            <v>2398549.69</v>
          </cell>
          <cell r="BP386">
            <v>2407986.3222750868</v>
          </cell>
          <cell r="BQ386">
            <v>37670728.490000002</v>
          </cell>
        </row>
        <row r="387">
          <cell r="W387" t="str">
            <v>1320</v>
          </cell>
          <cell r="X387" t="str">
            <v>04I</v>
          </cell>
          <cell r="Y387" t="str">
            <v>BNY-8400</v>
          </cell>
          <cell r="Z387" t="str">
            <v>514</v>
          </cell>
          <cell r="AA387" t="str">
            <v/>
          </cell>
          <cell r="AB387" t="str">
            <v>837004CL2</v>
          </cell>
          <cell r="AC387" t="str">
            <v>18-A FMB DESC</v>
          </cell>
          <cell r="AD387">
            <v>43329</v>
          </cell>
          <cell r="AE387">
            <v>44424</v>
          </cell>
          <cell r="AF387" t="str">
            <v>USD</v>
          </cell>
          <cell r="AG387">
            <v>2973000</v>
          </cell>
          <cell r="AH387" t="str">
            <v>USD</v>
          </cell>
          <cell r="AI387">
            <v>2973000</v>
          </cell>
          <cell r="AJ387">
            <v>0</v>
          </cell>
          <cell r="AK387">
            <v>133.26834387207001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1523.65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Z387">
            <v>0</v>
          </cell>
          <cell r="BA387">
            <v>1171225.48</v>
          </cell>
          <cell r="BB387">
            <v>0</v>
          </cell>
          <cell r="BC387">
            <v>0</v>
          </cell>
          <cell r="BE387">
            <v>0</v>
          </cell>
          <cell r="BF387">
            <v>0</v>
          </cell>
          <cell r="BG387">
            <v>1800250.87</v>
          </cell>
          <cell r="BH387">
            <v>3.5</v>
          </cell>
          <cell r="BI387">
            <v>25724.71</v>
          </cell>
          <cell r="BJ387">
            <v>660005.18000000005</v>
          </cell>
          <cell r="BK387">
            <v>685729.89</v>
          </cell>
          <cell r="BL387">
            <v>39309.660000000003</v>
          </cell>
          <cell r="BM387">
            <v>660005.18000000005</v>
          </cell>
          <cell r="BN387">
            <v>699314.84</v>
          </cell>
          <cell r="BO387">
            <v>764060.18</v>
          </cell>
          <cell r="BP387">
            <v>2399164.519991532</v>
          </cell>
          <cell r="BQ387">
            <v>1800250.87</v>
          </cell>
        </row>
        <row r="388">
          <cell r="W388" t="str">
            <v>1320</v>
          </cell>
          <cell r="X388" t="str">
            <v>04I</v>
          </cell>
          <cell r="Y388" t="str">
            <v>BNY-8400</v>
          </cell>
          <cell r="Z388" t="str">
            <v>515</v>
          </cell>
          <cell r="AA388" t="str">
            <v/>
          </cell>
          <cell r="AB388" t="str">
            <v>837004CM0</v>
          </cell>
          <cell r="AC388" t="str">
            <v>18-B FMB DESC</v>
          </cell>
          <cell r="AD388">
            <v>43329</v>
          </cell>
          <cell r="AE388">
            <v>46980</v>
          </cell>
          <cell r="AF388" t="str">
            <v>USD</v>
          </cell>
          <cell r="AG388">
            <v>53251000</v>
          </cell>
          <cell r="AH388" t="str">
            <v>USD</v>
          </cell>
          <cell r="AI388">
            <v>0</v>
          </cell>
          <cell r="AJ388">
            <v>53251000</v>
          </cell>
          <cell r="AK388">
            <v>64.957409922463299</v>
          </cell>
          <cell r="AL388">
            <v>106238.57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263391.67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Z388">
            <v>0</v>
          </cell>
          <cell r="BA388">
            <v>48232639.109999999</v>
          </cell>
          <cell r="BB388">
            <v>0</v>
          </cell>
          <cell r="BC388">
            <v>0</v>
          </cell>
          <cell r="BE388">
            <v>0</v>
          </cell>
          <cell r="BF388">
            <v>0</v>
          </cell>
          <cell r="BG388">
            <v>4648730.6500000004</v>
          </cell>
          <cell r="BH388">
            <v>4.25</v>
          </cell>
          <cell r="BI388">
            <v>559505.29</v>
          </cell>
          <cell r="BJ388">
            <v>171217.9</v>
          </cell>
          <cell r="BK388">
            <v>730723.19</v>
          </cell>
          <cell r="BL388">
            <v>2263167.5</v>
          </cell>
          <cell r="BM388">
            <v>898697.41</v>
          </cell>
          <cell r="BN388">
            <v>3161864.91</v>
          </cell>
          <cell r="BO388">
            <v>3161864.91</v>
          </cell>
          <cell r="BP388">
            <v>3019695.024511693</v>
          </cell>
          <cell r="BQ388">
            <v>4648730.6500000004</v>
          </cell>
        </row>
        <row r="389">
          <cell r="W389" t="str">
            <v>1320</v>
          </cell>
          <cell r="X389" t="str">
            <v>04I</v>
          </cell>
          <cell r="Y389" t="str">
            <v>USB-1824</v>
          </cell>
          <cell r="Z389" t="str">
            <v>517</v>
          </cell>
          <cell r="AA389" t="str">
            <v/>
          </cell>
          <cell r="AB389" t="str">
            <v>837003RAH9</v>
          </cell>
          <cell r="AC389" t="str">
            <v>13 IRB DESC</v>
          </cell>
          <cell r="AD389">
            <v>41289</v>
          </cell>
          <cell r="AE389">
            <v>46784</v>
          </cell>
          <cell r="AF389" t="str">
            <v>USD</v>
          </cell>
          <cell r="AG389">
            <v>39480000</v>
          </cell>
          <cell r="AH389" t="str">
            <v>USD</v>
          </cell>
          <cell r="AI389">
            <v>0</v>
          </cell>
          <cell r="AJ389">
            <v>39480000</v>
          </cell>
          <cell r="AK389">
            <v>3.7377837839126502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193864.81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Z389">
            <v>0</v>
          </cell>
          <cell r="BA389">
            <v>583949.39</v>
          </cell>
          <cell r="BB389">
            <v>0</v>
          </cell>
          <cell r="BC389">
            <v>-1392468.48</v>
          </cell>
          <cell r="BE389">
            <v>0</v>
          </cell>
          <cell r="BF389">
            <v>0</v>
          </cell>
          <cell r="BG389">
            <v>40094654.280000001</v>
          </cell>
          <cell r="BH389">
            <v>4</v>
          </cell>
          <cell r="BI389">
            <v>390413.33</v>
          </cell>
          <cell r="BJ389">
            <v>-19733.91</v>
          </cell>
          <cell r="BK389">
            <v>370679.42</v>
          </cell>
          <cell r="BL389">
            <v>1579200</v>
          </cell>
          <cell r="BM389">
            <v>-67031.89</v>
          </cell>
          <cell r="BN389">
            <v>1512168.11</v>
          </cell>
          <cell r="BO389">
            <v>1512168.11</v>
          </cell>
          <cell r="BP389">
            <v>1498651.4858936793</v>
          </cell>
          <cell r="BQ389">
            <v>40094654.280000001</v>
          </cell>
        </row>
        <row r="390">
          <cell r="W390" t="str">
            <v>1320</v>
          </cell>
          <cell r="X390" t="str">
            <v>04I</v>
          </cell>
          <cell r="Y390" t="str">
            <v>USB-1824</v>
          </cell>
          <cell r="Z390" t="str">
            <v>518</v>
          </cell>
          <cell r="AA390" t="str">
            <v/>
          </cell>
          <cell r="AB390" t="str">
            <v>837003RAG1</v>
          </cell>
          <cell r="AC390" t="str">
            <v>13 IRB DESC (2)</v>
          </cell>
          <cell r="AD390">
            <v>41289</v>
          </cell>
          <cell r="AE390">
            <v>48611</v>
          </cell>
          <cell r="AF390" t="str">
            <v>USD</v>
          </cell>
          <cell r="AG390">
            <v>14735000</v>
          </cell>
          <cell r="AH390" t="str">
            <v>USD</v>
          </cell>
          <cell r="AI390">
            <v>0</v>
          </cell>
          <cell r="AJ390">
            <v>14735000</v>
          </cell>
          <cell r="AK390">
            <v>4.1775650396347004</v>
          </cell>
          <cell r="AL390">
            <v>174936.63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93719.91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Z390">
            <v>0</v>
          </cell>
          <cell r="BA390">
            <v>479775.31</v>
          </cell>
          <cell r="BB390">
            <v>0</v>
          </cell>
          <cell r="BC390">
            <v>0</v>
          </cell>
          <cell r="BE390">
            <v>0</v>
          </cell>
          <cell r="BF390">
            <v>0</v>
          </cell>
          <cell r="BG390">
            <v>13986568.15</v>
          </cell>
          <cell r="BH390">
            <v>3.625</v>
          </cell>
          <cell r="BI390">
            <v>132052.21</v>
          </cell>
          <cell r="BJ390">
            <v>12274.94</v>
          </cell>
          <cell r="BK390">
            <v>144327.15</v>
          </cell>
          <cell r="BL390">
            <v>534143.75</v>
          </cell>
          <cell r="BM390">
            <v>41858.67</v>
          </cell>
          <cell r="BN390">
            <v>576002.42000000004</v>
          </cell>
          <cell r="BO390">
            <v>576002.42000000004</v>
          </cell>
          <cell r="BP390">
            <v>584297.9812790819</v>
          </cell>
          <cell r="BQ390">
            <v>13986568.15</v>
          </cell>
        </row>
        <row r="391">
          <cell r="W391" t="str">
            <v>1320</v>
          </cell>
          <cell r="X391" t="str">
            <v>04I</v>
          </cell>
          <cell r="Y391" t="str">
            <v>BNY-8400</v>
          </cell>
          <cell r="Z391" t="str">
            <v>507</v>
          </cell>
          <cell r="AA391" t="str">
            <v/>
          </cell>
          <cell r="AB391" t="str">
            <v>837004CE8</v>
          </cell>
          <cell r="AC391" t="str">
            <v>11-A FMB DESC</v>
          </cell>
          <cell r="AD391">
            <v>40570</v>
          </cell>
          <cell r="AE391">
            <v>51533</v>
          </cell>
          <cell r="AF391" t="str">
            <v>USD</v>
          </cell>
          <cell r="AG391">
            <v>100000000</v>
          </cell>
          <cell r="AH391" t="str">
            <v>USD</v>
          </cell>
          <cell r="AI391">
            <v>0</v>
          </cell>
          <cell r="AJ391">
            <v>100000000</v>
          </cell>
          <cell r="AK391">
            <v>5.9887068012356703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1188764.3799999999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7265214.7699999996</v>
          </cell>
          <cell r="AW391">
            <v>0</v>
          </cell>
          <cell r="AX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-2295206.4</v>
          </cell>
          <cell r="BE391">
            <v>0</v>
          </cell>
          <cell r="BF391">
            <v>0</v>
          </cell>
          <cell r="BG391">
            <v>93841227.25</v>
          </cell>
          <cell r="BH391">
            <v>5.45</v>
          </cell>
          <cell r="BI391">
            <v>1347361.12</v>
          </cell>
          <cell r="BJ391">
            <v>41407.82</v>
          </cell>
          <cell r="BK391">
            <v>1388768.94</v>
          </cell>
          <cell r="BL391">
            <v>5450000</v>
          </cell>
          <cell r="BM391">
            <v>143473.26</v>
          </cell>
          <cell r="BN391">
            <v>5593473.2599999998</v>
          </cell>
          <cell r="BO391">
            <v>5593473.2599999998</v>
          </cell>
          <cell r="BP391">
            <v>5619875.9586837711</v>
          </cell>
          <cell r="BQ391">
            <v>101106442.02</v>
          </cell>
        </row>
        <row r="392">
          <cell r="W392" t="str">
            <v>1320</v>
          </cell>
          <cell r="X392" t="str">
            <v>04I</v>
          </cell>
          <cell r="Y392" t="str">
            <v>BNY-8400</v>
          </cell>
          <cell r="Z392" t="str">
            <v>509</v>
          </cell>
          <cell r="AA392" t="str">
            <v/>
          </cell>
          <cell r="AB392" t="str">
            <v>837004CF5</v>
          </cell>
          <cell r="AC392" t="str">
            <v>12-A FMB DESC</v>
          </cell>
          <cell r="AD392">
            <v>40938</v>
          </cell>
          <cell r="AE392">
            <v>51900</v>
          </cell>
          <cell r="AF392" t="str">
            <v>USD</v>
          </cell>
          <cell r="AG392">
            <v>59424000</v>
          </cell>
          <cell r="AH392" t="str">
            <v>USD</v>
          </cell>
          <cell r="AI392">
            <v>0</v>
          </cell>
          <cell r="AJ392">
            <v>59424000</v>
          </cell>
          <cell r="AK392">
            <v>5.2792228130102101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Z392">
            <v>-1051973.8400000001</v>
          </cell>
          <cell r="BA392">
            <v>13436915.33</v>
          </cell>
          <cell r="BB392">
            <v>0</v>
          </cell>
          <cell r="BC392">
            <v>-4168936.42</v>
          </cell>
          <cell r="BE392">
            <v>0</v>
          </cell>
          <cell r="BF392">
            <v>-1335226.46</v>
          </cell>
          <cell r="BG392">
            <v>52543221.390000001</v>
          </cell>
          <cell r="BH392">
            <v>4.3499999999999996</v>
          </cell>
          <cell r="BI392">
            <v>639055.6</v>
          </cell>
          <cell r="BJ392">
            <v>46125.07</v>
          </cell>
          <cell r="BK392">
            <v>685180.67</v>
          </cell>
          <cell r="BL392">
            <v>2584944</v>
          </cell>
          <cell r="BM392">
            <v>158827.96</v>
          </cell>
          <cell r="BN392">
            <v>2743771.96</v>
          </cell>
          <cell r="BO392">
            <v>2743771.9599999995</v>
          </cell>
          <cell r="BP392">
            <v>2773873.7303113407</v>
          </cell>
          <cell r="BQ392">
            <v>51207994.93</v>
          </cell>
        </row>
        <row r="393">
          <cell r="W393" t="str">
            <v>1320</v>
          </cell>
          <cell r="X393" t="str">
            <v>04H</v>
          </cell>
          <cell r="Y393" t="str">
            <v>TD-6010</v>
          </cell>
          <cell r="Z393" t="str">
            <v>519</v>
          </cell>
          <cell r="AA393" t="str">
            <v/>
          </cell>
          <cell r="AB393" t="str">
            <v>83703RAF3</v>
          </cell>
          <cell r="AC393" t="str">
            <v>08 IRB DESC</v>
          </cell>
          <cell r="AD393">
            <v>39792</v>
          </cell>
          <cell r="AE393">
            <v>50740</v>
          </cell>
          <cell r="AF393" t="str">
            <v>USD</v>
          </cell>
          <cell r="AG393">
            <v>34555000</v>
          </cell>
          <cell r="AH393" t="str">
            <v>USD</v>
          </cell>
          <cell r="AI393">
            <v>0</v>
          </cell>
          <cell r="AJ393">
            <v>34555000</v>
          </cell>
          <cell r="AK393">
            <v>0.35496615743637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290709.18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5686784.7599999998</v>
          </cell>
          <cell r="AW393">
            <v>0</v>
          </cell>
          <cell r="AX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E393">
            <v>0</v>
          </cell>
          <cell r="BF393">
            <v>-4572591.09</v>
          </cell>
          <cell r="BG393">
            <v>33150097.149999999</v>
          </cell>
          <cell r="BH393">
            <v>0.1171707</v>
          </cell>
          <cell r="BI393">
            <v>10009.620000000001</v>
          </cell>
          <cell r="BJ393">
            <v>19064.71</v>
          </cell>
          <cell r="BK393">
            <v>29074.33</v>
          </cell>
          <cell r="BL393">
            <v>40488.339999999997</v>
          </cell>
          <cell r="BM393">
            <v>62807.67</v>
          </cell>
          <cell r="BN393">
            <v>103296.01</v>
          </cell>
          <cell r="BO393">
            <v>103296.005385</v>
          </cell>
          <cell r="BP393">
            <v>117671.6260397786</v>
          </cell>
          <cell r="BQ393">
            <v>34264290.82</v>
          </cell>
        </row>
        <row r="394">
          <cell r="W394" t="str">
            <v>1320</v>
          </cell>
          <cell r="X394" t="str">
            <v>04I</v>
          </cell>
          <cell r="Y394" t="str">
            <v>BNY-8400</v>
          </cell>
          <cell r="Z394" t="str">
            <v>528</v>
          </cell>
          <cell r="AA394" t="str">
            <v/>
          </cell>
          <cell r="AB394" t="str">
            <v/>
          </cell>
          <cell r="AC394" t="str">
            <v>14-A FMB DESC</v>
          </cell>
          <cell r="AD394">
            <v>41786</v>
          </cell>
          <cell r="AE394">
            <v>60055</v>
          </cell>
          <cell r="AF394" t="str">
            <v>USD</v>
          </cell>
          <cell r="AG394">
            <v>0</v>
          </cell>
          <cell r="AH394" t="str">
            <v>USD</v>
          </cell>
          <cell r="AI394">
            <v>0</v>
          </cell>
          <cell r="AJ394">
            <v>0</v>
          </cell>
          <cell r="AK394">
            <v>5.5926314219087301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Z394">
            <v>0</v>
          </cell>
          <cell r="BA394">
            <v>53022544.579999998</v>
          </cell>
          <cell r="BB394">
            <v>0</v>
          </cell>
          <cell r="BC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4.5</v>
          </cell>
          <cell r="BI394">
            <v>0</v>
          </cell>
          <cell r="BJ394">
            <v>76271.990000000005</v>
          </cell>
          <cell r="BK394">
            <v>76271.990000000005</v>
          </cell>
          <cell r="BL394">
            <v>0</v>
          </cell>
          <cell r="BM394">
            <v>263359.59999999998</v>
          </cell>
          <cell r="BN394">
            <v>263359.59999999998</v>
          </cell>
          <cell r="BO394">
            <v>263359.59999999998</v>
          </cell>
          <cell r="BP394">
            <v>0</v>
          </cell>
          <cell r="BQ394">
            <v>0</v>
          </cell>
        </row>
        <row r="395">
          <cell r="W395" t="str">
            <v>1320</v>
          </cell>
          <cell r="X395" t="str">
            <v>04I</v>
          </cell>
          <cell r="Y395" t="str">
            <v>BNY-8400</v>
          </cell>
          <cell r="Z395" t="str">
            <v>531</v>
          </cell>
          <cell r="AA395" t="str">
            <v/>
          </cell>
          <cell r="AB395" t="str">
            <v/>
          </cell>
          <cell r="AC395" t="str">
            <v>02-A FMB DESC</v>
          </cell>
          <cell r="AD395">
            <v>37568</v>
          </cell>
          <cell r="AE395">
            <v>46692</v>
          </cell>
          <cell r="AF395" t="str">
            <v>USD</v>
          </cell>
          <cell r="AG395">
            <v>0</v>
          </cell>
          <cell r="AH395" t="str">
            <v>USD</v>
          </cell>
          <cell r="AI395">
            <v>0</v>
          </cell>
          <cell r="AJ395">
            <v>0</v>
          </cell>
          <cell r="AK395">
            <v>5.4540704154968198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Z395">
            <v>0</v>
          </cell>
          <cell r="BA395">
            <v>782896.16</v>
          </cell>
          <cell r="BB395">
            <v>0</v>
          </cell>
          <cell r="BC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5.2</v>
          </cell>
          <cell r="BI395">
            <v>0</v>
          </cell>
          <cell r="BJ395">
            <v>24862.57</v>
          </cell>
          <cell r="BK395">
            <v>24862.57</v>
          </cell>
          <cell r="BL395">
            <v>0</v>
          </cell>
          <cell r="BM395">
            <v>85743.77</v>
          </cell>
          <cell r="BN395">
            <v>85743.77</v>
          </cell>
          <cell r="BO395">
            <v>85743.77</v>
          </cell>
          <cell r="BP395">
            <v>0</v>
          </cell>
          <cell r="BQ395">
            <v>0</v>
          </cell>
        </row>
        <row r="396">
          <cell r="W396" t="str">
            <v>1320</v>
          </cell>
          <cell r="X396" t="str">
            <v>04I</v>
          </cell>
          <cell r="Y396" t="str">
            <v>BNY-8400</v>
          </cell>
          <cell r="Z396" t="str">
            <v>532</v>
          </cell>
          <cell r="AA396" t="str">
            <v/>
          </cell>
          <cell r="AB396" t="str">
            <v>837004CK4</v>
          </cell>
          <cell r="AC396" t="str">
            <v>16-A FMB DESC</v>
          </cell>
          <cell r="AD396">
            <v>42534</v>
          </cell>
          <cell r="AE396">
            <v>53493</v>
          </cell>
          <cell r="AF396" t="str">
            <v>USD</v>
          </cell>
          <cell r="AG396">
            <v>0</v>
          </cell>
          <cell r="AH396" t="str">
            <v>USD</v>
          </cell>
          <cell r="AI396">
            <v>0</v>
          </cell>
          <cell r="AJ396">
            <v>0</v>
          </cell>
          <cell r="AK396">
            <v>6.0271209888607196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Z396">
            <v>0</v>
          </cell>
          <cell r="BA396">
            <v>104833381.88</v>
          </cell>
          <cell r="BB396">
            <v>0</v>
          </cell>
          <cell r="BC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4.0999999999999996</v>
          </cell>
          <cell r="BI396">
            <v>0</v>
          </cell>
          <cell r="BJ396">
            <v>456242.15</v>
          </cell>
          <cell r="BK396">
            <v>456242.15</v>
          </cell>
          <cell r="BL396">
            <v>0</v>
          </cell>
          <cell r="BM396">
            <v>1581355.94</v>
          </cell>
          <cell r="BN396">
            <v>1581355.94</v>
          </cell>
          <cell r="BO396">
            <v>1581355.94</v>
          </cell>
          <cell r="BP396">
            <v>0</v>
          </cell>
          <cell r="BQ396">
            <v>0</v>
          </cell>
        </row>
        <row r="397">
          <cell r="W397" t="str">
            <v>1320</v>
          </cell>
          <cell r="X397" t="str">
            <v>04S</v>
          </cell>
          <cell r="Y397" t="str">
            <v>US GOVT</v>
          </cell>
          <cell r="Z397" t="str">
            <v>529</v>
          </cell>
          <cell r="AA397" t="str">
            <v/>
          </cell>
          <cell r="AB397" t="str">
            <v/>
          </cell>
          <cell r="AC397" t="str">
            <v>Ft Jackson DESC</v>
          </cell>
          <cell r="AD397">
            <v>43800</v>
          </cell>
          <cell r="AE397">
            <v>62033</v>
          </cell>
          <cell r="AF397" t="str">
            <v>USD</v>
          </cell>
          <cell r="AG397">
            <v>991619.14</v>
          </cell>
          <cell r="AH397" t="str">
            <v>USD</v>
          </cell>
          <cell r="AI397">
            <v>7874.97</v>
          </cell>
          <cell r="AJ397">
            <v>983744.17</v>
          </cell>
          <cell r="AK397">
            <v>3.46123754119873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E397">
            <v>0</v>
          </cell>
          <cell r="BF397">
            <v>0</v>
          </cell>
          <cell r="BG397">
            <v>991619.14</v>
          </cell>
          <cell r="BH397">
            <v>3.5</v>
          </cell>
          <cell r="BI397">
            <v>8585.89</v>
          </cell>
          <cell r="BJ397">
            <v>0</v>
          </cell>
          <cell r="BK397">
            <v>8585.89</v>
          </cell>
          <cell r="BL397">
            <v>34558.94</v>
          </cell>
          <cell r="BM397">
            <v>0</v>
          </cell>
          <cell r="BN397">
            <v>34558.94</v>
          </cell>
          <cell r="BO397">
            <v>34706.669900000001</v>
          </cell>
          <cell r="BP397">
            <v>34322.293939391995</v>
          </cell>
          <cell r="BQ397">
            <v>991619.14</v>
          </cell>
        </row>
        <row r="398">
          <cell r="W398" t="str">
            <v>Company Code</v>
          </cell>
          <cell r="X398" t="str">
            <v>Product Type</v>
          </cell>
          <cell r="Y398" t="str">
            <v>Securities Account</v>
          </cell>
          <cell r="Z398" t="str">
            <v>ID Number</v>
          </cell>
          <cell r="AA398" t="str">
            <v>Transaction</v>
          </cell>
          <cell r="AB398" t="str">
            <v>CUSIP</v>
          </cell>
          <cell r="AC398" t="str">
            <v>Short name</v>
          </cell>
          <cell r="AD398" t="str">
            <v>Issue Date</v>
          </cell>
          <cell r="AE398" t="str">
            <v>Maturity Date</v>
          </cell>
          <cell r="AF398" t="str">
            <v>Position Currency</v>
          </cell>
          <cell r="AG398" t="str">
            <v>Principal VC</v>
          </cell>
          <cell r="AH398" t="str">
            <v>Valuation Currency</v>
          </cell>
          <cell r="AI398" t="str">
            <v>Current Princ VC</v>
          </cell>
          <cell r="AJ398" t="str">
            <v>Non-Current Princ VC</v>
          </cell>
          <cell r="AK398" t="str">
            <v>Amortization Yield</v>
          </cell>
          <cell r="AL398" t="str">
            <v>Discount VC</v>
          </cell>
          <cell r="AM398" t="str">
            <v>Underwriting Fees VC</v>
          </cell>
          <cell r="AN398" t="str">
            <v>Audit Fees VC</v>
          </cell>
          <cell r="AO398" t="str">
            <v>Legal Fees VC</v>
          </cell>
          <cell r="AP398" t="str">
            <v>Filing &amp; Application Fees VC</v>
          </cell>
          <cell r="AQ398" t="str">
            <v>Misc. Fees VC</v>
          </cell>
          <cell r="AR398" t="str">
            <v>Printing Fees VC</v>
          </cell>
          <cell r="AS398" t="str">
            <v>Rating Agency Fees VC</v>
          </cell>
          <cell r="AT398" t="str">
            <v>Pre-Issue Hedge Loss - AOCI VC</v>
          </cell>
          <cell r="AU398" t="str">
            <v>Pre-Issue Hedge Gain - AOCI VC</v>
          </cell>
          <cell r="AW398" t="str">
            <v>Refund/Fee Offset VC</v>
          </cell>
          <cell r="AX398" t="str">
            <v>Blended Interest Rate Payable contra VC</v>
          </cell>
          <cell r="AY398" t="str">
            <v>Misc. Fees - Credit Fascilities VC</v>
          </cell>
          <cell r="AZ398" t="str">
            <v>Realized Gain (reacquired debt) VC</v>
          </cell>
          <cell r="BA398" t="str">
            <v>Realized Loss (reacquired debt) VC</v>
          </cell>
          <cell r="BB398" t="str">
            <v>Realized Loss (reacquired debt) contra V</v>
          </cell>
          <cell r="BC398" t="str">
            <v>Premium VC</v>
          </cell>
          <cell r="BD398" t="str">
            <v>Pre-Issue Hedge Gain - AOCI - I/C VC</v>
          </cell>
          <cell r="BE398" t="str">
            <v>Pre-Issue Hedge Loss - REG VC</v>
          </cell>
          <cell r="BF398" t="str">
            <v>Pre-Issue Hedge Loss - AOCI - I/C VC</v>
          </cell>
          <cell r="BG398" t="str">
            <v>Total Outstanding VC</v>
          </cell>
          <cell r="BH398" t="str">
            <v>Coupon</v>
          </cell>
          <cell r="BI398" t="str">
            <v>Interest past 12 month VC</v>
          </cell>
          <cell r="BJ398" t="str">
            <v>Amortization past 12 month VC</v>
          </cell>
          <cell r="BK398" t="str">
            <v>Expenses past 12 month VC</v>
          </cell>
          <cell r="BL398" t="str">
            <v>Interest next 12 month VC</v>
          </cell>
          <cell r="BM398" t="str">
            <v>Amortization next 12 month VC</v>
          </cell>
          <cell r="BN398" t="str">
            <v>Expenses next 12 month VC</v>
          </cell>
          <cell r="BO398" t="str">
            <v>Total Expense</v>
          </cell>
          <cell r="BP398" t="str">
            <v>Expense Check:</v>
          </cell>
          <cell r="BQ398" t="str">
            <v>Total Outstanding GAAP</v>
          </cell>
        </row>
        <row r="399">
          <cell r="W399" t="str">
            <v>1320</v>
          </cell>
          <cell r="X399" t="str">
            <v>04S</v>
          </cell>
          <cell r="Y399" t="str">
            <v>US GOVT</v>
          </cell>
          <cell r="Z399" t="str">
            <v>530</v>
          </cell>
          <cell r="AA399" t="str">
            <v/>
          </cell>
          <cell r="AB399" t="str">
            <v/>
          </cell>
          <cell r="AC399" t="str">
            <v>Charleston AFB</v>
          </cell>
          <cell r="AD399">
            <v>39326</v>
          </cell>
          <cell r="AE399">
            <v>46631</v>
          </cell>
          <cell r="AF399" t="str">
            <v>USD</v>
          </cell>
          <cell r="AG399">
            <v>175066.26</v>
          </cell>
          <cell r="AH399" t="str">
            <v>USD</v>
          </cell>
          <cell r="AI399">
            <v>23988.97</v>
          </cell>
          <cell r="AJ399">
            <v>151077.29</v>
          </cell>
          <cell r="AK399">
            <v>4.4285505523681596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E399">
            <v>0</v>
          </cell>
          <cell r="BF399">
            <v>0</v>
          </cell>
          <cell r="BG399">
            <v>175066.26</v>
          </cell>
          <cell r="BH399">
            <v>4.5999999999999996</v>
          </cell>
          <cell r="BI399">
            <v>2013.29</v>
          </cell>
          <cell r="BJ399">
            <v>0</v>
          </cell>
          <cell r="BK399">
            <v>2013.29</v>
          </cell>
          <cell r="BL399">
            <v>7462.58</v>
          </cell>
          <cell r="BM399">
            <v>0</v>
          </cell>
          <cell r="BN399">
            <v>7462.58</v>
          </cell>
          <cell r="BO399">
            <v>8053.0479599999999</v>
          </cell>
          <cell r="BP399">
            <v>7752.8978242402791</v>
          </cell>
          <cell r="BQ399">
            <v>175066.26</v>
          </cell>
        </row>
        <row r="400">
          <cell r="W400" t="str">
            <v>1330</v>
          </cell>
          <cell r="X400" t="str">
            <v>04H</v>
          </cell>
          <cell r="Y400" t="str">
            <v>TD-6010</v>
          </cell>
          <cell r="Z400" t="str">
            <v>516</v>
          </cell>
          <cell r="AA400" t="str">
            <v/>
          </cell>
          <cell r="AB400" t="str">
            <v>83703RAE6</v>
          </cell>
          <cell r="AC400" t="str">
            <v>08 IRB GENCO</v>
          </cell>
          <cell r="AD400">
            <v>39766</v>
          </cell>
          <cell r="AE400">
            <v>50740</v>
          </cell>
          <cell r="AF400" t="str">
            <v>USD</v>
          </cell>
          <cell r="AG400">
            <v>33265000</v>
          </cell>
          <cell r="AH400" t="str">
            <v>USD</v>
          </cell>
          <cell r="AI400">
            <v>0</v>
          </cell>
          <cell r="AJ400">
            <v>33265000</v>
          </cell>
          <cell r="AK400">
            <v>0.16424297809600799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272482.86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E400">
            <v>0</v>
          </cell>
          <cell r="BF400">
            <v>0</v>
          </cell>
          <cell r="BG400">
            <v>32992517.140000001</v>
          </cell>
          <cell r="BH400">
            <v>0.1171707</v>
          </cell>
          <cell r="BI400">
            <v>9635.94</v>
          </cell>
          <cell r="BJ400">
            <v>3758.99</v>
          </cell>
          <cell r="BK400">
            <v>13394.93</v>
          </cell>
          <cell r="BL400">
            <v>38976.83</v>
          </cell>
          <cell r="BM400">
            <v>12362.09</v>
          </cell>
          <cell r="BN400">
            <v>51338.92</v>
          </cell>
          <cell r="BO400">
            <v>51338.923355000006</v>
          </cell>
          <cell r="BP400">
            <v>54187.892699571887</v>
          </cell>
          <cell r="BQ400">
            <v>32992517.140000001</v>
          </cell>
        </row>
        <row r="401">
          <cell r="W401" t="str">
            <v>1330</v>
          </cell>
          <cell r="X401" t="str">
            <v>04I</v>
          </cell>
          <cell r="Y401" t="str">
            <v>DEI-3865</v>
          </cell>
          <cell r="Z401" t="str">
            <v>533</v>
          </cell>
          <cell r="AA401" t="str">
            <v/>
          </cell>
          <cell r="AB401" t="str">
            <v/>
          </cell>
          <cell r="AC401" t="str">
            <v>19-A IC GENCO</v>
          </cell>
          <cell r="AD401">
            <v>43616</v>
          </cell>
          <cell r="AE401">
            <v>45443</v>
          </cell>
          <cell r="AF401" t="str">
            <v>USD</v>
          </cell>
          <cell r="AG401">
            <v>0</v>
          </cell>
          <cell r="AH401" t="str">
            <v>USD</v>
          </cell>
          <cell r="AI401">
            <v>0</v>
          </cell>
          <cell r="AJ401">
            <v>0</v>
          </cell>
          <cell r="AK401">
            <v>3.2847230823040001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Z401">
            <v>0</v>
          </cell>
          <cell r="BA401">
            <v>1600723.26</v>
          </cell>
          <cell r="BB401">
            <v>0</v>
          </cell>
          <cell r="BC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3.05</v>
          </cell>
          <cell r="BI401">
            <v>0</v>
          </cell>
          <cell r="BJ401">
            <v>119508.19</v>
          </cell>
          <cell r="BK401">
            <v>119508.19</v>
          </cell>
          <cell r="BL401">
            <v>0</v>
          </cell>
          <cell r="BM401">
            <v>404305.77</v>
          </cell>
          <cell r="BN401">
            <v>404305.77</v>
          </cell>
          <cell r="BO401">
            <v>404305.77</v>
          </cell>
          <cell r="BP401">
            <v>0</v>
          </cell>
          <cell r="BQ401">
            <v>0</v>
          </cell>
        </row>
        <row r="402">
          <cell r="W402" t="str">
            <v>1330</v>
          </cell>
          <cell r="X402" t="str">
            <v>04I</v>
          </cell>
          <cell r="Y402" t="str">
            <v>DRI-3865</v>
          </cell>
          <cell r="Z402" t="str">
            <v>1918</v>
          </cell>
          <cell r="AA402" t="str">
            <v/>
          </cell>
          <cell r="AB402" t="str">
            <v/>
          </cell>
          <cell r="AC402" t="str">
            <v>19-A IC GENCO</v>
          </cell>
          <cell r="AD402">
            <v>43616</v>
          </cell>
          <cell r="AE402">
            <v>45443</v>
          </cell>
          <cell r="AF402" t="str">
            <v>USD</v>
          </cell>
          <cell r="AG402">
            <v>230000000</v>
          </cell>
          <cell r="AH402" t="str">
            <v>USD</v>
          </cell>
          <cell r="AI402">
            <v>0</v>
          </cell>
          <cell r="AJ402">
            <v>230000000</v>
          </cell>
          <cell r="AK402">
            <v>3.0518178021907798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E402">
            <v>0</v>
          </cell>
          <cell r="BF402">
            <v>0</v>
          </cell>
          <cell r="BG402">
            <v>230000000</v>
          </cell>
          <cell r="BH402">
            <v>3.05</v>
          </cell>
          <cell r="BI402">
            <v>1753750</v>
          </cell>
          <cell r="BJ402">
            <v>0</v>
          </cell>
          <cell r="BK402">
            <v>1753750</v>
          </cell>
          <cell r="BL402">
            <v>7034486.1100000003</v>
          </cell>
          <cell r="BM402">
            <v>0</v>
          </cell>
          <cell r="BN402">
            <v>7034486.1100000003</v>
          </cell>
          <cell r="BO402">
            <v>7015000</v>
          </cell>
          <cell r="BP402">
            <v>7019180.9450387927</v>
          </cell>
          <cell r="BQ402">
            <v>230000000</v>
          </cell>
        </row>
        <row r="403">
          <cell r="W403" t="str">
            <v>1350</v>
          </cell>
          <cell r="X403" t="str">
            <v>04I</v>
          </cell>
          <cell r="Y403" t="str">
            <v>USB-1824</v>
          </cell>
          <cell r="Z403" t="str">
            <v>520</v>
          </cell>
          <cell r="AA403" t="str">
            <v/>
          </cell>
          <cell r="AB403" t="str">
            <v>744516AA3</v>
          </cell>
          <cell r="AC403" t="str">
            <v>96-A Sr Nt PSNC</v>
          </cell>
          <cell r="AD403">
            <v>35065</v>
          </cell>
          <cell r="AE403">
            <v>46037</v>
          </cell>
          <cell r="AF403" t="str">
            <v>USD</v>
          </cell>
          <cell r="AG403">
            <v>50000000</v>
          </cell>
          <cell r="AH403" t="str">
            <v>USD</v>
          </cell>
          <cell r="AI403">
            <v>0</v>
          </cell>
          <cell r="AJ403">
            <v>50000000</v>
          </cell>
          <cell r="AK403">
            <v>7.0566626729965201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131715.93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E403">
            <v>0</v>
          </cell>
          <cell r="BF403">
            <v>0</v>
          </cell>
          <cell r="BG403">
            <v>49868284.07</v>
          </cell>
          <cell r="BH403">
            <v>6.99</v>
          </cell>
          <cell r="BI403">
            <v>864041.66</v>
          </cell>
          <cell r="BJ403">
            <v>5843.54</v>
          </cell>
          <cell r="BK403">
            <v>869885.2</v>
          </cell>
          <cell r="BL403">
            <v>3495000</v>
          </cell>
          <cell r="BM403">
            <v>20435.990000000002</v>
          </cell>
          <cell r="BN403">
            <v>3515435.99</v>
          </cell>
          <cell r="BO403">
            <v>3515435.99</v>
          </cell>
          <cell r="BP403">
            <v>3519036.5876315599</v>
          </cell>
          <cell r="BQ403">
            <v>49868284.07</v>
          </cell>
        </row>
        <row r="404">
          <cell r="W404" t="str">
            <v>1350</v>
          </cell>
          <cell r="X404" t="str">
            <v>04I</v>
          </cell>
          <cell r="Y404" t="str">
            <v>USB-1824</v>
          </cell>
          <cell r="Z404" t="str">
            <v>521</v>
          </cell>
          <cell r="AA404" t="str">
            <v/>
          </cell>
          <cell r="AB404" t="str">
            <v>744516AB1</v>
          </cell>
          <cell r="AC404" t="str">
            <v>96-B Sr Nt PSNC</v>
          </cell>
          <cell r="AD404">
            <v>35414</v>
          </cell>
          <cell r="AE404">
            <v>46371</v>
          </cell>
          <cell r="AF404" t="str">
            <v>USD</v>
          </cell>
          <cell r="AG404">
            <v>50000000</v>
          </cell>
          <cell r="AH404" t="str">
            <v>USD</v>
          </cell>
          <cell r="AI404">
            <v>0</v>
          </cell>
          <cell r="AJ404">
            <v>50000000</v>
          </cell>
          <cell r="AK404">
            <v>7.5084129176139802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131739.48000000001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E404">
            <v>0</v>
          </cell>
          <cell r="BF404">
            <v>0</v>
          </cell>
          <cell r="BG404">
            <v>49868260.520000003</v>
          </cell>
          <cell r="BH404">
            <v>7.45</v>
          </cell>
          <cell r="BI404">
            <v>920902.78</v>
          </cell>
          <cell r="BJ404">
            <v>4690.95</v>
          </cell>
          <cell r="BK404">
            <v>925593.73</v>
          </cell>
          <cell r="BL404">
            <v>3725000</v>
          </cell>
          <cell r="BM404">
            <v>16469.27</v>
          </cell>
          <cell r="BN404">
            <v>3741469.27</v>
          </cell>
          <cell r="BO404">
            <v>3741469.27</v>
          </cell>
          <cell r="BP404">
            <v>3744314.9146730728</v>
          </cell>
          <cell r="BQ404">
            <v>49868260.520000003</v>
          </cell>
        </row>
        <row r="405">
          <cell r="W405" t="str">
            <v>1350</v>
          </cell>
          <cell r="X405" t="str">
            <v>04I</v>
          </cell>
          <cell r="Y405" t="str">
            <v>WFB-XXXX</v>
          </cell>
          <cell r="Z405" t="str">
            <v>524</v>
          </cell>
          <cell r="AA405" t="str">
            <v/>
          </cell>
          <cell r="AB405" t="str">
            <v>744516F#7</v>
          </cell>
          <cell r="AC405" t="str">
            <v>16-A Sr Nt PSNC</v>
          </cell>
          <cell r="AD405">
            <v>42543</v>
          </cell>
          <cell r="AE405">
            <v>53500</v>
          </cell>
          <cell r="AF405" t="str">
            <v>USD</v>
          </cell>
          <cell r="AG405">
            <v>100000000</v>
          </cell>
          <cell r="AH405" t="str">
            <v>USD</v>
          </cell>
          <cell r="AI405">
            <v>0</v>
          </cell>
          <cell r="AJ405">
            <v>100000000</v>
          </cell>
          <cell r="AK405">
            <v>4.1536168523430801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364987.05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E405">
            <v>0</v>
          </cell>
          <cell r="BF405">
            <v>0</v>
          </cell>
          <cell r="BG405">
            <v>99635012.950000003</v>
          </cell>
          <cell r="BH405">
            <v>4.13</v>
          </cell>
          <cell r="BI405">
            <v>1021027.78</v>
          </cell>
          <cell r="BJ405">
            <v>2069.9699999999998</v>
          </cell>
          <cell r="BK405">
            <v>1023097.75</v>
          </cell>
          <cell r="BL405">
            <v>4130000</v>
          </cell>
          <cell r="BM405">
            <v>7057.28</v>
          </cell>
          <cell r="BN405">
            <v>4137057.28</v>
          </cell>
          <cell r="BO405">
            <v>4137057.28</v>
          </cell>
          <cell r="BP405">
            <v>4138456.68872541</v>
          </cell>
          <cell r="BQ405">
            <v>99635012.950000003</v>
          </cell>
        </row>
        <row r="406">
          <cell r="W406" t="str">
            <v>1350</v>
          </cell>
          <cell r="X406" t="str">
            <v>04I</v>
          </cell>
          <cell r="Y406" t="str">
            <v>WFB-XXXX</v>
          </cell>
          <cell r="Z406" t="str">
            <v>525</v>
          </cell>
          <cell r="AA406" t="str">
            <v/>
          </cell>
          <cell r="AB406" t="str">
            <v>744516FG*0</v>
          </cell>
          <cell r="AC406" t="str">
            <v>17-A Sr Nt PSNC</v>
          </cell>
          <cell r="AD406">
            <v>42916</v>
          </cell>
          <cell r="AE406">
            <v>53874</v>
          </cell>
          <cell r="AF406" t="str">
            <v>USD</v>
          </cell>
          <cell r="AG406">
            <v>150000000</v>
          </cell>
          <cell r="AH406" t="str">
            <v>USD</v>
          </cell>
          <cell r="AI406">
            <v>0</v>
          </cell>
          <cell r="AJ406">
            <v>150000000</v>
          </cell>
          <cell r="AK406">
            <v>4.1955431005060602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366854.74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E406">
            <v>0</v>
          </cell>
          <cell r="BF406">
            <v>0</v>
          </cell>
          <cell r="BG406">
            <v>149633145.25999999</v>
          </cell>
          <cell r="BH406">
            <v>4.18</v>
          </cell>
          <cell r="BI406">
            <v>1550083.34</v>
          </cell>
          <cell r="BJ406">
            <v>1939.19</v>
          </cell>
          <cell r="BK406">
            <v>1552022.53</v>
          </cell>
          <cell r="BL406">
            <v>6270000</v>
          </cell>
          <cell r="BM406">
            <v>6613.89</v>
          </cell>
          <cell r="BN406">
            <v>6276613.8899999997</v>
          </cell>
          <cell r="BO406">
            <v>6276613.8899999997</v>
          </cell>
          <cell r="BP406">
            <v>6277923.1020261403</v>
          </cell>
          <cell r="BQ406">
            <v>149633145.25999999</v>
          </cell>
        </row>
        <row r="407">
          <cell r="W407" t="str">
            <v>1350</v>
          </cell>
          <cell r="X407" t="str">
            <v>04I</v>
          </cell>
          <cell r="Y407" t="str">
            <v>WFB-XXXX</v>
          </cell>
          <cell r="Z407" t="str">
            <v>526</v>
          </cell>
          <cell r="AA407" t="str">
            <v/>
          </cell>
          <cell r="AB407" t="str">
            <v>744516FG@8</v>
          </cell>
          <cell r="AC407" t="str">
            <v>18-A Sr Nt PSNC</v>
          </cell>
          <cell r="AD407">
            <v>43266</v>
          </cell>
          <cell r="AE407">
            <v>46919</v>
          </cell>
          <cell r="AF407" t="str">
            <v>USD</v>
          </cell>
          <cell r="AG407">
            <v>100000000</v>
          </cell>
          <cell r="AH407" t="str">
            <v>USD</v>
          </cell>
          <cell r="AI407">
            <v>0</v>
          </cell>
          <cell r="AJ407">
            <v>100000000</v>
          </cell>
          <cell r="AK407">
            <v>4.3709503190517403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248788.92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E407">
            <v>0</v>
          </cell>
          <cell r="BF407">
            <v>0</v>
          </cell>
          <cell r="BG407">
            <v>99751211.079999998</v>
          </cell>
          <cell r="BH407">
            <v>4.33</v>
          </cell>
          <cell r="BI407">
            <v>1070472.22</v>
          </cell>
          <cell r="BJ407">
            <v>7357.39</v>
          </cell>
          <cell r="BK407">
            <v>1077829.6100000001</v>
          </cell>
          <cell r="BL407">
            <v>4330000</v>
          </cell>
          <cell r="BM407">
            <v>25132.41</v>
          </cell>
          <cell r="BN407">
            <v>4355132.41</v>
          </cell>
          <cell r="BO407">
            <v>4355132.41</v>
          </cell>
          <cell r="BP407">
            <v>4360075.8789592348</v>
          </cell>
          <cell r="BQ407">
            <v>99751211.079999998</v>
          </cell>
        </row>
        <row r="408">
          <cell r="W408" t="str">
            <v>1350</v>
          </cell>
          <cell r="X408" t="str">
            <v>04I</v>
          </cell>
          <cell r="Y408" t="str">
            <v>WFB-8377</v>
          </cell>
          <cell r="Z408" t="str">
            <v>527</v>
          </cell>
          <cell r="AA408" t="str">
            <v/>
          </cell>
          <cell r="AB408" t="str">
            <v>744516FG#6</v>
          </cell>
          <cell r="AC408" t="str">
            <v>20-A Sr Nt PSNC</v>
          </cell>
          <cell r="AD408">
            <v>43920</v>
          </cell>
          <cell r="AE408">
            <v>47574</v>
          </cell>
          <cell r="AF408" t="str">
            <v>USD</v>
          </cell>
          <cell r="AG408">
            <v>200000000</v>
          </cell>
          <cell r="AH408" t="str">
            <v>USD</v>
          </cell>
          <cell r="AI408">
            <v>0</v>
          </cell>
          <cell r="AJ408">
            <v>200000000</v>
          </cell>
          <cell r="AK408">
            <v>4.0864361531734401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540069.53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E408">
            <v>0</v>
          </cell>
          <cell r="BF408">
            <v>0</v>
          </cell>
          <cell r="BG408">
            <v>199459930.47</v>
          </cell>
          <cell r="BH408">
            <v>4.05</v>
          </cell>
          <cell r="BI408">
            <v>2002500</v>
          </cell>
          <cell r="BJ408">
            <v>12436.18</v>
          </cell>
          <cell r="BK408">
            <v>2014936.18</v>
          </cell>
          <cell r="BL408">
            <v>8100000</v>
          </cell>
          <cell r="BM408">
            <v>42374.23</v>
          </cell>
          <cell r="BN408">
            <v>8142374.2300000004</v>
          </cell>
          <cell r="BO408">
            <v>8142374.2300000004</v>
          </cell>
          <cell r="BP408">
            <v>8150802.7098206868</v>
          </cell>
          <cell r="BQ408">
            <v>199459930.47</v>
          </cell>
        </row>
        <row r="409">
          <cell r="W409" t="str">
            <v>1350</v>
          </cell>
          <cell r="X409" t="str">
            <v>04I</v>
          </cell>
          <cell r="Y409" t="str">
            <v>WFB-8377</v>
          </cell>
          <cell r="Z409" t="str">
            <v>534</v>
          </cell>
          <cell r="AA409" t="str">
            <v/>
          </cell>
          <cell r="AB409" t="str">
            <v>744516H*9</v>
          </cell>
          <cell r="AC409" t="str">
            <v>21-A Sr Nt PSNC</v>
          </cell>
          <cell r="AD409">
            <v>44273</v>
          </cell>
          <cell r="AE409">
            <v>55232</v>
          </cell>
          <cell r="AF409" t="str">
            <v>USD</v>
          </cell>
          <cell r="AG409">
            <v>150000000</v>
          </cell>
          <cell r="AH409" t="str">
            <v>USD</v>
          </cell>
          <cell r="AI409">
            <v>0</v>
          </cell>
          <cell r="AJ409">
            <v>150000000</v>
          </cell>
          <cell r="AK409">
            <v>3.11449141734838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419630.5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E409">
            <v>0</v>
          </cell>
          <cell r="BF409">
            <v>0</v>
          </cell>
          <cell r="BG409">
            <v>149580369.5</v>
          </cell>
          <cell r="BH409">
            <v>3.1</v>
          </cell>
          <cell r="BI409">
            <v>155000</v>
          </cell>
          <cell r="BJ409">
            <v>0</v>
          </cell>
          <cell r="BK409">
            <v>155000</v>
          </cell>
          <cell r="BL409">
            <v>4650000</v>
          </cell>
          <cell r="BM409">
            <v>8277.89</v>
          </cell>
          <cell r="BN409">
            <v>4658277.8899999997</v>
          </cell>
          <cell r="BO409">
            <v>4658277.8899999997</v>
          </cell>
          <cell r="BP409">
            <v>4658667.7701154938</v>
          </cell>
          <cell r="BQ409">
            <v>149580369.5</v>
          </cell>
        </row>
        <row r="410">
          <cell r="BO410">
            <v>0</v>
          </cell>
          <cell r="BP410">
            <v>0</v>
          </cell>
          <cell r="BQ410">
            <v>0</v>
          </cell>
        </row>
        <row r="411">
          <cell r="BO411">
            <v>0</v>
          </cell>
          <cell r="BP411">
            <v>0</v>
          </cell>
          <cell r="BQ411">
            <v>0</v>
          </cell>
        </row>
        <row r="412">
          <cell r="BO412">
            <v>0</v>
          </cell>
          <cell r="BP412">
            <v>0</v>
          </cell>
          <cell r="BQ412">
            <v>0</v>
          </cell>
        </row>
        <row r="413">
          <cell r="BO413">
            <v>0</v>
          </cell>
          <cell r="BP413">
            <v>0</v>
          </cell>
          <cell r="BQ413">
            <v>0</v>
          </cell>
        </row>
        <row r="414">
          <cell r="BO414">
            <v>0</v>
          </cell>
          <cell r="BP414">
            <v>0</v>
          </cell>
          <cell r="BQ414">
            <v>0</v>
          </cell>
        </row>
        <row r="415">
          <cell r="BO415">
            <v>0</v>
          </cell>
          <cell r="BP415">
            <v>0</v>
          </cell>
          <cell r="BQ415">
            <v>0</v>
          </cell>
        </row>
        <row r="416">
          <cell r="BO416">
            <v>0</v>
          </cell>
          <cell r="BP416">
            <v>0</v>
          </cell>
          <cell r="BQ416">
            <v>0</v>
          </cell>
        </row>
        <row r="417">
          <cell r="BO417">
            <v>0</v>
          </cell>
          <cell r="BP417">
            <v>0</v>
          </cell>
          <cell r="BQ417">
            <v>0</v>
          </cell>
        </row>
        <row r="418">
          <cell r="BO418">
            <v>0</v>
          </cell>
          <cell r="BP418">
            <v>0</v>
          </cell>
          <cell r="BQ418">
            <v>0</v>
          </cell>
        </row>
        <row r="419">
          <cell r="BO419">
            <v>0</v>
          </cell>
          <cell r="BP419">
            <v>0</v>
          </cell>
          <cell r="BQ419">
            <v>0</v>
          </cell>
        </row>
        <row r="420">
          <cell r="BO420">
            <v>0</v>
          </cell>
          <cell r="BP420">
            <v>0</v>
          </cell>
          <cell r="BQ420">
            <v>0</v>
          </cell>
        </row>
        <row r="421">
          <cell r="BO421">
            <v>0</v>
          </cell>
          <cell r="BP421">
            <v>0</v>
          </cell>
          <cell r="BQ421">
            <v>0</v>
          </cell>
        </row>
        <row r="422">
          <cell r="BO422">
            <v>0</v>
          </cell>
          <cell r="BP422">
            <v>0</v>
          </cell>
          <cell r="BQ422">
            <v>0</v>
          </cell>
        </row>
        <row r="423">
          <cell r="BO423">
            <v>0</v>
          </cell>
          <cell r="BP423">
            <v>0</v>
          </cell>
          <cell r="BQ42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T Operating transfer"/>
      <sheetName val="IT Capital transfer item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eros and Discounts"/>
      <sheetName val="Generate Schedule"/>
      <sheetName val="Help"/>
      <sheetName val="Sheet1"/>
      <sheetName val="Sheet2"/>
    </sheetNames>
    <sheetDataSet>
      <sheetData sheetId="0">
        <row r="19">
          <cell r="E19" t="e">
            <v>#NAME?</v>
          </cell>
          <cell r="F19" t="e">
            <v>#NAME?</v>
          </cell>
          <cell r="L19" t="e">
            <v>#NAME?</v>
          </cell>
        </row>
        <row r="20">
          <cell r="E20" t="e">
            <v>#NAME?</v>
          </cell>
          <cell r="F20" t="e">
            <v>#NAME?</v>
          </cell>
          <cell r="L20" t="e">
            <v>#NAME?</v>
          </cell>
        </row>
        <row r="21">
          <cell r="E21" t="e">
            <v>#NAME?</v>
          </cell>
          <cell r="F21" t="e">
            <v>#NAME?</v>
          </cell>
          <cell r="L21" t="e">
            <v>#NAME?</v>
          </cell>
        </row>
        <row r="22">
          <cell r="E22" t="e">
            <v>#NAME?</v>
          </cell>
          <cell r="F22" t="e">
            <v>#NAME?</v>
          </cell>
          <cell r="L22" t="e">
            <v>#NAME?</v>
          </cell>
        </row>
        <row r="23">
          <cell r="E23" t="e">
            <v>#NAME?</v>
          </cell>
          <cell r="F23" t="e">
            <v>#NAME?</v>
          </cell>
          <cell r="L23" t="e">
            <v>#NAME?</v>
          </cell>
        </row>
        <row r="24">
          <cell r="E24" t="e">
            <v>#NAME?</v>
          </cell>
          <cell r="F24" t="e">
            <v>#NAME?</v>
          </cell>
          <cell r="L24" t="e">
            <v>#NAME?</v>
          </cell>
        </row>
        <row r="25">
          <cell r="E25" t="e">
            <v>#NAME?</v>
          </cell>
          <cell r="F25" t="e">
            <v>#NAME?</v>
          </cell>
          <cell r="L25" t="e">
            <v>#NAME?</v>
          </cell>
        </row>
        <row r="26">
          <cell r="E26" t="e">
            <v>#NAME?</v>
          </cell>
          <cell r="F26" t="e">
            <v>#NAME?</v>
          </cell>
          <cell r="L26" t="e">
            <v>#NAME?</v>
          </cell>
        </row>
        <row r="27">
          <cell r="E27" t="e">
            <v>#NAME?</v>
          </cell>
          <cell r="F27" t="e">
            <v>#NAME?</v>
          </cell>
          <cell r="L27" t="e">
            <v>#NAME?</v>
          </cell>
        </row>
        <row r="28">
          <cell r="E28" t="e">
            <v>#NAME?</v>
          </cell>
          <cell r="F28" t="e">
            <v>#NAME?</v>
          </cell>
          <cell r="L28" t="e">
            <v>#NAME?</v>
          </cell>
        </row>
        <row r="29">
          <cell r="E29" t="e">
            <v>#NAME?</v>
          </cell>
          <cell r="F29" t="e">
            <v>#NAME?</v>
          </cell>
          <cell r="L29" t="e">
            <v>#NAME?</v>
          </cell>
        </row>
        <row r="30">
          <cell r="E30" t="e">
            <v>#NAME?</v>
          </cell>
          <cell r="F30" t="e">
            <v>#NAME?</v>
          </cell>
          <cell r="L30" t="e">
            <v>#NAME?</v>
          </cell>
        </row>
        <row r="31">
          <cell r="E31" t="e">
            <v>#NAME?</v>
          </cell>
          <cell r="F31" t="e">
            <v>#NAME?</v>
          </cell>
          <cell r="L31" t="e">
            <v>#NAME?</v>
          </cell>
        </row>
        <row r="32">
          <cell r="E32" t="e">
            <v>#NAME?</v>
          </cell>
          <cell r="F32" t="e">
            <v>#NAME?</v>
          </cell>
          <cell r="L32" t="e">
            <v>#NAME?</v>
          </cell>
        </row>
        <row r="33">
          <cell r="E33" t="e">
            <v>#NAME?</v>
          </cell>
          <cell r="F33" t="e">
            <v>#NAME?</v>
          </cell>
          <cell r="L33" t="e">
            <v>#NAME?</v>
          </cell>
        </row>
        <row r="34">
          <cell r="E34" t="e">
            <v>#NAME?</v>
          </cell>
          <cell r="F34" t="e">
            <v>#NAME?</v>
          </cell>
          <cell r="L34" t="e">
            <v>#NAME?</v>
          </cell>
        </row>
        <row r="35">
          <cell r="E35" t="e">
            <v>#NAME?</v>
          </cell>
          <cell r="F35" t="e">
            <v>#NAME?</v>
          </cell>
          <cell r="L35" t="e">
            <v>#NAME?</v>
          </cell>
        </row>
        <row r="36">
          <cell r="E36" t="e">
            <v>#NAME?</v>
          </cell>
          <cell r="F36" t="e">
            <v>#NAME?</v>
          </cell>
          <cell r="L36" t="e">
            <v>#NAME?</v>
          </cell>
        </row>
        <row r="37">
          <cell r="E37" t="e">
            <v>#NAME?</v>
          </cell>
          <cell r="F37" t="e">
            <v>#NAME?</v>
          </cell>
          <cell r="L37" t="e">
            <v>#NAME?</v>
          </cell>
        </row>
        <row r="38">
          <cell r="E38" t="e">
            <v>#NAME?</v>
          </cell>
          <cell r="F38" t="e">
            <v>#NAME?</v>
          </cell>
          <cell r="L38" t="e">
            <v>#NAME?</v>
          </cell>
        </row>
        <row r="39">
          <cell r="E39" t="e">
            <v>#NAME?</v>
          </cell>
          <cell r="F39" t="e">
            <v>#NAME?</v>
          </cell>
          <cell r="L39" t="e">
            <v>#NAME?</v>
          </cell>
        </row>
        <row r="40">
          <cell r="E40" t="e">
            <v>#NAME?</v>
          </cell>
          <cell r="F40" t="e">
            <v>#NAME?</v>
          </cell>
          <cell r="L40" t="e">
            <v>#NAME?</v>
          </cell>
        </row>
        <row r="41">
          <cell r="E41" t="e">
            <v>#NAME?</v>
          </cell>
          <cell r="F41" t="e">
            <v>#NAME?</v>
          </cell>
          <cell r="L41" t="e">
            <v>#NAME?</v>
          </cell>
        </row>
        <row r="42">
          <cell r="E42" t="e">
            <v>#NAME?</v>
          </cell>
          <cell r="F42" t="e">
            <v>#NAME?</v>
          </cell>
          <cell r="L42" t="e">
            <v>#NAME?</v>
          </cell>
        </row>
        <row r="43">
          <cell r="E43" t="e">
            <v>#NAME?</v>
          </cell>
          <cell r="F43" t="e">
            <v>#NAME?</v>
          </cell>
          <cell r="L43" t="e">
            <v>#NAME?</v>
          </cell>
        </row>
        <row r="44">
          <cell r="E44" t="e">
            <v>#NAME?</v>
          </cell>
          <cell r="F44" t="e">
            <v>#NAME?</v>
          </cell>
          <cell r="L44" t="e">
            <v>#NAME?</v>
          </cell>
        </row>
        <row r="45">
          <cell r="E45" t="e">
            <v>#NAME?</v>
          </cell>
          <cell r="F45" t="e">
            <v>#NAME?</v>
          </cell>
          <cell r="L45" t="e">
            <v>#NAME?</v>
          </cell>
        </row>
        <row r="46">
          <cell r="E46" t="e">
            <v>#NAME?</v>
          </cell>
          <cell r="F46" t="e">
            <v>#NAME?</v>
          </cell>
          <cell r="L46" t="e">
            <v>#NAME?</v>
          </cell>
        </row>
        <row r="47">
          <cell r="E47" t="e">
            <v>#NAME?</v>
          </cell>
          <cell r="F47" t="e">
            <v>#NAME?</v>
          </cell>
          <cell r="L47" t="e">
            <v>#NAME?</v>
          </cell>
        </row>
        <row r="48">
          <cell r="E48" t="e">
            <v>#NAME?</v>
          </cell>
          <cell r="F48" t="e">
            <v>#NAME?</v>
          </cell>
          <cell r="L48" t="e">
            <v>#NAME?</v>
          </cell>
        </row>
        <row r="49">
          <cell r="E49" t="e">
            <v>#NAME?</v>
          </cell>
          <cell r="F49" t="e">
            <v>#NAME?</v>
          </cell>
          <cell r="L49" t="e">
            <v>#NAME?</v>
          </cell>
        </row>
        <row r="50">
          <cell r="E50" t="e">
            <v>#NAME?</v>
          </cell>
          <cell r="F50" t="e">
            <v>#NAME?</v>
          </cell>
          <cell r="L50" t="e">
            <v>#NAME?</v>
          </cell>
        </row>
        <row r="51">
          <cell r="E51" t="e">
            <v>#NAME?</v>
          </cell>
          <cell r="F51" t="e">
            <v>#NAME?</v>
          </cell>
          <cell r="L51" t="e">
            <v>#NAME?</v>
          </cell>
        </row>
        <row r="52">
          <cell r="E52" t="e">
            <v>#NAME?</v>
          </cell>
          <cell r="F52" t="e">
            <v>#NAME?</v>
          </cell>
          <cell r="L52" t="e">
            <v>#NAME?</v>
          </cell>
        </row>
        <row r="53">
          <cell r="E53" t="e">
            <v>#NAME?</v>
          </cell>
          <cell r="F53" t="e">
            <v>#NAME?</v>
          </cell>
          <cell r="L53" t="e">
            <v>#NAME?</v>
          </cell>
        </row>
        <row r="54">
          <cell r="E54" t="e">
            <v>#NAME?</v>
          </cell>
          <cell r="F54" t="e">
            <v>#NAME?</v>
          </cell>
          <cell r="L54" t="e">
            <v>#NAME?</v>
          </cell>
        </row>
        <row r="55">
          <cell r="E55" t="e">
            <v>#NAME?</v>
          </cell>
          <cell r="F55" t="e">
            <v>#NAME?</v>
          </cell>
          <cell r="L55" t="e">
            <v>#NAME?</v>
          </cell>
        </row>
        <row r="56">
          <cell r="E56" t="e">
            <v>#NAME?</v>
          </cell>
          <cell r="F56" t="e">
            <v>#NAME?</v>
          </cell>
          <cell r="L56" t="e">
            <v>#NAME?</v>
          </cell>
        </row>
        <row r="57">
          <cell r="E57" t="e">
            <v>#NAME?</v>
          </cell>
          <cell r="F57" t="e">
            <v>#NAME?</v>
          </cell>
          <cell r="L57" t="e">
            <v>#NAME?</v>
          </cell>
        </row>
        <row r="58">
          <cell r="E58" t="e">
            <v>#NAME?</v>
          </cell>
          <cell r="F58" t="e">
            <v>#NAME?</v>
          </cell>
          <cell r="L58" t="e">
            <v>#NAME?</v>
          </cell>
        </row>
        <row r="59">
          <cell r="E59" t="e">
            <v>#NAME?</v>
          </cell>
          <cell r="F59" t="e">
            <v>#NAME?</v>
          </cell>
          <cell r="L59" t="e">
            <v>#NAME?</v>
          </cell>
        </row>
        <row r="60">
          <cell r="E60" t="e">
            <v>#NAME?</v>
          </cell>
          <cell r="F60" t="e">
            <v>#NAME?</v>
          </cell>
          <cell r="L60" t="e">
            <v>#NAME?</v>
          </cell>
        </row>
        <row r="61">
          <cell r="E61" t="e">
            <v>#NAME?</v>
          </cell>
          <cell r="F61" t="e">
            <v>#NAME?</v>
          </cell>
          <cell r="L61" t="e">
            <v>#NAME?</v>
          </cell>
        </row>
        <row r="62">
          <cell r="E62" t="e">
            <v>#NAME?</v>
          </cell>
          <cell r="F62" t="e">
            <v>#NAME?</v>
          </cell>
          <cell r="L62" t="e">
            <v>#NAME?</v>
          </cell>
        </row>
        <row r="63">
          <cell r="E63" t="e">
            <v>#NAME?</v>
          </cell>
          <cell r="F63" t="e">
            <v>#NAME?</v>
          </cell>
          <cell r="L63" t="e">
            <v>#NAME?</v>
          </cell>
        </row>
        <row r="64">
          <cell r="E64" t="e">
            <v>#NAME?</v>
          </cell>
          <cell r="F64" t="e">
            <v>#NAME?</v>
          </cell>
          <cell r="L64" t="e">
            <v>#NAME?</v>
          </cell>
        </row>
        <row r="65">
          <cell r="E65" t="e">
            <v>#NAME?</v>
          </cell>
          <cell r="F65" t="e">
            <v>#NAME?</v>
          </cell>
          <cell r="L65" t="e">
            <v>#NAME?</v>
          </cell>
        </row>
        <row r="66">
          <cell r="E66" t="e">
            <v>#NAME?</v>
          </cell>
          <cell r="F66" t="e">
            <v>#NAME?</v>
          </cell>
          <cell r="L66" t="e">
            <v>#NAME?</v>
          </cell>
        </row>
        <row r="67">
          <cell r="E67" t="e">
            <v>#NAME?</v>
          </cell>
          <cell r="F67" t="e">
            <v>#NAME?</v>
          </cell>
          <cell r="L67" t="e">
            <v>#NAME?</v>
          </cell>
        </row>
        <row r="68">
          <cell r="E68" t="e">
            <v>#NAME?</v>
          </cell>
          <cell r="F68" t="e">
            <v>#NAME?</v>
          </cell>
          <cell r="L68" t="e">
            <v>#NAME?</v>
          </cell>
        </row>
        <row r="69">
          <cell r="E69" t="e">
            <v>#NAME?</v>
          </cell>
          <cell r="F69" t="e">
            <v>#NAME?</v>
          </cell>
          <cell r="L69" t="e">
            <v>#NAME?</v>
          </cell>
        </row>
        <row r="70">
          <cell r="E70" t="e">
            <v>#NAME?</v>
          </cell>
          <cell r="F70" t="e">
            <v>#NAME?</v>
          </cell>
          <cell r="L70" t="e">
            <v>#NAME?</v>
          </cell>
        </row>
        <row r="71">
          <cell r="E71" t="e">
            <v>#NAME?</v>
          </cell>
          <cell r="F71" t="e">
            <v>#NAME?</v>
          </cell>
          <cell r="L71" t="e">
            <v>#NAME?</v>
          </cell>
        </row>
        <row r="72">
          <cell r="E72" t="e">
            <v>#NAME?</v>
          </cell>
          <cell r="F72" t="e">
            <v>#NAME?</v>
          </cell>
          <cell r="L72" t="e">
            <v>#NAME?</v>
          </cell>
        </row>
        <row r="73">
          <cell r="E73" t="e">
            <v>#NAME?</v>
          </cell>
          <cell r="F73" t="e">
            <v>#NAME?</v>
          </cell>
          <cell r="L73" t="e">
            <v>#NAME?</v>
          </cell>
        </row>
        <row r="74">
          <cell r="E74" t="e">
            <v>#NAME?</v>
          </cell>
          <cell r="F74" t="e">
            <v>#NAME?</v>
          </cell>
          <cell r="L74" t="e">
            <v>#NAME?</v>
          </cell>
        </row>
        <row r="75">
          <cell r="E75" t="e">
            <v>#NAME?</v>
          </cell>
          <cell r="F75" t="e">
            <v>#NAME?</v>
          </cell>
          <cell r="L75" t="e">
            <v>#NAME?</v>
          </cell>
        </row>
        <row r="76">
          <cell r="E76" t="e">
            <v>#NAME?</v>
          </cell>
          <cell r="F76" t="e">
            <v>#NAME?</v>
          </cell>
          <cell r="L76" t="e">
            <v>#NAME?</v>
          </cell>
        </row>
        <row r="77">
          <cell r="E77" t="e">
            <v>#NAME?</v>
          </cell>
          <cell r="F77" t="e">
            <v>#NAME?</v>
          </cell>
          <cell r="L77" t="e">
            <v>#NAME?</v>
          </cell>
        </row>
        <row r="78">
          <cell r="E78" t="e">
            <v>#NAME?</v>
          </cell>
          <cell r="F78" t="e">
            <v>#NAME?</v>
          </cell>
          <cell r="L78" t="e">
            <v>#NAME?</v>
          </cell>
        </row>
        <row r="79">
          <cell r="E79" t="e">
            <v>#NAME?</v>
          </cell>
          <cell r="F79" t="e">
            <v>#NAME?</v>
          </cell>
          <cell r="L79" t="e">
            <v>#NAME?</v>
          </cell>
        </row>
        <row r="80">
          <cell r="E80" t="e">
            <v>#NAME?</v>
          </cell>
          <cell r="F80" t="e">
            <v>#NAME?</v>
          </cell>
          <cell r="L80" t="e">
            <v>#NAME?</v>
          </cell>
        </row>
        <row r="81">
          <cell r="E81" t="e">
            <v>#NAME?</v>
          </cell>
          <cell r="F81" t="e">
            <v>#NAME?</v>
          </cell>
          <cell r="L81" t="e">
            <v>#NAME?</v>
          </cell>
        </row>
        <row r="82">
          <cell r="E82" t="e">
            <v>#NAME?</v>
          </cell>
          <cell r="F82" t="e">
            <v>#NAME?</v>
          </cell>
          <cell r="L82" t="e">
            <v>#NAME?</v>
          </cell>
        </row>
        <row r="83">
          <cell r="E83" t="e">
            <v>#NAME?</v>
          </cell>
          <cell r="F83" t="e">
            <v>#NAME?</v>
          </cell>
          <cell r="L83" t="e">
            <v>#NAME?</v>
          </cell>
        </row>
        <row r="84">
          <cell r="E84" t="e">
            <v>#NAME?</v>
          </cell>
          <cell r="F84" t="e">
            <v>#NAME?</v>
          </cell>
          <cell r="L84" t="e">
            <v>#NAME?</v>
          </cell>
        </row>
        <row r="85">
          <cell r="E85" t="e">
            <v>#NAME?</v>
          </cell>
          <cell r="F85" t="e">
            <v>#NAME?</v>
          </cell>
          <cell r="L85" t="e">
            <v>#NAME?</v>
          </cell>
        </row>
        <row r="86">
          <cell r="E86" t="e">
            <v>#NAME?</v>
          </cell>
          <cell r="F86" t="e">
            <v>#NAME?</v>
          </cell>
          <cell r="L86" t="e">
            <v>#NAME?</v>
          </cell>
        </row>
        <row r="87">
          <cell r="E87" t="e">
            <v>#NAME?</v>
          </cell>
          <cell r="F87" t="e">
            <v>#NAME?</v>
          </cell>
          <cell r="L87" t="e">
            <v>#NAME?</v>
          </cell>
        </row>
        <row r="88">
          <cell r="E88" t="e">
            <v>#NAME?</v>
          </cell>
          <cell r="F88" t="e">
            <v>#NAME?</v>
          </cell>
          <cell r="L88" t="e">
            <v>#NAME?</v>
          </cell>
        </row>
        <row r="89">
          <cell r="E89" t="e">
            <v>#NAME?</v>
          </cell>
          <cell r="F89" t="e">
            <v>#NAME?</v>
          </cell>
          <cell r="L89" t="e">
            <v>#NAME?</v>
          </cell>
        </row>
        <row r="90">
          <cell r="E90" t="e">
            <v>#NAME?</v>
          </cell>
          <cell r="F90" t="e">
            <v>#NAME?</v>
          </cell>
          <cell r="L90" t="e">
            <v>#NAME?</v>
          </cell>
        </row>
        <row r="91">
          <cell r="E91" t="e">
            <v>#NAME?</v>
          </cell>
          <cell r="F91" t="e">
            <v>#NAME?</v>
          </cell>
          <cell r="L91" t="e">
            <v>#NAME?</v>
          </cell>
        </row>
        <row r="92">
          <cell r="E92" t="e">
            <v>#NAME?</v>
          </cell>
          <cell r="F92" t="e">
            <v>#NAME?</v>
          </cell>
          <cell r="L92" t="e">
            <v>#NAME?</v>
          </cell>
        </row>
        <row r="93">
          <cell r="E93" t="e">
            <v>#NAME?</v>
          </cell>
          <cell r="F93" t="e">
            <v>#NAME?</v>
          </cell>
          <cell r="L93" t="e">
            <v>#NAME?</v>
          </cell>
        </row>
        <row r="94">
          <cell r="E94" t="e">
            <v>#NAME?</v>
          </cell>
          <cell r="F94" t="e">
            <v>#NAME?</v>
          </cell>
          <cell r="L94" t="e">
            <v>#NAME?</v>
          </cell>
        </row>
        <row r="95">
          <cell r="E95" t="e">
            <v>#NAME?</v>
          </cell>
          <cell r="F95" t="e">
            <v>#NAME?</v>
          </cell>
          <cell r="L95" t="e">
            <v>#NAME?</v>
          </cell>
        </row>
        <row r="96">
          <cell r="E96" t="e">
            <v>#NAME?</v>
          </cell>
          <cell r="F96" t="e">
            <v>#NAME?</v>
          </cell>
          <cell r="L96" t="e">
            <v>#NAME?</v>
          </cell>
        </row>
        <row r="97">
          <cell r="E97" t="e">
            <v>#NAME?</v>
          </cell>
          <cell r="F97" t="e">
            <v>#NAME?</v>
          </cell>
          <cell r="L97" t="e">
            <v>#NAME?</v>
          </cell>
        </row>
        <row r="98">
          <cell r="E98" t="e">
            <v>#NAME?</v>
          </cell>
          <cell r="F98" t="e">
            <v>#NAME?</v>
          </cell>
          <cell r="L98" t="e">
            <v>#NAME?</v>
          </cell>
        </row>
        <row r="99">
          <cell r="E99" t="e">
            <v>#NAME?</v>
          </cell>
          <cell r="F99" t="e">
            <v>#NAME?</v>
          </cell>
          <cell r="L99" t="e">
            <v>#NAME?</v>
          </cell>
        </row>
        <row r="100">
          <cell r="E100" t="e">
            <v>#NAME?</v>
          </cell>
          <cell r="F100" t="e">
            <v>#NAME?</v>
          </cell>
          <cell r="L100" t="e">
            <v>#NAME?</v>
          </cell>
        </row>
        <row r="101">
          <cell r="E101" t="e">
            <v>#NAME?</v>
          </cell>
          <cell r="F101" t="e">
            <v>#NAME?</v>
          </cell>
          <cell r="L101" t="e">
            <v>#NAME?</v>
          </cell>
        </row>
        <row r="102">
          <cell r="E102" t="e">
            <v>#NAME?</v>
          </cell>
          <cell r="F102" t="e">
            <v>#NAME?</v>
          </cell>
          <cell r="L102" t="e">
            <v>#NAME?</v>
          </cell>
        </row>
        <row r="103">
          <cell r="E103" t="e">
            <v>#NAME?</v>
          </cell>
          <cell r="F103" t="e">
            <v>#NAME?</v>
          </cell>
          <cell r="L103" t="e">
            <v>#NAME?</v>
          </cell>
        </row>
        <row r="104">
          <cell r="E104" t="e">
            <v>#NAME?</v>
          </cell>
          <cell r="F104" t="e">
            <v>#NAME?</v>
          </cell>
          <cell r="L104" t="e">
            <v>#NAME?</v>
          </cell>
        </row>
        <row r="105">
          <cell r="E105" t="e">
            <v>#NAME?</v>
          </cell>
          <cell r="F105" t="e">
            <v>#NAME?</v>
          </cell>
          <cell r="L105" t="e">
            <v>#NAME?</v>
          </cell>
        </row>
        <row r="106">
          <cell r="E106" t="e">
            <v>#NAME?</v>
          </cell>
          <cell r="F106" t="e">
            <v>#NAME?</v>
          </cell>
          <cell r="L106" t="e">
            <v>#NAME?</v>
          </cell>
        </row>
        <row r="107">
          <cell r="E107" t="e">
            <v>#NAME?</v>
          </cell>
          <cell r="F107" t="e">
            <v>#NAME?</v>
          </cell>
          <cell r="L107" t="e">
            <v>#NAME?</v>
          </cell>
        </row>
        <row r="108">
          <cell r="E108" t="e">
            <v>#NAME?</v>
          </cell>
          <cell r="F108" t="e">
            <v>#NAME?</v>
          </cell>
          <cell r="L108" t="e">
            <v>#NAME?</v>
          </cell>
        </row>
        <row r="109">
          <cell r="E109" t="e">
            <v>#NAME?</v>
          </cell>
          <cell r="F109" t="e">
            <v>#NAME?</v>
          </cell>
          <cell r="L109" t="e">
            <v>#NAME?</v>
          </cell>
        </row>
        <row r="110">
          <cell r="E110" t="e">
            <v>#NAME?</v>
          </cell>
          <cell r="F110" t="e">
            <v>#NAME?</v>
          </cell>
          <cell r="L110" t="e">
            <v>#NAME?</v>
          </cell>
        </row>
        <row r="111">
          <cell r="E111" t="e">
            <v>#NAME?</v>
          </cell>
          <cell r="F111" t="e">
            <v>#NAME?</v>
          </cell>
          <cell r="L111" t="e">
            <v>#NAME?</v>
          </cell>
        </row>
        <row r="112">
          <cell r="E112" t="e">
            <v>#NAME?</v>
          </cell>
          <cell r="F112" t="e">
            <v>#NAME?</v>
          </cell>
          <cell r="L112" t="e">
            <v>#NAME?</v>
          </cell>
        </row>
        <row r="113">
          <cell r="E113" t="e">
            <v>#NAME?</v>
          </cell>
          <cell r="F113" t="e">
            <v>#NAME?</v>
          </cell>
          <cell r="L113" t="e">
            <v>#NAME?</v>
          </cell>
        </row>
        <row r="114">
          <cell r="E114" t="e">
            <v>#NAME?</v>
          </cell>
          <cell r="F114" t="e">
            <v>#NAME?</v>
          </cell>
          <cell r="L114" t="e">
            <v>#NAME?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"/>
      <sheetName val="UI Pull"/>
      <sheetName val="Values"/>
    </sheetNames>
    <sheetDataSet>
      <sheetData sheetId="0">
        <row r="1">
          <cell r="B1">
            <v>404808</v>
          </cell>
        </row>
        <row r="2">
          <cell r="B2">
            <v>201202</v>
          </cell>
        </row>
        <row r="3">
          <cell r="B3">
            <v>2017</v>
          </cell>
        </row>
      </sheetData>
      <sheetData sheetId="1">
        <row r="2">
          <cell r="A2">
            <v>303003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Things to REMEMBER"/>
      <sheetName val="Updates"/>
      <sheetName val="Assumptions"/>
      <sheetName val="Environmental (O&amp;M and Capital)"/>
      <sheetName val="O&amp;M Budget"/>
      <sheetName val="Other Budgeted Items"/>
      <sheetName val="Income Statement"/>
      <sheetName val="Summary by year"/>
      <sheetName val="O&amp;M Model Load"/>
      <sheetName val="Capital - AR - COR"/>
      <sheetName val="Staffing"/>
      <sheetName val="Station Summary"/>
      <sheetName val="Support"/>
      <sheetName val="Maint Dept"/>
      <sheetName val="Ops Dept"/>
      <sheetName val="U9 AI"/>
      <sheetName val="U10 AI"/>
      <sheetName val="U11 AI"/>
      <sheetName val="Emissions"/>
      <sheetName val="GL Listing"/>
      <sheetName val="WBS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B7">
            <v>1130010</v>
          </cell>
          <cell r="C7" t="str">
            <v>Customer A/R - Retail Sales</v>
          </cell>
        </row>
        <row r="8">
          <cell r="B8">
            <v>1130060</v>
          </cell>
          <cell r="C8" t="str">
            <v>Customer Accounts Receivable Adjustments - Manual</v>
          </cell>
        </row>
        <row r="9">
          <cell r="B9">
            <v>1133100</v>
          </cell>
          <cell r="C9" t="str">
            <v>Assoc Co Rec/Pay-6200-VP Energy Mktng.</v>
          </cell>
        </row>
        <row r="10">
          <cell r="B10">
            <v>1133510</v>
          </cell>
          <cell r="C10" t="str">
            <v>Assoc Co Rec/Pay-8000-Dominion Energy (DEI)</v>
          </cell>
        </row>
        <row r="11">
          <cell r="B11">
            <v>1133795</v>
          </cell>
          <cell r="C11" t="str">
            <v>Assoc Co Rec/Pay-8141-Dom Energy Marketing</v>
          </cell>
        </row>
        <row r="12">
          <cell r="B12">
            <v>1133814</v>
          </cell>
          <cell r="C12" t="str">
            <v>Assoc Co Rec/Pay -8168-Dom Energy Brayton Pt, LLC</v>
          </cell>
        </row>
        <row r="13">
          <cell r="B13">
            <v>1133815</v>
          </cell>
          <cell r="C13" t="str">
            <v>Assoc Co Rec/Pay -8169-Dom Energy Salem Harbor LLC</v>
          </cell>
        </row>
        <row r="14">
          <cell r="B14">
            <v>1133816</v>
          </cell>
          <cell r="C14" t="str">
            <v>Assoc Co Rec/Pay -8170-Dom Energy New England, Inc</v>
          </cell>
        </row>
        <row r="15">
          <cell r="B15">
            <v>1135020</v>
          </cell>
          <cell r="C15" t="str">
            <v>A/R - 1000 - Virginia Electric &amp; Power Company</v>
          </cell>
        </row>
        <row r="16">
          <cell r="B16">
            <v>1135085</v>
          </cell>
          <cell r="C16" t="str">
            <v>A/R - 6200 - VP Energy Marketing, Inc.</v>
          </cell>
        </row>
        <row r="17">
          <cell r="B17">
            <v>1135105</v>
          </cell>
          <cell r="C17" t="str">
            <v>A/R - 7000 - Dominion Resources Svcs, Inc.</v>
          </cell>
        </row>
        <row r="18">
          <cell r="B18">
            <v>1135185</v>
          </cell>
          <cell r="C18" t="str">
            <v>A/R - 8000 - Dominion Energy, Inc.</v>
          </cell>
        </row>
        <row r="19">
          <cell r="B19">
            <v>1135220</v>
          </cell>
          <cell r="C19" t="str">
            <v>A/R - 8106 - Kincaid Generation, LLC</v>
          </cell>
        </row>
        <row r="20">
          <cell r="B20">
            <v>1135226</v>
          </cell>
          <cell r="C20" t="str">
            <v>A/R - 8150 - State Line Energy, LLC</v>
          </cell>
        </row>
        <row r="21">
          <cell r="B21">
            <v>1135230</v>
          </cell>
          <cell r="C21" t="str">
            <v>A/R - 8108 - Elwood Energy, LLC</v>
          </cell>
        </row>
        <row r="22">
          <cell r="B22">
            <v>1135240</v>
          </cell>
          <cell r="C22" t="str">
            <v>A/R - 8110 - Armstrong, LLC</v>
          </cell>
        </row>
        <row r="23">
          <cell r="B23">
            <v>1135250</v>
          </cell>
          <cell r="C23" t="str">
            <v>A/R - 8112 - Dresden Energy, LLC</v>
          </cell>
        </row>
        <row r="24">
          <cell r="B24">
            <v>1135260</v>
          </cell>
          <cell r="C24" t="str">
            <v>A/R - 8114 - Pleasants, LLC</v>
          </cell>
        </row>
        <row r="25">
          <cell r="B25">
            <v>1135270</v>
          </cell>
          <cell r="C25" t="str">
            <v>A/R - 8116 - Troy, LLC</v>
          </cell>
        </row>
        <row r="26">
          <cell r="B26">
            <v>1135296</v>
          </cell>
          <cell r="C26" t="str">
            <v>A/R - 8141 - Dom Energy Marketing Inc</v>
          </cell>
        </row>
        <row r="27">
          <cell r="B27">
            <v>1135297</v>
          </cell>
          <cell r="C27" t="str">
            <v>A/R - 8142 -  Fairless Energy, LLC</v>
          </cell>
        </row>
        <row r="28">
          <cell r="B28">
            <v>1135433</v>
          </cell>
          <cell r="C28" t="str">
            <v>A/R - 8208- Dominion Energy Kewaunee, Inc.</v>
          </cell>
        </row>
        <row r="29">
          <cell r="B29">
            <v>1135454</v>
          </cell>
          <cell r="C29" t="str">
            <v>A/R - 8205 - Dominion Nuclear Connecticut, Inc.</v>
          </cell>
        </row>
        <row r="30">
          <cell r="B30">
            <v>1135461</v>
          </cell>
          <cell r="C30" t="str">
            <v>A/R - 5008- Dominion Technical Solutions, Inc.</v>
          </cell>
        </row>
        <row r="31">
          <cell r="B31">
            <v>1135493</v>
          </cell>
          <cell r="C31" t="str">
            <v>A/R - 8168 - Dom Energy Brayton Point, LLC</v>
          </cell>
        </row>
        <row r="32">
          <cell r="B32">
            <v>1135494</v>
          </cell>
          <cell r="C32" t="str">
            <v>A/R - 8169 - Dom Energy Salem Harbor, LLC</v>
          </cell>
        </row>
        <row r="33">
          <cell r="B33">
            <v>1135495</v>
          </cell>
          <cell r="C33" t="str">
            <v>A/R - 8170 - Dom Energy New England, Inc.</v>
          </cell>
        </row>
        <row r="34">
          <cell r="B34">
            <v>1136000</v>
          </cell>
          <cell r="C34" t="str">
            <v>Accts Receivable - Reconciliation - Customers</v>
          </cell>
        </row>
        <row r="35">
          <cell r="B35">
            <v>1136001</v>
          </cell>
          <cell r="C35" t="str">
            <v>Trade Accounts Receivable - Business Area Adjs</v>
          </cell>
        </row>
        <row r="36">
          <cell r="B36">
            <v>1136910</v>
          </cell>
          <cell r="C36" t="str">
            <v>Customer Accts Receivable - Legacy Conversion</v>
          </cell>
        </row>
        <row r="37">
          <cell r="B37">
            <v>1137055</v>
          </cell>
          <cell r="C37" t="str">
            <v>Accounts Receivable - Other</v>
          </cell>
        </row>
        <row r="38">
          <cell r="B38">
            <v>1137200</v>
          </cell>
          <cell r="C38" t="str">
            <v>Inter-Co Int Rec/Pay-8000-WO-DEI</v>
          </cell>
        </row>
        <row r="39">
          <cell r="B39">
            <v>1139910</v>
          </cell>
          <cell r="C39" t="str">
            <v>Cash Clearing Account  - Accounts Payable</v>
          </cell>
        </row>
        <row r="40">
          <cell r="B40">
            <v>1139945</v>
          </cell>
          <cell r="C40" t="str">
            <v>Cash Clearing Account -Misc Rcpts Processing (MRP)</v>
          </cell>
        </row>
        <row r="41">
          <cell r="B41">
            <v>1141010</v>
          </cell>
          <cell r="C41" t="str">
            <v>Fuel Stock-Coal</v>
          </cell>
        </row>
        <row r="42">
          <cell r="B42">
            <v>1141020</v>
          </cell>
          <cell r="C42" t="str">
            <v>Fuel Stock-#2 Oil</v>
          </cell>
        </row>
        <row r="43">
          <cell r="B43">
            <v>1141070</v>
          </cell>
          <cell r="C43" t="str">
            <v>Fuel Stock-Natl Gas</v>
          </cell>
        </row>
        <row r="44">
          <cell r="B44">
            <v>1141075</v>
          </cell>
          <cell r="C44" t="str">
            <v>Fuel Stock-Natl Gas For Allocation</v>
          </cell>
        </row>
        <row r="45">
          <cell r="B45">
            <v>1141130</v>
          </cell>
          <cell r="C45" t="str">
            <v>Fuel Stock-Diesel</v>
          </cell>
        </row>
        <row r="46">
          <cell r="B46">
            <v>1142010</v>
          </cell>
          <cell r="C46" t="str">
            <v>Materials Inventory</v>
          </cell>
        </row>
        <row r="47">
          <cell r="B47">
            <v>1142011</v>
          </cell>
          <cell r="C47" t="str">
            <v>Materials Inventory - Validation Account</v>
          </cell>
        </row>
        <row r="48">
          <cell r="B48">
            <v>1142910</v>
          </cell>
          <cell r="C48" t="str">
            <v>Materials Inventory - Legacy</v>
          </cell>
        </row>
        <row r="49">
          <cell r="B49">
            <v>1143010</v>
          </cell>
          <cell r="C49" t="str">
            <v>ACCT BLOCKED  SO2 Allowances-Current</v>
          </cell>
        </row>
        <row r="50">
          <cell r="B50">
            <v>1143011</v>
          </cell>
          <cell r="C50" t="str">
            <v>ACCT BLOCKED NOX Allowances-Current</v>
          </cell>
        </row>
        <row r="51">
          <cell r="B51">
            <v>1151010</v>
          </cell>
          <cell r="C51" t="str">
            <v>Gas Purchased and Held for Resale</v>
          </cell>
        </row>
        <row r="52">
          <cell r="B52">
            <v>1151020</v>
          </cell>
          <cell r="C52" t="str">
            <v>Monthly Natural Gas Imbalance - Inventory</v>
          </cell>
        </row>
        <row r="53">
          <cell r="B53">
            <v>1161011</v>
          </cell>
          <cell r="C53" t="str">
            <v>AOCI - Accumulated Deferred FIT Asset - Current</v>
          </cell>
        </row>
        <row r="54">
          <cell r="B54">
            <v>1162011</v>
          </cell>
          <cell r="C54" t="str">
            <v>AOCI - Accumulated Deferred SIT Asset - Current</v>
          </cell>
        </row>
        <row r="55">
          <cell r="B55">
            <v>1191010</v>
          </cell>
          <cell r="C55" t="str">
            <v>Prepaid-Natl Gas Purchased for Resale (Imbalance)</v>
          </cell>
        </row>
        <row r="56">
          <cell r="B56">
            <v>1191020</v>
          </cell>
          <cell r="C56" t="str">
            <v>Prepaid-Natl Gas Purch for Resale-Unrecon. Imbal.</v>
          </cell>
        </row>
        <row r="57">
          <cell r="B57">
            <v>1191210</v>
          </cell>
          <cell r="C57" t="str">
            <v>Prepaid Insurance-Executive Protection</v>
          </cell>
        </row>
        <row r="58">
          <cell r="B58">
            <v>1191220</v>
          </cell>
          <cell r="C58" t="str">
            <v>Prepaid Insurance-Excess Liability</v>
          </cell>
        </row>
        <row r="59">
          <cell r="B59">
            <v>1191260</v>
          </cell>
          <cell r="C59" t="str">
            <v>Prepaid Insurance-General Property</v>
          </cell>
        </row>
        <row r="60">
          <cell r="B60">
            <v>1191270</v>
          </cell>
          <cell r="C60" t="str">
            <v>Prepaid Insurance-Executive Life</v>
          </cell>
        </row>
        <row r="61">
          <cell r="B61">
            <v>1191280</v>
          </cell>
          <cell r="C61" t="str">
            <v>Prepaid Insurance - Other</v>
          </cell>
        </row>
        <row r="62">
          <cell r="B62">
            <v>1191290</v>
          </cell>
          <cell r="C62" t="str">
            <v>Prepaid Insurance - Workers Compensation</v>
          </cell>
        </row>
        <row r="63">
          <cell r="B63">
            <v>1191390</v>
          </cell>
          <cell r="C63" t="str">
            <v>Prepaid Travel Expense</v>
          </cell>
        </row>
        <row r="64">
          <cell r="B64">
            <v>1191425</v>
          </cell>
          <cell r="C64" t="str">
            <v>Prepaid Gas, Transportation and Storage</v>
          </cell>
        </row>
        <row r="65">
          <cell r="B65">
            <v>1191900</v>
          </cell>
          <cell r="C65" t="str">
            <v>Prepaid - Miscellaneous</v>
          </cell>
        </row>
        <row r="66">
          <cell r="B66">
            <v>1195010</v>
          </cell>
          <cell r="C66" t="str">
            <v>Intang Emissions-Curr-SO2 Allow held for Consump</v>
          </cell>
        </row>
        <row r="67">
          <cell r="B67">
            <v>1195011</v>
          </cell>
          <cell r="C67" t="str">
            <v>Intang Emissions-Curr-NOX Allow held for Consump</v>
          </cell>
        </row>
        <row r="68">
          <cell r="B68">
            <v>1195019</v>
          </cell>
          <cell r="C68" t="str">
            <v>Accum Amort-Current Intang Assets held for Consump</v>
          </cell>
        </row>
        <row r="69">
          <cell r="B69">
            <v>1199030</v>
          </cell>
          <cell r="C69" t="str">
            <v>Exchange Gas - Nonaffiliated Imbalance</v>
          </cell>
        </row>
        <row r="70">
          <cell r="B70">
            <v>1199900</v>
          </cell>
          <cell r="C70" t="str">
            <v>Other Miscellaneous Current Assets</v>
          </cell>
        </row>
        <row r="71">
          <cell r="B71">
            <v>1199910</v>
          </cell>
          <cell r="C71" t="str">
            <v>Other Miscellaneous Deferred Charges</v>
          </cell>
        </row>
        <row r="72">
          <cell r="B72">
            <v>1219010</v>
          </cell>
          <cell r="C72" t="str">
            <v>Miscellaneous Other Investments</v>
          </cell>
        </row>
        <row r="73">
          <cell r="B73">
            <v>1219800</v>
          </cell>
          <cell r="C73" t="str">
            <v>Intercompany Advances - 8000-DEI</v>
          </cell>
        </row>
        <row r="74">
          <cell r="B74">
            <v>1253060</v>
          </cell>
          <cell r="C74" t="str">
            <v>Miscellaneous Suspense-Accounts Payable</v>
          </cell>
        </row>
        <row r="75">
          <cell r="B75">
            <v>1253070</v>
          </cell>
          <cell r="C75" t="str">
            <v>Miscellaneous Suspense-Transportation-Supply Chain</v>
          </cell>
        </row>
        <row r="76">
          <cell r="B76">
            <v>1253910</v>
          </cell>
          <cell r="C76" t="str">
            <v>Miscellaneous Suspense - Other</v>
          </cell>
        </row>
        <row r="77">
          <cell r="B77">
            <v>1261010</v>
          </cell>
          <cell r="C77" t="str">
            <v>Accumulated Deferred FIT Asset - Non-Current</v>
          </cell>
        </row>
        <row r="78">
          <cell r="B78">
            <v>1261011</v>
          </cell>
          <cell r="C78" t="str">
            <v>AOCI - Accumulated Deferred FIT Asset - Non-Curren</v>
          </cell>
        </row>
        <row r="79">
          <cell r="B79">
            <v>1262011</v>
          </cell>
          <cell r="C79" t="str">
            <v>AOCI - Accumulated Deferred SIT Asset - Non-Curren</v>
          </cell>
        </row>
        <row r="80">
          <cell r="B80">
            <v>1291010</v>
          </cell>
          <cell r="C80" t="str">
            <v>ACCT BLOCKED SO2 Allowances-Non-current</v>
          </cell>
        </row>
        <row r="81">
          <cell r="B81">
            <v>1291011</v>
          </cell>
          <cell r="C81" t="str">
            <v>ACCT BLOCKED NOX Allowances-Non-current</v>
          </cell>
        </row>
        <row r="82">
          <cell r="B82">
            <v>1292110</v>
          </cell>
          <cell r="C82" t="str">
            <v>Acqusition/Organization Costs</v>
          </cell>
        </row>
        <row r="83">
          <cell r="B83">
            <v>1292120</v>
          </cell>
          <cell r="C83" t="str">
            <v>Accum Amort of Acqusition/Organization Costs</v>
          </cell>
        </row>
        <row r="84">
          <cell r="B84">
            <v>1311015</v>
          </cell>
          <cell r="C84" t="str">
            <v>Construction Work In Progress - Non-Utility Plant</v>
          </cell>
        </row>
        <row r="85">
          <cell r="B85">
            <v>1311020</v>
          </cell>
          <cell r="C85" t="str">
            <v>Intangible Assets</v>
          </cell>
        </row>
        <row r="86">
          <cell r="B86">
            <v>1311025</v>
          </cell>
          <cell r="C86" t="str">
            <v>Intang Assets-NC-Emissions SO2 Allow held consump</v>
          </cell>
        </row>
        <row r="87">
          <cell r="B87">
            <v>1311026</v>
          </cell>
          <cell r="C87" t="str">
            <v>Intang Assets-NC-Emissions NOX Allow held consump</v>
          </cell>
        </row>
        <row r="88">
          <cell r="B88">
            <v>1311030</v>
          </cell>
          <cell r="C88" t="str">
            <v>Land &amp; Easements</v>
          </cell>
        </row>
        <row r="89">
          <cell r="B89">
            <v>1311040</v>
          </cell>
          <cell r="C89" t="str">
            <v>Buildings</v>
          </cell>
        </row>
        <row r="90">
          <cell r="B90">
            <v>1311050</v>
          </cell>
          <cell r="C90" t="str">
            <v>Generation, Production &amp; Gathering Plant</v>
          </cell>
        </row>
        <row r="91">
          <cell r="B91">
            <v>1311080</v>
          </cell>
          <cell r="C91" t="str">
            <v>Transportation Equip.</v>
          </cell>
        </row>
        <row r="92">
          <cell r="B92">
            <v>1311090</v>
          </cell>
          <cell r="C92" t="str">
            <v>General Plant &amp; Equip.</v>
          </cell>
        </row>
        <row r="93">
          <cell r="B93">
            <v>1311100</v>
          </cell>
          <cell r="C93" t="str">
            <v>Property Held Under Capital Leases</v>
          </cell>
        </row>
        <row r="94">
          <cell r="B94">
            <v>1311140</v>
          </cell>
          <cell r="C94" t="str">
            <v>Plant Acquisition Adjustments</v>
          </cell>
        </row>
        <row r="95">
          <cell r="B95">
            <v>1311190</v>
          </cell>
          <cell r="C95" t="str">
            <v>Asset Retirement Cost</v>
          </cell>
        </row>
        <row r="96">
          <cell r="B96">
            <v>1311300</v>
          </cell>
          <cell r="C96" t="str">
            <v>Land and Easements - Nonutility</v>
          </cell>
        </row>
        <row r="97">
          <cell r="B97">
            <v>1311310</v>
          </cell>
          <cell r="C97" t="str">
            <v>Buildings - Nonutility</v>
          </cell>
        </row>
        <row r="98">
          <cell r="B98">
            <v>1311320</v>
          </cell>
          <cell r="C98" t="str">
            <v>Leasehold Improvements - Nonutility</v>
          </cell>
        </row>
        <row r="99">
          <cell r="B99">
            <v>1311330</v>
          </cell>
          <cell r="C99" t="str">
            <v>Transportation Equip. - Nonutility</v>
          </cell>
        </row>
        <row r="100">
          <cell r="B100">
            <v>1311340</v>
          </cell>
          <cell r="C100" t="str">
            <v>General Equip. - Nonutility</v>
          </cell>
        </row>
        <row r="101">
          <cell r="B101">
            <v>1311350</v>
          </cell>
          <cell r="C101" t="str">
            <v>Intangible Assets - Nonutility</v>
          </cell>
        </row>
        <row r="102">
          <cell r="B102">
            <v>1311360</v>
          </cell>
          <cell r="C102" t="str">
            <v>Generation Plant - Nonutility</v>
          </cell>
        </row>
        <row r="103">
          <cell r="B103">
            <v>1311900</v>
          </cell>
          <cell r="C103" t="str">
            <v>CWIP Clearing Acct for Data Conversion/Direct Pstg</v>
          </cell>
        </row>
        <row r="104">
          <cell r="B104">
            <v>1311930</v>
          </cell>
          <cell r="C104" t="str">
            <v>Non-Util PP&amp;E Clearing Acct for Data Conversion</v>
          </cell>
        </row>
        <row r="105">
          <cell r="B105">
            <v>1311950</v>
          </cell>
          <cell r="C105" t="str">
            <v>Plant Acq Adj Clearing Acct for Data Conversion</v>
          </cell>
        </row>
        <row r="106">
          <cell r="B106">
            <v>1319999</v>
          </cell>
          <cell r="C106" t="str">
            <v>Proceeds from Sale of Assets - Clrng Account</v>
          </cell>
        </row>
        <row r="107">
          <cell r="B107">
            <v>1331020</v>
          </cell>
          <cell r="C107" t="str">
            <v>Accumulated Amortization - Intangible Assets</v>
          </cell>
        </row>
        <row r="108">
          <cell r="B108">
            <v>1331022</v>
          </cell>
          <cell r="C108" t="str">
            <v>Accum Amortization Intang Assets held for Consump</v>
          </cell>
        </row>
        <row r="109">
          <cell r="B109">
            <v>1331030</v>
          </cell>
          <cell r="C109" t="str">
            <v>Accumulated Depreciation - Land Easements</v>
          </cell>
        </row>
        <row r="110">
          <cell r="B110">
            <v>1331040</v>
          </cell>
          <cell r="C110" t="str">
            <v>Accumulated Depreciation - Buildings</v>
          </cell>
        </row>
        <row r="111">
          <cell r="B111">
            <v>1331050</v>
          </cell>
          <cell r="C111" t="str">
            <v>Acc Depr-Generation, Production &amp; Gathering Plant</v>
          </cell>
        </row>
        <row r="112">
          <cell r="B112">
            <v>1331080</v>
          </cell>
          <cell r="C112" t="str">
            <v>Accumulated Depreciation - Transportation Equip.</v>
          </cell>
        </row>
        <row r="113">
          <cell r="B113">
            <v>1331090</v>
          </cell>
          <cell r="C113" t="str">
            <v>Accumulated Depreciation-General Plant &amp; Equip.</v>
          </cell>
        </row>
        <row r="114">
          <cell r="B114">
            <v>1331100</v>
          </cell>
          <cell r="C114" t="str">
            <v>Accumulated Amortization - Capital Leases</v>
          </cell>
        </row>
        <row r="115">
          <cell r="B115">
            <v>1331140</v>
          </cell>
          <cell r="C115" t="str">
            <v>Accum. Amortization - Plant Acquisition Adj</v>
          </cell>
        </row>
        <row r="116">
          <cell r="B116">
            <v>1331190</v>
          </cell>
          <cell r="C116" t="str">
            <v>Accumulated Depreciation - Asset Retirement Cost</v>
          </cell>
        </row>
        <row r="117">
          <cell r="B117">
            <v>1331300</v>
          </cell>
          <cell r="C117" t="str">
            <v>Accum Depr-Land &amp; Easemnts-Nonutility</v>
          </cell>
        </row>
        <row r="118">
          <cell r="B118">
            <v>1331310</v>
          </cell>
          <cell r="C118" t="str">
            <v xml:space="preserve"> Accum Deprec - Buildings - Nonutility</v>
          </cell>
        </row>
        <row r="119">
          <cell r="B119">
            <v>1331320</v>
          </cell>
          <cell r="C119" t="str">
            <v>Accum Depr-Leasehold Imprv-Nonutility</v>
          </cell>
        </row>
        <row r="120">
          <cell r="B120">
            <v>1331330</v>
          </cell>
          <cell r="C120" t="str">
            <v>Accum Depr-Transport Equip-Nonutility</v>
          </cell>
        </row>
        <row r="121">
          <cell r="B121">
            <v>1331340</v>
          </cell>
          <cell r="C121" t="str">
            <v>Accum Deprec-General Equip-Nonutility</v>
          </cell>
        </row>
        <row r="122">
          <cell r="B122">
            <v>1331350</v>
          </cell>
          <cell r="C122" t="str">
            <v>Accum Depr-Intangible Plnt-Nonutility</v>
          </cell>
        </row>
        <row r="123">
          <cell r="B123">
            <v>1331360</v>
          </cell>
          <cell r="C123" t="str">
            <v>Accum Depr-Generation Plnt-Nonutility</v>
          </cell>
        </row>
        <row r="124">
          <cell r="B124">
            <v>1331920</v>
          </cell>
          <cell r="C124" t="str">
            <v>Accum Amortization - History (111)</v>
          </cell>
        </row>
        <row r="125">
          <cell r="B125">
            <v>1331940</v>
          </cell>
          <cell r="C125" t="str">
            <v>Accum Depr-NonUtility Prop Conversion</v>
          </cell>
        </row>
        <row r="126">
          <cell r="B126">
            <v>1331990</v>
          </cell>
          <cell r="C126" t="str">
            <v>Accum Depreciation - Accrued</v>
          </cell>
        </row>
        <row r="127">
          <cell r="B127">
            <v>2111020</v>
          </cell>
          <cell r="C127" t="str">
            <v>Trade Accounts Payable</v>
          </cell>
        </row>
        <row r="128">
          <cell r="B128">
            <v>2111021</v>
          </cell>
          <cell r="C128" t="str">
            <v>Trade Accounts Payable - Business Area Adjustments</v>
          </cell>
        </row>
        <row r="129">
          <cell r="B129">
            <v>2111025</v>
          </cell>
          <cell r="C129" t="str">
            <v>Cash Discounts Clearing - Trade A/P</v>
          </cell>
        </row>
        <row r="130">
          <cell r="B130">
            <v>2111026</v>
          </cell>
          <cell r="C130" t="str">
            <v>Cash Discounts Clearing - Bus Area Adjustments</v>
          </cell>
        </row>
        <row r="131">
          <cell r="B131">
            <v>2111030</v>
          </cell>
          <cell r="C131" t="str">
            <v>Contra Trade A/P - JPD Credits</v>
          </cell>
        </row>
        <row r="132">
          <cell r="B132">
            <v>2111200</v>
          </cell>
          <cell r="C132" t="str">
            <v>Goods Received/Invoice Received Clearing</v>
          </cell>
        </row>
        <row r="133">
          <cell r="B133">
            <v>2111400</v>
          </cell>
          <cell r="C133" t="str">
            <v>Procurement Card Clearing</v>
          </cell>
        </row>
        <row r="134">
          <cell r="B134">
            <v>2111910</v>
          </cell>
          <cell r="C134" t="str">
            <v>Accts Payable Liability - Other</v>
          </cell>
        </row>
        <row r="135">
          <cell r="B135">
            <v>2111920</v>
          </cell>
          <cell r="C135" t="str">
            <v>Accts Payable Liability - CCS Charges</v>
          </cell>
        </row>
        <row r="136">
          <cell r="B136">
            <v>2113020</v>
          </cell>
          <cell r="C136" t="str">
            <v>A/P - 1000 - Virginia Electric &amp; Power Company</v>
          </cell>
        </row>
        <row r="137">
          <cell r="B137">
            <v>2113085</v>
          </cell>
          <cell r="C137" t="str">
            <v>A/P - 6200 - VP Energy Marketing, Inc.</v>
          </cell>
        </row>
        <row r="138">
          <cell r="B138">
            <v>2113105</v>
          </cell>
          <cell r="C138" t="str">
            <v>A/P - 7000 - Dominion Resources Svcs, Inc.</v>
          </cell>
        </row>
        <row r="139">
          <cell r="B139">
            <v>2113185</v>
          </cell>
          <cell r="C139" t="str">
            <v>A/P - 8000 - Dominion Energy, Inc.</v>
          </cell>
        </row>
        <row r="140">
          <cell r="B140">
            <v>2113220</v>
          </cell>
          <cell r="C140" t="str">
            <v>A/P - 8106 - Kincaid Generation, LLC</v>
          </cell>
        </row>
        <row r="141">
          <cell r="B141">
            <v>2113226</v>
          </cell>
          <cell r="C141" t="str">
            <v>A/P - 8150 - State Line Energy, LLC</v>
          </cell>
        </row>
        <row r="142">
          <cell r="B142">
            <v>2113240</v>
          </cell>
          <cell r="C142" t="str">
            <v>A/P - 8110 - Armstrong, LLC</v>
          </cell>
        </row>
        <row r="143">
          <cell r="B143">
            <v>2113250</v>
          </cell>
          <cell r="C143" t="str">
            <v>A/P - 8112 - Dresden Energy, LLC</v>
          </cell>
        </row>
        <row r="144">
          <cell r="B144">
            <v>2113260</v>
          </cell>
          <cell r="C144" t="str">
            <v>A/P - 8114 - Pleasants, LLC</v>
          </cell>
        </row>
        <row r="145">
          <cell r="B145">
            <v>2113270</v>
          </cell>
          <cell r="C145" t="str">
            <v>A/P - 8116 - Troy, LLC</v>
          </cell>
        </row>
        <row r="146">
          <cell r="B146">
            <v>2113296</v>
          </cell>
          <cell r="C146" t="str">
            <v>A/P - 8141 - Dom EnergyMarketing, Inc.</v>
          </cell>
        </row>
        <row r="147">
          <cell r="B147">
            <v>2113297</v>
          </cell>
          <cell r="C147" t="str">
            <v>A/P - 8142 -  Fairless Energy, LLC</v>
          </cell>
        </row>
        <row r="148">
          <cell r="B148">
            <v>2113433</v>
          </cell>
          <cell r="C148" t="str">
            <v>A/P - 8208 - Dominion Energy Kewaunee, Inc.</v>
          </cell>
        </row>
        <row r="149">
          <cell r="B149">
            <v>2113454</v>
          </cell>
          <cell r="C149" t="str">
            <v>A/P - 8205 - Dominion Nuclear Connecticut, Inc.</v>
          </cell>
        </row>
        <row r="150">
          <cell r="B150">
            <v>2113461</v>
          </cell>
          <cell r="C150" t="str">
            <v>A/P - 5008 - Dominion Technical Solutions, Inc.</v>
          </cell>
        </row>
        <row r="151">
          <cell r="B151">
            <v>2113493</v>
          </cell>
          <cell r="C151" t="str">
            <v>A/P - 8168 - Dom Energy Brayton Point, LLC</v>
          </cell>
        </row>
        <row r="152">
          <cell r="B152">
            <v>2113494</v>
          </cell>
          <cell r="C152" t="str">
            <v>A/P - 8169 - Dom Energy Salem Harbor, LLC</v>
          </cell>
        </row>
        <row r="153">
          <cell r="B153">
            <v>2113495</v>
          </cell>
          <cell r="C153" t="str">
            <v>A/P - 8170 - Dom Energy New England, Inc</v>
          </cell>
        </row>
        <row r="154">
          <cell r="B154">
            <v>2131010</v>
          </cell>
          <cell r="C154" t="str">
            <v>Accrued Use Taxes - State</v>
          </cell>
        </row>
        <row r="155">
          <cell r="B155">
            <v>2131020</v>
          </cell>
          <cell r="C155" t="str">
            <v>Accrued Use Taxes - County</v>
          </cell>
        </row>
        <row r="156">
          <cell r="B156">
            <v>2131030</v>
          </cell>
          <cell r="C156" t="str">
            <v>Accrued Use Taxes - City</v>
          </cell>
        </row>
        <row r="157">
          <cell r="B157">
            <v>2131040</v>
          </cell>
          <cell r="C157" t="str">
            <v>Accrued Use Taxes - District</v>
          </cell>
        </row>
        <row r="158">
          <cell r="B158">
            <v>2132010</v>
          </cell>
          <cell r="C158" t="str">
            <v>Accrued Federal Income Tax - Current Year</v>
          </cell>
        </row>
        <row r="159">
          <cell r="B159">
            <v>2133130</v>
          </cell>
          <cell r="C159" t="str">
            <v>Accrued State Income Tax - Other-Curr Yr</v>
          </cell>
        </row>
        <row r="160">
          <cell r="B160">
            <v>2136010</v>
          </cell>
          <cell r="C160" t="str">
            <v>Accrued Property Taxes</v>
          </cell>
        </row>
        <row r="161">
          <cell r="B161">
            <v>2139990</v>
          </cell>
          <cell r="C161" t="str">
            <v>Accrued Other Taxes - Miscellaneous</v>
          </cell>
        </row>
        <row r="162">
          <cell r="B162">
            <v>2141400</v>
          </cell>
          <cell r="C162" t="str">
            <v>Accrued Severance Pay</v>
          </cell>
        </row>
        <row r="163">
          <cell r="B163">
            <v>2160020</v>
          </cell>
          <cell r="C163" t="str">
            <v>Accum Defd Federal Income Tax Liab-Curr</v>
          </cell>
        </row>
        <row r="164">
          <cell r="B164">
            <v>2161020</v>
          </cell>
          <cell r="C164" t="str">
            <v>Accum Defd State Income Tax Liab-Curr</v>
          </cell>
        </row>
        <row r="165">
          <cell r="B165">
            <v>2191000</v>
          </cell>
          <cell r="C165" t="str">
            <v>Appropriated Funds-Customer Accounts</v>
          </cell>
        </row>
        <row r="166">
          <cell r="B166">
            <v>2196010</v>
          </cell>
          <cell r="C166" t="str">
            <v>Asset Retirement Obligation - Current</v>
          </cell>
        </row>
        <row r="167">
          <cell r="B167">
            <v>2199100</v>
          </cell>
          <cell r="C167" t="str">
            <v>Other C&amp;A Liab - Audit Fees</v>
          </cell>
        </row>
        <row r="168">
          <cell r="B168">
            <v>2199110</v>
          </cell>
          <cell r="C168" t="str">
            <v>Other C&amp;A Liab - Bank Fees</v>
          </cell>
        </row>
        <row r="169">
          <cell r="B169">
            <v>2199120</v>
          </cell>
          <cell r="C169" t="str">
            <v>Other C&amp;A Liab - Consulting Fees</v>
          </cell>
        </row>
        <row r="170">
          <cell r="B170">
            <v>2199285</v>
          </cell>
          <cell r="C170" t="str">
            <v>Exchange Gas - Imbalance</v>
          </cell>
        </row>
        <row r="171">
          <cell r="B171">
            <v>2199900</v>
          </cell>
          <cell r="C171" t="str">
            <v>Misc C&amp;A Liabilities</v>
          </cell>
        </row>
        <row r="172">
          <cell r="B172">
            <v>2210020</v>
          </cell>
          <cell r="C172" t="str">
            <v>Accum Defd Other Federal Income Tax Liab-Noncurr</v>
          </cell>
        </row>
        <row r="173">
          <cell r="B173">
            <v>2211020</v>
          </cell>
          <cell r="C173" t="str">
            <v>Accum Defd Other State Income Tax Liab-Noncurr</v>
          </cell>
        </row>
        <row r="174">
          <cell r="B174">
            <v>2296010</v>
          </cell>
          <cell r="C174" t="str">
            <v>Asset Retirement Obligation - Non-Current</v>
          </cell>
        </row>
        <row r="175">
          <cell r="B175">
            <v>2299910</v>
          </cell>
          <cell r="C175" t="str">
            <v>Other Noncurrent Liabilities</v>
          </cell>
        </row>
        <row r="176">
          <cell r="B176">
            <v>3110100</v>
          </cell>
          <cell r="C176" t="str">
            <v>Common Stock</v>
          </cell>
        </row>
        <row r="177">
          <cell r="B177">
            <v>3121110</v>
          </cell>
          <cell r="C177" t="str">
            <v>Other Paid-in Capital</v>
          </cell>
        </row>
        <row r="178">
          <cell r="B178">
            <v>3210100</v>
          </cell>
          <cell r="C178" t="str">
            <v>Dividends &amp; Equity Returns</v>
          </cell>
        </row>
        <row r="179">
          <cell r="B179">
            <v>3220000</v>
          </cell>
          <cell r="C179" t="str">
            <v>Unappropriated Retained Earnings</v>
          </cell>
        </row>
        <row r="180">
          <cell r="B180">
            <v>3239900</v>
          </cell>
          <cell r="C180" t="str">
            <v>Miscellaneous Retained Earnings Adjustments</v>
          </cell>
        </row>
        <row r="181">
          <cell r="B181">
            <v>3990000</v>
          </cell>
          <cell r="C181" t="str">
            <v>Business Area Clearing</v>
          </cell>
        </row>
        <row r="182">
          <cell r="B182">
            <v>4201020</v>
          </cell>
          <cell r="C182" t="str">
            <v>Non-Req Sys Sales for Resale - Capacity</v>
          </cell>
        </row>
        <row r="183">
          <cell r="B183">
            <v>4211040</v>
          </cell>
          <cell r="C183" t="str">
            <v>Non-Regulated Elec Sales-Affil-8141-Dom Energy Mkt</v>
          </cell>
        </row>
        <row r="184">
          <cell r="B184">
            <v>4211199</v>
          </cell>
          <cell r="C184" t="str">
            <v>Non-Reg Elec Sales-Affil-Clearing Non-eliminating</v>
          </cell>
        </row>
        <row r="185">
          <cell r="B185">
            <v>4220050</v>
          </cell>
          <cell r="C185" t="str">
            <v>Non-Regulated Gas Sales-6200-VPEME Seg</v>
          </cell>
        </row>
        <row r="186">
          <cell r="B186">
            <v>4220051</v>
          </cell>
          <cell r="C186" t="str">
            <v>Revenue Clearing-Affil-Inv-Gas (Non-Elim)</v>
          </cell>
        </row>
        <row r="187">
          <cell r="B187">
            <v>4220052</v>
          </cell>
          <cell r="C187" t="str">
            <v>Non-Regulated Gas Sales-6200-VPEMG Seg</v>
          </cell>
        </row>
        <row r="188">
          <cell r="B188">
            <v>4302070</v>
          </cell>
          <cell r="C188" t="str">
            <v>Returned Check Charges</v>
          </cell>
        </row>
        <row r="189">
          <cell r="B189">
            <v>4309190</v>
          </cell>
          <cell r="C189" t="str">
            <v>Other Miscellaneous Revenues</v>
          </cell>
        </row>
        <row r="190">
          <cell r="B190">
            <v>4500100</v>
          </cell>
          <cell r="C190" t="str">
            <v>Energy Rev - Contract - Electric Generation Sales</v>
          </cell>
        </row>
        <row r="191">
          <cell r="B191">
            <v>4500110</v>
          </cell>
          <cell r="C191" t="str">
            <v>Energy Rev - Contract - Substitute Energy Revenues</v>
          </cell>
        </row>
        <row r="192">
          <cell r="B192">
            <v>4500200</v>
          </cell>
          <cell r="C192" t="str">
            <v>Capacity Revenues - Contract</v>
          </cell>
        </row>
        <row r="193">
          <cell r="B193">
            <v>4501000</v>
          </cell>
          <cell r="C193" t="str">
            <v>Other Energy Rev - Start-up Revenues</v>
          </cell>
        </row>
        <row r="194">
          <cell r="B194">
            <v>4501010</v>
          </cell>
          <cell r="C194" t="str">
            <v>Other Energy Rev - NOX Revenues</v>
          </cell>
        </row>
        <row r="195">
          <cell r="B195">
            <v>4501020</v>
          </cell>
          <cell r="C195" t="str">
            <v>Other Energy Rev - Stand-by Electric Power Rev</v>
          </cell>
        </row>
        <row r="196">
          <cell r="B196">
            <v>4501030</v>
          </cell>
          <cell r="C196" t="str">
            <v>Other Energy Rev - Natural Gas Revenues</v>
          </cell>
        </row>
        <row r="197">
          <cell r="B197">
            <v>4501040</v>
          </cell>
          <cell r="C197" t="str">
            <v>Other Energy Rev - Guaranteed Heat Rate Rev</v>
          </cell>
        </row>
        <row r="198">
          <cell r="B198">
            <v>4501050</v>
          </cell>
          <cell r="C198" t="str">
            <v>Other Energy Rev - Coal Cost Revenues</v>
          </cell>
        </row>
        <row r="199">
          <cell r="B199">
            <v>4501060</v>
          </cell>
          <cell r="C199" t="str">
            <v>Other Energy Rev - Freq Reg/Capacity Bonus</v>
          </cell>
        </row>
        <row r="200">
          <cell r="B200">
            <v>4501070</v>
          </cell>
          <cell r="C200" t="str">
            <v>Other Energy Rev - Slag Sales</v>
          </cell>
        </row>
        <row r="201">
          <cell r="B201">
            <v>4501080</v>
          </cell>
          <cell r="C201" t="str">
            <v>Other Energy Rev - Fuel Sales</v>
          </cell>
        </row>
        <row r="202">
          <cell r="B202">
            <v>5001040</v>
          </cell>
          <cell r="C202" t="str">
            <v>Fuel Exp-#2 Oil</v>
          </cell>
        </row>
        <row r="203">
          <cell r="B203">
            <v>5001095</v>
          </cell>
          <cell r="C203" t="str">
            <v>Fuel Exp-Nat Gas-Oth</v>
          </cell>
        </row>
        <row r="204">
          <cell r="B204">
            <v>5001810</v>
          </cell>
          <cell r="C204" t="str">
            <v>Fuel Expense Gas - 6200 - VPEME Seg</v>
          </cell>
        </row>
        <row r="205">
          <cell r="B205">
            <v>5001852</v>
          </cell>
          <cell r="C205" t="str">
            <v>Fuel Transportation &amp; Stor-Gas - 6200 - VPEME Seg</v>
          </cell>
        </row>
        <row r="206">
          <cell r="B206">
            <v>5001899</v>
          </cell>
          <cell r="C206" t="str">
            <v>Fuel Expense Clearing (Inventory) - Affil Non-Elim</v>
          </cell>
        </row>
        <row r="207">
          <cell r="B207">
            <v>5300110</v>
          </cell>
          <cell r="C207" t="str">
            <v>Salaried - Straight-Time Wages</v>
          </cell>
        </row>
        <row r="208">
          <cell r="B208">
            <v>5300120</v>
          </cell>
          <cell r="C208" t="str">
            <v>Salaried - Overtime Wages</v>
          </cell>
        </row>
        <row r="209">
          <cell r="B209">
            <v>5300130</v>
          </cell>
          <cell r="C209" t="str">
            <v>Salaried - Supplemental Pay</v>
          </cell>
        </row>
        <row r="210">
          <cell r="B210">
            <v>5300140</v>
          </cell>
          <cell r="C210" t="str">
            <v>Salaried - Administrative Leave</v>
          </cell>
        </row>
        <row r="211">
          <cell r="B211">
            <v>5300150</v>
          </cell>
          <cell r="C211" t="str">
            <v>Salaried - Vacation Accrual</v>
          </cell>
        </row>
        <row r="212">
          <cell r="B212">
            <v>5300160</v>
          </cell>
          <cell r="C212" t="str">
            <v>Salaried - Severance - System Use</v>
          </cell>
        </row>
        <row r="213">
          <cell r="B213">
            <v>5300161</v>
          </cell>
          <cell r="C213" t="str">
            <v>Salaried - Severance JE</v>
          </cell>
        </row>
        <row r="214">
          <cell r="B214">
            <v>5300170</v>
          </cell>
          <cell r="C214" t="str">
            <v>Salaried - Incentives / Bonuses</v>
          </cell>
        </row>
        <row r="215">
          <cell r="B215">
            <v>5300180</v>
          </cell>
          <cell r="C215" t="str">
            <v>Salaried - Short Term Incentive</v>
          </cell>
        </row>
        <row r="216">
          <cell r="B216">
            <v>5300190</v>
          </cell>
          <cell r="C216" t="str">
            <v>Salaried - Commissions</v>
          </cell>
        </row>
        <row r="217">
          <cell r="B217">
            <v>5300210</v>
          </cell>
          <cell r="C217" t="str">
            <v>Hourly - Straight-Time Wages</v>
          </cell>
        </row>
        <row r="218">
          <cell r="B218">
            <v>5300220</v>
          </cell>
          <cell r="C218" t="str">
            <v>Hourly - Overtime Wages</v>
          </cell>
        </row>
        <row r="219">
          <cell r="B219">
            <v>5300230</v>
          </cell>
          <cell r="C219" t="str">
            <v>Hourly - Supplemental Pay</v>
          </cell>
        </row>
        <row r="220">
          <cell r="B220">
            <v>5300240</v>
          </cell>
          <cell r="C220" t="str">
            <v>Hourly - Administrative Leave</v>
          </cell>
        </row>
        <row r="221">
          <cell r="B221">
            <v>5300250</v>
          </cell>
          <cell r="C221" t="str">
            <v>Hourly - Vacation Accrual</v>
          </cell>
        </row>
        <row r="222">
          <cell r="B222">
            <v>5300260</v>
          </cell>
          <cell r="C222" t="str">
            <v>ACCT BLKD Hourly - Severance</v>
          </cell>
        </row>
        <row r="223">
          <cell r="B223">
            <v>5300270</v>
          </cell>
          <cell r="C223" t="str">
            <v>Hourly - Incentives / Bonuses</v>
          </cell>
        </row>
        <row r="224">
          <cell r="B224">
            <v>5300280</v>
          </cell>
          <cell r="C224" t="str">
            <v>Hourly - Short Term Incentive</v>
          </cell>
        </row>
        <row r="225">
          <cell r="B225">
            <v>5300290</v>
          </cell>
          <cell r="C225" t="str">
            <v>Hourly - Commissions</v>
          </cell>
        </row>
        <row r="226">
          <cell r="B226">
            <v>5300950</v>
          </cell>
          <cell r="C226" t="str">
            <v>Joint Ownership Credits - Labor &amp; Benefits</v>
          </cell>
        </row>
        <row r="227">
          <cell r="B227">
            <v>5300999</v>
          </cell>
          <cell r="C227" t="str">
            <v>Capitalized Labor &amp; Benefits-PROJ SETTLMT USE ONLY</v>
          </cell>
        </row>
        <row r="228">
          <cell r="B228">
            <v>5301010</v>
          </cell>
          <cell r="C228" t="str">
            <v>Employee Benefits - Medical</v>
          </cell>
        </row>
        <row r="229">
          <cell r="B229">
            <v>5301015</v>
          </cell>
          <cell r="C229" t="str">
            <v>Employee Benefits - Union Medical</v>
          </cell>
        </row>
        <row r="230">
          <cell r="B230">
            <v>5301020</v>
          </cell>
          <cell r="C230" t="str">
            <v>Employee Benefits - Dental / Vision</v>
          </cell>
        </row>
        <row r="231">
          <cell r="B231">
            <v>5301030</v>
          </cell>
          <cell r="C231" t="str">
            <v>Employee Benefits - Life Insurance</v>
          </cell>
        </row>
        <row r="232">
          <cell r="B232">
            <v>5301040</v>
          </cell>
          <cell r="C232" t="str">
            <v>Employee Benefits - Disability</v>
          </cell>
        </row>
        <row r="233">
          <cell r="B233">
            <v>5301050</v>
          </cell>
          <cell r="C233" t="str">
            <v>Employee Benefits - Retirees</v>
          </cell>
        </row>
        <row r="234">
          <cell r="B234">
            <v>5301060</v>
          </cell>
          <cell r="C234" t="str">
            <v>Employee Benefits - OPEB</v>
          </cell>
        </row>
        <row r="235">
          <cell r="B235">
            <v>5301070</v>
          </cell>
          <cell r="C235" t="str">
            <v>Employee Benefits - OPEB Def</v>
          </cell>
        </row>
        <row r="236">
          <cell r="B236">
            <v>5301090</v>
          </cell>
          <cell r="C236" t="str">
            <v>Employee Benefit Plan Administration</v>
          </cell>
        </row>
        <row r="237">
          <cell r="B237">
            <v>5301110</v>
          </cell>
          <cell r="C237" t="str">
            <v>Employee Pensions</v>
          </cell>
        </row>
        <row r="238">
          <cell r="B238">
            <v>5301120</v>
          </cell>
          <cell r="C238" t="str">
            <v>Executive Supplemental Compensation Programs</v>
          </cell>
        </row>
        <row r="239">
          <cell r="B239">
            <v>5301130</v>
          </cell>
          <cell r="C239" t="str">
            <v>Employee Benefits - Savings Plan</v>
          </cell>
        </row>
        <row r="240">
          <cell r="B240">
            <v>5301990</v>
          </cell>
          <cell r="C240" t="str">
            <v>Other Employee Benefits - Miscellaneous</v>
          </cell>
        </row>
        <row r="241">
          <cell r="B241">
            <v>5302010</v>
          </cell>
          <cell r="C241" t="str">
            <v>Travel Expense</v>
          </cell>
        </row>
        <row r="242">
          <cell r="B242">
            <v>5302015</v>
          </cell>
          <cell r="C242" t="str">
            <v>Travel - Meals (50% Non-Deductible)</v>
          </cell>
        </row>
        <row r="243">
          <cell r="B243">
            <v>5302020</v>
          </cell>
          <cell r="C243" t="str">
            <v>Entertainment Expense</v>
          </cell>
        </row>
        <row r="244">
          <cell r="B244">
            <v>5302021</v>
          </cell>
          <cell r="C244" t="str">
            <v>Entertainment Expense - Non-Deductible</v>
          </cell>
        </row>
        <row r="245">
          <cell r="B245">
            <v>5302110</v>
          </cell>
          <cell r="C245" t="str">
            <v>Recruiting Expenses</v>
          </cell>
        </row>
        <row r="246">
          <cell r="B246">
            <v>5302120</v>
          </cell>
          <cell r="C246" t="str">
            <v>Transfer/Relocation Expense</v>
          </cell>
        </row>
        <row r="247">
          <cell r="B247">
            <v>5302910</v>
          </cell>
          <cell r="C247" t="str">
            <v>Labor Arbitration Expense</v>
          </cell>
        </row>
        <row r="248">
          <cell r="B248">
            <v>5302920</v>
          </cell>
          <cell r="C248" t="str">
            <v>Tuition Reimbursement Expense</v>
          </cell>
        </row>
        <row r="249">
          <cell r="B249">
            <v>5302930</v>
          </cell>
          <cell r="C249" t="str">
            <v>Employee Relations Expense</v>
          </cell>
        </row>
        <row r="250">
          <cell r="B250">
            <v>5302940</v>
          </cell>
          <cell r="C250" t="str">
            <v>Safety Functions Expense</v>
          </cell>
        </row>
        <row r="251">
          <cell r="B251">
            <v>5302990</v>
          </cell>
          <cell r="C251" t="str">
            <v>Miscellaneous Employee-Related Expense</v>
          </cell>
        </row>
        <row r="252">
          <cell r="B252">
            <v>5303010</v>
          </cell>
          <cell r="C252" t="str">
            <v>Contractor Labor - Straight Time</v>
          </cell>
        </row>
        <row r="253">
          <cell r="B253">
            <v>5303015</v>
          </cell>
          <cell r="C253" t="str">
            <v>Contractor Labor OT</v>
          </cell>
        </row>
        <row r="254">
          <cell r="B254">
            <v>5303030</v>
          </cell>
          <cell r="C254" t="str">
            <v>Contractor Svcs</v>
          </cell>
        </row>
        <row r="255">
          <cell r="B255">
            <v>5303040</v>
          </cell>
          <cell r="C255" t="str">
            <v>Environmental  Svcs</v>
          </cell>
        </row>
        <row r="256">
          <cell r="B256">
            <v>5303110</v>
          </cell>
          <cell r="C256" t="str">
            <v>Office Equip. Maint. Svcs</v>
          </cell>
        </row>
        <row r="257">
          <cell r="B257">
            <v>5303120</v>
          </cell>
          <cell r="C257" t="str">
            <v>Computer &amp; Software Maint. Svcs</v>
          </cell>
        </row>
        <row r="258">
          <cell r="B258">
            <v>5303130</v>
          </cell>
          <cell r="C258" t="str">
            <v>Building &amp; Grounds Maint. Svcs</v>
          </cell>
        </row>
        <row r="259">
          <cell r="B259">
            <v>5303150</v>
          </cell>
          <cell r="C259" t="str">
            <v>Communications Equip. Maint. Svcs</v>
          </cell>
        </row>
        <row r="260">
          <cell r="B260">
            <v>5303170</v>
          </cell>
          <cell r="C260" t="str">
            <v>Automobile Repairs/Maint.</v>
          </cell>
        </row>
        <row r="261">
          <cell r="B261">
            <v>5303190</v>
          </cell>
          <cell r="C261" t="str">
            <v>Miscellaneous Repairs/Maint.</v>
          </cell>
        </row>
        <row r="262">
          <cell r="B262">
            <v>5303210</v>
          </cell>
          <cell r="C262" t="str">
            <v>Accounting/Auditing Svcs</v>
          </cell>
        </row>
        <row r="263">
          <cell r="B263">
            <v>5303220</v>
          </cell>
          <cell r="C263" t="str">
            <v>Legal Svcs</v>
          </cell>
        </row>
        <row r="264">
          <cell r="B264">
            <v>5303310</v>
          </cell>
          <cell r="C264" t="str">
            <v>Consultant Svcs</v>
          </cell>
        </row>
        <row r="265">
          <cell r="B265">
            <v>5303320</v>
          </cell>
          <cell r="C265" t="str">
            <v>Training Svcs</v>
          </cell>
        </row>
        <row r="266">
          <cell r="B266">
            <v>5303830</v>
          </cell>
          <cell r="C266" t="str">
            <v>Advertising</v>
          </cell>
        </row>
        <row r="267">
          <cell r="B267">
            <v>5303840</v>
          </cell>
          <cell r="C267" t="str">
            <v>Security &amp; Investigative Svcs</v>
          </cell>
        </row>
        <row r="268">
          <cell r="B268">
            <v>5303855</v>
          </cell>
          <cell r="C268" t="str">
            <v>Standby/Start-up Costs</v>
          </cell>
        </row>
        <row r="269">
          <cell r="B269">
            <v>5303870</v>
          </cell>
          <cell r="C269" t="str">
            <v>Hauling Service Fees</v>
          </cell>
        </row>
        <row r="270">
          <cell r="B270">
            <v>5303890</v>
          </cell>
          <cell r="C270" t="str">
            <v>Miscellaneous Outside Svcs</v>
          </cell>
        </row>
        <row r="271">
          <cell r="B271">
            <v>5303999</v>
          </cell>
          <cell r="C271" t="str">
            <v>Capitalized Outside Svcs-PROJ SETTLMT USE ONLY</v>
          </cell>
        </row>
        <row r="272">
          <cell r="B272">
            <v>5304100</v>
          </cell>
          <cell r="C272" t="str">
            <v>Material Exp-Stock</v>
          </cell>
        </row>
        <row r="273">
          <cell r="B273">
            <v>5304105</v>
          </cell>
          <cell r="C273" t="str">
            <v>Material Exp-Stk Cr</v>
          </cell>
        </row>
        <row r="274">
          <cell r="B274">
            <v>5304110</v>
          </cell>
          <cell r="C274" t="str">
            <v>Material Exp-Cst Dif</v>
          </cell>
        </row>
        <row r="275">
          <cell r="B275">
            <v>5304120</v>
          </cell>
          <cell r="C275" t="str">
            <v>Material Exp-Obslete</v>
          </cell>
        </row>
        <row r="276">
          <cell r="B276">
            <v>5304140</v>
          </cell>
          <cell r="C276" t="str">
            <v>Material Exp-Inv Rvl</v>
          </cell>
        </row>
        <row r="277">
          <cell r="B277">
            <v>5304200</v>
          </cell>
          <cell r="C277" t="str">
            <v>Material Exp-Non Stk</v>
          </cell>
        </row>
        <row r="278">
          <cell r="B278">
            <v>5304210</v>
          </cell>
          <cell r="C278" t="str">
            <v>Auto Parts &amp; Supplies</v>
          </cell>
        </row>
        <row r="279">
          <cell r="B279">
            <v>5304310</v>
          </cell>
          <cell r="C279" t="str">
            <v>Office Supplies</v>
          </cell>
        </row>
        <row r="280">
          <cell r="B280">
            <v>5304320</v>
          </cell>
          <cell r="C280" t="str">
            <v>Postage, Shipping, &amp; Freight</v>
          </cell>
        </row>
        <row r="281">
          <cell r="B281">
            <v>5304340</v>
          </cell>
          <cell r="C281" t="str">
            <v>Software/Hardware Purchases</v>
          </cell>
        </row>
        <row r="282">
          <cell r="B282">
            <v>5304360</v>
          </cell>
          <cell r="C282" t="str">
            <v>Promotion Supplies</v>
          </cell>
        </row>
        <row r="283">
          <cell r="B283">
            <v>5304390</v>
          </cell>
          <cell r="C283" t="str">
            <v>Misc Supplies</v>
          </cell>
        </row>
        <row r="284">
          <cell r="B284">
            <v>5304410</v>
          </cell>
          <cell r="C284" t="str">
            <v>Purchasing Card Expenses-MC</v>
          </cell>
        </row>
        <row r="285">
          <cell r="B285">
            <v>5304510</v>
          </cell>
          <cell r="C285" t="str">
            <v>Gasoline</v>
          </cell>
        </row>
        <row r="286">
          <cell r="B286">
            <v>5304520</v>
          </cell>
          <cell r="C286" t="str">
            <v>Fuel-Off Hwy Equip</v>
          </cell>
        </row>
        <row r="287">
          <cell r="B287">
            <v>5304610</v>
          </cell>
          <cell r="C287" t="str">
            <v>Allowances Expense</v>
          </cell>
        </row>
        <row r="288">
          <cell r="B288">
            <v>5304999</v>
          </cell>
          <cell r="C288" t="str">
            <v>Capitalized M&amp;S-PROJ SETTLMT USE ONLY</v>
          </cell>
        </row>
        <row r="289">
          <cell r="B289">
            <v>5305020</v>
          </cell>
          <cell r="C289" t="str">
            <v>Damages - Property</v>
          </cell>
        </row>
        <row r="290">
          <cell r="B290">
            <v>5305030</v>
          </cell>
          <cell r="C290" t="str">
            <v>Claims Reimburse</v>
          </cell>
        </row>
        <row r="291">
          <cell r="B291">
            <v>5305050</v>
          </cell>
          <cell r="C291" t="str">
            <v>Worker's Compensation Claim Expenses</v>
          </cell>
        </row>
        <row r="292">
          <cell r="B292">
            <v>5306010</v>
          </cell>
          <cell r="C292" t="str">
            <v>Insurance-Exec Protection</v>
          </cell>
        </row>
        <row r="293">
          <cell r="B293">
            <v>5306020</v>
          </cell>
          <cell r="C293" t="str">
            <v>Insurance-Excess Liability/Surty</v>
          </cell>
        </row>
        <row r="294">
          <cell r="B294">
            <v>5306060</v>
          </cell>
          <cell r="C294" t="str">
            <v>Insurance-General Property</v>
          </cell>
        </row>
        <row r="295">
          <cell r="B295">
            <v>5306070</v>
          </cell>
          <cell r="C295" t="str">
            <v>Insurance-Worker's Comp</v>
          </cell>
        </row>
        <row r="296">
          <cell r="B296">
            <v>5306099</v>
          </cell>
          <cell r="C296" t="str">
            <v>Insurance - Other</v>
          </cell>
        </row>
        <row r="297">
          <cell r="B297">
            <v>5307010</v>
          </cell>
          <cell r="C297" t="str">
            <v>Rent Expense - Buildings</v>
          </cell>
        </row>
        <row r="298">
          <cell r="B298">
            <v>5307020</v>
          </cell>
          <cell r="C298" t="str">
            <v>Rent Expense - Computer Equip.</v>
          </cell>
        </row>
        <row r="299">
          <cell r="B299">
            <v>5307030</v>
          </cell>
          <cell r="C299" t="str">
            <v>Rent Expense - Equip. (Office &amp; Other)</v>
          </cell>
        </row>
        <row r="300">
          <cell r="B300">
            <v>5307040</v>
          </cell>
          <cell r="C300" t="str">
            <v>Rent Expense - Vehicles</v>
          </cell>
        </row>
        <row r="301">
          <cell r="B301">
            <v>5308010</v>
          </cell>
          <cell r="C301" t="str">
            <v>Subscriptions</v>
          </cell>
        </row>
        <row r="302">
          <cell r="B302">
            <v>5308040</v>
          </cell>
          <cell r="C302" t="str">
            <v>Industry Assoc Dues</v>
          </cell>
        </row>
        <row r="303">
          <cell r="B303">
            <v>5308050</v>
          </cell>
          <cell r="C303" t="str">
            <v>Club Dues</v>
          </cell>
        </row>
        <row r="304">
          <cell r="B304">
            <v>5308090</v>
          </cell>
          <cell r="C304" t="str">
            <v>Other Dues&amp;Membershp</v>
          </cell>
        </row>
        <row r="305">
          <cell r="B305">
            <v>5309010</v>
          </cell>
          <cell r="C305" t="str">
            <v>Utilities - Electric and Gas</v>
          </cell>
        </row>
        <row r="306">
          <cell r="B306">
            <v>5309020</v>
          </cell>
          <cell r="C306" t="str">
            <v>Utilities - Phone</v>
          </cell>
        </row>
        <row r="307">
          <cell r="B307">
            <v>5309021</v>
          </cell>
          <cell r="C307" t="str">
            <v>Utilities - Wireless Svcs-Cell Phones &amp; Pagers</v>
          </cell>
        </row>
        <row r="308">
          <cell r="B308">
            <v>5309030</v>
          </cell>
          <cell r="C308" t="str">
            <v>Utilities - Water</v>
          </cell>
        </row>
        <row r="309">
          <cell r="B309">
            <v>5310020</v>
          </cell>
          <cell r="C309" t="str">
            <v>Licensing Fees</v>
          </cell>
        </row>
        <row r="310">
          <cell r="B310">
            <v>5310050</v>
          </cell>
          <cell r="C310" t="str">
            <v>Environmental Fees</v>
          </cell>
        </row>
        <row r="311">
          <cell r="B311">
            <v>5310060</v>
          </cell>
          <cell r="C311" t="str">
            <v>Financing Fees</v>
          </cell>
        </row>
        <row r="312">
          <cell r="B312">
            <v>5310080</v>
          </cell>
          <cell r="C312" t="str">
            <v>Bank Fees</v>
          </cell>
        </row>
        <row r="313">
          <cell r="B313">
            <v>5310090</v>
          </cell>
          <cell r="C313" t="str">
            <v>Miscellaneous Fees</v>
          </cell>
        </row>
        <row r="314">
          <cell r="B314">
            <v>5312110</v>
          </cell>
          <cell r="C314" t="str">
            <v>Net O&amp;M Freestanding Deriv-Electric-DEMI</v>
          </cell>
        </row>
        <row r="315">
          <cell r="B315">
            <v>5320796</v>
          </cell>
          <cell r="C315" t="str">
            <v>Spousal Travel</v>
          </cell>
        </row>
        <row r="316">
          <cell r="B316">
            <v>5330100</v>
          </cell>
          <cell r="C316" t="str">
            <v>Power Used in Operations-Affil-DEMI-8141</v>
          </cell>
        </row>
        <row r="317">
          <cell r="B317">
            <v>5380010</v>
          </cell>
          <cell r="C317" t="str">
            <v>Operating Gain/Loss-Disposition of Assets</v>
          </cell>
        </row>
        <row r="318">
          <cell r="B318">
            <v>5380025</v>
          </cell>
          <cell r="C318" t="str">
            <v>Gain on Disposition of Allowances</v>
          </cell>
        </row>
        <row r="319">
          <cell r="B319">
            <v>5398000</v>
          </cell>
          <cell r="C319" t="str">
            <v>Secondary Cost Element Charges</v>
          </cell>
        </row>
        <row r="320">
          <cell r="B320">
            <v>5399040</v>
          </cell>
          <cell r="C320" t="str">
            <v>Lost Discount Exp</v>
          </cell>
        </row>
        <row r="321">
          <cell r="B321">
            <v>5399070</v>
          </cell>
          <cell r="C321" t="str">
            <v>Vehicle Expenses-M4-Fleet System- Maint.</v>
          </cell>
        </row>
        <row r="322">
          <cell r="B322">
            <v>5399071</v>
          </cell>
          <cell r="C322" t="str">
            <v>Vehicle Expenses-M4-Fleet System - Credits</v>
          </cell>
        </row>
        <row r="323">
          <cell r="B323">
            <v>5399072</v>
          </cell>
          <cell r="C323" t="str">
            <v>Vehicle Expenses-M4-Fleet System - Ownership</v>
          </cell>
        </row>
        <row r="324">
          <cell r="B324">
            <v>5399073</v>
          </cell>
          <cell r="C324" t="str">
            <v>Vehicle Expenses-M4-Fleet System - Fuel</v>
          </cell>
        </row>
        <row r="325">
          <cell r="B325">
            <v>5399074</v>
          </cell>
          <cell r="C325" t="str">
            <v>Vehicle Purchases</v>
          </cell>
        </row>
        <row r="326">
          <cell r="B326">
            <v>5399900</v>
          </cell>
          <cell r="C326" t="str">
            <v>Miscellaneous Expense</v>
          </cell>
        </row>
        <row r="327">
          <cell r="B327">
            <v>5399910</v>
          </cell>
          <cell r="C327" t="str">
            <v>Miscellaneous Expense - Acct Recon Write-offs</v>
          </cell>
        </row>
        <row r="328">
          <cell r="B328">
            <v>5399997</v>
          </cell>
          <cell r="C328" t="str">
            <v>Project Clearing Account - Entry</v>
          </cell>
        </row>
        <row r="329">
          <cell r="B329">
            <v>5399998</v>
          </cell>
          <cell r="C329" t="str">
            <v>Project Clearing Account - Settlement</v>
          </cell>
        </row>
        <row r="330">
          <cell r="B330">
            <v>5399999</v>
          </cell>
          <cell r="C330" t="str">
            <v>Capitalized Other-PROJ SETTLMT USE ONLY</v>
          </cell>
        </row>
        <row r="331">
          <cell r="B331">
            <v>5501010</v>
          </cell>
          <cell r="C331" t="str">
            <v>Depreciation Expense - Land Easements</v>
          </cell>
        </row>
        <row r="332">
          <cell r="B332">
            <v>5501020</v>
          </cell>
          <cell r="C332" t="str">
            <v>Depreciation Expense - Buildings</v>
          </cell>
        </row>
        <row r="333">
          <cell r="B333">
            <v>5501030</v>
          </cell>
          <cell r="C333" t="str">
            <v>Depreciation Exp-Generatn, Productn &amp; Gathrg Plant</v>
          </cell>
        </row>
        <row r="334">
          <cell r="B334">
            <v>5501060</v>
          </cell>
          <cell r="C334" t="str">
            <v>Depreciation Expense - Transportation Equip.</v>
          </cell>
        </row>
        <row r="335">
          <cell r="B335">
            <v>5501070</v>
          </cell>
          <cell r="C335" t="str">
            <v>Depreciation Expense - General Plant &amp; Equip.</v>
          </cell>
        </row>
        <row r="336">
          <cell r="B336">
            <v>5501190</v>
          </cell>
          <cell r="C336" t="str">
            <v>Depreciation Expense - Asset Retirement Obligation</v>
          </cell>
        </row>
        <row r="337">
          <cell r="B337">
            <v>5501300</v>
          </cell>
          <cell r="C337" t="str">
            <v>Depr Exp - Land Easemnts - Nonutility</v>
          </cell>
        </row>
        <row r="338">
          <cell r="B338">
            <v>5501310</v>
          </cell>
          <cell r="C338" t="str">
            <v>Depr Expense - Buildings - Nonutility</v>
          </cell>
        </row>
        <row r="339">
          <cell r="B339">
            <v>5501320</v>
          </cell>
          <cell r="C339" t="str">
            <v>Depr Exp - Leasehold Imp - Nonutility</v>
          </cell>
        </row>
        <row r="340">
          <cell r="B340">
            <v>5501330</v>
          </cell>
          <cell r="C340" t="str">
            <v>Depr Exp - Tranport. Exp - Nonutility</v>
          </cell>
        </row>
        <row r="341">
          <cell r="B341">
            <v>5501340</v>
          </cell>
          <cell r="C341" t="str">
            <v>Depr Exp - General Equip - Nonutility</v>
          </cell>
        </row>
        <row r="342">
          <cell r="B342">
            <v>5501350</v>
          </cell>
          <cell r="C342" t="str">
            <v xml:space="preserve"> Depr Exp-Intangible Prop - Nonutility</v>
          </cell>
        </row>
        <row r="343">
          <cell r="B343">
            <v>5501360</v>
          </cell>
          <cell r="C343" t="str">
            <v>Depr Exp-Generation Plnt - Nonutility</v>
          </cell>
        </row>
        <row r="344">
          <cell r="B344">
            <v>5501600</v>
          </cell>
          <cell r="C344" t="str">
            <v>Accretion Expense - Asset Retirement Obligation</v>
          </cell>
        </row>
        <row r="345">
          <cell r="B345">
            <v>5505010</v>
          </cell>
          <cell r="C345" t="str">
            <v>Amortization Expense - Intangible Property</v>
          </cell>
        </row>
        <row r="346">
          <cell r="B346">
            <v>5505012</v>
          </cell>
          <cell r="C346" t="str">
            <v>Amortization Expense - Intangible Emissions</v>
          </cell>
        </row>
        <row r="347">
          <cell r="B347">
            <v>5505020</v>
          </cell>
          <cell r="C347" t="str">
            <v>Amortization Expense - Capital Leases</v>
          </cell>
        </row>
        <row r="348">
          <cell r="B348">
            <v>5505030</v>
          </cell>
          <cell r="C348" t="str">
            <v>Amortization Expense - Plant Acquisitions Adjs.</v>
          </cell>
        </row>
        <row r="349">
          <cell r="B349">
            <v>5506110</v>
          </cell>
          <cell r="C349" t="str">
            <v>Amortization Exp - Acq/Org Costs</v>
          </cell>
        </row>
        <row r="350">
          <cell r="B350">
            <v>5506120</v>
          </cell>
          <cell r="C350" t="str">
            <v>Amortization Exp - Financing Costs</v>
          </cell>
        </row>
        <row r="351">
          <cell r="B351">
            <v>5701100</v>
          </cell>
          <cell r="C351" t="str">
            <v>Gross Receipts Taxes</v>
          </cell>
        </row>
        <row r="352">
          <cell r="B352">
            <v>5701150</v>
          </cell>
          <cell r="C352" t="str">
            <v>Franchise Taxes</v>
          </cell>
        </row>
        <row r="353">
          <cell r="B353">
            <v>5702100</v>
          </cell>
          <cell r="C353" t="str">
            <v>Property Taxes</v>
          </cell>
        </row>
        <row r="354">
          <cell r="B354">
            <v>5703100</v>
          </cell>
          <cell r="C354" t="str">
            <v>Payroll Taxes</v>
          </cell>
        </row>
        <row r="355">
          <cell r="B355">
            <v>5706100</v>
          </cell>
          <cell r="C355" t="str">
            <v>Sales and Use Tax</v>
          </cell>
        </row>
        <row r="356">
          <cell r="B356">
            <v>5709100</v>
          </cell>
          <cell r="C356" t="str">
            <v>Other Miscellaneous Taxes</v>
          </cell>
        </row>
        <row r="357">
          <cell r="B357">
            <v>5799900</v>
          </cell>
          <cell r="C357" t="str">
            <v>Capitalized Other Taxes-PROJ SETTLMT USE ONLY</v>
          </cell>
        </row>
        <row r="358">
          <cell r="B358">
            <v>5998000</v>
          </cell>
          <cell r="C358" t="str">
            <v>DRS Only-Assoc Co.Oper Exp.-Accounting Svcs</v>
          </cell>
        </row>
        <row r="359">
          <cell r="B359">
            <v>5998001</v>
          </cell>
          <cell r="C359" t="str">
            <v>DRS Only-Assoc Co.Oper Exp.-Acct Svc Restructuring</v>
          </cell>
        </row>
        <row r="360">
          <cell r="B360">
            <v>5998010</v>
          </cell>
          <cell r="C360" t="str">
            <v>DRS Only-Assoc Co.Oper Exp.-Accounts Payable</v>
          </cell>
        </row>
        <row r="361">
          <cell r="B361">
            <v>5998020</v>
          </cell>
          <cell r="C361" t="str">
            <v>DRS Only-Assoc Co.Oper Exp.-Payroll</v>
          </cell>
        </row>
        <row r="362">
          <cell r="B362">
            <v>5998030</v>
          </cell>
          <cell r="C362" t="str">
            <v>DRS Only-Assoc Co.Oper Exp.-Auditing</v>
          </cell>
        </row>
        <row r="363">
          <cell r="B363">
            <v>5998040</v>
          </cell>
          <cell r="C363" t="str">
            <v>DRS Only-Assoc Co.Oper Exp.-Facilities</v>
          </cell>
        </row>
        <row r="364">
          <cell r="B364">
            <v>5998041</v>
          </cell>
          <cell r="C364" t="str">
            <v>DRS Only-Assc Co.Oper Exp-Facilities Restructuring</v>
          </cell>
        </row>
        <row r="365">
          <cell r="B365">
            <v>5998050</v>
          </cell>
          <cell r="C365" t="str">
            <v>DRS Only-Assoc Co.Oper Exp.-Fleet Management</v>
          </cell>
        </row>
        <row r="366">
          <cell r="B366">
            <v>5998060</v>
          </cell>
          <cell r="C366" t="str">
            <v>DRS Only-Assoc Co.Oper Exp.-General Svcs</v>
          </cell>
        </row>
        <row r="367">
          <cell r="B367">
            <v>5998061</v>
          </cell>
          <cell r="C367" t="str">
            <v>DRS Only-Assoc Co.Oper Exp.-Gen Svc Restructuring</v>
          </cell>
        </row>
        <row r="368">
          <cell r="B368">
            <v>5998070</v>
          </cell>
          <cell r="C368" t="str">
            <v>DRS Only-Assoc Co.Oper Exp.-Security</v>
          </cell>
        </row>
        <row r="369">
          <cell r="B369">
            <v>5998071</v>
          </cell>
          <cell r="C369" t="str">
            <v>DRS Only-Assoc Co.Oper Exp.-Security Restructuring</v>
          </cell>
        </row>
        <row r="370">
          <cell r="B370">
            <v>5998080</v>
          </cell>
          <cell r="C370" t="str">
            <v>DRS Only-Assoc Co.Oper Exp.-Travel Svcs</v>
          </cell>
        </row>
        <row r="371">
          <cell r="B371">
            <v>5998090</v>
          </cell>
          <cell r="C371" t="str">
            <v>DRS Only-Assoc Co.Oper Exp.-Corporate Planning</v>
          </cell>
        </row>
        <row r="372">
          <cell r="B372">
            <v>5998100</v>
          </cell>
          <cell r="C372" t="str">
            <v>DRS Only-Assoc Co.Oper Exp.-Corporate Secretary</v>
          </cell>
        </row>
        <row r="373">
          <cell r="B373">
            <v>5998110</v>
          </cell>
          <cell r="C373" t="str">
            <v>DRS Only-Assoc Co.Oper Exp.-Customer Service</v>
          </cell>
        </row>
        <row r="374">
          <cell r="B374">
            <v>5998120</v>
          </cell>
          <cell r="C374" t="str">
            <v>DRS Only-Assoc Co.Oper Exp.-Employee Ben/Pensions</v>
          </cell>
        </row>
        <row r="375">
          <cell r="B375">
            <v>5998130</v>
          </cell>
          <cell r="C375" t="str">
            <v>DRS Only-Assoc Co.Oper Exp.-Employee Relations-HR</v>
          </cell>
        </row>
        <row r="376">
          <cell r="B376">
            <v>5998131</v>
          </cell>
          <cell r="C376" t="str">
            <v>DRS Only-Assoc Co.Oper Ex-Emp Rel-HR Restructuring</v>
          </cell>
        </row>
        <row r="377">
          <cell r="B377">
            <v>5998140</v>
          </cell>
          <cell r="C377" t="str">
            <v>DRS Only-Assoc Co.Oper Exp.-Executive/Admin.</v>
          </cell>
        </row>
        <row r="378">
          <cell r="B378">
            <v>5998141</v>
          </cell>
          <cell r="C378" t="str">
            <v>DRS Only-Assoc Co.Oper Ex-Exec/Admin Restructuring</v>
          </cell>
        </row>
        <row r="379">
          <cell r="B379">
            <v>5998150</v>
          </cell>
          <cell r="C379" t="str">
            <v>DRS Only-Assoc Co.Oper Exp.-Corp.Communication</v>
          </cell>
        </row>
        <row r="380">
          <cell r="B380">
            <v>5998151</v>
          </cell>
          <cell r="C380" t="str">
            <v>DRS Only-Assoc Co.Oper Exp.-Corp.Com Restructuring</v>
          </cell>
        </row>
        <row r="381">
          <cell r="B381">
            <v>5998160</v>
          </cell>
          <cell r="C381" t="str">
            <v>DRS Only-Assoc Co.Oper Exp.-Ext.Affairs/Policy</v>
          </cell>
        </row>
        <row r="382">
          <cell r="B382">
            <v>5998170</v>
          </cell>
          <cell r="C382" t="str">
            <v>DRS Only-Assoc Co.Oper Exp.-Client Servcs-Sol Ctr</v>
          </cell>
        </row>
        <row r="383">
          <cell r="B383">
            <v>5998171</v>
          </cell>
          <cell r="C383" t="str">
            <v>DRS Only-AsCo.Op Ex-Cli Svcs-Sol Ctr Restructuring</v>
          </cell>
        </row>
        <row r="384">
          <cell r="B384">
            <v>5998180</v>
          </cell>
          <cell r="C384" t="str">
            <v>DRS Only-Assoc Co.Oper Exp.-Data Operations</v>
          </cell>
        </row>
        <row r="385">
          <cell r="B385">
            <v>5998190</v>
          </cell>
          <cell r="C385" t="str">
            <v>DRS Only-Assoc Co.Oper Exp.-Telecommunications</v>
          </cell>
        </row>
        <row r="386">
          <cell r="B386">
            <v>5998195</v>
          </cell>
          <cell r="C386" t="str">
            <v>DRS Only-Assoc Co.Oper Exp.-Information Technology</v>
          </cell>
        </row>
        <row r="387">
          <cell r="B387">
            <v>5998200</v>
          </cell>
          <cell r="C387" t="str">
            <v>DRS Only-Assoc Co.Oper Exp.-Investor Relations</v>
          </cell>
        </row>
        <row r="388">
          <cell r="B388">
            <v>5998210</v>
          </cell>
          <cell r="C388" t="str">
            <v>DRS Only-Assoc Co.Oper Exp.-Legal</v>
          </cell>
        </row>
        <row r="389">
          <cell r="B389">
            <v>5998220</v>
          </cell>
          <cell r="C389" t="str">
            <v>DRS Only-Assoc Co.Oper Exp.-Matl.Mgmt/Procurement</v>
          </cell>
        </row>
        <row r="390">
          <cell r="B390">
            <v>5998230</v>
          </cell>
          <cell r="C390" t="str">
            <v>DRS Only-Assoc Co.Oper Exp.-Risk Management</v>
          </cell>
        </row>
        <row r="391">
          <cell r="B391">
            <v>5998240</v>
          </cell>
          <cell r="C391" t="str">
            <v>DRS Only-Assoc Co.Oper Exp.-Tax</v>
          </cell>
        </row>
        <row r="392">
          <cell r="B392">
            <v>5998250</v>
          </cell>
          <cell r="C392" t="str">
            <v>DRS Only-Assoc Co.Oper Exp.-Treasury</v>
          </cell>
        </row>
        <row r="393">
          <cell r="B393">
            <v>5998251</v>
          </cell>
          <cell r="C393" t="str">
            <v>DRS Only-Assoc Co.Oper Exp.-Treasury Restructuring</v>
          </cell>
        </row>
        <row r="394">
          <cell r="B394">
            <v>5998260</v>
          </cell>
          <cell r="C394" t="str">
            <v>DRS Only-Assoc Co.Oper Exp.-Software Pooling</v>
          </cell>
        </row>
        <row r="395">
          <cell r="B395">
            <v>5998270</v>
          </cell>
          <cell r="C395" t="str">
            <v>DRS Only-Assoc Co.Oper Exp.-Operations</v>
          </cell>
        </row>
        <row r="396">
          <cell r="B396">
            <v>5998271</v>
          </cell>
          <cell r="C396" t="str">
            <v>DRS Only-Assoc Co.Op Exp.-Operations Restructuring</v>
          </cell>
        </row>
        <row r="397">
          <cell r="B397">
            <v>5998280</v>
          </cell>
          <cell r="C397" t="str">
            <v>DRS Only-Assoc Co.Oper Exp.-Marketing</v>
          </cell>
        </row>
        <row r="398">
          <cell r="B398">
            <v>5998290</v>
          </cell>
          <cell r="C398" t="str">
            <v>DRS Only-Assoc Co.Oper Exp.-Medical</v>
          </cell>
        </row>
        <row r="399">
          <cell r="B399">
            <v>5998300</v>
          </cell>
          <cell r="C399" t="str">
            <v>DRS Only-Assoc Co.Oper Exp.-Rates</v>
          </cell>
        </row>
        <row r="400">
          <cell r="B400">
            <v>5998310</v>
          </cell>
          <cell r="C400" t="str">
            <v>DRS Only-Assoc Co.Oper Exp.-Research</v>
          </cell>
        </row>
        <row r="401">
          <cell r="B401">
            <v>5998320</v>
          </cell>
          <cell r="C401" t="str">
            <v>DRS Only-Assoc Co.Oper Exp.-Environmntl Compl Sup</v>
          </cell>
        </row>
        <row r="402">
          <cell r="B402">
            <v>5998330</v>
          </cell>
          <cell r="C402" t="str">
            <v>DRS Only-Assoc Co.Oper Exp.-Energy Marketing</v>
          </cell>
        </row>
        <row r="403">
          <cell r="B403">
            <v>5998340</v>
          </cell>
          <cell r="C403" t="str">
            <v>DRS Only-Assoc Co.Oper Exp.-Business Operations</v>
          </cell>
        </row>
        <row r="404">
          <cell r="B404">
            <v>5998350</v>
          </cell>
          <cell r="C404" t="str">
            <v>DRS Only-Assoc Co.Oper Exp.-Shareholder Records</v>
          </cell>
        </row>
        <row r="405">
          <cell r="B405">
            <v>5998360</v>
          </cell>
          <cell r="C405" t="str">
            <v>DRS Only-Assoc Co.Oper Exp.-Business Plan./Finan.</v>
          </cell>
        </row>
        <row r="406">
          <cell r="B406">
            <v>5998370</v>
          </cell>
          <cell r="C406" t="str">
            <v>DRS Only-Assoc Co.Oper Exp.-Vehicle Costs</v>
          </cell>
        </row>
        <row r="407">
          <cell r="B407">
            <v>5998381</v>
          </cell>
          <cell r="C407" t="str">
            <v>DRS Only-Assoc Co.Oper Exp.-O&amp;M Interest</v>
          </cell>
        </row>
        <row r="408">
          <cell r="B408">
            <v>5998390</v>
          </cell>
          <cell r="C408" t="str">
            <v>DRS Only-Assoc Co.Oper Exp.-Board of Directors</v>
          </cell>
        </row>
        <row r="409">
          <cell r="B409">
            <v>5998400</v>
          </cell>
          <cell r="C409" t="str">
            <v>DRS Only-Assoc Co.Oper Exp.-Exploration &amp; Develop</v>
          </cell>
        </row>
        <row r="410">
          <cell r="B410">
            <v>5998410</v>
          </cell>
          <cell r="C410" t="str">
            <v>DRS Only-Assoc Co.Oper Exp.-Aviation Costs</v>
          </cell>
        </row>
        <row r="411">
          <cell r="B411">
            <v>5998411</v>
          </cell>
          <cell r="C411" t="str">
            <v>DRS Only-Assoc Co.Oper Exp.-Aviation Helicopter</v>
          </cell>
        </row>
        <row r="412">
          <cell r="B412">
            <v>5998420</v>
          </cell>
          <cell r="C412" t="str">
            <v>DRS Only-Assoc Co.Oper Exp.-Gen Operations</v>
          </cell>
        </row>
        <row r="413">
          <cell r="B413">
            <v>5998430</v>
          </cell>
          <cell r="C413" t="str">
            <v>DRS only-Assoc Co.Operating Exp.-Gen Bus &amp; Op Serv</v>
          </cell>
        </row>
        <row r="414">
          <cell r="B414">
            <v>5998440</v>
          </cell>
          <cell r="C414" t="str">
            <v>DRS only-Assoc Co.Oper Exp.-Gen Human Resources</v>
          </cell>
        </row>
        <row r="415">
          <cell r="B415">
            <v>5998450</v>
          </cell>
          <cell r="C415" t="str">
            <v>DRS only-Assoc Co.Oper Exp.-Gen Bus Development</v>
          </cell>
        </row>
        <row r="416">
          <cell r="B416">
            <v>5998460</v>
          </cell>
          <cell r="C416" t="str">
            <v>DRS only-Assoc Co.Oper Exp.-Gen Energy Marketing</v>
          </cell>
        </row>
        <row r="417">
          <cell r="B417">
            <v>5998470</v>
          </cell>
          <cell r="C417" t="str">
            <v>DRS Only-Assoc Co.Oper Exp.-Gas Supply</v>
          </cell>
        </row>
        <row r="418">
          <cell r="B418">
            <v>5998480</v>
          </cell>
          <cell r="C418" t="str">
            <v>DRS Only-Assoc Co.Oper Exp.-Bulk Power Operations</v>
          </cell>
        </row>
        <row r="419">
          <cell r="B419">
            <v>5998899</v>
          </cell>
          <cell r="C419" t="str">
            <v>DRS Only-Asoc Co.Operating Exp.-Miscellaneous</v>
          </cell>
        </row>
        <row r="420">
          <cell r="B420">
            <v>5998915</v>
          </cell>
          <cell r="C420" t="str">
            <v>DRS Only-Assoc Co.Oper Exp.- Other Restructuring</v>
          </cell>
        </row>
        <row r="421">
          <cell r="B421">
            <v>5999041</v>
          </cell>
          <cell r="C421" t="str">
            <v>Inter-Company Operating Expense-6200-VPEMG Seg</v>
          </cell>
        </row>
        <row r="422">
          <cell r="B422">
            <v>5999155</v>
          </cell>
          <cell r="C422" t="str">
            <v>Inter-Company Operating Expense-5008-Dom Tech Solu</v>
          </cell>
        </row>
        <row r="423">
          <cell r="B423">
            <v>5999175</v>
          </cell>
          <cell r="C423" t="str">
            <v>Inter-Company Operating Expense-8170-Dom Engy NE</v>
          </cell>
        </row>
        <row r="424">
          <cell r="B424">
            <v>5999998</v>
          </cell>
          <cell r="C424" t="str">
            <v>Inter-Co Expenses Transferred (Non-Eliminating)</v>
          </cell>
        </row>
        <row r="425">
          <cell r="B425">
            <v>5999999</v>
          </cell>
          <cell r="C425" t="str">
            <v>Clearing Acct - Capitalized Inter-Co Expenses</v>
          </cell>
        </row>
        <row r="426">
          <cell r="B426">
            <v>6101700</v>
          </cell>
          <cell r="C426" t="str">
            <v>Interest Inc - IC - WO - 8000-Dominion Energy</v>
          </cell>
        </row>
        <row r="427">
          <cell r="B427">
            <v>6101900</v>
          </cell>
          <cell r="C427" t="str">
            <v>Interest Income - Miscellaneous</v>
          </cell>
        </row>
        <row r="428">
          <cell r="B428">
            <v>6101910</v>
          </cell>
          <cell r="C428" t="str">
            <v>Interest Income - Misc Accounts Receivable</v>
          </cell>
        </row>
        <row r="429">
          <cell r="B429">
            <v>6105030</v>
          </cell>
          <cell r="C429" t="str">
            <v>Gain - Disposition of Assets/Inventory</v>
          </cell>
        </row>
        <row r="430">
          <cell r="B430">
            <v>6199900</v>
          </cell>
          <cell r="C430" t="str">
            <v>Other Income - Miscellaneous</v>
          </cell>
        </row>
        <row r="431">
          <cell r="B431">
            <v>6201010</v>
          </cell>
          <cell r="C431" t="str">
            <v>Donations-Charity</v>
          </cell>
        </row>
        <row r="432">
          <cell r="B432">
            <v>6202050</v>
          </cell>
          <cell r="C432" t="str">
            <v>Civic/Politic Lobby</v>
          </cell>
        </row>
        <row r="433">
          <cell r="B433">
            <v>6205020</v>
          </cell>
          <cell r="C433" t="str">
            <v>Loss - Disposition of Assets/Inventory</v>
          </cell>
        </row>
        <row r="434">
          <cell r="B434">
            <v>6299020</v>
          </cell>
          <cell r="C434" t="str">
            <v>Life Insurance Premiums</v>
          </cell>
        </row>
        <row r="435">
          <cell r="B435">
            <v>6299999</v>
          </cell>
          <cell r="C435" t="str">
            <v>Capitalized Other Deductions-PROJ SETTLE USE ONLY</v>
          </cell>
        </row>
        <row r="436">
          <cell r="B436">
            <v>6310010</v>
          </cell>
          <cell r="C436" t="str">
            <v>Federal Income Tax Expense</v>
          </cell>
        </row>
        <row r="437">
          <cell r="B437">
            <v>6311010</v>
          </cell>
          <cell r="C437" t="str">
            <v>State Income Tax Expense</v>
          </cell>
        </row>
        <row r="438">
          <cell r="B438">
            <v>6320010</v>
          </cell>
          <cell r="C438" t="str">
            <v>Defd Federal Income Tax Expense-Curr Asset</v>
          </cell>
        </row>
        <row r="439">
          <cell r="B439">
            <v>6320020</v>
          </cell>
          <cell r="C439" t="str">
            <v>Defd Federal Income Tax Expense-Noncurr Asset</v>
          </cell>
        </row>
        <row r="440">
          <cell r="B440">
            <v>6320050</v>
          </cell>
          <cell r="C440" t="str">
            <v>Defd Federal Income Tax Expense-Other Noncurr Liab</v>
          </cell>
        </row>
        <row r="441">
          <cell r="B441">
            <v>6321010</v>
          </cell>
          <cell r="C441" t="str">
            <v>Defd State Income Tax Expense-Curr Asset</v>
          </cell>
        </row>
        <row r="442">
          <cell r="B442">
            <v>6321050</v>
          </cell>
          <cell r="C442" t="str">
            <v>Defd State Income Tax Expense-Other Noncurr Liab</v>
          </cell>
        </row>
        <row r="443">
          <cell r="B443">
            <v>6401600</v>
          </cell>
          <cell r="C443" t="str">
            <v>Swap Interest Expense (Income)</v>
          </cell>
        </row>
        <row r="444">
          <cell r="B444">
            <v>6404200</v>
          </cell>
          <cell r="C444" t="str">
            <v>Capitalized Interest</v>
          </cell>
        </row>
        <row r="445">
          <cell r="B445">
            <v>6406050</v>
          </cell>
          <cell r="C445" t="str">
            <v>Inter-Co Interest Exp-8000-DEI</v>
          </cell>
        </row>
        <row r="446">
          <cell r="B446">
            <v>6499095</v>
          </cell>
          <cell r="C446" t="str">
            <v>Interest Expense - Special Tax Issues</v>
          </cell>
        </row>
        <row r="447">
          <cell r="B447">
            <v>6499900</v>
          </cell>
          <cell r="C447" t="str">
            <v>Interest Expense - Miscellaneous</v>
          </cell>
        </row>
        <row r="448">
          <cell r="B448">
            <v>6499997</v>
          </cell>
          <cell r="C448" t="str">
            <v>Interest Expense - Capitalized</v>
          </cell>
        </row>
        <row r="449">
          <cell r="B449">
            <v>6499998</v>
          </cell>
          <cell r="C449" t="str">
            <v>Capitalized Interest - Project Use</v>
          </cell>
        </row>
        <row r="450">
          <cell r="B450">
            <v>6999010</v>
          </cell>
          <cell r="C450" t="str">
            <v>Cumulative Effect of Change in Accounting Principl</v>
          </cell>
        </row>
        <row r="451">
          <cell r="B451">
            <v>6999210</v>
          </cell>
          <cell r="C451" t="str">
            <v>Income Tax Fed -Cumulative Effect Chg Acct Princpl</v>
          </cell>
        </row>
        <row r="452">
          <cell r="B452">
            <v>8600000</v>
          </cell>
          <cell r="C452" t="str">
            <v>Benefits - Salaried</v>
          </cell>
        </row>
        <row r="453">
          <cell r="B453">
            <v>8600001</v>
          </cell>
          <cell r="C453" t="str">
            <v>Benefits - Hourly</v>
          </cell>
        </row>
      </sheetData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ings to REMEMBER"/>
      <sheetName val="Rates"/>
      <sheetName val="Updates"/>
      <sheetName val="Assumptions"/>
      <sheetName val="Environmental (O&amp;M and Capital)"/>
      <sheetName val="Other Budgeted Items"/>
      <sheetName val="Income Statement"/>
      <sheetName val="Summary by year"/>
      <sheetName val="Emissions"/>
      <sheetName val="Staffing"/>
      <sheetName val="Station Summary"/>
      <sheetName val="Capital - AR - COR"/>
      <sheetName val="2 Pager"/>
      <sheetName val="GL Listing"/>
      <sheetName val="LaborData"/>
      <sheetName val="Support"/>
      <sheetName val="Gen Services"/>
      <sheetName val="Ops Dept"/>
      <sheetName val="Environmental"/>
      <sheetName val="Engineering"/>
      <sheetName val="Fuels Dept"/>
      <sheetName val="Stores"/>
      <sheetName val="Safety"/>
      <sheetName val="Chem Lab"/>
      <sheetName val="Maint Dept"/>
      <sheetName val="O&amp;M Budget"/>
      <sheetName val="U1 Outage"/>
      <sheetName val="U2 Outage fixed"/>
      <sheetName val="U3 Outage fixed"/>
      <sheetName val="U2 Outage"/>
      <sheetName val="U3 Outage"/>
      <sheetName val="U4 Outage"/>
      <sheetName val="U4 Outage fixed "/>
      <sheetName val="Outage Input"/>
      <sheetName val="Sheet1"/>
      <sheetName val="CAPEX-COR-AR"/>
      <sheetName val="DESC-SS 2020 Monthly Accounta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B4">
            <v>4201020</v>
          </cell>
          <cell r="C4" t="str">
            <v>Non-Req Sys Sales for Resale - Capacity</v>
          </cell>
        </row>
        <row r="5">
          <cell r="B5">
            <v>4211040</v>
          </cell>
          <cell r="C5" t="str">
            <v>Non-Regulated Elec Sales-Affil-8141-Dom Energy Mkt</v>
          </cell>
        </row>
        <row r="6">
          <cell r="B6">
            <v>4211199</v>
          </cell>
          <cell r="C6" t="str">
            <v>Non-Reg Elec Sales-Affil-Clearing Non-eliminating</v>
          </cell>
        </row>
        <row r="7">
          <cell r="B7">
            <v>4302070</v>
          </cell>
          <cell r="C7" t="str">
            <v>Returned Check Charges</v>
          </cell>
        </row>
        <row r="8">
          <cell r="B8">
            <v>4309190</v>
          </cell>
          <cell r="C8" t="str">
            <v>Other Miscellaneous Revenues</v>
          </cell>
        </row>
        <row r="9">
          <cell r="B9">
            <v>4500100</v>
          </cell>
          <cell r="C9" t="str">
            <v>Energy Rev - Contract - Electric Generation Sales</v>
          </cell>
        </row>
        <row r="10">
          <cell r="B10">
            <v>4500110</v>
          </cell>
          <cell r="C10" t="str">
            <v>Energy Rev - Contract - Substitute Energy Revenues</v>
          </cell>
        </row>
        <row r="11">
          <cell r="B11">
            <v>4500200</v>
          </cell>
          <cell r="C11" t="str">
            <v>Capacity Revenues - Contract</v>
          </cell>
        </row>
        <row r="12">
          <cell r="B12">
            <v>4501000</v>
          </cell>
          <cell r="C12" t="str">
            <v>Other Energy Rev - Start-up Revenues</v>
          </cell>
        </row>
        <row r="13">
          <cell r="B13">
            <v>4501010</v>
          </cell>
          <cell r="C13" t="str">
            <v>Other Energy Rev - NOX Revenues</v>
          </cell>
        </row>
        <row r="14">
          <cell r="B14">
            <v>4501020</v>
          </cell>
          <cell r="C14" t="str">
            <v>Other Energy Rev - Stand-by Electric Power Rev</v>
          </cell>
        </row>
        <row r="15">
          <cell r="B15">
            <v>4501030</v>
          </cell>
          <cell r="C15" t="str">
            <v>Other Energy Rev - Natural Gas Revenues</v>
          </cell>
        </row>
        <row r="16">
          <cell r="B16">
            <v>4501040</v>
          </cell>
          <cell r="C16" t="str">
            <v>Other Energy Rev - Guaranteed Heat Rate Rev</v>
          </cell>
        </row>
        <row r="17">
          <cell r="B17">
            <v>4501050</v>
          </cell>
          <cell r="C17" t="str">
            <v>Other Energy Rev - Coal Cost Revenues</v>
          </cell>
        </row>
        <row r="18">
          <cell r="B18">
            <v>4501060</v>
          </cell>
          <cell r="C18" t="str">
            <v>Other Energy Rev - Freq Reg/Capacity Bonus</v>
          </cell>
        </row>
        <row r="19">
          <cell r="B19">
            <v>4501070</v>
          </cell>
          <cell r="C19" t="str">
            <v>Other Energy Rev - Slag Sales</v>
          </cell>
        </row>
        <row r="20">
          <cell r="B20">
            <v>4501080</v>
          </cell>
          <cell r="C20" t="str">
            <v>Other Energy Rev - Fuel Sales</v>
          </cell>
        </row>
        <row r="21">
          <cell r="B21">
            <v>5001010</v>
          </cell>
          <cell r="C21" t="str">
            <v>Fuel Exp-Coal</v>
          </cell>
        </row>
        <row r="22">
          <cell r="B22">
            <v>5001015</v>
          </cell>
          <cell r="C22" t="str">
            <v>Fuel Exp-Coal-Other</v>
          </cell>
        </row>
        <row r="23">
          <cell r="B23">
            <v>5001040</v>
          </cell>
          <cell r="C23" t="str">
            <v>Fuel Exp-#2 Oil</v>
          </cell>
        </row>
        <row r="24">
          <cell r="B24">
            <v>5001080</v>
          </cell>
          <cell r="C24" t="str">
            <v>Fuel Exp-#6 Oil 1.3%</v>
          </cell>
        </row>
        <row r="25">
          <cell r="B25">
            <v>5001095</v>
          </cell>
          <cell r="C25" t="str">
            <v>Fuel Exp-Nat Gas-Oth</v>
          </cell>
        </row>
        <row r="26">
          <cell r="B26">
            <v>5001140</v>
          </cell>
          <cell r="C26" t="str">
            <v>Fuel Exp - Additives</v>
          </cell>
        </row>
        <row r="27">
          <cell r="B27">
            <v>5001150</v>
          </cell>
          <cell r="C27" t="str">
            <v>Fuel Residual - Coal</v>
          </cell>
        </row>
        <row r="28">
          <cell r="B28">
            <v>5001155</v>
          </cell>
          <cell r="C28" t="str">
            <v>Fuel Residuals - Oil</v>
          </cell>
        </row>
        <row r="29">
          <cell r="B29">
            <v>5001852</v>
          </cell>
          <cell r="C29" t="str">
            <v>Fuel Transportation &amp; Stor-Gas - 6200 - VPEME Seg</v>
          </cell>
        </row>
        <row r="30">
          <cell r="B30">
            <v>5001899</v>
          </cell>
          <cell r="C30" t="str">
            <v>Fuel Expense Clearing (Inventory) - Affil Non-Elim</v>
          </cell>
        </row>
        <row r="31">
          <cell r="B31">
            <v>5300110</v>
          </cell>
          <cell r="C31" t="str">
            <v>Salaried - Straight-Time Wages</v>
          </cell>
        </row>
        <row r="32">
          <cell r="B32">
            <v>5300120</v>
          </cell>
          <cell r="C32" t="str">
            <v>Salaried - Overtime Wages</v>
          </cell>
        </row>
        <row r="33">
          <cell r="B33">
            <v>5300130</v>
          </cell>
          <cell r="C33" t="str">
            <v>Salaried - Supplemental Pay</v>
          </cell>
        </row>
        <row r="34">
          <cell r="B34">
            <v>5300140</v>
          </cell>
          <cell r="C34" t="str">
            <v>Salaried - Administrative Leave</v>
          </cell>
        </row>
        <row r="35">
          <cell r="B35">
            <v>5300150</v>
          </cell>
          <cell r="C35" t="str">
            <v>Salaried - Vacation Accrual</v>
          </cell>
        </row>
        <row r="36">
          <cell r="B36">
            <v>5300160</v>
          </cell>
          <cell r="C36" t="str">
            <v>Salaried - Severance - System Use</v>
          </cell>
        </row>
        <row r="37">
          <cell r="B37">
            <v>5300161</v>
          </cell>
          <cell r="C37" t="str">
            <v>Salaried - Severance JE</v>
          </cell>
        </row>
        <row r="38">
          <cell r="B38">
            <v>5300170</v>
          </cell>
          <cell r="C38" t="str">
            <v>Salaried - Incentives / Bonuses</v>
          </cell>
        </row>
        <row r="39">
          <cell r="B39">
            <v>5300180</v>
          </cell>
          <cell r="C39" t="str">
            <v>Salaried - Short Term Incentive</v>
          </cell>
        </row>
        <row r="40">
          <cell r="B40">
            <v>5300190</v>
          </cell>
          <cell r="C40" t="str">
            <v>Salaried - Commissions</v>
          </cell>
        </row>
        <row r="41">
          <cell r="B41">
            <v>5300210</v>
          </cell>
          <cell r="C41" t="str">
            <v>Hourly - Straight-Time Wages</v>
          </cell>
        </row>
        <row r="42">
          <cell r="B42">
            <v>5300220</v>
          </cell>
          <cell r="C42" t="str">
            <v>Hourly - Overtime Wages</v>
          </cell>
        </row>
        <row r="43">
          <cell r="B43">
            <v>5300230</v>
          </cell>
          <cell r="C43" t="str">
            <v>Hourly - Supplemental Pay</v>
          </cell>
        </row>
        <row r="44">
          <cell r="B44">
            <v>5300240</v>
          </cell>
          <cell r="C44" t="str">
            <v>Hourly - Administrative Leave</v>
          </cell>
        </row>
        <row r="45">
          <cell r="B45">
            <v>5300250</v>
          </cell>
          <cell r="C45" t="str">
            <v>Hourly - Vacation Accrual</v>
          </cell>
        </row>
        <row r="46">
          <cell r="B46">
            <v>5300260</v>
          </cell>
          <cell r="C46" t="str">
            <v>ACCT BLKD Hourly - Severance</v>
          </cell>
        </row>
        <row r="47">
          <cell r="B47">
            <v>5300270</v>
          </cell>
          <cell r="C47" t="str">
            <v>Hourly - Incentives / Bonuses</v>
          </cell>
        </row>
        <row r="48">
          <cell r="B48">
            <v>5300280</v>
          </cell>
          <cell r="C48" t="str">
            <v>Hourly - Short Term Incentive</v>
          </cell>
        </row>
        <row r="49">
          <cell r="B49">
            <v>5300290</v>
          </cell>
          <cell r="C49" t="str">
            <v>Hourly - Commissions</v>
          </cell>
        </row>
        <row r="50">
          <cell r="B50">
            <v>5300950</v>
          </cell>
          <cell r="C50" t="str">
            <v>Joint Ownership Credits - Labor &amp; Benefits</v>
          </cell>
        </row>
        <row r="51">
          <cell r="B51">
            <v>5301015</v>
          </cell>
          <cell r="C51" t="str">
            <v>Hourly VEBA</v>
          </cell>
        </row>
        <row r="52">
          <cell r="B52">
            <v>5301990</v>
          </cell>
          <cell r="C52" t="str">
            <v>Other Employee Benefits - Miscellaneous</v>
          </cell>
        </row>
        <row r="53">
          <cell r="B53">
            <v>5302010</v>
          </cell>
          <cell r="C53" t="str">
            <v>Travel Expense</v>
          </cell>
        </row>
        <row r="54">
          <cell r="B54">
            <v>5302015</v>
          </cell>
          <cell r="C54" t="str">
            <v>Travel - Meals (50% Non-Deductible)</v>
          </cell>
        </row>
        <row r="55">
          <cell r="B55">
            <v>5302020</v>
          </cell>
          <cell r="C55" t="str">
            <v>Entertainment Expense</v>
          </cell>
        </row>
        <row r="56">
          <cell r="B56">
            <v>5302021</v>
          </cell>
          <cell r="C56" t="str">
            <v>Entertainment Expense - Non-Deductible</v>
          </cell>
        </row>
        <row r="57">
          <cell r="B57">
            <v>5302110</v>
          </cell>
          <cell r="C57" t="str">
            <v>Recruiting Expenses</v>
          </cell>
        </row>
        <row r="58">
          <cell r="B58">
            <v>5302120</v>
          </cell>
          <cell r="C58" t="str">
            <v>Transfer/Relocation Expense</v>
          </cell>
        </row>
        <row r="59">
          <cell r="B59">
            <v>5302910</v>
          </cell>
          <cell r="C59" t="str">
            <v>Labor Arbitration Expense</v>
          </cell>
        </row>
        <row r="60">
          <cell r="B60">
            <v>5302920</v>
          </cell>
          <cell r="C60" t="str">
            <v>Tuition Reimbursement Expense</v>
          </cell>
        </row>
        <row r="61">
          <cell r="B61">
            <v>5302930</v>
          </cell>
          <cell r="C61" t="str">
            <v>Employee Relations Expense</v>
          </cell>
        </row>
        <row r="62">
          <cell r="B62">
            <v>5302940</v>
          </cell>
          <cell r="C62" t="str">
            <v>Safety Functions Expense</v>
          </cell>
        </row>
        <row r="63">
          <cell r="B63">
            <v>5302990</v>
          </cell>
          <cell r="C63" t="str">
            <v>Miscellaneous Employee-Related Expense</v>
          </cell>
        </row>
        <row r="64">
          <cell r="B64">
            <v>5303010</v>
          </cell>
          <cell r="C64" t="str">
            <v>Contractor Labor - Straight Time</v>
          </cell>
        </row>
        <row r="65">
          <cell r="B65">
            <v>5303015</v>
          </cell>
          <cell r="C65" t="str">
            <v>Contractor Labor OT</v>
          </cell>
        </row>
        <row r="66">
          <cell r="B66">
            <v>5303030</v>
          </cell>
          <cell r="C66" t="str">
            <v>Contractor Services</v>
          </cell>
        </row>
        <row r="67">
          <cell r="B67">
            <v>5303040</v>
          </cell>
          <cell r="C67" t="str">
            <v>Environmental  Services</v>
          </cell>
        </row>
        <row r="68">
          <cell r="B68">
            <v>5303110</v>
          </cell>
          <cell r="C68" t="str">
            <v>Office Equipment Maintenance Services</v>
          </cell>
        </row>
        <row r="69">
          <cell r="B69">
            <v>5303120</v>
          </cell>
          <cell r="C69" t="str">
            <v>Computer &amp; Software Maintenance Services</v>
          </cell>
        </row>
        <row r="70">
          <cell r="B70">
            <v>5303130</v>
          </cell>
          <cell r="C70" t="str">
            <v>Building &amp; Grounds Maintenance Services</v>
          </cell>
        </row>
        <row r="71">
          <cell r="B71">
            <v>5303150</v>
          </cell>
          <cell r="C71" t="str">
            <v>Communications Equipment Maintenance Services</v>
          </cell>
        </row>
        <row r="72">
          <cell r="B72">
            <v>5303170</v>
          </cell>
          <cell r="C72" t="str">
            <v>Automobile Repairs/Maintenance</v>
          </cell>
        </row>
        <row r="73">
          <cell r="B73">
            <v>5303190</v>
          </cell>
          <cell r="C73" t="str">
            <v>Miscellaneous Repairs/Maintenance</v>
          </cell>
        </row>
        <row r="74">
          <cell r="B74">
            <v>5303210</v>
          </cell>
          <cell r="C74" t="str">
            <v>Accounting/Auditing Services</v>
          </cell>
        </row>
        <row r="75">
          <cell r="B75">
            <v>5303220</v>
          </cell>
          <cell r="C75" t="str">
            <v>Legal Services</v>
          </cell>
        </row>
        <row r="76">
          <cell r="B76">
            <v>5303310</v>
          </cell>
          <cell r="C76" t="str">
            <v>Consultant Services</v>
          </cell>
        </row>
        <row r="77">
          <cell r="B77">
            <v>5303320</v>
          </cell>
          <cell r="C77" t="str">
            <v>Training Services</v>
          </cell>
        </row>
        <row r="78">
          <cell r="B78">
            <v>5303830</v>
          </cell>
          <cell r="C78" t="str">
            <v>Advertising</v>
          </cell>
        </row>
        <row r="79">
          <cell r="B79">
            <v>5303840</v>
          </cell>
          <cell r="C79" t="str">
            <v>Security &amp; Investigative Services</v>
          </cell>
        </row>
        <row r="80">
          <cell r="B80">
            <v>5303855</v>
          </cell>
          <cell r="C80" t="str">
            <v>Standby/Start-up Costs</v>
          </cell>
        </row>
        <row r="81">
          <cell r="B81">
            <v>5303870</v>
          </cell>
          <cell r="C81" t="str">
            <v>Hauling Service Fees</v>
          </cell>
        </row>
        <row r="82">
          <cell r="B82">
            <v>5303890</v>
          </cell>
          <cell r="C82" t="str">
            <v>Miscellaneous Outside Services</v>
          </cell>
        </row>
        <row r="83">
          <cell r="B83">
            <v>5303900</v>
          </cell>
          <cell r="C83" t="str">
            <v>Conversion-Projects</v>
          </cell>
        </row>
        <row r="84">
          <cell r="B84">
            <v>5303999</v>
          </cell>
          <cell r="C84" t="str">
            <v>Capitalized Outside Services-PROJ SETTLMT USE ONLY</v>
          </cell>
        </row>
        <row r="85">
          <cell r="B85">
            <v>5304100</v>
          </cell>
          <cell r="C85" t="str">
            <v>Material Exp-Stock</v>
          </cell>
        </row>
        <row r="86">
          <cell r="B86">
            <v>5304105</v>
          </cell>
          <cell r="C86" t="str">
            <v>Material Exp-Stk Cr</v>
          </cell>
        </row>
        <row r="87">
          <cell r="B87">
            <v>5304110</v>
          </cell>
          <cell r="C87" t="str">
            <v>Material Exp-Cst Dif</v>
          </cell>
        </row>
        <row r="88">
          <cell r="B88">
            <v>5304120</v>
          </cell>
          <cell r="C88" t="str">
            <v>Material Exp-Obslete</v>
          </cell>
        </row>
        <row r="89">
          <cell r="B89">
            <v>5304140</v>
          </cell>
          <cell r="C89" t="str">
            <v>Material Exp-Inv Rvl</v>
          </cell>
        </row>
        <row r="90">
          <cell r="B90">
            <v>5304200</v>
          </cell>
          <cell r="C90" t="str">
            <v>Material Exp-Non Stk</v>
          </cell>
        </row>
        <row r="91">
          <cell r="B91">
            <v>5304210</v>
          </cell>
          <cell r="C91" t="str">
            <v>Auto Parts &amp; Supplies</v>
          </cell>
        </row>
        <row r="92">
          <cell r="B92">
            <v>5304310</v>
          </cell>
          <cell r="C92" t="str">
            <v>Office Supplies</v>
          </cell>
        </row>
        <row r="93">
          <cell r="B93">
            <v>5304320</v>
          </cell>
          <cell r="C93" t="str">
            <v>Postage, Shipping, &amp; Freight</v>
          </cell>
        </row>
        <row r="94">
          <cell r="B94">
            <v>5304340</v>
          </cell>
          <cell r="C94" t="str">
            <v>Software/Hardware Purchases</v>
          </cell>
        </row>
        <row r="95">
          <cell r="B95">
            <v>5304360</v>
          </cell>
          <cell r="C95" t="str">
            <v>Promotion Supplies</v>
          </cell>
        </row>
        <row r="96">
          <cell r="B96">
            <v>5304390</v>
          </cell>
          <cell r="C96" t="str">
            <v>Misc Supplies</v>
          </cell>
        </row>
        <row r="97">
          <cell r="B97">
            <v>5304410</v>
          </cell>
          <cell r="C97" t="str">
            <v>Purchasing Card Expenses-MC</v>
          </cell>
        </row>
        <row r="98">
          <cell r="B98">
            <v>5304510</v>
          </cell>
          <cell r="C98" t="str">
            <v>Gasoline</v>
          </cell>
        </row>
        <row r="99">
          <cell r="B99">
            <v>5304520</v>
          </cell>
          <cell r="C99" t="str">
            <v>Fuel-Off Hwy Equip</v>
          </cell>
        </row>
        <row r="100">
          <cell r="B100">
            <v>5304610</v>
          </cell>
          <cell r="C100" t="str">
            <v>Allowances Expense</v>
          </cell>
        </row>
        <row r="101">
          <cell r="B101">
            <v>5304999</v>
          </cell>
          <cell r="C101" t="str">
            <v>Capitalized M&amp;S-PROJ SETTLMT USE ONLY</v>
          </cell>
        </row>
        <row r="102">
          <cell r="B102">
            <v>5305020</v>
          </cell>
          <cell r="C102" t="str">
            <v>Damages - Property</v>
          </cell>
        </row>
        <row r="103">
          <cell r="B103">
            <v>5305030</v>
          </cell>
          <cell r="C103" t="str">
            <v>Claims Reimburse</v>
          </cell>
        </row>
        <row r="104">
          <cell r="B104">
            <v>5305050</v>
          </cell>
          <cell r="C104" t="str">
            <v>Worker's Compensation Claim Expenses</v>
          </cell>
        </row>
        <row r="105">
          <cell r="B105">
            <v>5306010</v>
          </cell>
          <cell r="C105" t="str">
            <v>Insurance-Exec Protection</v>
          </cell>
        </row>
        <row r="106">
          <cell r="B106">
            <v>5306020</v>
          </cell>
          <cell r="C106" t="str">
            <v>Insurance-Excess Liability/Surty</v>
          </cell>
        </row>
        <row r="107">
          <cell r="B107">
            <v>5306060</v>
          </cell>
          <cell r="C107" t="str">
            <v>Insurance-General Property</v>
          </cell>
        </row>
        <row r="108">
          <cell r="B108">
            <v>5306070</v>
          </cell>
          <cell r="C108" t="str">
            <v>Insurance-Worker's Comp</v>
          </cell>
        </row>
        <row r="109">
          <cell r="B109">
            <v>5306099</v>
          </cell>
          <cell r="C109" t="str">
            <v>Insurance - Other</v>
          </cell>
        </row>
        <row r="110">
          <cell r="B110">
            <v>5307010</v>
          </cell>
          <cell r="C110" t="str">
            <v>Rent Expense - Buildings</v>
          </cell>
        </row>
        <row r="111">
          <cell r="B111">
            <v>5307020</v>
          </cell>
          <cell r="C111" t="str">
            <v>Rent Expense - Computer Equipment</v>
          </cell>
        </row>
        <row r="112">
          <cell r="B112">
            <v>5307030</v>
          </cell>
          <cell r="C112" t="str">
            <v>Rent Expense - Equipment (Office &amp; Other)</v>
          </cell>
        </row>
        <row r="113">
          <cell r="B113">
            <v>5307040</v>
          </cell>
          <cell r="C113" t="str">
            <v>Rent Expense - Vehicles</v>
          </cell>
        </row>
        <row r="114">
          <cell r="B114">
            <v>5308010</v>
          </cell>
          <cell r="C114" t="str">
            <v>Subscriptions</v>
          </cell>
        </row>
        <row r="115">
          <cell r="B115">
            <v>5308040</v>
          </cell>
          <cell r="C115" t="str">
            <v>Industry Assoc Dues</v>
          </cell>
        </row>
        <row r="116">
          <cell r="B116">
            <v>5308050</v>
          </cell>
          <cell r="C116" t="str">
            <v>Club Dues</v>
          </cell>
        </row>
        <row r="117">
          <cell r="B117">
            <v>5308090</v>
          </cell>
          <cell r="C117" t="str">
            <v>Other Dues&amp;Membershp</v>
          </cell>
        </row>
        <row r="118">
          <cell r="B118">
            <v>5309010</v>
          </cell>
          <cell r="C118" t="str">
            <v>Utilities - Electric and Gas</v>
          </cell>
        </row>
        <row r="119">
          <cell r="B119">
            <v>5309020</v>
          </cell>
          <cell r="C119" t="str">
            <v>Utilities - Phone</v>
          </cell>
        </row>
        <row r="120">
          <cell r="B120">
            <v>5309021</v>
          </cell>
          <cell r="C120" t="str">
            <v>Utilities - Wireless Services-Cell Phones &amp; Pagers</v>
          </cell>
        </row>
        <row r="121">
          <cell r="B121">
            <v>5309030</v>
          </cell>
          <cell r="C121" t="str">
            <v>Utilities - Water</v>
          </cell>
        </row>
        <row r="122">
          <cell r="B122">
            <v>5310020</v>
          </cell>
          <cell r="C122" t="str">
            <v>Licensing Fees</v>
          </cell>
        </row>
        <row r="123">
          <cell r="B123">
            <v>5310050</v>
          </cell>
          <cell r="C123" t="str">
            <v>Environmental Fees</v>
          </cell>
        </row>
        <row r="124">
          <cell r="B124">
            <v>5310060</v>
          </cell>
          <cell r="C124" t="str">
            <v>Financing Fees</v>
          </cell>
        </row>
        <row r="125">
          <cell r="B125">
            <v>5310080</v>
          </cell>
          <cell r="C125" t="str">
            <v>Bank Fees</v>
          </cell>
        </row>
        <row r="126">
          <cell r="B126">
            <v>5310090</v>
          </cell>
          <cell r="C126" t="str">
            <v>Miscellaneous Fees</v>
          </cell>
        </row>
        <row r="127">
          <cell r="B127">
            <v>5312110</v>
          </cell>
          <cell r="C127" t="str">
            <v>Net O&amp;M Freestanding Deriv-Electric-DEMI</v>
          </cell>
        </row>
        <row r="128">
          <cell r="B128">
            <v>5320796</v>
          </cell>
          <cell r="C128" t="str">
            <v>Spousal Travel</v>
          </cell>
        </row>
        <row r="129">
          <cell r="B129">
            <v>5330100</v>
          </cell>
          <cell r="C129" t="str">
            <v>Power Used in Operations-Affil-DEMI-8141</v>
          </cell>
        </row>
        <row r="130">
          <cell r="B130">
            <v>5380010</v>
          </cell>
          <cell r="C130" t="str">
            <v>Operating Gain/Loss-Disposition of Assets</v>
          </cell>
        </row>
        <row r="131">
          <cell r="B131">
            <v>5380025</v>
          </cell>
          <cell r="C131" t="str">
            <v>Gain on Disposition of Allowances</v>
          </cell>
        </row>
        <row r="132">
          <cell r="B132">
            <v>5398000</v>
          </cell>
          <cell r="C132" t="str">
            <v>Secondary Cost Element Charges</v>
          </cell>
        </row>
        <row r="133">
          <cell r="B133">
            <v>5399040</v>
          </cell>
          <cell r="C133" t="str">
            <v>Lost Discount Exp</v>
          </cell>
        </row>
        <row r="134">
          <cell r="B134">
            <v>5399070</v>
          </cell>
          <cell r="C134" t="str">
            <v>Vehicle Expenses-M4-Fleet System- Maintenance</v>
          </cell>
        </row>
        <row r="135">
          <cell r="B135">
            <v>5399071</v>
          </cell>
          <cell r="C135" t="str">
            <v>Vehicle Expenses-M4-Fleet System - Credits</v>
          </cell>
        </row>
        <row r="136">
          <cell r="B136">
            <v>5399072</v>
          </cell>
          <cell r="C136" t="str">
            <v>Vehicle Expenses-M4-Fleet System - Ownership</v>
          </cell>
        </row>
        <row r="137">
          <cell r="B137">
            <v>5399073</v>
          </cell>
          <cell r="C137" t="str">
            <v>Vehicle Expenses-M4-Fleet System - Fuel</v>
          </cell>
        </row>
        <row r="138">
          <cell r="B138">
            <v>5399074</v>
          </cell>
          <cell r="C138" t="str">
            <v>Vehicle Purchases</v>
          </cell>
        </row>
        <row r="139">
          <cell r="B139">
            <v>5399900</v>
          </cell>
          <cell r="C139" t="str">
            <v>Miscellaneous Expense</v>
          </cell>
        </row>
        <row r="140">
          <cell r="B140">
            <v>5399910</v>
          </cell>
          <cell r="C140" t="str">
            <v>Miscellaneous Expense - Acct Recon Write-offs</v>
          </cell>
        </row>
        <row r="141">
          <cell r="B141">
            <v>5501600</v>
          </cell>
          <cell r="C141" t="str">
            <v>Asset Retirement Obligation (ARO)</v>
          </cell>
        </row>
        <row r="142">
          <cell r="B142">
            <v>5703100</v>
          </cell>
          <cell r="C142" t="str">
            <v>Payroll Taxes</v>
          </cell>
        </row>
        <row r="143">
          <cell r="B143">
            <v>6101700</v>
          </cell>
          <cell r="C143" t="str">
            <v>Interest Inc - IC - WO - 8000-Dominion Energy</v>
          </cell>
        </row>
        <row r="144">
          <cell r="B144">
            <v>6101900</v>
          </cell>
          <cell r="C144" t="str">
            <v>Interest Income - Miscellaneous</v>
          </cell>
        </row>
        <row r="145">
          <cell r="B145">
            <v>6101910</v>
          </cell>
          <cell r="C145" t="str">
            <v>Interest Income - Misc Accounts Receivable</v>
          </cell>
        </row>
        <row r="146">
          <cell r="B146">
            <v>6105030</v>
          </cell>
          <cell r="C146" t="str">
            <v>Gain - Disposition of Assets/Inventory</v>
          </cell>
        </row>
        <row r="147">
          <cell r="B147">
            <v>6199900</v>
          </cell>
          <cell r="C147" t="str">
            <v>Other Income - Miscellaneous</v>
          </cell>
        </row>
        <row r="148">
          <cell r="B148">
            <v>6201010</v>
          </cell>
          <cell r="C148" t="str">
            <v>Donations-Charity</v>
          </cell>
        </row>
        <row r="149">
          <cell r="B149">
            <v>6205020</v>
          </cell>
          <cell r="C149" t="str">
            <v>Loss - Disposition of Assets/Inventory</v>
          </cell>
        </row>
        <row r="150">
          <cell r="B150">
            <v>8600000</v>
          </cell>
          <cell r="C150" t="str">
            <v>Planned Benefits - Salaried</v>
          </cell>
        </row>
        <row r="151">
          <cell r="B151">
            <v>8600001</v>
          </cell>
          <cell r="C151" t="str">
            <v>Planned Benefits - Hourly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B4" t="str">
            <v>2020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Q1"/>
      <sheetName val="VA Crews ROM"/>
      <sheetName val="NewHall-P3 Qual"/>
      <sheetName val="Redbank-Herndon"/>
      <sheetName val="Alpine Quality"/>
      <sheetName val="QUALCMP2"/>
      <sheetName val="WP-Firecreek-Beckley"/>
      <sheetName val="Riverside ROM YTD 2001"/>
      <sheetName val="Riverside ROM YTD 2002"/>
      <sheetName val="NOT USed in FINAL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ty Method"/>
      <sheetName val="Rate Sensitivities"/>
      <sheetName val="Monthly AFUDC for expansion"/>
      <sheetName val="Cap"/>
      <sheetName val="EPS Template 50%"/>
      <sheetName val="EPS Template 50%+Supply"/>
      <sheetName val="EPS Template 50%+Supply+MLP"/>
      <sheetName val="EPS Template 50%+MLP"/>
      <sheetName val="Capex"/>
      <sheetName val="Expansion CapEx"/>
      <sheetName val="Base CapEx"/>
      <sheetName val="Sales &amp; Use Taxes"/>
      <sheetName val="Property Taxes "/>
      <sheetName val="MLP Overlay"/>
      <sheetName val="MLP Input"/>
      <sheetName val="Treasury Example"/>
      <sheetName val="Inputs"/>
      <sheetName val="IRC and BOD MLP NO supply "/>
      <sheetName val="IRC and BOD NO MLP NO Su"/>
      <sheetName val="IRC and BOD 50% MLP+Supply"/>
      <sheetName val="IRC and BOD NO MLP Supply"/>
      <sheetName val="UI Input"/>
      <sheetName val="Proforma MLP"/>
      <sheetName val="Proforma"/>
      <sheetName val="Proforma Equity"/>
      <sheetName val="Supply Scenario (Pro Forma)"/>
      <sheetName val="Notes"/>
      <sheetName val="JB Recon"/>
      <sheetName val="VPSE O&amp;M CAPX Summary"/>
      <sheetName val="O&amp;M and Ongoing Cap Ex"/>
      <sheetName val="CIAC"/>
      <sheetName val="IRC MLP"/>
      <sheetName val="IRC and Board Summaries"/>
      <sheetName val="IRC 50%"/>
      <sheetName val="Rate Impact"/>
      <sheetName val="INPUTS&gt; Mandatory Convert"/>
      <sheetName val="Cases"/>
      <sheetName val="Budget Template"/>
      <sheetName val="UI Template"/>
      <sheetName val="Rate Calculation DTI"/>
      <sheetName val="Project COS"/>
      <sheetName val="For rate group"/>
      <sheetName val="Monthly AFUDC"/>
      <sheetName val="Summaries - VALUES"/>
      <sheetName val="Corp Template"/>
      <sheetName val="Monthly CF"/>
      <sheetName val="EPS Template 100%"/>
      <sheetName val="BPMA"/>
      <sheetName val="Tax Review"/>
      <sheetName val="State Tax"/>
      <sheetName val="Base Interest Rates"/>
      <sheetName val="MLP NI allocation"/>
      <sheetName val="sensitivity cas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8">
          <cell r="F18">
            <v>6050000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">
          <cell r="C4" t="str">
            <v>Energy</v>
          </cell>
        </row>
        <row r="5">
          <cell r="C5" t="str">
            <v>Regulated</v>
          </cell>
        </row>
        <row r="307">
          <cell r="C307">
            <v>1.07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56">
          <cell r="A156" t="str">
            <v>Balance Sheet</v>
          </cell>
        </row>
        <row r="407">
          <cell r="A407" t="str">
            <v>Debt Calculation</v>
          </cell>
        </row>
        <row r="463">
          <cell r="A463" t="str">
            <v>Tax Calculation</v>
          </cell>
        </row>
        <row r="554">
          <cell r="C554" t="str">
            <v>Total AFUDC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uctions"/>
      <sheetName val="S&amp;P Combined Tearsheet New"/>
      <sheetName val="Moody's Combined Tearsheet New"/>
      <sheetName val="Fitch Combined Tearsheet New"/>
      <sheetName val="Valuation Metrics Treasury Form"/>
      <sheetName val="S&amp;P Adjustments-Current Period"/>
      <sheetName val="Mdys Adjustments-Current Period"/>
      <sheetName val="Fitch Adjustment-Current Period"/>
      <sheetName val="DRI-IS NoDetail"/>
      <sheetName val="VP-IS NoDetail"/>
      <sheetName val="DG-IS NoDetail"/>
      <sheetName val="DRI-FS - Balance Sheet"/>
      <sheetName val="VEPCO-FS - Balance Sheet"/>
      <sheetName val="DGH-FS - Balance Sheet"/>
      <sheetName val="Consolidated CF"/>
      <sheetName val="VEPCO- CF "/>
      <sheetName val="Inputs-Current Period"/>
      <sheetName val="DGH-CF "/>
      <sheetName val="DRI Detailed-IS "/>
      <sheetName val="Earnings Highlights"/>
      <sheetName val="Earnings Highlights (2)"/>
      <sheetName val="VP Detailed IS"/>
      <sheetName val="DGH Detailed IS"/>
      <sheetName val="Actuals_History"/>
      <sheetName val="DRI_Tearsheet_History"/>
      <sheetName val="Blake Q's"/>
      <sheetName val="Ratings Thresholds"/>
      <sheetName val="Questar Consol IS - DEC15"/>
      <sheetName val="Questar Consol IS - AUG16"/>
      <sheetName val="Questar Consol CF - DEC15 "/>
      <sheetName val="Questar Consol CF - AUG16"/>
      <sheetName val="LOG"/>
      <sheetName val="Questar WC check"/>
    </sheetNames>
    <sheetDataSet>
      <sheetData sheetId="0"/>
      <sheetData sheetId="1"/>
      <sheetData sheetId="2"/>
      <sheetData sheetId="3"/>
      <sheetData sheetId="4">
        <row r="9">
          <cell r="CP9">
            <v>0.155043144951129</v>
          </cell>
        </row>
      </sheetData>
      <sheetData sheetId="5">
        <row r="8">
          <cell r="C8">
            <v>0.14145096518853489</v>
          </cell>
        </row>
      </sheetData>
      <sheetData sheetId="6">
        <row r="8">
          <cell r="C8">
            <v>0.11681459849565823</v>
          </cell>
        </row>
      </sheetData>
      <sheetData sheetId="7">
        <row r="9">
          <cell r="C9">
            <v>5.7779644210826273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B4" t="str">
            <v>3Q2017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P2001"/>
      <sheetName val="corp2001incbymo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ing Period"/>
      <sheetName val="NEI"/>
      <sheetName val="Mtn States"/>
      <sheetName val="ECC"/>
      <sheetName val="Consonus Total"/>
      <sheetName val="REV Forecast"/>
      <sheetName val="QIC #2"/>
      <sheetName val="From REVENUE_FROMGL_BYCUSTID"/>
      <sheetName val="Customer Xlat"/>
      <sheetName val="Consonus"/>
      <sheetName val="QIC"/>
      <sheetName val="2001 Revenue No CustID"/>
      <sheetName val="QBI"/>
    </sheetNames>
    <sheetDataSet>
      <sheetData sheetId="0" refreshError="1">
        <row r="2">
          <cell r="A2">
            <v>37072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lights 1-00 "/>
      <sheetName val="act3-31-00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ating Actions"/>
      <sheetName val="Issue Rating Actions"/>
      <sheetName val="Disclaim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ittee Summary &amp; Membership"/>
      <sheetName val="Rating Recommendations"/>
      <sheetName val="RPM Questions"/>
      <sheetName val="Supplemental Contact Details"/>
      <sheetName val="Lookups"/>
      <sheetName val="Summary"/>
      <sheetName val="Rating Tab"/>
      <sheetName val="DISCLAIMER"/>
      <sheetName val="Committee Coversheet Layout  1"/>
    </sheetNames>
    <sheetDataSet>
      <sheetData sheetId="0"/>
      <sheetData sheetId="1"/>
      <sheetData sheetId="2"/>
      <sheetData sheetId="3"/>
      <sheetData sheetId="4">
        <row r="1">
          <cell r="AX1" t="str">
            <v>Rating Withdrawn Reason</v>
          </cell>
          <cell r="BA1" t="str">
            <v>Recovery Estimate (RE)</v>
          </cell>
        </row>
        <row r="2">
          <cell r="BA2" t="str">
            <v>RTNG_RSN_DESC</v>
          </cell>
        </row>
        <row r="3">
          <cell r="A3" t="str">
            <v>Expected Rating</v>
          </cell>
          <cell r="I3" t="str">
            <v>NR</v>
          </cell>
          <cell r="T3" t="str">
            <v>Rating Outlook Stable</v>
          </cell>
          <cell r="BA3" t="str">
            <v>RE 100%</v>
          </cell>
        </row>
        <row r="4">
          <cell r="A4" t="str">
            <v>New Rating</v>
          </cell>
          <cell r="I4" t="str">
            <v>AAA</v>
          </cell>
          <cell r="T4" t="str">
            <v>Rating Outlook Negative</v>
          </cell>
          <cell r="BA4" t="str">
            <v>RE 95%</v>
          </cell>
        </row>
        <row r="5">
          <cell r="A5" t="str">
            <v>Affirmed</v>
          </cell>
          <cell r="I5" t="str">
            <v>AA+</v>
          </cell>
          <cell r="T5" t="str">
            <v>Rating Outlook Positive</v>
          </cell>
          <cell r="BA5" t="str">
            <v>RE 90%</v>
          </cell>
        </row>
        <row r="6">
          <cell r="A6" t="str">
            <v>Downgrade</v>
          </cell>
          <cell r="I6" t="str">
            <v>AA</v>
          </cell>
          <cell r="T6" t="str">
            <v>Rating Outlook Evolving</v>
          </cell>
          <cell r="BA6" t="str">
            <v>RE 85%</v>
          </cell>
        </row>
        <row r="7">
          <cell r="A7" t="str">
            <v>Upgrade</v>
          </cell>
          <cell r="I7" t="str">
            <v>AA-</v>
          </cell>
          <cell r="T7" t="str">
            <v>Rating Watch Negative</v>
          </cell>
          <cell r="BA7" t="str">
            <v>RE 80%</v>
          </cell>
        </row>
        <row r="8">
          <cell r="A8" t="str">
            <v>Paid In Full</v>
          </cell>
          <cell r="I8" t="str">
            <v>A+</v>
          </cell>
          <cell r="T8" t="str">
            <v>Rating Watch Evolving</v>
          </cell>
          <cell r="BA8" t="str">
            <v>RE 75%</v>
          </cell>
        </row>
        <row r="9">
          <cell r="A9" t="str">
            <v>Withdrawn</v>
          </cell>
          <cell r="I9" t="str">
            <v>A</v>
          </cell>
          <cell r="T9" t="str">
            <v>Rating Watch Positive</v>
          </cell>
          <cell r="BA9" t="str">
            <v>RE 70%</v>
          </cell>
        </row>
        <row r="10">
          <cell r="A10" t="str">
            <v>Confirmed</v>
          </cell>
          <cell r="I10" t="str">
            <v>A-</v>
          </cell>
          <cell r="T10" t="str">
            <v>Rating Watch Off</v>
          </cell>
          <cell r="BA10" t="str">
            <v>RE 65%</v>
          </cell>
        </row>
        <row r="11">
          <cell r="A11" t="str">
            <v>Rating Watch On</v>
          </cell>
          <cell r="I11" t="str">
            <v>BBB+</v>
          </cell>
          <cell r="BA11" t="str">
            <v>RE 60%</v>
          </cell>
        </row>
        <row r="12">
          <cell r="A12" t="str">
            <v>Rating Watch Maintained</v>
          </cell>
          <cell r="I12" t="str">
            <v>BBB</v>
          </cell>
          <cell r="BA12" t="str">
            <v>RE 55%</v>
          </cell>
        </row>
        <row r="13">
          <cell r="A13" t="str">
            <v>Change</v>
          </cell>
          <cell r="I13" t="str">
            <v>BBB-</v>
          </cell>
          <cell r="BA13" t="str">
            <v>RE 50%</v>
          </cell>
        </row>
        <row r="14">
          <cell r="A14" t="str">
            <v>Database Add</v>
          </cell>
          <cell r="I14" t="str">
            <v>BB+</v>
          </cell>
          <cell r="BA14" t="str">
            <v>RE 45%</v>
          </cell>
        </row>
        <row r="15">
          <cell r="A15" t="str">
            <v>Distressed Recovery Rating Revision</v>
          </cell>
          <cell r="I15" t="str">
            <v>BB</v>
          </cell>
          <cell r="BA15" t="str">
            <v>RE 40%</v>
          </cell>
        </row>
        <row r="16">
          <cell r="A16" t="str">
            <v>Loss Severity Rating Revision</v>
          </cell>
          <cell r="I16" t="str">
            <v>BB-</v>
          </cell>
          <cell r="BA16" t="str">
            <v>RE 35%</v>
          </cell>
        </row>
        <row r="17">
          <cell r="A17" t="str">
            <v>Not Monitored</v>
          </cell>
          <cell r="I17" t="str">
            <v>B+</v>
          </cell>
          <cell r="BA17" t="str">
            <v>RE 30%</v>
          </cell>
        </row>
        <row r="18">
          <cell r="A18" t="str">
            <v>Notice of Withdrawal</v>
          </cell>
          <cell r="I18" t="str">
            <v>B</v>
          </cell>
          <cell r="BA18" t="str">
            <v>RE 25%</v>
          </cell>
        </row>
        <row r="19">
          <cell r="A19" t="str">
            <v>Matured</v>
          </cell>
          <cell r="I19" t="str">
            <v>B-</v>
          </cell>
          <cell r="BA19" t="str">
            <v>RE 20%</v>
          </cell>
        </row>
        <row r="20">
          <cell r="A20" t="str">
            <v>Prerefunded Rating</v>
          </cell>
          <cell r="I20" t="str">
            <v>CCC+</v>
          </cell>
          <cell r="BA20" t="str">
            <v>RE 15%</v>
          </cell>
        </row>
        <row r="21">
          <cell r="A21" t="str">
            <v>Publish</v>
          </cell>
          <cell r="I21" t="str">
            <v>CCC</v>
          </cell>
          <cell r="BA21" t="str">
            <v>RE 10%</v>
          </cell>
        </row>
        <row r="22">
          <cell r="A22" t="str">
            <v>Recovery Rating Revision</v>
          </cell>
          <cell r="I22" t="str">
            <v>CCC-</v>
          </cell>
          <cell r="BA22" t="str">
            <v>RE 5%</v>
          </cell>
        </row>
        <row r="23">
          <cell r="A23" t="str">
            <v>Revision Enhancement</v>
          </cell>
          <cell r="I23" t="str">
            <v>CC</v>
          </cell>
          <cell r="BA23" t="str">
            <v>RE 0%</v>
          </cell>
        </row>
        <row r="24">
          <cell r="A24" t="str">
            <v>Revision IDR</v>
          </cell>
          <cell r="I24" t="str">
            <v>C</v>
          </cell>
          <cell r="BA24" t="str">
            <v>RE NC</v>
          </cell>
        </row>
        <row r="25">
          <cell r="A25" t="str">
            <v>Revision Implication Watch</v>
          </cell>
          <cell r="I25" t="str">
            <v>DDD</v>
          </cell>
          <cell r="BA25" t="str">
            <v>RE Pending</v>
          </cell>
        </row>
        <row r="26">
          <cell r="A26" t="str">
            <v>Revision Outlook</v>
          </cell>
          <cell r="I26" t="str">
            <v>DD</v>
          </cell>
        </row>
        <row r="27">
          <cell r="A27" t="str">
            <v>Revision Rating</v>
          </cell>
          <cell r="I27" t="str">
            <v>D</v>
          </cell>
        </row>
        <row r="28">
          <cell r="A28" t="str">
            <v>Support Rating Floor Revision</v>
          </cell>
          <cell r="I28" t="str">
            <v>AAA(EXP)</v>
          </cell>
        </row>
        <row r="29">
          <cell r="A29" t="str">
            <v>Update</v>
          </cell>
          <cell r="I29" t="str">
            <v>AA+(EXP)</v>
          </cell>
        </row>
        <row r="30">
          <cell r="A30" t="str">
            <v>Withdrawn - Prerefunded</v>
          </cell>
          <cell r="I30" t="str">
            <v>AA(EXP)</v>
          </cell>
        </row>
        <row r="31">
          <cell r="I31" t="str">
            <v>AA-(EXP)</v>
          </cell>
        </row>
        <row r="32">
          <cell r="I32" t="str">
            <v>A+(EXP)</v>
          </cell>
        </row>
        <row r="33">
          <cell r="I33" t="str">
            <v>A(EXP)</v>
          </cell>
        </row>
        <row r="34">
          <cell r="I34" t="str">
            <v>A-(EXP)</v>
          </cell>
        </row>
        <row r="35">
          <cell r="I35" t="str">
            <v>BBB+(EXP)</v>
          </cell>
        </row>
        <row r="36">
          <cell r="I36" t="str">
            <v>BBB(EXP)</v>
          </cell>
        </row>
        <row r="37">
          <cell r="I37" t="str">
            <v>BBB-(EXP)</v>
          </cell>
        </row>
        <row r="38">
          <cell r="I38" t="str">
            <v>BB+(EXP)</v>
          </cell>
        </row>
        <row r="39">
          <cell r="I39" t="str">
            <v>BB(EXP)</v>
          </cell>
        </row>
        <row r="40">
          <cell r="I40" t="str">
            <v>BB-(EXP)</v>
          </cell>
        </row>
        <row r="41">
          <cell r="I41" t="str">
            <v>B+(EXP)</v>
          </cell>
        </row>
        <row r="42">
          <cell r="I42" t="str">
            <v>B(EXP)</v>
          </cell>
        </row>
        <row r="43">
          <cell r="I43" t="str">
            <v>B-(EXP)</v>
          </cell>
        </row>
        <row r="44">
          <cell r="I44" t="str">
            <v>CCC+(EXP)</v>
          </cell>
        </row>
        <row r="45">
          <cell r="I45" t="str">
            <v>CCC(EXP)</v>
          </cell>
        </row>
        <row r="46">
          <cell r="I46" t="str">
            <v>CCC-(EXP)</v>
          </cell>
        </row>
        <row r="47">
          <cell r="I47" t="str">
            <v>CC(EXP)</v>
          </cell>
        </row>
        <row r="48">
          <cell r="I48" t="str">
            <v>C(EXP)</v>
          </cell>
        </row>
        <row r="49">
          <cell r="I49" t="str">
            <v>DDD(EXP)</v>
          </cell>
        </row>
        <row r="50">
          <cell r="I50" t="str">
            <v>DD(EXP)</v>
          </cell>
        </row>
        <row r="51">
          <cell r="I51" t="str">
            <v>DD-(EXP)</v>
          </cell>
        </row>
        <row r="52">
          <cell r="I52" t="str">
            <v>D(EXP)</v>
          </cell>
        </row>
        <row r="53">
          <cell r="I53" t="str">
            <v>IG</v>
          </cell>
        </row>
        <row r="54">
          <cell r="I54" t="str">
            <v>NIG</v>
          </cell>
        </row>
        <row r="55">
          <cell r="I55" t="str">
            <v>WD</v>
          </cell>
        </row>
        <row r="56">
          <cell r="I56" t="str">
            <v>PIF</v>
          </cell>
        </row>
        <row r="57">
          <cell r="I57" t="str">
            <v>E</v>
          </cell>
        </row>
        <row r="58">
          <cell r="I58" t="str">
            <v>AA (CAT)</v>
          </cell>
        </row>
        <row r="59">
          <cell r="I59" t="str">
            <v>A (CAT)</v>
          </cell>
        </row>
        <row r="60">
          <cell r="I60" t="str">
            <v>BBB (CAT)</v>
          </cell>
        </row>
        <row r="61">
          <cell r="I61" t="str">
            <v>BB (CAT)</v>
          </cell>
        </row>
        <row r="62">
          <cell r="I62" t="str">
            <v>B (CAT)</v>
          </cell>
        </row>
        <row r="63">
          <cell r="I63" t="str">
            <v>CCC (CAT)</v>
          </cell>
        </row>
        <row r="64">
          <cell r="I64" t="str">
            <v>AAApre</v>
          </cell>
        </row>
        <row r="65">
          <cell r="I65" t="str">
            <v>RD</v>
          </cell>
        </row>
        <row r="66">
          <cell r="I66" t="str">
            <v>NR</v>
          </cell>
        </row>
        <row r="67">
          <cell r="I67" t="str">
            <v>F1+</v>
          </cell>
        </row>
        <row r="68">
          <cell r="I68" t="str">
            <v>F1</v>
          </cell>
        </row>
        <row r="69">
          <cell r="I69" t="str">
            <v>F2</v>
          </cell>
        </row>
        <row r="70">
          <cell r="I70" t="str">
            <v>F3</v>
          </cell>
        </row>
        <row r="71">
          <cell r="I71" t="str">
            <v>B</v>
          </cell>
        </row>
        <row r="72">
          <cell r="I72" t="str">
            <v>C</v>
          </cell>
        </row>
        <row r="73">
          <cell r="I73" t="str">
            <v>D</v>
          </cell>
        </row>
        <row r="74">
          <cell r="I74" t="str">
            <v>F1+(EXP)</v>
          </cell>
        </row>
        <row r="75">
          <cell r="I75" t="str">
            <v>F1(EXP)</v>
          </cell>
        </row>
        <row r="76">
          <cell r="I76" t="str">
            <v>F2(EXP)</v>
          </cell>
        </row>
        <row r="77">
          <cell r="I77" t="str">
            <v>F3(EXP)</v>
          </cell>
        </row>
        <row r="78">
          <cell r="I78" t="str">
            <v>B(EXP)</v>
          </cell>
        </row>
        <row r="79">
          <cell r="I79" t="str">
            <v>C(EXP)</v>
          </cell>
        </row>
        <row r="80">
          <cell r="I80" t="str">
            <v>D(EXP)</v>
          </cell>
        </row>
        <row r="81">
          <cell r="I81" t="str">
            <v>D-1</v>
          </cell>
        </row>
        <row r="82">
          <cell r="I82" t="str">
            <v>D-1+</v>
          </cell>
        </row>
        <row r="83">
          <cell r="I83" t="str">
            <v>D-1-</v>
          </cell>
        </row>
        <row r="84">
          <cell r="I84" t="str">
            <v>D-2</v>
          </cell>
        </row>
        <row r="85">
          <cell r="I85" t="str">
            <v>D-3</v>
          </cell>
        </row>
        <row r="86">
          <cell r="I86" t="str">
            <v>D-4</v>
          </cell>
        </row>
        <row r="87">
          <cell r="I87" t="str">
            <v>F1+/F1+</v>
          </cell>
        </row>
        <row r="88">
          <cell r="I88" t="str">
            <v>F1+/F1</v>
          </cell>
        </row>
        <row r="89">
          <cell r="I89" t="str">
            <v>WD</v>
          </cell>
        </row>
        <row r="90">
          <cell r="I90" t="str">
            <v>PIF</v>
          </cell>
        </row>
        <row r="91">
          <cell r="I91" t="str">
            <v>At least F1</v>
          </cell>
        </row>
        <row r="92">
          <cell r="I92" t="str">
            <v>At least F2</v>
          </cell>
        </row>
        <row r="93">
          <cell r="I93" t="str">
            <v>At least F3</v>
          </cell>
        </row>
        <row r="94">
          <cell r="I94" t="str">
            <v>At least B</v>
          </cell>
        </row>
        <row r="95">
          <cell r="I95" t="str">
            <v>At least C</v>
          </cell>
        </row>
        <row r="96">
          <cell r="I96" t="str">
            <v>At least D</v>
          </cell>
        </row>
        <row r="97">
          <cell r="I97" t="str">
            <v>RD</v>
          </cell>
        </row>
        <row r="98">
          <cell r="I98" t="str">
            <v>NR</v>
          </cell>
        </row>
        <row r="99">
          <cell r="I99" t="str">
            <v>AAA</v>
          </cell>
        </row>
        <row r="100">
          <cell r="I100" t="str">
            <v>AA+</v>
          </cell>
        </row>
        <row r="101">
          <cell r="I101" t="str">
            <v>AA</v>
          </cell>
        </row>
        <row r="102">
          <cell r="I102" t="str">
            <v>AA-</v>
          </cell>
        </row>
        <row r="103">
          <cell r="I103" t="str">
            <v>A+</v>
          </cell>
        </row>
        <row r="104">
          <cell r="I104" t="str">
            <v>A</v>
          </cell>
        </row>
        <row r="105">
          <cell r="I105" t="str">
            <v>A-</v>
          </cell>
        </row>
        <row r="106">
          <cell r="I106" t="str">
            <v>BBB+</v>
          </cell>
        </row>
        <row r="107">
          <cell r="I107" t="str">
            <v>BBB</v>
          </cell>
        </row>
        <row r="108">
          <cell r="I108" t="str">
            <v>BBB-</v>
          </cell>
        </row>
        <row r="109">
          <cell r="I109" t="str">
            <v>BB+</v>
          </cell>
        </row>
        <row r="110">
          <cell r="I110" t="str">
            <v>BB</v>
          </cell>
        </row>
        <row r="111">
          <cell r="I111" t="str">
            <v>BB-</v>
          </cell>
        </row>
        <row r="112">
          <cell r="I112" t="str">
            <v>B+</v>
          </cell>
        </row>
        <row r="113">
          <cell r="I113" t="str">
            <v>B</v>
          </cell>
        </row>
        <row r="114">
          <cell r="I114" t="str">
            <v>B-</v>
          </cell>
        </row>
        <row r="115">
          <cell r="I115" t="str">
            <v>CCC+</v>
          </cell>
        </row>
        <row r="116">
          <cell r="I116" t="str">
            <v>CCC</v>
          </cell>
        </row>
        <row r="117">
          <cell r="I117" t="str">
            <v>CCC-</v>
          </cell>
        </row>
        <row r="118">
          <cell r="I118" t="str">
            <v>CC</v>
          </cell>
        </row>
        <row r="119">
          <cell r="I119" t="str">
            <v>C</v>
          </cell>
        </row>
        <row r="120">
          <cell r="I120" t="str">
            <v>DDD</v>
          </cell>
        </row>
        <row r="121">
          <cell r="I121" t="str">
            <v>DD</v>
          </cell>
        </row>
        <row r="122">
          <cell r="I122" t="str">
            <v>D</v>
          </cell>
        </row>
        <row r="123">
          <cell r="I123" t="str">
            <v>AAA(EXP)</v>
          </cell>
        </row>
        <row r="124">
          <cell r="I124" t="str">
            <v>AA+(EXP)</v>
          </cell>
        </row>
        <row r="125">
          <cell r="I125" t="str">
            <v>AA(EXP)</v>
          </cell>
        </row>
        <row r="126">
          <cell r="I126" t="str">
            <v>AA-(EXP)</v>
          </cell>
        </row>
        <row r="127">
          <cell r="I127" t="str">
            <v>A+(EXP)</v>
          </cell>
        </row>
        <row r="128">
          <cell r="I128" t="str">
            <v>A(EXP)</v>
          </cell>
        </row>
        <row r="129">
          <cell r="I129" t="str">
            <v>A-(EXP)</v>
          </cell>
        </row>
        <row r="130">
          <cell r="I130" t="str">
            <v>BBB+(EXP)</v>
          </cell>
        </row>
        <row r="131">
          <cell r="I131" t="str">
            <v>BBB(EXP)</v>
          </cell>
        </row>
        <row r="132">
          <cell r="I132" t="str">
            <v>BBB-(EXP)</v>
          </cell>
        </row>
        <row r="133">
          <cell r="I133" t="str">
            <v>BB+(EXP)</v>
          </cell>
        </row>
        <row r="134">
          <cell r="I134" t="str">
            <v>BB(EXP)</v>
          </cell>
        </row>
        <row r="135">
          <cell r="I135" t="str">
            <v>BB-(EXP)</v>
          </cell>
        </row>
        <row r="136">
          <cell r="I136" t="str">
            <v>B+(EXP)</v>
          </cell>
        </row>
        <row r="137">
          <cell r="I137" t="str">
            <v>B(EXP)</v>
          </cell>
        </row>
        <row r="138">
          <cell r="I138" t="str">
            <v>B-(EXP)</v>
          </cell>
        </row>
        <row r="139">
          <cell r="I139" t="str">
            <v>CCC+(EXP)</v>
          </cell>
        </row>
        <row r="140">
          <cell r="I140" t="str">
            <v>CCC(EXP)</v>
          </cell>
        </row>
        <row r="141">
          <cell r="I141" t="str">
            <v>CCC-(EXP)</v>
          </cell>
        </row>
        <row r="142">
          <cell r="I142" t="str">
            <v>CC(EXP)</v>
          </cell>
        </row>
        <row r="143">
          <cell r="I143" t="str">
            <v>C(EXP)</v>
          </cell>
        </row>
        <row r="144">
          <cell r="I144" t="str">
            <v>DDD(EXP)</v>
          </cell>
        </row>
        <row r="145">
          <cell r="I145" t="str">
            <v>DD(EXP)</v>
          </cell>
        </row>
        <row r="146">
          <cell r="I146" t="str">
            <v>DD-(EXP)</v>
          </cell>
        </row>
        <row r="147">
          <cell r="I147" t="str">
            <v>D(EXP)</v>
          </cell>
        </row>
        <row r="148">
          <cell r="I148" t="str">
            <v>IG</v>
          </cell>
        </row>
        <row r="149">
          <cell r="I149" t="str">
            <v>NIG</v>
          </cell>
        </row>
        <row r="150">
          <cell r="I150" t="str">
            <v>WD</v>
          </cell>
        </row>
        <row r="151">
          <cell r="I151" t="str">
            <v>AA(CAT)</v>
          </cell>
        </row>
        <row r="152">
          <cell r="I152" t="str">
            <v>A(CAT)</v>
          </cell>
        </row>
        <row r="153">
          <cell r="I153" t="str">
            <v>BBB(CAT)</v>
          </cell>
        </row>
        <row r="154">
          <cell r="I154" t="str">
            <v>BB(CAT)</v>
          </cell>
        </row>
        <row r="155">
          <cell r="I155" t="str">
            <v>B(CAT)</v>
          </cell>
        </row>
        <row r="156">
          <cell r="I156" t="str">
            <v>CCC(CAT)</v>
          </cell>
        </row>
        <row r="157">
          <cell r="I157" t="str">
            <v>PIF</v>
          </cell>
        </row>
        <row r="158">
          <cell r="I158" t="str">
            <v>NR</v>
          </cell>
        </row>
        <row r="159">
          <cell r="I159" t="str">
            <v>F1+</v>
          </cell>
        </row>
        <row r="160">
          <cell r="I160" t="str">
            <v>F1</v>
          </cell>
        </row>
        <row r="161">
          <cell r="I161" t="str">
            <v>F2</v>
          </cell>
        </row>
        <row r="162">
          <cell r="I162" t="str">
            <v>F3</v>
          </cell>
        </row>
        <row r="163">
          <cell r="I163" t="str">
            <v>B</v>
          </cell>
        </row>
        <row r="164">
          <cell r="I164" t="str">
            <v>C</v>
          </cell>
        </row>
        <row r="165">
          <cell r="I165" t="str">
            <v>D</v>
          </cell>
        </row>
        <row r="166">
          <cell r="I166" t="str">
            <v>F1+(EXP)</v>
          </cell>
        </row>
        <row r="167">
          <cell r="I167" t="str">
            <v>F1(EXP)</v>
          </cell>
        </row>
        <row r="168">
          <cell r="I168" t="str">
            <v>F2(EXP)</v>
          </cell>
        </row>
        <row r="169">
          <cell r="I169" t="str">
            <v>F3(EXP)</v>
          </cell>
        </row>
        <row r="170">
          <cell r="I170" t="str">
            <v>B(EXP)</v>
          </cell>
        </row>
        <row r="171">
          <cell r="I171" t="str">
            <v>C(EXP)</v>
          </cell>
        </row>
        <row r="172">
          <cell r="I172" t="str">
            <v>D(EXP)</v>
          </cell>
        </row>
        <row r="173">
          <cell r="I173" t="str">
            <v>REV RATING</v>
          </cell>
        </row>
        <row r="174">
          <cell r="I174" t="str">
            <v>WD</v>
          </cell>
        </row>
        <row r="175">
          <cell r="I175" t="str">
            <v>At least F1</v>
          </cell>
        </row>
        <row r="176">
          <cell r="I176" t="str">
            <v>At least F2</v>
          </cell>
        </row>
        <row r="177">
          <cell r="I177" t="str">
            <v>At least F3</v>
          </cell>
        </row>
        <row r="178">
          <cell r="I178" t="str">
            <v>At least B</v>
          </cell>
        </row>
        <row r="179">
          <cell r="I179" t="str">
            <v>At least C</v>
          </cell>
        </row>
        <row r="180">
          <cell r="I180" t="str">
            <v>At least D</v>
          </cell>
        </row>
        <row r="181">
          <cell r="I181" t="str">
            <v>NR</v>
          </cell>
        </row>
        <row r="182">
          <cell r="I182" t="str">
            <v>AAA</v>
          </cell>
        </row>
        <row r="183">
          <cell r="I183" t="str">
            <v>AA+</v>
          </cell>
        </row>
        <row r="184">
          <cell r="I184" t="str">
            <v>AA</v>
          </cell>
        </row>
        <row r="185">
          <cell r="I185" t="str">
            <v>AA-</v>
          </cell>
        </row>
        <row r="186">
          <cell r="I186" t="str">
            <v>A+</v>
          </cell>
        </row>
        <row r="187">
          <cell r="I187" t="str">
            <v>A</v>
          </cell>
        </row>
        <row r="188">
          <cell r="I188" t="str">
            <v>A-</v>
          </cell>
        </row>
        <row r="189">
          <cell r="I189" t="str">
            <v>BBB+</v>
          </cell>
        </row>
        <row r="190">
          <cell r="I190" t="str">
            <v>BBB</v>
          </cell>
        </row>
        <row r="191">
          <cell r="I191" t="str">
            <v>BBB-</v>
          </cell>
        </row>
        <row r="192">
          <cell r="I192" t="str">
            <v>BB+</v>
          </cell>
        </row>
        <row r="193">
          <cell r="I193" t="str">
            <v>BB</v>
          </cell>
        </row>
        <row r="194">
          <cell r="I194" t="str">
            <v>BB-</v>
          </cell>
        </row>
        <row r="195">
          <cell r="I195" t="str">
            <v>B+</v>
          </cell>
        </row>
        <row r="196">
          <cell r="I196" t="str">
            <v>B</v>
          </cell>
        </row>
        <row r="197">
          <cell r="I197" t="str">
            <v>B-</v>
          </cell>
        </row>
        <row r="198">
          <cell r="I198" t="str">
            <v>CCC+</v>
          </cell>
        </row>
        <row r="199">
          <cell r="I199" t="str">
            <v>CCC</v>
          </cell>
        </row>
        <row r="200">
          <cell r="I200" t="str">
            <v>CCC-</v>
          </cell>
        </row>
        <row r="201">
          <cell r="I201" t="str">
            <v>CC</v>
          </cell>
        </row>
        <row r="202">
          <cell r="I202" t="str">
            <v>C</v>
          </cell>
        </row>
        <row r="203">
          <cell r="I203" t="str">
            <v>DDD</v>
          </cell>
        </row>
        <row r="204">
          <cell r="I204" t="str">
            <v>DD</v>
          </cell>
        </row>
        <row r="205">
          <cell r="I205" t="str">
            <v>D</v>
          </cell>
        </row>
        <row r="206">
          <cell r="I206" t="str">
            <v>E</v>
          </cell>
        </row>
        <row r="207">
          <cell r="I207" t="str">
            <v>AAA(EXP)</v>
          </cell>
        </row>
        <row r="208">
          <cell r="I208" t="str">
            <v>AA+(EXP)</v>
          </cell>
        </row>
        <row r="209">
          <cell r="I209" t="str">
            <v>AA(EXP)</v>
          </cell>
        </row>
        <row r="210">
          <cell r="I210" t="str">
            <v>AA-(EXP)</v>
          </cell>
        </row>
        <row r="211">
          <cell r="I211" t="str">
            <v>A+(EXP)</v>
          </cell>
        </row>
        <row r="212">
          <cell r="I212" t="str">
            <v>A(EXP)</v>
          </cell>
        </row>
        <row r="213">
          <cell r="I213" t="str">
            <v>A-(EXP)</v>
          </cell>
        </row>
        <row r="214">
          <cell r="I214" t="str">
            <v>BBB+(EXP)</v>
          </cell>
        </row>
        <row r="215">
          <cell r="I215" t="str">
            <v>BBB(EXP)</v>
          </cell>
        </row>
        <row r="216">
          <cell r="I216" t="str">
            <v>BBB-(EXP)</v>
          </cell>
        </row>
        <row r="217">
          <cell r="I217" t="str">
            <v>BB+(EXP)</v>
          </cell>
        </row>
        <row r="218">
          <cell r="I218" t="str">
            <v>BB(EXP)</v>
          </cell>
        </row>
        <row r="219">
          <cell r="I219" t="str">
            <v>BB-(EXP)</v>
          </cell>
        </row>
        <row r="220">
          <cell r="I220" t="str">
            <v>B+(EXP)</v>
          </cell>
        </row>
        <row r="221">
          <cell r="I221" t="str">
            <v>B(EXP)</v>
          </cell>
        </row>
        <row r="222">
          <cell r="I222" t="str">
            <v>B-(EXP)</v>
          </cell>
        </row>
        <row r="223">
          <cell r="I223" t="str">
            <v>CCC+(EXP)</v>
          </cell>
        </row>
        <row r="224">
          <cell r="I224" t="str">
            <v>CCC(EXP)</v>
          </cell>
        </row>
        <row r="225">
          <cell r="I225" t="str">
            <v>CCC-(EXP)</v>
          </cell>
        </row>
        <row r="226">
          <cell r="I226" t="str">
            <v>CC(EXP)</v>
          </cell>
        </row>
        <row r="227">
          <cell r="I227" t="str">
            <v>C(EXP)</v>
          </cell>
        </row>
        <row r="228">
          <cell r="I228" t="str">
            <v>DDD(EXP)</v>
          </cell>
        </row>
        <row r="229">
          <cell r="I229" t="str">
            <v>DD(EXP)</v>
          </cell>
        </row>
        <row r="230">
          <cell r="I230" t="str">
            <v>D(EXP)</v>
          </cell>
        </row>
        <row r="231">
          <cell r="I231" t="str">
            <v>E(EXP)</v>
          </cell>
        </row>
        <row r="232">
          <cell r="I232" t="str">
            <v>PIF</v>
          </cell>
        </row>
        <row r="233">
          <cell r="I233" t="str">
            <v>WD</v>
          </cell>
        </row>
        <row r="234">
          <cell r="I234" t="str">
            <v>RD</v>
          </cell>
        </row>
        <row r="235">
          <cell r="I235" t="str">
            <v>AAA(SO)</v>
          </cell>
        </row>
        <row r="236">
          <cell r="I236" t="str">
            <v>AA(SO)</v>
          </cell>
        </row>
        <row r="237">
          <cell r="I237" t="str">
            <v>AA-(SO)</v>
          </cell>
        </row>
        <row r="238">
          <cell r="I238" t="str">
            <v>A+(SO)</v>
          </cell>
        </row>
        <row r="239">
          <cell r="I239" t="str">
            <v>A(SO)</v>
          </cell>
        </row>
        <row r="240">
          <cell r="I240" t="str">
            <v>A-(SO)</v>
          </cell>
        </row>
        <row r="241">
          <cell r="I241" t="str">
            <v>BBB+(SO)</v>
          </cell>
        </row>
        <row r="242">
          <cell r="I242" t="str">
            <v>BBB(SO)</v>
          </cell>
        </row>
        <row r="243">
          <cell r="I243" t="str">
            <v>BBB-(SO)</v>
          </cell>
        </row>
        <row r="244">
          <cell r="I244" t="str">
            <v>BB+(SO)</v>
          </cell>
        </row>
        <row r="245">
          <cell r="I245" t="str">
            <v>BB(SO)</v>
          </cell>
        </row>
        <row r="246">
          <cell r="I246" t="str">
            <v>BB-(SO)</v>
          </cell>
        </row>
        <row r="247">
          <cell r="I247" t="str">
            <v>B+(SO)</v>
          </cell>
        </row>
        <row r="248">
          <cell r="I248" t="str">
            <v>B(SO)</v>
          </cell>
        </row>
        <row r="249">
          <cell r="I249" t="str">
            <v>B-(SO)</v>
          </cell>
        </row>
        <row r="250">
          <cell r="I250" t="str">
            <v>C+(SO)</v>
          </cell>
        </row>
        <row r="251">
          <cell r="I251" t="str">
            <v>C(SO)</v>
          </cell>
        </row>
        <row r="252">
          <cell r="I252" t="str">
            <v>C-(SO)</v>
          </cell>
        </row>
        <row r="253">
          <cell r="I253" t="str">
            <v>D(SO)</v>
          </cell>
        </row>
        <row r="254">
          <cell r="I254" t="str">
            <v>AAA(SO)(EXP)</v>
          </cell>
        </row>
        <row r="255">
          <cell r="I255" t="str">
            <v>AA+(SO)(EXP)</v>
          </cell>
        </row>
        <row r="256">
          <cell r="I256" t="str">
            <v>AA(SO)(EXP)</v>
          </cell>
        </row>
        <row r="257">
          <cell r="I257" t="str">
            <v>AA-(SO)(EXP)</v>
          </cell>
        </row>
        <row r="258">
          <cell r="I258" t="str">
            <v>A+(SO)(EXP)</v>
          </cell>
        </row>
        <row r="259">
          <cell r="I259" t="str">
            <v>A(SO)(EXP)</v>
          </cell>
        </row>
        <row r="260">
          <cell r="I260" t="str">
            <v>A-(SO)(EXP)</v>
          </cell>
        </row>
        <row r="261">
          <cell r="I261" t="str">
            <v>BBB+(SO)(EXP)</v>
          </cell>
        </row>
        <row r="262">
          <cell r="I262" t="str">
            <v>BBB(SO)(EXP)</v>
          </cell>
        </row>
        <row r="263">
          <cell r="I263" t="str">
            <v>BBB-(SO)(EXP)</v>
          </cell>
        </row>
        <row r="264">
          <cell r="I264" t="str">
            <v>BB+(SO)(EXP)</v>
          </cell>
        </row>
        <row r="265">
          <cell r="I265" t="str">
            <v>BB(SO)(EXP)</v>
          </cell>
        </row>
        <row r="266">
          <cell r="I266" t="str">
            <v>BB-(SO)(EXP)</v>
          </cell>
        </row>
        <row r="267">
          <cell r="I267" t="str">
            <v>B+(SO)(EXP)</v>
          </cell>
        </row>
        <row r="268">
          <cell r="I268" t="str">
            <v>B(SO)(EXP)</v>
          </cell>
        </row>
        <row r="269">
          <cell r="I269" t="str">
            <v>B-(SO)(EXP)</v>
          </cell>
        </row>
        <row r="270">
          <cell r="I270" t="str">
            <v>C+(SO)(EXP)</v>
          </cell>
        </row>
        <row r="271">
          <cell r="I271" t="str">
            <v>C(SO)(EXP)</v>
          </cell>
        </row>
        <row r="272">
          <cell r="I272" t="str">
            <v>C-(SO)(EXP)</v>
          </cell>
        </row>
        <row r="273">
          <cell r="I273" t="str">
            <v>D(SO)(EXP)</v>
          </cell>
        </row>
        <row r="274">
          <cell r="I274" t="str">
            <v>NR</v>
          </cell>
        </row>
        <row r="275">
          <cell r="I275" t="str">
            <v>F1+</v>
          </cell>
        </row>
        <row r="276">
          <cell r="I276" t="str">
            <v>F1</v>
          </cell>
        </row>
        <row r="277">
          <cell r="I277" t="str">
            <v>F2</v>
          </cell>
        </row>
        <row r="278">
          <cell r="I278" t="str">
            <v>F3</v>
          </cell>
        </row>
        <row r="279">
          <cell r="I279" t="str">
            <v>B</v>
          </cell>
        </row>
        <row r="280">
          <cell r="I280" t="str">
            <v>C</v>
          </cell>
        </row>
        <row r="281">
          <cell r="I281" t="str">
            <v>D</v>
          </cell>
        </row>
        <row r="282">
          <cell r="I282" t="str">
            <v>E</v>
          </cell>
        </row>
        <row r="283">
          <cell r="I283" t="str">
            <v>F1+(EXP)</v>
          </cell>
        </row>
        <row r="284">
          <cell r="I284" t="str">
            <v>F1(EXP)</v>
          </cell>
        </row>
        <row r="285">
          <cell r="I285" t="str">
            <v>F2(EXP)</v>
          </cell>
        </row>
        <row r="286">
          <cell r="I286" t="str">
            <v>F3(EXP)</v>
          </cell>
        </row>
        <row r="287">
          <cell r="I287" t="str">
            <v>B(EXP)</v>
          </cell>
        </row>
        <row r="288">
          <cell r="I288" t="str">
            <v>C(EXP)</v>
          </cell>
        </row>
        <row r="289">
          <cell r="I289" t="str">
            <v>D(EXP)</v>
          </cell>
        </row>
        <row r="290">
          <cell r="I290" t="str">
            <v>A1+(EXP)</v>
          </cell>
        </row>
        <row r="291">
          <cell r="I291" t="str">
            <v>A1(EXP)</v>
          </cell>
        </row>
        <row r="292">
          <cell r="I292" t="str">
            <v>A2(EXP)</v>
          </cell>
        </row>
        <row r="293">
          <cell r="I293" t="str">
            <v>A3(EXP)</v>
          </cell>
        </row>
        <row r="294">
          <cell r="I294" t="str">
            <v>E(EXP)</v>
          </cell>
        </row>
        <row r="295">
          <cell r="I295" t="str">
            <v>PIF</v>
          </cell>
        </row>
        <row r="296">
          <cell r="I296" t="str">
            <v>WD</v>
          </cell>
        </row>
        <row r="297">
          <cell r="I297" t="str">
            <v>A1+</v>
          </cell>
        </row>
        <row r="298">
          <cell r="I298" t="str">
            <v>A1</v>
          </cell>
        </row>
        <row r="299">
          <cell r="I299" t="str">
            <v>A2</v>
          </cell>
        </row>
        <row r="300">
          <cell r="I300" t="str">
            <v>A3</v>
          </cell>
        </row>
        <row r="301">
          <cell r="I301" t="str">
            <v>N1+</v>
          </cell>
        </row>
        <row r="302">
          <cell r="I302" t="str">
            <v>N1</v>
          </cell>
        </row>
        <row r="303">
          <cell r="I303" t="str">
            <v>N2</v>
          </cell>
        </row>
        <row r="304">
          <cell r="I304" t="str">
            <v>N3</v>
          </cell>
        </row>
        <row r="305">
          <cell r="I305" t="str">
            <v>N4</v>
          </cell>
        </row>
        <row r="306">
          <cell r="I306" t="str">
            <v>N5</v>
          </cell>
        </row>
        <row r="307">
          <cell r="I307" t="str">
            <v>F2+</v>
          </cell>
        </row>
        <row r="308">
          <cell r="I308" t="str">
            <v>F4</v>
          </cell>
        </row>
        <row r="309">
          <cell r="I309" t="str">
            <v>F5</v>
          </cell>
        </row>
        <row r="310">
          <cell r="I310" t="str">
            <v>A1+(SO)</v>
          </cell>
        </row>
        <row r="311">
          <cell r="I311" t="str">
            <v>A1(SO)</v>
          </cell>
        </row>
        <row r="312">
          <cell r="I312" t="str">
            <v>A2+(SO)</v>
          </cell>
        </row>
        <row r="313">
          <cell r="I313" t="str">
            <v>A2(SO)</v>
          </cell>
        </row>
        <row r="314">
          <cell r="I314" t="str">
            <v>A3+(SO)</v>
          </cell>
        </row>
        <row r="315">
          <cell r="I315" t="str">
            <v>A3(SO)</v>
          </cell>
        </row>
        <row r="316">
          <cell r="I316" t="str">
            <v>A4+(SO)</v>
          </cell>
        </row>
        <row r="317">
          <cell r="I317" t="str">
            <v>A4(SO)</v>
          </cell>
        </row>
        <row r="318">
          <cell r="I318" t="str">
            <v>D(SO)</v>
          </cell>
        </row>
        <row r="319">
          <cell r="I319" t="str">
            <v>A1+(SO)(EXP)</v>
          </cell>
        </row>
        <row r="320">
          <cell r="I320" t="str">
            <v>A1(SO)(EXP)</v>
          </cell>
        </row>
        <row r="321">
          <cell r="I321" t="str">
            <v>A2+(SO)(EXP)</v>
          </cell>
        </row>
        <row r="322">
          <cell r="I322" t="str">
            <v>A2(SO)(EXP)</v>
          </cell>
        </row>
        <row r="323">
          <cell r="I323" t="str">
            <v>A3+(SO)(EXP)</v>
          </cell>
        </row>
        <row r="324">
          <cell r="I324" t="str">
            <v>A3(SO)(EXP)</v>
          </cell>
        </row>
        <row r="325">
          <cell r="I325" t="str">
            <v>A4+(SO)(EXP)</v>
          </cell>
        </row>
        <row r="326">
          <cell r="I326" t="str">
            <v>A4(SO)(EXP)</v>
          </cell>
        </row>
        <row r="327">
          <cell r="I327" t="str">
            <v>D(SO)(EXP)</v>
          </cell>
        </row>
        <row r="328">
          <cell r="I328" t="str">
            <v>NR</v>
          </cell>
        </row>
        <row r="329">
          <cell r="I329" t="str">
            <v>V1+</v>
          </cell>
        </row>
        <row r="330">
          <cell r="I330" t="str">
            <v>V1</v>
          </cell>
        </row>
        <row r="331">
          <cell r="I331" t="str">
            <v>V2</v>
          </cell>
        </row>
        <row r="332">
          <cell r="I332" t="str">
            <v>V3</v>
          </cell>
        </row>
        <row r="333">
          <cell r="I333" t="str">
            <v>V4</v>
          </cell>
        </row>
        <row r="334">
          <cell r="I334" t="str">
            <v>V5</v>
          </cell>
        </row>
        <row r="335">
          <cell r="I335" t="str">
            <v>V6</v>
          </cell>
        </row>
        <row r="336">
          <cell r="I336" t="str">
            <v>V7</v>
          </cell>
        </row>
        <row r="337">
          <cell r="I337" t="str">
            <v>V8</v>
          </cell>
        </row>
        <row r="338">
          <cell r="I338" t="str">
            <v>V9</v>
          </cell>
        </row>
        <row r="339">
          <cell r="I339" t="str">
            <v>V10</v>
          </cell>
        </row>
        <row r="340">
          <cell r="I340" t="str">
            <v>PIF</v>
          </cell>
        </row>
        <row r="341">
          <cell r="I341" t="str">
            <v>WD</v>
          </cell>
        </row>
        <row r="342">
          <cell r="I342" t="str">
            <v>NR</v>
          </cell>
        </row>
        <row r="343">
          <cell r="I343" t="str">
            <v>CSS1</v>
          </cell>
        </row>
        <row r="344">
          <cell r="I344" t="str">
            <v>CSS2</v>
          </cell>
        </row>
        <row r="345">
          <cell r="I345" t="str">
            <v>CSS3</v>
          </cell>
        </row>
        <row r="346">
          <cell r="I346" t="str">
            <v>CSS4</v>
          </cell>
        </row>
        <row r="347">
          <cell r="I347" t="str">
            <v>CSS4 Co-op</v>
          </cell>
        </row>
        <row r="348">
          <cell r="I348" t="str">
            <v>CSS3 Co-op</v>
          </cell>
        </row>
        <row r="349">
          <cell r="I349" t="str">
            <v>CSS2 Co-op</v>
          </cell>
        </row>
        <row r="350">
          <cell r="I350" t="str">
            <v>CSS1 Co-op</v>
          </cell>
        </row>
        <row r="351">
          <cell r="I351" t="str">
            <v>CSS1+</v>
          </cell>
        </row>
        <row r="352">
          <cell r="I352" t="str">
            <v>CSS1-</v>
          </cell>
        </row>
        <row r="353">
          <cell r="I353" t="str">
            <v>CSS2+</v>
          </cell>
        </row>
        <row r="354">
          <cell r="I354" t="str">
            <v>CSS2-</v>
          </cell>
        </row>
        <row r="355">
          <cell r="I355" t="str">
            <v>CSS3+</v>
          </cell>
        </row>
        <row r="356">
          <cell r="I356" t="str">
            <v>CSS3-</v>
          </cell>
        </row>
        <row r="357">
          <cell r="I357" t="str">
            <v>CSS4+</v>
          </cell>
        </row>
        <row r="358">
          <cell r="I358" t="str">
            <v>CSS4-</v>
          </cell>
        </row>
        <row r="359">
          <cell r="I359" t="str">
            <v>CSS1- Co-op</v>
          </cell>
        </row>
        <row r="360">
          <cell r="I360" t="str">
            <v>CSS1+ Co-op</v>
          </cell>
        </row>
        <row r="361">
          <cell r="I361" t="str">
            <v>CSS2- Co-op</v>
          </cell>
        </row>
        <row r="362">
          <cell r="I362" t="str">
            <v>CSS2+ Co-op</v>
          </cell>
        </row>
        <row r="363">
          <cell r="I363" t="str">
            <v>CSS3- Co-op</v>
          </cell>
        </row>
        <row r="364">
          <cell r="I364" t="str">
            <v>CSS3+ Co-op</v>
          </cell>
        </row>
        <row r="365">
          <cell r="I365" t="str">
            <v>CSS4- Co-op</v>
          </cell>
        </row>
        <row r="366">
          <cell r="I366" t="str">
            <v>CSS4+ Co-op</v>
          </cell>
        </row>
        <row r="367">
          <cell r="I367" t="str">
            <v>CSS2+ (JPN)</v>
          </cell>
        </row>
        <row r="368">
          <cell r="I368" t="str">
            <v>CSS3+(ITA)</v>
          </cell>
        </row>
        <row r="369">
          <cell r="I369" t="str">
            <v>CSS3 (JPN)</v>
          </cell>
        </row>
        <row r="370">
          <cell r="I370" t="str">
            <v>CSS3 (UK)</v>
          </cell>
        </row>
        <row r="371">
          <cell r="I371" t="str">
            <v>CSS3+ (UK)</v>
          </cell>
        </row>
        <row r="372">
          <cell r="I372" t="str">
            <v>CSS2 (ITA)</v>
          </cell>
        </row>
        <row r="373">
          <cell r="I373" t="str">
            <v>CSS3+(JPN)</v>
          </cell>
        </row>
        <row r="374">
          <cell r="I374" t="str">
            <v>CSS2(UK)</v>
          </cell>
        </row>
        <row r="375">
          <cell r="I375" t="str">
            <v>Acceptable</v>
          </cell>
        </row>
        <row r="376">
          <cell r="I376" t="str">
            <v>Unacceptable</v>
          </cell>
        </row>
        <row r="377">
          <cell r="I377" t="str">
            <v>CSS2(JPN)</v>
          </cell>
        </row>
        <row r="378">
          <cell r="I378" t="str">
            <v>CSS2+(ITA)</v>
          </cell>
        </row>
        <row r="379">
          <cell r="I379" t="str">
            <v>CSS3IT</v>
          </cell>
        </row>
        <row r="380">
          <cell r="I380" t="str">
            <v>CSS2IT</v>
          </cell>
        </row>
        <row r="381">
          <cell r="I381" t="str">
            <v>CSS2+IT</v>
          </cell>
        </row>
        <row r="382">
          <cell r="I382" t="str">
            <v>CSS2 Large Loans</v>
          </cell>
        </row>
        <row r="383">
          <cell r="I383" t="str">
            <v>CSS1 Small Loans</v>
          </cell>
        </row>
        <row r="384">
          <cell r="I384" t="str">
            <v>CSS1-Small Loans</v>
          </cell>
        </row>
        <row r="385">
          <cell r="I385" t="str">
            <v>CSS2+Small Loans</v>
          </cell>
        </row>
        <row r="386">
          <cell r="I386" t="str">
            <v>CSS2 Small Loans</v>
          </cell>
        </row>
        <row r="387">
          <cell r="I387" t="str">
            <v>CSS2-Small Loans</v>
          </cell>
        </row>
        <row r="388">
          <cell r="I388" t="str">
            <v>CSS3+Small Loans</v>
          </cell>
        </row>
        <row r="389">
          <cell r="I389" t="str">
            <v>CSS3 Small Loans</v>
          </cell>
        </row>
        <row r="390">
          <cell r="I390" t="str">
            <v>CSS3-Small Loans</v>
          </cell>
        </row>
        <row r="391">
          <cell r="I391" t="str">
            <v>CSS4 Small Loans</v>
          </cell>
        </row>
        <row r="392">
          <cell r="I392" t="str">
            <v>CSS3+IT</v>
          </cell>
        </row>
        <row r="393">
          <cell r="I393" t="str">
            <v>CSS2-D</v>
          </cell>
        </row>
        <row r="394">
          <cell r="I394" t="str">
            <v>CSS3+D</v>
          </cell>
        </row>
        <row r="395">
          <cell r="I395" t="str">
            <v>CSS2- (JPN)</v>
          </cell>
        </row>
        <row r="396">
          <cell r="I396" t="str">
            <v>CSS3 (D)</v>
          </cell>
        </row>
        <row r="397">
          <cell r="I397" t="str">
            <v>CSS2 (D)</v>
          </cell>
        </row>
        <row r="398">
          <cell r="I398" t="str">
            <v>WD</v>
          </cell>
        </row>
        <row r="399">
          <cell r="I399" t="str">
            <v>NR</v>
          </cell>
        </row>
        <row r="400">
          <cell r="I400" t="str">
            <v>CPS1</v>
          </cell>
        </row>
        <row r="401">
          <cell r="I401" t="str">
            <v>CPS2</v>
          </cell>
        </row>
        <row r="402">
          <cell r="I402" t="str">
            <v>CPS3</v>
          </cell>
        </row>
        <row r="403">
          <cell r="I403" t="str">
            <v>CPS4</v>
          </cell>
        </row>
        <row r="404">
          <cell r="I404" t="str">
            <v>CPS4 Co-op</v>
          </cell>
        </row>
        <row r="405">
          <cell r="I405" t="str">
            <v>CPS3 Co-op</v>
          </cell>
        </row>
        <row r="406">
          <cell r="I406" t="str">
            <v>CPS2 Co-op</v>
          </cell>
        </row>
        <row r="407">
          <cell r="I407" t="str">
            <v>CPS1 Co-op</v>
          </cell>
        </row>
        <row r="408">
          <cell r="I408" t="str">
            <v>CPS1+</v>
          </cell>
        </row>
        <row r="409">
          <cell r="I409" t="str">
            <v>CPS1-</v>
          </cell>
        </row>
        <row r="410">
          <cell r="I410" t="str">
            <v>CPS2+</v>
          </cell>
        </row>
        <row r="411">
          <cell r="I411" t="str">
            <v>CPS2-</v>
          </cell>
        </row>
        <row r="412">
          <cell r="I412" t="str">
            <v>CPS3+</v>
          </cell>
        </row>
        <row r="413">
          <cell r="I413" t="str">
            <v>CPS3-</v>
          </cell>
        </row>
        <row r="414">
          <cell r="I414" t="str">
            <v>CPS4+</v>
          </cell>
        </row>
        <row r="415">
          <cell r="I415" t="str">
            <v>CPS4-</v>
          </cell>
        </row>
        <row r="416">
          <cell r="I416" t="str">
            <v>CPS1+ Co-op</v>
          </cell>
        </row>
        <row r="417">
          <cell r="I417" t="str">
            <v>CPS1- Co-op</v>
          </cell>
        </row>
        <row r="418">
          <cell r="I418" t="str">
            <v>CPS2+ Co-op</v>
          </cell>
        </row>
        <row r="419">
          <cell r="I419" t="str">
            <v>CPS2- Co-op</v>
          </cell>
        </row>
        <row r="420">
          <cell r="I420" t="str">
            <v>CPS3+ Co-op</v>
          </cell>
        </row>
        <row r="421">
          <cell r="I421" t="str">
            <v>CPS3- Co-op</v>
          </cell>
        </row>
        <row r="422">
          <cell r="I422" t="str">
            <v>CPS4- Co-op</v>
          </cell>
        </row>
        <row r="423">
          <cell r="I423" t="str">
            <v>CPS4+ Co-op</v>
          </cell>
        </row>
        <row r="424">
          <cell r="I424" t="str">
            <v>CPS2- (UK)</v>
          </cell>
        </row>
        <row r="425">
          <cell r="I425" t="str">
            <v>CPS3 (UK)</v>
          </cell>
        </row>
        <row r="426">
          <cell r="I426" t="str">
            <v>CPS3+ (UK)</v>
          </cell>
        </row>
        <row r="427">
          <cell r="I427" t="str">
            <v>CPS2+(UK)</v>
          </cell>
        </row>
        <row r="428">
          <cell r="I428" t="str">
            <v>CPS2(UK)</v>
          </cell>
        </row>
        <row r="429">
          <cell r="I429" t="str">
            <v>Acceptable</v>
          </cell>
        </row>
        <row r="430">
          <cell r="I430" t="str">
            <v>Unacceptable</v>
          </cell>
        </row>
        <row r="431">
          <cell r="I431" t="str">
            <v>CPS3IT</v>
          </cell>
        </row>
        <row r="432">
          <cell r="I432" t="str">
            <v>CPS2(JPN)</v>
          </cell>
        </row>
        <row r="433">
          <cell r="I433" t="str">
            <v>CPS3 Small Loans</v>
          </cell>
        </row>
        <row r="434">
          <cell r="I434" t="str">
            <v>CPS3+Small Loans</v>
          </cell>
        </row>
        <row r="435">
          <cell r="I435" t="str">
            <v>CPS1 Small Loans</v>
          </cell>
        </row>
        <row r="436">
          <cell r="I436" t="str">
            <v>CPS1-Small Loans</v>
          </cell>
        </row>
        <row r="437">
          <cell r="I437" t="str">
            <v>CPS2+Small Loans</v>
          </cell>
        </row>
        <row r="438">
          <cell r="I438" t="str">
            <v>CPS2 Small Loans</v>
          </cell>
        </row>
        <row r="439">
          <cell r="I439" t="str">
            <v>CPS2-Small Loans</v>
          </cell>
        </row>
        <row r="440">
          <cell r="I440" t="str">
            <v>CPS3-Small Loans</v>
          </cell>
        </row>
        <row r="441">
          <cell r="I441" t="str">
            <v>CPS4 Small Loans</v>
          </cell>
        </row>
        <row r="442">
          <cell r="I442" t="str">
            <v>CPS3+IT</v>
          </cell>
        </row>
        <row r="443">
          <cell r="I443" t="str">
            <v>CPS2+(JPN)</v>
          </cell>
        </row>
        <row r="444">
          <cell r="I444" t="str">
            <v>CPS3+D</v>
          </cell>
        </row>
        <row r="445">
          <cell r="I445" t="str">
            <v>WD</v>
          </cell>
        </row>
        <row r="446">
          <cell r="I446" t="str">
            <v>CPS2-D</v>
          </cell>
        </row>
        <row r="447">
          <cell r="I447" t="str">
            <v>NR</v>
          </cell>
        </row>
        <row r="448">
          <cell r="I448" t="str">
            <v>CMS1</v>
          </cell>
        </row>
        <row r="449">
          <cell r="I449" t="str">
            <v>CMS2</v>
          </cell>
        </row>
        <row r="450">
          <cell r="I450" t="str">
            <v>CMS3</v>
          </cell>
        </row>
        <row r="451">
          <cell r="I451" t="str">
            <v>CMS4</v>
          </cell>
        </row>
        <row r="452">
          <cell r="I452" t="str">
            <v>CMS4 Co-op</v>
          </cell>
        </row>
        <row r="453">
          <cell r="I453" t="str">
            <v>CMS3 Co-op</v>
          </cell>
        </row>
        <row r="454">
          <cell r="I454" t="str">
            <v>CMS2 Co-op</v>
          </cell>
        </row>
        <row r="455">
          <cell r="I455" t="str">
            <v>CMS1 Co-op</v>
          </cell>
        </row>
        <row r="456">
          <cell r="I456" t="str">
            <v>CMS1+</v>
          </cell>
        </row>
        <row r="457">
          <cell r="I457" t="str">
            <v>CMS1-</v>
          </cell>
        </row>
        <row r="458">
          <cell r="I458" t="str">
            <v>CMS2+</v>
          </cell>
        </row>
        <row r="459">
          <cell r="I459" t="str">
            <v>CMS2-</v>
          </cell>
        </row>
        <row r="460">
          <cell r="I460" t="str">
            <v>CMS3+</v>
          </cell>
        </row>
        <row r="461">
          <cell r="I461" t="str">
            <v>CMS3-</v>
          </cell>
        </row>
        <row r="462">
          <cell r="I462" t="str">
            <v>CMS4+</v>
          </cell>
        </row>
        <row r="463">
          <cell r="I463" t="str">
            <v>CMS4-</v>
          </cell>
        </row>
        <row r="464">
          <cell r="I464" t="str">
            <v>CMS3+ Co-op</v>
          </cell>
        </row>
        <row r="465">
          <cell r="I465" t="str">
            <v>CMS1+ Co-op</v>
          </cell>
        </row>
        <row r="466">
          <cell r="I466" t="str">
            <v>CMS1- Co-op</v>
          </cell>
        </row>
        <row r="467">
          <cell r="I467" t="str">
            <v>CMS2- Co-op</v>
          </cell>
        </row>
        <row r="468">
          <cell r="I468" t="str">
            <v>CMS3- Co-op</v>
          </cell>
        </row>
        <row r="469">
          <cell r="I469" t="str">
            <v>CMS4- Co-op</v>
          </cell>
        </row>
        <row r="470">
          <cell r="I470" t="str">
            <v>CMS4+ Co-op</v>
          </cell>
        </row>
        <row r="471">
          <cell r="I471" t="str">
            <v>CMS2+ Co-op</v>
          </cell>
        </row>
        <row r="472">
          <cell r="I472" t="str">
            <v>Acceptable</v>
          </cell>
        </row>
        <row r="473">
          <cell r="I473" t="str">
            <v>Unacceptable</v>
          </cell>
        </row>
        <row r="474">
          <cell r="I474" t="str">
            <v>CMS2(JPN)</v>
          </cell>
        </row>
        <row r="475">
          <cell r="I475" t="str">
            <v>CMS1 Small Loans</v>
          </cell>
        </row>
        <row r="476">
          <cell r="I476" t="str">
            <v>CMS1-Small Loans</v>
          </cell>
        </row>
        <row r="477">
          <cell r="I477" t="str">
            <v>CMS2+Small Loans</v>
          </cell>
        </row>
        <row r="478">
          <cell r="I478" t="str">
            <v>CMS2 Small Loans</v>
          </cell>
        </row>
        <row r="479">
          <cell r="I479" t="str">
            <v>CMS2-Small Loans</v>
          </cell>
        </row>
        <row r="480">
          <cell r="I480" t="str">
            <v>CMS3+Small Loans</v>
          </cell>
        </row>
        <row r="481">
          <cell r="I481" t="str">
            <v>CMS3 Small Loans</v>
          </cell>
        </row>
        <row r="482">
          <cell r="I482" t="str">
            <v>CMS3-Small Loans</v>
          </cell>
        </row>
        <row r="483">
          <cell r="I483" t="str">
            <v>CMS4 Small Loans</v>
          </cell>
        </row>
        <row r="484">
          <cell r="I484" t="str">
            <v>CMS2+(JPN)</v>
          </cell>
        </row>
        <row r="485">
          <cell r="I485" t="str">
            <v>WD</v>
          </cell>
        </row>
        <row r="486">
          <cell r="I486" t="str">
            <v>NR</v>
          </cell>
        </row>
        <row r="487">
          <cell r="I487" t="str">
            <v>RSS1</v>
          </cell>
        </row>
        <row r="488">
          <cell r="I488" t="str">
            <v>RSS2</v>
          </cell>
        </row>
        <row r="489">
          <cell r="I489" t="str">
            <v>RSS3</v>
          </cell>
        </row>
        <row r="490">
          <cell r="I490" t="str">
            <v>RSS4</v>
          </cell>
        </row>
        <row r="491">
          <cell r="I491" t="str">
            <v>RSS5</v>
          </cell>
        </row>
        <row r="492">
          <cell r="I492" t="str">
            <v>RSS1+</v>
          </cell>
        </row>
        <row r="493">
          <cell r="I493" t="str">
            <v>RSS1-</v>
          </cell>
        </row>
        <row r="494">
          <cell r="I494" t="str">
            <v>RSS2+</v>
          </cell>
        </row>
        <row r="495">
          <cell r="I495" t="str">
            <v>RSS2-</v>
          </cell>
        </row>
        <row r="496">
          <cell r="I496" t="str">
            <v>RSS3+</v>
          </cell>
        </row>
        <row r="497">
          <cell r="I497" t="str">
            <v>RSS3-</v>
          </cell>
        </row>
        <row r="498">
          <cell r="I498" t="str">
            <v>RSS4+</v>
          </cell>
        </row>
        <row r="499">
          <cell r="I499" t="str">
            <v>RSS4-</v>
          </cell>
        </row>
        <row r="500">
          <cell r="I500" t="str">
            <v>RSS5+</v>
          </cell>
        </row>
        <row r="501">
          <cell r="I501" t="str">
            <v>RSS5-</v>
          </cell>
        </row>
        <row r="502">
          <cell r="I502" t="str">
            <v>RSS3+(ITA)</v>
          </cell>
        </row>
        <row r="503">
          <cell r="I503" t="str">
            <v>RSS3(JPN)</v>
          </cell>
        </row>
        <row r="504">
          <cell r="I504" t="str">
            <v>RSS2(ITA)</v>
          </cell>
        </row>
        <row r="505">
          <cell r="I505" t="str">
            <v>RSS2(UK)</v>
          </cell>
        </row>
        <row r="506">
          <cell r="I506" t="str">
            <v>RSS3(UK)</v>
          </cell>
        </row>
        <row r="507">
          <cell r="I507" t="str">
            <v>RSS2+(ITA)</v>
          </cell>
        </row>
        <row r="508">
          <cell r="I508" t="str">
            <v>RSS2+IT</v>
          </cell>
        </row>
        <row r="509">
          <cell r="I509" t="str">
            <v>RSS3IT</v>
          </cell>
        </row>
        <row r="510">
          <cell r="I510" t="str">
            <v>RSS2IT</v>
          </cell>
        </row>
        <row r="511">
          <cell r="I511" t="str">
            <v>RPS2UK</v>
          </cell>
        </row>
        <row r="512">
          <cell r="I512" t="str">
            <v>RSS2+UK</v>
          </cell>
        </row>
        <row r="513">
          <cell r="I513" t="str">
            <v>RSS2(JPN)</v>
          </cell>
        </row>
        <row r="514">
          <cell r="I514" t="str">
            <v>RSS3+IT</v>
          </cell>
        </row>
        <row r="515">
          <cell r="I515" t="str">
            <v>RSS3+(JPN)</v>
          </cell>
        </row>
        <row r="516">
          <cell r="I516" t="str">
            <v>RSS2+(JPN)</v>
          </cell>
        </row>
        <row r="517">
          <cell r="I517" t="str">
            <v>RSS3NL</v>
          </cell>
        </row>
        <row r="518">
          <cell r="I518" t="str">
            <v>RSS2-D</v>
          </cell>
        </row>
        <row r="519">
          <cell r="I519" t="str">
            <v>RSS3+D</v>
          </cell>
        </row>
        <row r="520">
          <cell r="I520" t="str">
            <v>RSS3+UK</v>
          </cell>
        </row>
        <row r="521">
          <cell r="I521" t="str">
            <v>RSS2- (JPN)</v>
          </cell>
        </row>
        <row r="522">
          <cell r="I522" t="str">
            <v>RSS3 (D)</v>
          </cell>
        </row>
        <row r="523">
          <cell r="I523" t="str">
            <v>RSS2 (D)</v>
          </cell>
        </row>
        <row r="524">
          <cell r="I524" t="str">
            <v>RSS3+NL</v>
          </cell>
        </row>
        <row r="525">
          <cell r="I525" t="str">
            <v>WD</v>
          </cell>
        </row>
        <row r="526">
          <cell r="I526" t="str">
            <v>RPS3UK</v>
          </cell>
        </row>
        <row r="527">
          <cell r="I527" t="str">
            <v>RSS2-NL</v>
          </cell>
        </row>
        <row r="528">
          <cell r="I528" t="str">
            <v>NR</v>
          </cell>
        </row>
        <row r="529">
          <cell r="I529" t="str">
            <v>RPS1</v>
          </cell>
        </row>
        <row r="530">
          <cell r="I530" t="str">
            <v>RPS2</v>
          </cell>
        </row>
        <row r="531">
          <cell r="I531" t="str">
            <v>RPS3</v>
          </cell>
        </row>
        <row r="532">
          <cell r="I532" t="str">
            <v>RPS4</v>
          </cell>
        </row>
        <row r="533">
          <cell r="I533" t="str">
            <v>RPS5</v>
          </cell>
        </row>
        <row r="534">
          <cell r="I534" t="str">
            <v>RPS1+</v>
          </cell>
        </row>
        <row r="535">
          <cell r="I535" t="str">
            <v>RPS1-</v>
          </cell>
        </row>
        <row r="536">
          <cell r="I536" t="str">
            <v>RPS2+</v>
          </cell>
        </row>
        <row r="537">
          <cell r="I537" t="str">
            <v>RPS2-</v>
          </cell>
        </row>
        <row r="538">
          <cell r="I538" t="str">
            <v>RPS3+</v>
          </cell>
        </row>
        <row r="539">
          <cell r="I539" t="str">
            <v>RPS3-</v>
          </cell>
        </row>
        <row r="540">
          <cell r="I540" t="str">
            <v>RPS4+</v>
          </cell>
        </row>
        <row r="541">
          <cell r="I541" t="str">
            <v>RPS4-</v>
          </cell>
        </row>
        <row r="542">
          <cell r="I542" t="str">
            <v>RPS5+</v>
          </cell>
        </row>
        <row r="543">
          <cell r="I543" t="str">
            <v>RPS5-</v>
          </cell>
        </row>
        <row r="544">
          <cell r="I544" t="str">
            <v>RPS3(UK)</v>
          </cell>
        </row>
        <row r="545">
          <cell r="I545" t="str">
            <v>RPS3+(JPN)</v>
          </cell>
        </row>
        <row r="546">
          <cell r="I546" t="str">
            <v>RPS2+UK</v>
          </cell>
        </row>
        <row r="547">
          <cell r="I547" t="str">
            <v>RPS2-UK</v>
          </cell>
        </row>
        <row r="548">
          <cell r="I548" t="str">
            <v>RPS3IT</v>
          </cell>
        </row>
        <row r="549">
          <cell r="I549" t="str">
            <v>WD</v>
          </cell>
        </row>
        <row r="550">
          <cell r="I550" t="str">
            <v>NR</v>
          </cell>
        </row>
        <row r="551">
          <cell r="I551" t="str">
            <v>RPS1</v>
          </cell>
        </row>
        <row r="552">
          <cell r="I552" t="str">
            <v>RPS2</v>
          </cell>
        </row>
        <row r="553">
          <cell r="I553" t="str">
            <v>RPS3</v>
          </cell>
        </row>
        <row r="554">
          <cell r="I554" t="str">
            <v>RPS4</v>
          </cell>
        </row>
        <row r="555">
          <cell r="I555" t="str">
            <v>RPS5</v>
          </cell>
        </row>
        <row r="556">
          <cell r="I556" t="str">
            <v>RPS1+</v>
          </cell>
        </row>
        <row r="557">
          <cell r="I557" t="str">
            <v>RPS1-</v>
          </cell>
        </row>
        <row r="558">
          <cell r="I558" t="str">
            <v>RPS2+</v>
          </cell>
        </row>
        <row r="559">
          <cell r="I559" t="str">
            <v>RPS2-</v>
          </cell>
        </row>
        <row r="560">
          <cell r="I560" t="str">
            <v>RPS3+</v>
          </cell>
        </row>
        <row r="561">
          <cell r="I561" t="str">
            <v>RPS3-</v>
          </cell>
        </row>
        <row r="562">
          <cell r="I562" t="str">
            <v>RPS4+</v>
          </cell>
        </row>
        <row r="563">
          <cell r="I563" t="str">
            <v>RPS4-</v>
          </cell>
        </row>
        <row r="564">
          <cell r="I564" t="str">
            <v>RPS5+</v>
          </cell>
        </row>
        <row r="565">
          <cell r="I565" t="str">
            <v>RPS5-</v>
          </cell>
        </row>
        <row r="566">
          <cell r="I566" t="str">
            <v>RPS3(UK)</v>
          </cell>
        </row>
        <row r="567">
          <cell r="I567" t="str">
            <v>RPS3+(JPN)</v>
          </cell>
        </row>
        <row r="568">
          <cell r="I568" t="str">
            <v>RPS2+UK</v>
          </cell>
        </row>
        <row r="569">
          <cell r="I569" t="str">
            <v>RPS2-UK</v>
          </cell>
        </row>
        <row r="570">
          <cell r="I570" t="str">
            <v>RPS3IT</v>
          </cell>
        </row>
        <row r="571">
          <cell r="I571" t="str">
            <v>WD</v>
          </cell>
        </row>
        <row r="572">
          <cell r="I572" t="str">
            <v>NR</v>
          </cell>
        </row>
        <row r="573">
          <cell r="I573" t="str">
            <v>RPS1</v>
          </cell>
        </row>
        <row r="574">
          <cell r="I574" t="str">
            <v>RPS2</v>
          </cell>
        </row>
        <row r="575">
          <cell r="I575" t="str">
            <v>RPS3</v>
          </cell>
        </row>
        <row r="576">
          <cell r="I576" t="str">
            <v>RPS4</v>
          </cell>
        </row>
        <row r="577">
          <cell r="I577" t="str">
            <v>RPS5</v>
          </cell>
        </row>
        <row r="578">
          <cell r="I578" t="str">
            <v>RPS1+</v>
          </cell>
        </row>
        <row r="579">
          <cell r="I579" t="str">
            <v>RPS1-</v>
          </cell>
        </row>
        <row r="580">
          <cell r="I580" t="str">
            <v>RPS2+</v>
          </cell>
        </row>
        <row r="581">
          <cell r="I581" t="str">
            <v>RPS2-</v>
          </cell>
        </row>
        <row r="582">
          <cell r="I582" t="str">
            <v>RPS3+</v>
          </cell>
        </row>
        <row r="583">
          <cell r="I583" t="str">
            <v>RPS3-</v>
          </cell>
        </row>
        <row r="584">
          <cell r="I584" t="str">
            <v>RPS4+</v>
          </cell>
        </row>
        <row r="585">
          <cell r="I585" t="str">
            <v>RPS4-</v>
          </cell>
        </row>
        <row r="586">
          <cell r="I586" t="str">
            <v>RPS5+</v>
          </cell>
        </row>
        <row r="587">
          <cell r="I587" t="str">
            <v>RPS5-</v>
          </cell>
        </row>
        <row r="588">
          <cell r="I588" t="str">
            <v>RPS3(UK)</v>
          </cell>
        </row>
        <row r="589">
          <cell r="I589" t="str">
            <v>RPS3+(JPN)</v>
          </cell>
        </row>
        <row r="590">
          <cell r="I590" t="str">
            <v>RPS2+UK</v>
          </cell>
        </row>
        <row r="591">
          <cell r="I591" t="str">
            <v>RPS3IT</v>
          </cell>
        </row>
        <row r="592">
          <cell r="I592" t="str">
            <v>RPS3+UK</v>
          </cell>
        </row>
        <row r="593">
          <cell r="I593" t="str">
            <v>WD</v>
          </cell>
        </row>
        <row r="594">
          <cell r="I594" t="str">
            <v>NR</v>
          </cell>
        </row>
        <row r="595">
          <cell r="I595" t="str">
            <v>RPS1</v>
          </cell>
        </row>
        <row r="596">
          <cell r="I596" t="str">
            <v>RPS2</v>
          </cell>
        </row>
        <row r="597">
          <cell r="I597" t="str">
            <v>RPS3</v>
          </cell>
        </row>
        <row r="598">
          <cell r="I598" t="str">
            <v>RPS4</v>
          </cell>
        </row>
        <row r="599">
          <cell r="I599" t="str">
            <v>RPS5</v>
          </cell>
        </row>
        <row r="600">
          <cell r="I600" t="str">
            <v>RPS1+</v>
          </cell>
        </row>
        <row r="601">
          <cell r="I601" t="str">
            <v>RPS1-</v>
          </cell>
        </row>
        <row r="602">
          <cell r="I602" t="str">
            <v>RPS2+</v>
          </cell>
        </row>
        <row r="603">
          <cell r="I603" t="str">
            <v>RPS2-</v>
          </cell>
        </row>
        <row r="604">
          <cell r="I604" t="str">
            <v>RPS3+</v>
          </cell>
        </row>
        <row r="605">
          <cell r="I605" t="str">
            <v>RPS3-</v>
          </cell>
        </row>
        <row r="606">
          <cell r="I606" t="str">
            <v>RPS4+</v>
          </cell>
        </row>
        <row r="607">
          <cell r="I607" t="str">
            <v>RPS4-</v>
          </cell>
        </row>
        <row r="608">
          <cell r="I608" t="str">
            <v>RPS5+</v>
          </cell>
        </row>
        <row r="609">
          <cell r="I609" t="str">
            <v>RPS5-</v>
          </cell>
        </row>
        <row r="610">
          <cell r="I610" t="str">
            <v>RPS3(UK)</v>
          </cell>
        </row>
        <row r="611">
          <cell r="I611" t="str">
            <v>RPS3+(JPN)</v>
          </cell>
        </row>
        <row r="612">
          <cell r="I612" t="str">
            <v>RPS2+UK</v>
          </cell>
        </row>
        <row r="613">
          <cell r="I613" t="str">
            <v>RPS2-UK</v>
          </cell>
        </row>
        <row r="614">
          <cell r="I614" t="str">
            <v>RPS3IT</v>
          </cell>
        </row>
        <row r="615">
          <cell r="I615" t="str">
            <v>WD</v>
          </cell>
        </row>
        <row r="616">
          <cell r="I616" t="str">
            <v>NR</v>
          </cell>
        </row>
        <row r="617">
          <cell r="I617" t="str">
            <v>RPS1</v>
          </cell>
        </row>
        <row r="618">
          <cell r="I618" t="str">
            <v>RPS2</v>
          </cell>
        </row>
        <row r="619">
          <cell r="I619" t="str">
            <v>RPS3</v>
          </cell>
        </row>
        <row r="620">
          <cell r="I620" t="str">
            <v>RPS4</v>
          </cell>
        </row>
        <row r="621">
          <cell r="I621" t="str">
            <v>RPS5</v>
          </cell>
        </row>
        <row r="622">
          <cell r="I622" t="str">
            <v>RPS1+</v>
          </cell>
        </row>
        <row r="623">
          <cell r="I623" t="str">
            <v>RPS1-</v>
          </cell>
        </row>
        <row r="624">
          <cell r="I624" t="str">
            <v>RPS2+</v>
          </cell>
        </row>
        <row r="625">
          <cell r="I625" t="str">
            <v>RPS2-</v>
          </cell>
        </row>
        <row r="626">
          <cell r="I626" t="str">
            <v>RPS3+</v>
          </cell>
        </row>
        <row r="627">
          <cell r="I627" t="str">
            <v>RPS3-</v>
          </cell>
        </row>
        <row r="628">
          <cell r="I628" t="str">
            <v>RPS4+</v>
          </cell>
        </row>
        <row r="629">
          <cell r="I629" t="str">
            <v>RPS4-</v>
          </cell>
        </row>
        <row r="630">
          <cell r="I630" t="str">
            <v>RPS5+</v>
          </cell>
        </row>
        <row r="631">
          <cell r="I631" t="str">
            <v>RPS5-</v>
          </cell>
        </row>
        <row r="632">
          <cell r="I632" t="str">
            <v>RPS3(UK)</v>
          </cell>
        </row>
        <row r="633">
          <cell r="I633" t="str">
            <v>RPS3+(JPN)</v>
          </cell>
        </row>
        <row r="634">
          <cell r="I634" t="str">
            <v>RPS2+UK</v>
          </cell>
        </row>
        <row r="635">
          <cell r="I635" t="str">
            <v>RPS3IT</v>
          </cell>
        </row>
        <row r="636">
          <cell r="I636" t="str">
            <v>RPS2+(JPN)</v>
          </cell>
        </row>
        <row r="637">
          <cell r="I637" t="str">
            <v>RPS2(JPN)</v>
          </cell>
        </row>
        <row r="638">
          <cell r="I638" t="str">
            <v>RPS3+IT</v>
          </cell>
        </row>
        <row r="639">
          <cell r="I639" t="str">
            <v>RPS2-NL</v>
          </cell>
        </row>
        <row r="640">
          <cell r="I640" t="str">
            <v>RPS3+UK</v>
          </cell>
        </row>
        <row r="641">
          <cell r="I641" t="str">
            <v>RPS2NL</v>
          </cell>
        </row>
        <row r="642">
          <cell r="I642" t="str">
            <v>RPS3+D</v>
          </cell>
        </row>
        <row r="643">
          <cell r="I643" t="str">
            <v>WD</v>
          </cell>
        </row>
        <row r="644">
          <cell r="I644" t="str">
            <v>RPS3(RU)</v>
          </cell>
        </row>
        <row r="645">
          <cell r="I645" t="str">
            <v>RPS2+NL</v>
          </cell>
        </row>
        <row r="646">
          <cell r="I646" t="str">
            <v>RPS2-D</v>
          </cell>
        </row>
        <row r="647">
          <cell r="I647" t="str">
            <v>NR</v>
          </cell>
        </row>
        <row r="648">
          <cell r="I648" t="str">
            <v>RMS1</v>
          </cell>
        </row>
        <row r="649">
          <cell r="I649" t="str">
            <v>RMS2</v>
          </cell>
        </row>
        <row r="650">
          <cell r="I650" t="str">
            <v>RMS3</v>
          </cell>
        </row>
        <row r="651">
          <cell r="I651" t="str">
            <v>RMS4</v>
          </cell>
        </row>
        <row r="652">
          <cell r="I652" t="str">
            <v>RMS5</v>
          </cell>
        </row>
        <row r="653">
          <cell r="I653" t="str">
            <v>RMS1+</v>
          </cell>
        </row>
        <row r="654">
          <cell r="I654" t="str">
            <v>RMS1-</v>
          </cell>
        </row>
        <row r="655">
          <cell r="I655" t="str">
            <v>RMS2+</v>
          </cell>
        </row>
        <row r="656">
          <cell r="I656" t="str">
            <v>RMS2-</v>
          </cell>
        </row>
        <row r="657">
          <cell r="I657" t="str">
            <v>RMS3+</v>
          </cell>
        </row>
        <row r="658">
          <cell r="I658" t="str">
            <v>RMS3-</v>
          </cell>
        </row>
        <row r="659">
          <cell r="I659" t="str">
            <v>RMS4+</v>
          </cell>
        </row>
        <row r="660">
          <cell r="I660" t="str">
            <v>RMS4-</v>
          </cell>
        </row>
        <row r="661">
          <cell r="I661" t="str">
            <v>RMS5+</v>
          </cell>
        </row>
        <row r="662">
          <cell r="I662" t="str">
            <v>RMS5-</v>
          </cell>
        </row>
        <row r="663">
          <cell r="I663" t="str">
            <v>WD</v>
          </cell>
        </row>
        <row r="664">
          <cell r="I664" t="str">
            <v>NR</v>
          </cell>
        </row>
        <row r="665">
          <cell r="I665" t="str">
            <v>ABSS3+</v>
          </cell>
        </row>
        <row r="666">
          <cell r="I666" t="str">
            <v>ABSS3 (JPN)</v>
          </cell>
        </row>
        <row r="667">
          <cell r="I667" t="str">
            <v>ABSS4(JPN)</v>
          </cell>
        </row>
        <row r="668">
          <cell r="I668" t="str">
            <v>ABSS1</v>
          </cell>
        </row>
        <row r="669">
          <cell r="I669" t="str">
            <v>ABSS2</v>
          </cell>
        </row>
        <row r="670">
          <cell r="I670" t="str">
            <v>ABSS4</v>
          </cell>
        </row>
        <row r="671">
          <cell r="I671" t="str">
            <v>ABSS3</v>
          </cell>
        </row>
        <row r="672">
          <cell r="I672" t="str">
            <v>ABSS5</v>
          </cell>
        </row>
        <row r="673">
          <cell r="I673" t="str">
            <v>ABSS3-</v>
          </cell>
        </row>
        <row r="674">
          <cell r="I674" t="str">
            <v>ABSS2(JPN)</v>
          </cell>
        </row>
        <row r="675">
          <cell r="I675" t="str">
            <v>ABSS2+</v>
          </cell>
        </row>
        <row r="676">
          <cell r="I676" t="str">
            <v>ABSS1-</v>
          </cell>
        </row>
        <row r="677">
          <cell r="I677" t="str">
            <v>ABSS2-</v>
          </cell>
        </row>
        <row r="678">
          <cell r="I678" t="str">
            <v>WD</v>
          </cell>
        </row>
        <row r="679">
          <cell r="I679" t="str">
            <v>NR</v>
          </cell>
        </row>
        <row r="680">
          <cell r="I680" t="str">
            <v>ABPS4</v>
          </cell>
        </row>
        <row r="681">
          <cell r="I681" t="str">
            <v>ABPS3+</v>
          </cell>
        </row>
        <row r="682">
          <cell r="I682" t="str">
            <v>ABPS2</v>
          </cell>
        </row>
        <row r="683">
          <cell r="I683" t="str">
            <v>ABPS3</v>
          </cell>
        </row>
        <row r="684">
          <cell r="I684" t="str">
            <v>ABPS2+</v>
          </cell>
        </row>
        <row r="685">
          <cell r="I685" t="str">
            <v>WD</v>
          </cell>
        </row>
        <row r="686">
          <cell r="I686" t="str">
            <v>NR</v>
          </cell>
        </row>
        <row r="687">
          <cell r="I687" t="str">
            <v>AAA</v>
          </cell>
        </row>
        <row r="688">
          <cell r="I688" t="str">
            <v>AA+</v>
          </cell>
        </row>
        <row r="689">
          <cell r="I689" t="str">
            <v>AA</v>
          </cell>
        </row>
        <row r="690">
          <cell r="I690" t="str">
            <v>AA-</v>
          </cell>
        </row>
        <row r="691">
          <cell r="I691" t="str">
            <v>A+</v>
          </cell>
        </row>
        <row r="692">
          <cell r="I692" t="str">
            <v>A</v>
          </cell>
        </row>
        <row r="693">
          <cell r="I693" t="str">
            <v>A-</v>
          </cell>
        </row>
        <row r="694">
          <cell r="I694" t="str">
            <v>BBB+</v>
          </cell>
        </row>
        <row r="695">
          <cell r="I695" t="str">
            <v>BBB</v>
          </cell>
        </row>
        <row r="696">
          <cell r="I696" t="str">
            <v>BBB-</v>
          </cell>
        </row>
        <row r="697">
          <cell r="I697" t="str">
            <v>BB+</v>
          </cell>
        </row>
        <row r="698">
          <cell r="I698" t="str">
            <v>BB</v>
          </cell>
        </row>
        <row r="699">
          <cell r="I699" t="str">
            <v>BB-</v>
          </cell>
        </row>
        <row r="700">
          <cell r="I700" t="str">
            <v>B+</v>
          </cell>
        </row>
        <row r="701">
          <cell r="I701" t="str">
            <v>B</v>
          </cell>
        </row>
        <row r="702">
          <cell r="I702" t="str">
            <v>B-</v>
          </cell>
        </row>
        <row r="703">
          <cell r="I703" t="str">
            <v>CCC+</v>
          </cell>
        </row>
        <row r="704">
          <cell r="I704" t="str">
            <v>CCC</v>
          </cell>
        </row>
        <row r="705">
          <cell r="I705" t="str">
            <v>CCC-</v>
          </cell>
        </row>
        <row r="706">
          <cell r="I706" t="str">
            <v>CC</v>
          </cell>
        </row>
        <row r="707">
          <cell r="I707" t="str">
            <v>C</v>
          </cell>
        </row>
        <row r="708">
          <cell r="I708" t="str">
            <v>DDD</v>
          </cell>
        </row>
        <row r="709">
          <cell r="I709" t="str">
            <v>DD</v>
          </cell>
        </row>
        <row r="710">
          <cell r="I710" t="str">
            <v>D</v>
          </cell>
        </row>
        <row r="711">
          <cell r="I711" t="str">
            <v>WD</v>
          </cell>
        </row>
        <row r="712">
          <cell r="I712" t="str">
            <v>NR</v>
          </cell>
        </row>
        <row r="713">
          <cell r="I713" t="str">
            <v>ABPS/S1+</v>
          </cell>
        </row>
        <row r="714">
          <cell r="I714" t="str">
            <v>ABPS/S1</v>
          </cell>
        </row>
        <row r="715">
          <cell r="I715" t="str">
            <v>ABPS/S1-</v>
          </cell>
        </row>
        <row r="716">
          <cell r="I716" t="str">
            <v>ABPS/S2+</v>
          </cell>
        </row>
        <row r="717">
          <cell r="I717" t="str">
            <v>ABPS/S2</v>
          </cell>
        </row>
        <row r="718">
          <cell r="I718" t="str">
            <v>ABPS/S2-</v>
          </cell>
        </row>
        <row r="719">
          <cell r="I719" t="str">
            <v>ABPS/S3+</v>
          </cell>
        </row>
        <row r="720">
          <cell r="I720" t="str">
            <v>ABPS/S3</v>
          </cell>
        </row>
        <row r="721">
          <cell r="I721" t="str">
            <v>ABPS/S3-</v>
          </cell>
        </row>
        <row r="722">
          <cell r="I722" t="str">
            <v>ABPS/S4+</v>
          </cell>
        </row>
        <row r="723">
          <cell r="I723" t="str">
            <v>ABPS/S4</v>
          </cell>
        </row>
        <row r="724">
          <cell r="I724" t="str">
            <v>ABPS/S4-</v>
          </cell>
        </row>
        <row r="725">
          <cell r="I725" t="str">
            <v>ABPS/S5+</v>
          </cell>
        </row>
        <row r="726">
          <cell r="I726" t="str">
            <v>ABPS/S5</v>
          </cell>
        </row>
        <row r="727">
          <cell r="I727" t="str">
            <v>ABPS/S5-</v>
          </cell>
        </row>
        <row r="728">
          <cell r="I728" t="str">
            <v>ABSS/S3</v>
          </cell>
        </row>
        <row r="729">
          <cell r="I729" t="str">
            <v>ABSS/S3+</v>
          </cell>
        </row>
        <row r="730">
          <cell r="I730" t="str">
            <v>Proficient Plus</v>
          </cell>
        </row>
        <row r="731">
          <cell r="I731" t="str">
            <v>Proficient</v>
          </cell>
        </row>
        <row r="732">
          <cell r="I732" t="str">
            <v>Proficiency Unproven</v>
          </cell>
        </row>
        <row r="733">
          <cell r="I733" t="str">
            <v>WD</v>
          </cell>
        </row>
        <row r="734">
          <cell r="I734" t="str">
            <v>NR</v>
          </cell>
        </row>
        <row r="735">
          <cell r="I735" t="str">
            <v>V1+</v>
          </cell>
        </row>
        <row r="736">
          <cell r="I736" t="str">
            <v>V1</v>
          </cell>
        </row>
        <row r="737">
          <cell r="I737" t="str">
            <v>V2</v>
          </cell>
        </row>
        <row r="738">
          <cell r="I738" t="str">
            <v>V3</v>
          </cell>
        </row>
        <row r="739">
          <cell r="I739" t="str">
            <v>V4</v>
          </cell>
        </row>
        <row r="740">
          <cell r="I740" t="str">
            <v>V5</v>
          </cell>
        </row>
        <row r="741">
          <cell r="I741" t="str">
            <v>V6</v>
          </cell>
        </row>
        <row r="742">
          <cell r="I742" t="str">
            <v>V7</v>
          </cell>
        </row>
        <row r="743">
          <cell r="I743" t="str">
            <v>V8</v>
          </cell>
        </row>
        <row r="744">
          <cell r="I744" t="str">
            <v>V9</v>
          </cell>
        </row>
        <row r="745">
          <cell r="I745" t="str">
            <v>V10</v>
          </cell>
        </row>
        <row r="746">
          <cell r="I746" t="str">
            <v>PIF</v>
          </cell>
        </row>
        <row r="747">
          <cell r="I747" t="str">
            <v>WD</v>
          </cell>
        </row>
        <row r="748">
          <cell r="I748" t="str">
            <v>1(AUS)</v>
          </cell>
        </row>
        <row r="749">
          <cell r="I749" t="str">
            <v>1-</v>
          </cell>
        </row>
        <row r="750">
          <cell r="I750" t="str">
            <v>2+(AUS)</v>
          </cell>
        </row>
        <row r="751">
          <cell r="I751" t="str">
            <v>2</v>
          </cell>
        </row>
        <row r="752">
          <cell r="I752" t="str">
            <v>2-</v>
          </cell>
        </row>
        <row r="753">
          <cell r="I753" t="str">
            <v>3+</v>
          </cell>
        </row>
        <row r="754">
          <cell r="I754" t="str">
            <v>3(AUS)</v>
          </cell>
        </row>
        <row r="755">
          <cell r="I755" t="str">
            <v>2+</v>
          </cell>
        </row>
        <row r="756">
          <cell r="I756" t="str">
            <v>WD</v>
          </cell>
        </row>
        <row r="757">
          <cell r="I757" t="str">
            <v>3-</v>
          </cell>
        </row>
        <row r="758">
          <cell r="I758" t="str">
            <v>4</v>
          </cell>
        </row>
        <row r="759">
          <cell r="I759" t="str">
            <v>1-</v>
          </cell>
        </row>
        <row r="760">
          <cell r="I760" t="str">
            <v>2+(AUS)</v>
          </cell>
        </row>
        <row r="761">
          <cell r="I761" t="str">
            <v>2(AUS)</v>
          </cell>
        </row>
        <row r="762">
          <cell r="I762" t="str">
            <v>2-</v>
          </cell>
        </row>
        <row r="763">
          <cell r="I763" t="str">
            <v>3+</v>
          </cell>
        </row>
        <row r="764">
          <cell r="I764" t="str">
            <v>3(AUS)</v>
          </cell>
        </row>
        <row r="765">
          <cell r="I765" t="str">
            <v>3-</v>
          </cell>
        </row>
        <row r="766">
          <cell r="I766" t="str">
            <v>WD</v>
          </cell>
        </row>
        <row r="767">
          <cell r="I767" t="str">
            <v>4</v>
          </cell>
        </row>
        <row r="768">
          <cell r="I768" t="str">
            <v>3+</v>
          </cell>
        </row>
        <row r="769">
          <cell r="I769" t="str">
            <v>3(AUS)</v>
          </cell>
        </row>
        <row r="770">
          <cell r="I770" t="str">
            <v>2(AUS)</v>
          </cell>
        </row>
        <row r="771">
          <cell r="I771" t="str">
            <v>WD</v>
          </cell>
        </row>
        <row r="772">
          <cell r="I772" t="str">
            <v>3-</v>
          </cell>
        </row>
        <row r="773">
          <cell r="I773" t="str">
            <v>4</v>
          </cell>
        </row>
        <row r="774">
          <cell r="I774" t="str">
            <v>3-</v>
          </cell>
        </row>
        <row r="775">
          <cell r="I775" t="str">
            <v>3+(AUS)</v>
          </cell>
        </row>
        <row r="776">
          <cell r="I776" t="str">
            <v>2</v>
          </cell>
        </row>
        <row r="777">
          <cell r="I777" t="str">
            <v>WD</v>
          </cell>
        </row>
        <row r="778">
          <cell r="I778" t="str">
            <v>3+(AUS)</v>
          </cell>
        </row>
        <row r="779">
          <cell r="I779" t="str">
            <v>2</v>
          </cell>
        </row>
        <row r="780">
          <cell r="I780" t="str">
            <v>WD</v>
          </cell>
        </row>
        <row r="781">
          <cell r="I781" t="str">
            <v>NR</v>
          </cell>
        </row>
        <row r="782">
          <cell r="I782" t="str">
            <v>TR1</v>
          </cell>
        </row>
        <row r="783">
          <cell r="I783" t="str">
            <v>TR2+</v>
          </cell>
        </row>
        <row r="784">
          <cell r="I784" t="str">
            <v>TR2</v>
          </cell>
        </row>
        <row r="785">
          <cell r="I785" t="str">
            <v>TR2-</v>
          </cell>
        </row>
        <row r="786">
          <cell r="I786" t="str">
            <v>TR3+</v>
          </cell>
        </row>
        <row r="787">
          <cell r="I787" t="str">
            <v>TR3</v>
          </cell>
        </row>
        <row r="788">
          <cell r="I788" t="str">
            <v>TR3-</v>
          </cell>
        </row>
        <row r="789">
          <cell r="I789" t="str">
            <v>TR4+</v>
          </cell>
        </row>
        <row r="790">
          <cell r="I790" t="str">
            <v>TR4</v>
          </cell>
        </row>
        <row r="791">
          <cell r="I791" t="str">
            <v>TR4-</v>
          </cell>
        </row>
        <row r="792">
          <cell r="I792" t="str">
            <v>TR5</v>
          </cell>
        </row>
        <row r="793">
          <cell r="I793" t="str">
            <v>WD</v>
          </cell>
        </row>
        <row r="794">
          <cell r="I794" t="str">
            <v>1(AUS)</v>
          </cell>
        </row>
        <row r="795">
          <cell r="I795" t="str">
            <v>1-</v>
          </cell>
        </row>
        <row r="796">
          <cell r="I796" t="str">
            <v>2+(AUS)</v>
          </cell>
        </row>
        <row r="797">
          <cell r="I797" t="str">
            <v>2(AUS)</v>
          </cell>
        </row>
        <row r="798">
          <cell r="I798" t="str">
            <v>2-</v>
          </cell>
        </row>
        <row r="799">
          <cell r="I799" t="str">
            <v>3+(AUS)</v>
          </cell>
        </row>
        <row r="800">
          <cell r="I800" t="str">
            <v>3(AUS)</v>
          </cell>
        </row>
        <row r="801">
          <cell r="I801" t="str">
            <v>3-</v>
          </cell>
        </row>
        <row r="802">
          <cell r="I802" t="str">
            <v>4+(AUS)</v>
          </cell>
        </row>
        <row r="803">
          <cell r="I803" t="str">
            <v>4(AUS)</v>
          </cell>
        </row>
        <row r="804">
          <cell r="I804" t="str">
            <v>4-</v>
          </cell>
        </row>
        <row r="805">
          <cell r="I805" t="str">
            <v>5+(AUS)</v>
          </cell>
        </row>
        <row r="806">
          <cell r="I806" t="str">
            <v>5(AUS)</v>
          </cell>
        </row>
        <row r="807">
          <cell r="I807" t="str">
            <v>1(NZ)</v>
          </cell>
        </row>
        <row r="808">
          <cell r="I808" t="str">
            <v>2+(NZ)</v>
          </cell>
        </row>
        <row r="809">
          <cell r="I809" t="str">
            <v>2(NZ)</v>
          </cell>
        </row>
        <row r="810">
          <cell r="I810" t="str">
            <v>3+(NZ)</v>
          </cell>
        </row>
        <row r="811">
          <cell r="I811" t="str">
            <v>3(NZ)</v>
          </cell>
        </row>
        <row r="812">
          <cell r="I812" t="str">
            <v>4+(NZ)</v>
          </cell>
        </row>
        <row r="813">
          <cell r="I813" t="str">
            <v>4(NZ)</v>
          </cell>
        </row>
        <row r="814">
          <cell r="I814" t="str">
            <v>5+(NZ)</v>
          </cell>
        </row>
        <row r="815">
          <cell r="I815" t="str">
            <v>5(NZ)</v>
          </cell>
        </row>
        <row r="816">
          <cell r="I816" t="str">
            <v>WD</v>
          </cell>
        </row>
        <row r="817">
          <cell r="I817" t="str">
            <v>1(AUS)</v>
          </cell>
        </row>
        <row r="818">
          <cell r="I818" t="str">
            <v>1-</v>
          </cell>
        </row>
        <row r="819">
          <cell r="I819" t="str">
            <v>2+(AUS)</v>
          </cell>
        </row>
        <row r="820">
          <cell r="I820" t="str">
            <v>2(AUS)</v>
          </cell>
        </row>
        <row r="821">
          <cell r="I821" t="str">
            <v>2-</v>
          </cell>
        </row>
        <row r="822">
          <cell r="I822" t="str">
            <v>3+(AUS)</v>
          </cell>
        </row>
        <row r="823">
          <cell r="I823" t="str">
            <v>3(AUS)</v>
          </cell>
        </row>
        <row r="824">
          <cell r="I824" t="str">
            <v>3-</v>
          </cell>
        </row>
        <row r="825">
          <cell r="I825" t="str">
            <v>4+(AUS)</v>
          </cell>
        </row>
        <row r="826">
          <cell r="I826" t="str">
            <v>4(AUS)</v>
          </cell>
        </row>
        <row r="827">
          <cell r="I827" t="str">
            <v>4-</v>
          </cell>
        </row>
        <row r="828">
          <cell r="I828" t="str">
            <v>5+(AUS)</v>
          </cell>
        </row>
        <row r="829">
          <cell r="I829" t="str">
            <v>5(AUS)</v>
          </cell>
        </row>
        <row r="830">
          <cell r="I830" t="str">
            <v>1(NZ)</v>
          </cell>
        </row>
        <row r="831">
          <cell r="I831" t="str">
            <v>2+(NZ)</v>
          </cell>
        </row>
        <row r="832">
          <cell r="I832" t="str">
            <v>2(NZ)</v>
          </cell>
        </row>
        <row r="833">
          <cell r="I833" t="str">
            <v>3+(NZ)</v>
          </cell>
        </row>
        <row r="834">
          <cell r="I834" t="str">
            <v>3(NZ)</v>
          </cell>
        </row>
        <row r="835">
          <cell r="I835" t="str">
            <v>4+(NZ)</v>
          </cell>
        </row>
        <row r="836">
          <cell r="I836" t="str">
            <v>4(NZ)</v>
          </cell>
        </row>
        <row r="837">
          <cell r="I837" t="str">
            <v>5+(NZ)</v>
          </cell>
        </row>
        <row r="838">
          <cell r="I838" t="str">
            <v>5(NZ)</v>
          </cell>
        </row>
        <row r="839">
          <cell r="I839" t="str">
            <v>WD</v>
          </cell>
        </row>
        <row r="840">
          <cell r="I840" t="str">
            <v>1(AUS)</v>
          </cell>
        </row>
        <row r="841">
          <cell r="I841" t="str">
            <v>1-</v>
          </cell>
        </row>
        <row r="842">
          <cell r="I842" t="str">
            <v>2+(AUS)</v>
          </cell>
        </row>
        <row r="843">
          <cell r="I843" t="str">
            <v>2</v>
          </cell>
        </row>
        <row r="844">
          <cell r="I844" t="str">
            <v>2-</v>
          </cell>
        </row>
        <row r="845">
          <cell r="I845" t="str">
            <v>3+</v>
          </cell>
        </row>
        <row r="846">
          <cell r="I846" t="str">
            <v>3(AUS)</v>
          </cell>
        </row>
        <row r="847">
          <cell r="I847" t="str">
            <v>4+(AUS)</v>
          </cell>
        </row>
        <row r="848">
          <cell r="I848" t="str">
            <v>4(AUS)</v>
          </cell>
        </row>
        <row r="849">
          <cell r="I849" t="str">
            <v>4-</v>
          </cell>
        </row>
        <row r="850">
          <cell r="I850" t="str">
            <v>5+(AUS)</v>
          </cell>
        </row>
        <row r="851">
          <cell r="I851" t="str">
            <v>5(AUS)</v>
          </cell>
        </row>
        <row r="852">
          <cell r="I852" t="str">
            <v>1(NZ)</v>
          </cell>
        </row>
        <row r="853">
          <cell r="I853" t="str">
            <v>2+(NZ)</v>
          </cell>
        </row>
        <row r="854">
          <cell r="I854" t="str">
            <v>2(NZ)</v>
          </cell>
        </row>
        <row r="855">
          <cell r="I855" t="str">
            <v>3+(NZ)</v>
          </cell>
        </row>
        <row r="856">
          <cell r="I856" t="str">
            <v>3(NZ)</v>
          </cell>
        </row>
        <row r="857">
          <cell r="I857" t="str">
            <v>3-</v>
          </cell>
        </row>
        <row r="858">
          <cell r="I858" t="str">
            <v>4+(NZ)</v>
          </cell>
        </row>
        <row r="859">
          <cell r="I859" t="str">
            <v>4(NZ)</v>
          </cell>
        </row>
        <row r="860">
          <cell r="I860" t="str">
            <v>5+(NZ)</v>
          </cell>
        </row>
        <row r="861">
          <cell r="I861" t="str">
            <v>5(NZ)</v>
          </cell>
        </row>
        <row r="862">
          <cell r="I862" t="str">
            <v>WD</v>
          </cell>
        </row>
        <row r="863">
          <cell r="I863" t="str">
            <v>1(AUS)</v>
          </cell>
        </row>
        <row r="864">
          <cell r="I864" t="str">
            <v>1-</v>
          </cell>
        </row>
        <row r="865">
          <cell r="I865" t="str">
            <v>2+(AUS)</v>
          </cell>
        </row>
        <row r="866">
          <cell r="I866" t="str">
            <v>2(AUS)</v>
          </cell>
        </row>
        <row r="867">
          <cell r="I867" t="str">
            <v>2-</v>
          </cell>
        </row>
        <row r="868">
          <cell r="I868" t="str">
            <v>3+(AUS)</v>
          </cell>
        </row>
        <row r="869">
          <cell r="I869" t="str">
            <v>3(AUS)</v>
          </cell>
        </row>
        <row r="870">
          <cell r="I870" t="str">
            <v>4+(AUS)</v>
          </cell>
        </row>
        <row r="871">
          <cell r="I871" t="str">
            <v>4(AUS)</v>
          </cell>
        </row>
        <row r="872">
          <cell r="I872" t="str">
            <v>4-</v>
          </cell>
        </row>
        <row r="873">
          <cell r="I873" t="str">
            <v>5+(AUS)</v>
          </cell>
        </row>
        <row r="874">
          <cell r="I874" t="str">
            <v>5(AUS)</v>
          </cell>
        </row>
        <row r="875">
          <cell r="I875" t="str">
            <v>1(NZ)</v>
          </cell>
        </row>
        <row r="876">
          <cell r="I876" t="str">
            <v>2+(NZ)</v>
          </cell>
        </row>
        <row r="877">
          <cell r="I877" t="str">
            <v>2(NZ)</v>
          </cell>
        </row>
        <row r="878">
          <cell r="I878" t="str">
            <v>3+(NZ)</v>
          </cell>
        </row>
        <row r="879">
          <cell r="I879" t="str">
            <v>3(NZ)</v>
          </cell>
        </row>
        <row r="880">
          <cell r="I880" t="str">
            <v>3-</v>
          </cell>
        </row>
        <row r="881">
          <cell r="I881" t="str">
            <v>4+(NZ)</v>
          </cell>
        </row>
        <row r="882">
          <cell r="I882" t="str">
            <v>4(NZ)</v>
          </cell>
        </row>
        <row r="883">
          <cell r="I883" t="str">
            <v>5+(NZ)</v>
          </cell>
        </row>
        <row r="884">
          <cell r="I884" t="str">
            <v>5(NZ)</v>
          </cell>
        </row>
        <row r="885">
          <cell r="I885" t="str">
            <v>WD</v>
          </cell>
        </row>
        <row r="886">
          <cell r="I886" t="str">
            <v>1(AUS)</v>
          </cell>
        </row>
        <row r="887">
          <cell r="I887" t="str">
            <v>1-</v>
          </cell>
        </row>
        <row r="888">
          <cell r="I888" t="str">
            <v>2+(AUS)</v>
          </cell>
        </row>
        <row r="889">
          <cell r="I889" t="str">
            <v>2(AUS)</v>
          </cell>
        </row>
        <row r="890">
          <cell r="I890" t="str">
            <v>2-</v>
          </cell>
        </row>
        <row r="891">
          <cell r="I891" t="str">
            <v>3+(AUS)</v>
          </cell>
        </row>
        <row r="892">
          <cell r="I892" t="str">
            <v>3(AUS)</v>
          </cell>
        </row>
        <row r="893">
          <cell r="I893" t="str">
            <v>3-</v>
          </cell>
        </row>
        <row r="894">
          <cell r="I894" t="str">
            <v>4+(AUS)</v>
          </cell>
        </row>
        <row r="895">
          <cell r="I895" t="str">
            <v>4(AUS)</v>
          </cell>
        </row>
        <row r="896">
          <cell r="I896" t="str">
            <v>4-</v>
          </cell>
        </row>
        <row r="897">
          <cell r="I897" t="str">
            <v>5+(AUS)</v>
          </cell>
        </row>
        <row r="898">
          <cell r="I898" t="str">
            <v>5(AUS)</v>
          </cell>
        </row>
        <row r="899">
          <cell r="I899" t="str">
            <v>1(NZ)</v>
          </cell>
        </row>
        <row r="900">
          <cell r="I900" t="str">
            <v>2+(NZ)</v>
          </cell>
        </row>
        <row r="901">
          <cell r="I901" t="str">
            <v>2(NZ)</v>
          </cell>
        </row>
        <row r="902">
          <cell r="I902" t="str">
            <v>3+(NZ)</v>
          </cell>
        </row>
        <row r="903">
          <cell r="I903" t="str">
            <v>3(NZ)</v>
          </cell>
        </row>
        <row r="904">
          <cell r="I904" t="str">
            <v>4+(NZ)</v>
          </cell>
        </row>
        <row r="905">
          <cell r="I905" t="str">
            <v>4(NZ)</v>
          </cell>
        </row>
        <row r="906">
          <cell r="I906" t="str">
            <v>5+(NZ)</v>
          </cell>
        </row>
        <row r="907">
          <cell r="I907" t="str">
            <v>5(NZ)</v>
          </cell>
        </row>
        <row r="908">
          <cell r="I908" t="str">
            <v>WD</v>
          </cell>
        </row>
        <row r="909">
          <cell r="I909" t="str">
            <v>1(AUS)</v>
          </cell>
        </row>
        <row r="910">
          <cell r="I910" t="str">
            <v>1-</v>
          </cell>
        </row>
        <row r="911">
          <cell r="I911" t="str">
            <v>2+(AUS)</v>
          </cell>
        </row>
        <row r="912">
          <cell r="I912" t="str">
            <v>2(AUS)</v>
          </cell>
        </row>
        <row r="913">
          <cell r="I913" t="str">
            <v>2-</v>
          </cell>
        </row>
        <row r="914">
          <cell r="I914" t="str">
            <v>3+(AUS)</v>
          </cell>
        </row>
        <row r="915">
          <cell r="I915" t="str">
            <v>3(AUS)</v>
          </cell>
        </row>
        <row r="916">
          <cell r="I916" t="str">
            <v>4+(AUS)</v>
          </cell>
        </row>
        <row r="917">
          <cell r="I917" t="str">
            <v>4(AUS)</v>
          </cell>
        </row>
        <row r="918">
          <cell r="I918" t="str">
            <v>4-</v>
          </cell>
        </row>
        <row r="919">
          <cell r="I919" t="str">
            <v>5+(AUS)</v>
          </cell>
        </row>
        <row r="920">
          <cell r="I920" t="str">
            <v>5(AUS)</v>
          </cell>
        </row>
        <row r="921">
          <cell r="I921" t="str">
            <v>1(NZ)</v>
          </cell>
        </row>
        <row r="922">
          <cell r="I922" t="str">
            <v>2+(NZ)</v>
          </cell>
        </row>
        <row r="923">
          <cell r="I923" t="str">
            <v>2(NZ)</v>
          </cell>
        </row>
        <row r="924">
          <cell r="I924" t="str">
            <v>3+(NZ)</v>
          </cell>
        </row>
        <row r="925">
          <cell r="I925" t="str">
            <v>3(NZ)</v>
          </cell>
        </row>
        <row r="926">
          <cell r="I926" t="str">
            <v>3-</v>
          </cell>
        </row>
        <row r="927">
          <cell r="I927" t="str">
            <v>4+(NZ)</v>
          </cell>
        </row>
        <row r="928">
          <cell r="I928" t="str">
            <v>4(NZ)</v>
          </cell>
        </row>
        <row r="929">
          <cell r="I929" t="str">
            <v>5+(NZ)</v>
          </cell>
        </row>
        <row r="930">
          <cell r="I930" t="str">
            <v>5(NZ)</v>
          </cell>
        </row>
        <row r="931">
          <cell r="I931" t="str">
            <v>WD</v>
          </cell>
        </row>
        <row r="932">
          <cell r="I932" t="str">
            <v>St1</v>
          </cell>
        </row>
        <row r="933">
          <cell r="I933" t="str">
            <v>St2</v>
          </cell>
        </row>
        <row r="934">
          <cell r="I934" t="str">
            <v>St3</v>
          </cell>
        </row>
        <row r="935">
          <cell r="I935" t="str">
            <v>WD</v>
          </cell>
        </row>
        <row r="936">
          <cell r="I936" t="str">
            <v>NR</v>
          </cell>
        </row>
        <row r="937">
          <cell r="I937" t="str">
            <v>RPS1</v>
          </cell>
        </row>
        <row r="938">
          <cell r="I938" t="str">
            <v>RPS2</v>
          </cell>
        </row>
        <row r="939">
          <cell r="I939" t="str">
            <v>RPS3</v>
          </cell>
        </row>
        <row r="940">
          <cell r="I940" t="str">
            <v>RPS4</v>
          </cell>
        </row>
        <row r="941">
          <cell r="I941" t="str">
            <v>RPS5</v>
          </cell>
        </row>
        <row r="942">
          <cell r="I942" t="str">
            <v>RPS1+</v>
          </cell>
        </row>
        <row r="943">
          <cell r="I943" t="str">
            <v>RPS1-</v>
          </cell>
        </row>
        <row r="944">
          <cell r="I944" t="str">
            <v>RPS2+</v>
          </cell>
        </row>
        <row r="945">
          <cell r="I945" t="str">
            <v>RPS2-</v>
          </cell>
        </row>
        <row r="946">
          <cell r="I946" t="str">
            <v>RPS3+</v>
          </cell>
        </row>
        <row r="947">
          <cell r="I947" t="str">
            <v>RPS3-</v>
          </cell>
        </row>
        <row r="948">
          <cell r="I948" t="str">
            <v>RPS4+</v>
          </cell>
        </row>
        <row r="949">
          <cell r="I949" t="str">
            <v>RPS4-</v>
          </cell>
        </row>
        <row r="950">
          <cell r="I950" t="str">
            <v>RPS5+</v>
          </cell>
        </row>
        <row r="951">
          <cell r="I951" t="str">
            <v>RPS5-</v>
          </cell>
        </row>
        <row r="952">
          <cell r="I952" t="str">
            <v>RPS3(UK)</v>
          </cell>
        </row>
        <row r="953">
          <cell r="I953" t="str">
            <v>RPS3+(JPN)</v>
          </cell>
        </row>
        <row r="954">
          <cell r="I954" t="str">
            <v>RPS2+UK</v>
          </cell>
        </row>
        <row r="955">
          <cell r="I955" t="str">
            <v>RPS2-UK</v>
          </cell>
        </row>
        <row r="956">
          <cell r="I956" t="str">
            <v>RPS3IT</v>
          </cell>
        </row>
        <row r="957">
          <cell r="I957" t="str">
            <v>WD</v>
          </cell>
        </row>
        <row r="958">
          <cell r="I958" t="str">
            <v>NR</v>
          </cell>
        </row>
        <row r="959">
          <cell r="I959" t="str">
            <v>Acceptable</v>
          </cell>
        </row>
        <row r="960">
          <cell r="I960" t="str">
            <v>Unacceptable</v>
          </cell>
        </row>
        <row r="961">
          <cell r="I961" t="str">
            <v>5</v>
          </cell>
        </row>
        <row r="962">
          <cell r="I962" t="str">
            <v>WD</v>
          </cell>
        </row>
        <row r="963">
          <cell r="I963" t="str">
            <v>3-</v>
          </cell>
        </row>
        <row r="964">
          <cell r="I964" t="str">
            <v>NR</v>
          </cell>
        </row>
        <row r="965">
          <cell r="I965" t="str">
            <v>RPS1</v>
          </cell>
        </row>
        <row r="966">
          <cell r="I966" t="str">
            <v>RPS2</v>
          </cell>
        </row>
        <row r="967">
          <cell r="I967" t="str">
            <v>RPS3</v>
          </cell>
        </row>
        <row r="968">
          <cell r="I968" t="str">
            <v>RPS4</v>
          </cell>
        </row>
        <row r="969">
          <cell r="I969" t="str">
            <v>RPS5</v>
          </cell>
        </row>
        <row r="970">
          <cell r="I970" t="str">
            <v>RPS1+</v>
          </cell>
        </row>
        <row r="971">
          <cell r="I971" t="str">
            <v>RPS1-</v>
          </cell>
        </row>
        <row r="972">
          <cell r="I972" t="str">
            <v>RPS2+</v>
          </cell>
        </row>
        <row r="973">
          <cell r="I973" t="str">
            <v>RPS2-</v>
          </cell>
        </row>
        <row r="974">
          <cell r="I974" t="str">
            <v>RPS3+</v>
          </cell>
        </row>
        <row r="975">
          <cell r="I975" t="str">
            <v>RPS3-</v>
          </cell>
        </row>
        <row r="976">
          <cell r="I976" t="str">
            <v>RPS4+</v>
          </cell>
        </row>
        <row r="977">
          <cell r="I977" t="str">
            <v>RPS4-</v>
          </cell>
        </row>
        <row r="978">
          <cell r="I978" t="str">
            <v>RPS5+</v>
          </cell>
        </row>
        <row r="979">
          <cell r="I979" t="str">
            <v>RPS5-</v>
          </cell>
        </row>
        <row r="980">
          <cell r="I980" t="str">
            <v>RPS3(UK)</v>
          </cell>
        </row>
        <row r="981">
          <cell r="I981" t="str">
            <v>RPS3+(JPN)</v>
          </cell>
        </row>
        <row r="982">
          <cell r="I982" t="str">
            <v>RPS2+UK</v>
          </cell>
        </row>
        <row r="983">
          <cell r="I983" t="str">
            <v>RPS2-UK</v>
          </cell>
        </row>
        <row r="984">
          <cell r="I984" t="str">
            <v>RPS3IT</v>
          </cell>
        </row>
        <row r="985">
          <cell r="I985" t="str">
            <v>WD</v>
          </cell>
        </row>
        <row r="986">
          <cell r="I986" t="str">
            <v>NR</v>
          </cell>
        </row>
        <row r="987">
          <cell r="I987" t="str">
            <v>RPS1</v>
          </cell>
        </row>
        <row r="988">
          <cell r="I988" t="str">
            <v>RPS2</v>
          </cell>
        </row>
        <row r="989">
          <cell r="I989" t="str">
            <v>RPS3</v>
          </cell>
        </row>
        <row r="990">
          <cell r="I990" t="str">
            <v>RPS4</v>
          </cell>
        </row>
        <row r="991">
          <cell r="I991" t="str">
            <v>RPS5</v>
          </cell>
        </row>
        <row r="992">
          <cell r="I992" t="str">
            <v>RPS1+</v>
          </cell>
        </row>
        <row r="993">
          <cell r="I993" t="str">
            <v>RPS1-</v>
          </cell>
        </row>
        <row r="994">
          <cell r="I994" t="str">
            <v>RPS2+</v>
          </cell>
        </row>
        <row r="995">
          <cell r="I995" t="str">
            <v>RPS2-</v>
          </cell>
        </row>
        <row r="996">
          <cell r="I996" t="str">
            <v>RPS3+</v>
          </cell>
        </row>
        <row r="997">
          <cell r="I997" t="str">
            <v>RPS3-</v>
          </cell>
        </row>
        <row r="998">
          <cell r="I998" t="str">
            <v>RPS4+</v>
          </cell>
        </row>
        <row r="999">
          <cell r="I999" t="str">
            <v>RPS4-</v>
          </cell>
        </row>
        <row r="1000">
          <cell r="I1000" t="str">
            <v>RPS5+</v>
          </cell>
        </row>
        <row r="1001">
          <cell r="I1001" t="str">
            <v>RPS5-</v>
          </cell>
        </row>
        <row r="1002">
          <cell r="I1002" t="str">
            <v>RPS3(UK)</v>
          </cell>
        </row>
        <row r="1003">
          <cell r="I1003" t="str">
            <v>RPS3+(JPN)</v>
          </cell>
        </row>
        <row r="1004">
          <cell r="I1004" t="str">
            <v>RPS2+UK</v>
          </cell>
        </row>
        <row r="1005">
          <cell r="I1005" t="str">
            <v>RPS2-UK</v>
          </cell>
        </row>
        <row r="1006">
          <cell r="I1006" t="str">
            <v>RPS3IT</v>
          </cell>
        </row>
        <row r="1007">
          <cell r="I1007" t="str">
            <v>WD</v>
          </cell>
        </row>
        <row r="1008">
          <cell r="I1008" t="str">
            <v>NR</v>
          </cell>
        </row>
        <row r="1009">
          <cell r="I1009" t="str">
            <v>ABPS/S1+</v>
          </cell>
        </row>
        <row r="1010">
          <cell r="I1010" t="str">
            <v>ABPS/S1</v>
          </cell>
        </row>
        <row r="1011">
          <cell r="I1011" t="str">
            <v>ABPS/S1-</v>
          </cell>
        </row>
        <row r="1012">
          <cell r="I1012" t="str">
            <v>ABPS/S2+</v>
          </cell>
        </row>
        <row r="1013">
          <cell r="I1013" t="str">
            <v>ABPS/S2</v>
          </cell>
        </row>
        <row r="1014">
          <cell r="I1014" t="str">
            <v>ABPS/S2-</v>
          </cell>
        </row>
        <row r="1015">
          <cell r="I1015" t="str">
            <v>ABPS/S3+</v>
          </cell>
        </row>
        <row r="1016">
          <cell r="I1016" t="str">
            <v>ABPS/S3</v>
          </cell>
        </row>
        <row r="1017">
          <cell r="I1017" t="str">
            <v>ABPS/S3-</v>
          </cell>
        </row>
        <row r="1018">
          <cell r="I1018" t="str">
            <v>ABPS/S4+</v>
          </cell>
        </row>
        <row r="1019">
          <cell r="I1019" t="str">
            <v>ABPS/S4</v>
          </cell>
        </row>
        <row r="1020">
          <cell r="I1020" t="str">
            <v>ABPS/S4-</v>
          </cell>
        </row>
        <row r="1021">
          <cell r="I1021" t="str">
            <v>ABPS/S5+</v>
          </cell>
        </row>
        <row r="1022">
          <cell r="I1022" t="str">
            <v>ABPS/S5</v>
          </cell>
        </row>
        <row r="1023">
          <cell r="I1023" t="str">
            <v>ABPS/S5-</v>
          </cell>
        </row>
        <row r="1024">
          <cell r="I1024" t="str">
            <v>ABSS/S3</v>
          </cell>
        </row>
        <row r="1025">
          <cell r="I1025" t="str">
            <v>ABSS/S3+</v>
          </cell>
        </row>
        <row r="1026">
          <cell r="I1026" t="str">
            <v>Proficient Plus</v>
          </cell>
        </row>
        <row r="1027">
          <cell r="I1027" t="str">
            <v>Proficient</v>
          </cell>
        </row>
        <row r="1028">
          <cell r="I1028" t="str">
            <v>Proficiency Unproven</v>
          </cell>
        </row>
        <row r="1029">
          <cell r="I1029" t="str">
            <v>WD</v>
          </cell>
        </row>
        <row r="1030">
          <cell r="I1030" t="str">
            <v>NR</v>
          </cell>
        </row>
        <row r="1031">
          <cell r="I1031" t="str">
            <v>ABPS/S1+</v>
          </cell>
        </row>
        <row r="1032">
          <cell r="I1032" t="str">
            <v>ABPS/S1</v>
          </cell>
        </row>
        <row r="1033">
          <cell r="I1033" t="str">
            <v>ABPS/S1-</v>
          </cell>
        </row>
        <row r="1034">
          <cell r="I1034" t="str">
            <v>ABPS/S2+</v>
          </cell>
        </row>
        <row r="1035">
          <cell r="I1035" t="str">
            <v>ABPS/S2</v>
          </cell>
        </row>
        <row r="1036">
          <cell r="I1036" t="str">
            <v>ABPS/S2-</v>
          </cell>
        </row>
        <row r="1037">
          <cell r="I1037" t="str">
            <v>ABPS/S3+</v>
          </cell>
        </row>
        <row r="1038">
          <cell r="I1038" t="str">
            <v>ABPS/S3</v>
          </cell>
        </row>
        <row r="1039">
          <cell r="I1039" t="str">
            <v>ABPS/S3-</v>
          </cell>
        </row>
        <row r="1040">
          <cell r="I1040" t="str">
            <v>ABPS/S4+</v>
          </cell>
        </row>
        <row r="1041">
          <cell r="I1041" t="str">
            <v>ABPS/S4</v>
          </cell>
        </row>
        <row r="1042">
          <cell r="I1042" t="str">
            <v>ABPS/S4-</v>
          </cell>
        </row>
        <row r="1043">
          <cell r="I1043" t="str">
            <v>ABPS/S5+</v>
          </cell>
        </row>
        <row r="1044">
          <cell r="I1044" t="str">
            <v>ABPS/S5</v>
          </cell>
        </row>
        <row r="1045">
          <cell r="I1045" t="str">
            <v>ABPS/S5-</v>
          </cell>
        </row>
        <row r="1046">
          <cell r="I1046" t="str">
            <v>ABSS/S3</v>
          </cell>
        </row>
        <row r="1047">
          <cell r="I1047" t="str">
            <v>ABSS/S3+</v>
          </cell>
        </row>
        <row r="1048">
          <cell r="I1048" t="str">
            <v>Proficient Plus</v>
          </cell>
        </row>
        <row r="1049">
          <cell r="I1049" t="str">
            <v>Proficient</v>
          </cell>
        </row>
        <row r="1050">
          <cell r="I1050" t="str">
            <v>Proficiency Unproven</v>
          </cell>
        </row>
        <row r="1051">
          <cell r="I1051" t="str">
            <v>WD</v>
          </cell>
        </row>
        <row r="1052">
          <cell r="I1052" t="str">
            <v>NR</v>
          </cell>
        </row>
        <row r="1053">
          <cell r="I1053" t="str">
            <v>RPS1</v>
          </cell>
        </row>
        <row r="1054">
          <cell r="I1054" t="str">
            <v>RPS2</v>
          </cell>
        </row>
        <row r="1055">
          <cell r="I1055" t="str">
            <v>RPS3</v>
          </cell>
        </row>
        <row r="1056">
          <cell r="I1056" t="str">
            <v>RPS4</v>
          </cell>
        </row>
        <row r="1057">
          <cell r="I1057" t="str">
            <v>RPS5</v>
          </cell>
        </row>
        <row r="1058">
          <cell r="I1058" t="str">
            <v>RPS1+</v>
          </cell>
        </row>
        <row r="1059">
          <cell r="I1059" t="str">
            <v>RPS1-</v>
          </cell>
        </row>
        <row r="1060">
          <cell r="I1060" t="str">
            <v>RPS2+</v>
          </cell>
        </row>
        <row r="1061">
          <cell r="I1061" t="str">
            <v>RPS2-</v>
          </cell>
        </row>
        <row r="1062">
          <cell r="I1062" t="str">
            <v>RPS3+</v>
          </cell>
        </row>
        <row r="1063">
          <cell r="I1063" t="str">
            <v>RPS3-</v>
          </cell>
        </row>
        <row r="1064">
          <cell r="I1064" t="str">
            <v>RPS4+</v>
          </cell>
        </row>
        <row r="1065">
          <cell r="I1065" t="str">
            <v>RPS4-</v>
          </cell>
        </row>
        <row r="1066">
          <cell r="I1066" t="str">
            <v>RPS5+</v>
          </cell>
        </row>
        <row r="1067">
          <cell r="I1067" t="str">
            <v>RPS5-</v>
          </cell>
        </row>
        <row r="1068">
          <cell r="I1068" t="str">
            <v>RPS3(UK)</v>
          </cell>
        </row>
        <row r="1069">
          <cell r="I1069" t="str">
            <v>RPS3+(JPN)</v>
          </cell>
        </row>
        <row r="1070">
          <cell r="I1070" t="str">
            <v>RPS2+UK</v>
          </cell>
        </row>
        <row r="1071">
          <cell r="I1071" t="str">
            <v>RPS2-UK</v>
          </cell>
        </row>
        <row r="1072">
          <cell r="I1072" t="str">
            <v>RPS3IT</v>
          </cell>
        </row>
        <row r="1073">
          <cell r="I1073" t="str">
            <v>WD</v>
          </cell>
        </row>
        <row r="1074">
          <cell r="I1074" t="str">
            <v>NR</v>
          </cell>
        </row>
        <row r="1075">
          <cell r="I1075" t="str">
            <v>RPS1</v>
          </cell>
        </row>
        <row r="1076">
          <cell r="I1076" t="str">
            <v>RPS2</v>
          </cell>
        </row>
        <row r="1077">
          <cell r="I1077" t="str">
            <v>RPS3</v>
          </cell>
        </row>
        <row r="1078">
          <cell r="I1078" t="str">
            <v>RPS4</v>
          </cell>
        </row>
        <row r="1079">
          <cell r="I1079" t="str">
            <v>RPS5</v>
          </cell>
        </row>
        <row r="1080">
          <cell r="I1080" t="str">
            <v>RPS1+</v>
          </cell>
        </row>
        <row r="1081">
          <cell r="I1081" t="str">
            <v>RPS1-</v>
          </cell>
        </row>
        <row r="1082">
          <cell r="I1082" t="str">
            <v>RPS2+</v>
          </cell>
        </row>
        <row r="1083">
          <cell r="I1083" t="str">
            <v>RPS2-</v>
          </cell>
        </row>
        <row r="1084">
          <cell r="I1084" t="str">
            <v>RPS3+</v>
          </cell>
        </row>
        <row r="1085">
          <cell r="I1085" t="str">
            <v>RPS3-</v>
          </cell>
        </row>
        <row r="1086">
          <cell r="I1086" t="str">
            <v>RPS4+</v>
          </cell>
        </row>
        <row r="1087">
          <cell r="I1087" t="str">
            <v>RPS4-</v>
          </cell>
        </row>
        <row r="1088">
          <cell r="I1088" t="str">
            <v>RPS5+</v>
          </cell>
        </row>
        <row r="1089">
          <cell r="I1089" t="str">
            <v>RPS5-</v>
          </cell>
        </row>
        <row r="1090">
          <cell r="I1090" t="str">
            <v>RPS3(UK)</v>
          </cell>
        </row>
        <row r="1091">
          <cell r="I1091" t="str">
            <v>RPS3+(JPN)</v>
          </cell>
        </row>
        <row r="1092">
          <cell r="I1092" t="str">
            <v>RPS2+UK</v>
          </cell>
        </row>
        <row r="1093">
          <cell r="I1093" t="str">
            <v>RPS2-UK</v>
          </cell>
        </row>
        <row r="1094">
          <cell r="I1094" t="str">
            <v>RPS3IT</v>
          </cell>
        </row>
        <row r="1095">
          <cell r="I1095" t="str">
            <v>WD</v>
          </cell>
        </row>
        <row r="1096">
          <cell r="I1096" t="str">
            <v>SBPS1+</v>
          </cell>
        </row>
        <row r="1097">
          <cell r="I1097" t="str">
            <v>SBPS1</v>
          </cell>
        </row>
        <row r="1098">
          <cell r="I1098" t="str">
            <v>SBPS1-</v>
          </cell>
        </row>
        <row r="1099">
          <cell r="I1099" t="str">
            <v>SBPS2+</v>
          </cell>
        </row>
        <row r="1100">
          <cell r="I1100" t="str">
            <v>SBPS2</v>
          </cell>
        </row>
        <row r="1101">
          <cell r="I1101" t="str">
            <v>SBPS2-</v>
          </cell>
        </row>
        <row r="1102">
          <cell r="I1102" t="str">
            <v>SBPS3+</v>
          </cell>
        </row>
        <row r="1103">
          <cell r="I1103" t="str">
            <v>SBPS3</v>
          </cell>
        </row>
        <row r="1104">
          <cell r="I1104" t="str">
            <v>SBPS3-</v>
          </cell>
        </row>
        <row r="1105">
          <cell r="I1105" t="str">
            <v>SBPS4+</v>
          </cell>
        </row>
        <row r="1106">
          <cell r="I1106" t="str">
            <v>SBPS4</v>
          </cell>
        </row>
        <row r="1107">
          <cell r="I1107" t="str">
            <v>SBPS4-</v>
          </cell>
        </row>
        <row r="1108">
          <cell r="I1108" t="str">
            <v>SBPS5+</v>
          </cell>
        </row>
        <row r="1109">
          <cell r="I1109" t="str">
            <v>SBPS5</v>
          </cell>
        </row>
        <row r="1110">
          <cell r="I1110" t="str">
            <v>SBPS5-</v>
          </cell>
        </row>
        <row r="1111">
          <cell r="I1111" t="str">
            <v>CPS2 Small Loans</v>
          </cell>
        </row>
        <row r="1112">
          <cell r="I1112" t="str">
            <v>CPS3 Small Loans</v>
          </cell>
        </row>
        <row r="1113">
          <cell r="I1113" t="str">
            <v>CPS3+ Small Loans</v>
          </cell>
        </row>
        <row r="1114">
          <cell r="I1114" t="str">
            <v>WD</v>
          </cell>
        </row>
        <row r="1115">
          <cell r="I1115" t="str">
            <v>SBSS1+</v>
          </cell>
        </row>
        <row r="1116">
          <cell r="I1116" t="str">
            <v>SBSS1</v>
          </cell>
        </row>
        <row r="1117">
          <cell r="I1117" t="str">
            <v>SBSS1-</v>
          </cell>
        </row>
        <row r="1118">
          <cell r="I1118" t="str">
            <v>SBSS2+</v>
          </cell>
        </row>
        <row r="1119">
          <cell r="I1119" t="str">
            <v>SBSS2</v>
          </cell>
        </row>
        <row r="1120">
          <cell r="I1120" t="str">
            <v>SBSS2-</v>
          </cell>
        </row>
        <row r="1121">
          <cell r="I1121" t="str">
            <v>SBSS3+</v>
          </cell>
        </row>
        <row r="1122">
          <cell r="I1122" t="str">
            <v>SBSS3</v>
          </cell>
        </row>
        <row r="1123">
          <cell r="I1123" t="str">
            <v>SBSS3-</v>
          </cell>
        </row>
        <row r="1124">
          <cell r="I1124" t="str">
            <v>SBSS4+</v>
          </cell>
        </row>
        <row r="1125">
          <cell r="I1125" t="str">
            <v>SBSS4</v>
          </cell>
        </row>
        <row r="1126">
          <cell r="I1126" t="str">
            <v>SBSS4-</v>
          </cell>
        </row>
        <row r="1127">
          <cell r="I1127" t="str">
            <v>SBSS5+</v>
          </cell>
        </row>
        <row r="1128">
          <cell r="I1128" t="str">
            <v>SBSS5</v>
          </cell>
        </row>
        <row r="1129">
          <cell r="I1129" t="str">
            <v>SBSS5-</v>
          </cell>
        </row>
        <row r="1130">
          <cell r="I1130" t="str">
            <v>CSS2 Small Loans</v>
          </cell>
        </row>
        <row r="1131">
          <cell r="I1131" t="str">
            <v>CSS3+ Small Loans</v>
          </cell>
        </row>
        <row r="1132">
          <cell r="I1132" t="str">
            <v>WD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 Dept"/>
      <sheetName val="Support"/>
      <sheetName val="Ops Dept"/>
      <sheetName val="U9 AI"/>
      <sheetName val="U10 AI"/>
      <sheetName val="U11 AI"/>
      <sheetName val="Station Summary"/>
      <sheetName val="DESC-SS by group"/>
      <sheetName val="Detail"/>
    </sheetNames>
    <sheetDataSet>
      <sheetData sheetId="0" refreshError="1"/>
      <sheetData sheetId="1" refreshError="1"/>
      <sheetData sheetId="2" refreshError="1"/>
      <sheetData sheetId="3" refreshError="1">
        <row r="4">
          <cell r="C4" t="str">
            <v xml:space="preserve">GL </v>
          </cell>
        </row>
        <row r="7">
          <cell r="C7">
            <v>5303030</v>
          </cell>
        </row>
        <row r="8">
          <cell r="C8">
            <v>5303030</v>
          </cell>
        </row>
        <row r="9">
          <cell r="C9">
            <v>5303030</v>
          </cell>
        </row>
        <row r="10">
          <cell r="C10">
            <v>5303030</v>
          </cell>
        </row>
        <row r="11">
          <cell r="C11">
            <v>5303030</v>
          </cell>
        </row>
        <row r="12">
          <cell r="C12">
            <v>5303030</v>
          </cell>
        </row>
        <row r="13">
          <cell r="C13">
            <v>5304100</v>
          </cell>
        </row>
        <row r="14">
          <cell r="C14">
            <v>5303030</v>
          </cell>
        </row>
        <row r="15">
          <cell r="C15">
            <v>5303030</v>
          </cell>
        </row>
        <row r="16">
          <cell r="C16">
            <v>5303030</v>
          </cell>
        </row>
        <row r="17">
          <cell r="C17">
            <v>5303030</v>
          </cell>
        </row>
        <row r="21">
          <cell r="C21">
            <v>5303030</v>
          </cell>
        </row>
        <row r="22">
          <cell r="C22">
            <v>5303030</v>
          </cell>
        </row>
        <row r="23">
          <cell r="C23">
            <v>5303030</v>
          </cell>
        </row>
        <row r="24">
          <cell r="C24">
            <v>5303030</v>
          </cell>
        </row>
        <row r="25">
          <cell r="C25">
            <v>5303030</v>
          </cell>
        </row>
        <row r="26">
          <cell r="C26">
            <v>5303030</v>
          </cell>
        </row>
        <row r="27">
          <cell r="C27">
            <v>5303030</v>
          </cell>
        </row>
        <row r="28">
          <cell r="C28">
            <v>5304100</v>
          </cell>
        </row>
        <row r="32">
          <cell r="C32">
            <v>5303030</v>
          </cell>
        </row>
        <row r="33">
          <cell r="C33">
            <v>5303030</v>
          </cell>
        </row>
        <row r="34">
          <cell r="C34">
            <v>5303030</v>
          </cell>
        </row>
        <row r="35">
          <cell r="C35">
            <v>5303030</v>
          </cell>
        </row>
        <row r="36">
          <cell r="C36">
            <v>5303030</v>
          </cell>
        </row>
        <row r="37">
          <cell r="C37">
            <v>5303030</v>
          </cell>
        </row>
        <row r="38">
          <cell r="C38">
            <v>5304100</v>
          </cell>
        </row>
        <row r="41">
          <cell r="C41">
            <v>5300120</v>
          </cell>
        </row>
        <row r="42">
          <cell r="C42">
            <v>5300220</v>
          </cell>
        </row>
        <row r="43">
          <cell r="C43">
            <v>5703100</v>
          </cell>
        </row>
      </sheetData>
      <sheetData sheetId="4" refreshError="1">
        <row r="4">
          <cell r="C4" t="str">
            <v xml:space="preserve">GL </v>
          </cell>
        </row>
        <row r="7">
          <cell r="C7">
            <v>5303030</v>
          </cell>
        </row>
        <row r="8">
          <cell r="C8">
            <v>5303030</v>
          </cell>
        </row>
        <row r="9">
          <cell r="C9">
            <v>5303030</v>
          </cell>
        </row>
        <row r="10">
          <cell r="C10">
            <v>5303030</v>
          </cell>
        </row>
        <row r="11">
          <cell r="C11">
            <v>5303030</v>
          </cell>
        </row>
        <row r="12">
          <cell r="C12">
            <v>5303030</v>
          </cell>
        </row>
        <row r="13">
          <cell r="C13">
            <v>5304100</v>
          </cell>
        </row>
        <row r="14">
          <cell r="C14">
            <v>5303030</v>
          </cell>
        </row>
        <row r="15">
          <cell r="C15">
            <v>5303030</v>
          </cell>
        </row>
        <row r="16">
          <cell r="C16">
            <v>5303030</v>
          </cell>
        </row>
        <row r="17">
          <cell r="C17">
            <v>5303030</v>
          </cell>
        </row>
        <row r="21">
          <cell r="C21">
            <v>5303030</v>
          </cell>
        </row>
        <row r="22">
          <cell r="C22">
            <v>5303030</v>
          </cell>
        </row>
        <row r="23">
          <cell r="C23">
            <v>5303030</v>
          </cell>
        </row>
        <row r="24">
          <cell r="C24">
            <v>5303030</v>
          </cell>
        </row>
        <row r="25">
          <cell r="C25">
            <v>5303030</v>
          </cell>
        </row>
        <row r="26">
          <cell r="C26">
            <v>5303030</v>
          </cell>
        </row>
        <row r="27">
          <cell r="C27">
            <v>5303030</v>
          </cell>
        </row>
        <row r="28">
          <cell r="C28">
            <v>5304100</v>
          </cell>
        </row>
        <row r="32">
          <cell r="C32">
            <v>5303030</v>
          </cell>
        </row>
        <row r="33">
          <cell r="C33">
            <v>5303030</v>
          </cell>
        </row>
        <row r="34">
          <cell r="C34">
            <v>5303030</v>
          </cell>
        </row>
        <row r="35">
          <cell r="C35">
            <v>5303030</v>
          </cell>
        </row>
        <row r="36">
          <cell r="C36">
            <v>5303030</v>
          </cell>
        </row>
        <row r="37">
          <cell r="C37">
            <v>5303030</v>
          </cell>
        </row>
        <row r="38">
          <cell r="C38">
            <v>5304100</v>
          </cell>
        </row>
        <row r="41">
          <cell r="C41">
            <v>5300120</v>
          </cell>
        </row>
        <row r="42">
          <cell r="C42">
            <v>5300220</v>
          </cell>
        </row>
        <row r="43">
          <cell r="C43">
            <v>5703100</v>
          </cell>
        </row>
      </sheetData>
      <sheetData sheetId="5" refreshError="1">
        <row r="4">
          <cell r="C4" t="str">
            <v xml:space="preserve">GL </v>
          </cell>
        </row>
        <row r="7">
          <cell r="C7">
            <v>5303030</v>
          </cell>
        </row>
        <row r="8">
          <cell r="C8">
            <v>5303030</v>
          </cell>
        </row>
        <row r="9">
          <cell r="C9">
            <v>5303030</v>
          </cell>
        </row>
        <row r="10">
          <cell r="C10">
            <v>5303030</v>
          </cell>
        </row>
        <row r="11">
          <cell r="C11">
            <v>5303030</v>
          </cell>
        </row>
        <row r="12">
          <cell r="C12">
            <v>5303030</v>
          </cell>
        </row>
        <row r="13">
          <cell r="C13">
            <v>5304100</v>
          </cell>
        </row>
        <row r="14">
          <cell r="C14">
            <v>5303030</v>
          </cell>
        </row>
        <row r="15">
          <cell r="C15">
            <v>5303030</v>
          </cell>
        </row>
        <row r="16">
          <cell r="C16">
            <v>5303030</v>
          </cell>
        </row>
        <row r="17">
          <cell r="C17">
            <v>5303030</v>
          </cell>
        </row>
        <row r="21">
          <cell r="C21">
            <v>5303030</v>
          </cell>
        </row>
        <row r="22">
          <cell r="C22">
            <v>5303030</v>
          </cell>
        </row>
        <row r="23">
          <cell r="C23">
            <v>5303030</v>
          </cell>
        </row>
        <row r="24">
          <cell r="C24">
            <v>5303030</v>
          </cell>
        </row>
        <row r="25">
          <cell r="C25">
            <v>5303030</v>
          </cell>
        </row>
        <row r="26">
          <cell r="C26">
            <v>5303030</v>
          </cell>
        </row>
        <row r="27">
          <cell r="C27">
            <v>5303030</v>
          </cell>
        </row>
        <row r="28">
          <cell r="C28">
            <v>5304100</v>
          </cell>
        </row>
        <row r="32">
          <cell r="C32">
            <v>5303030</v>
          </cell>
        </row>
        <row r="33">
          <cell r="C33">
            <v>5303030</v>
          </cell>
        </row>
        <row r="34">
          <cell r="C34">
            <v>5303030</v>
          </cell>
        </row>
        <row r="35">
          <cell r="C35">
            <v>5303030</v>
          </cell>
        </row>
        <row r="36">
          <cell r="C36">
            <v>5303030</v>
          </cell>
        </row>
        <row r="37">
          <cell r="C37">
            <v>5303030</v>
          </cell>
        </row>
        <row r="38">
          <cell r="C38">
            <v>5304100</v>
          </cell>
        </row>
        <row r="41">
          <cell r="C41">
            <v>5300120</v>
          </cell>
        </row>
        <row r="42">
          <cell r="C42">
            <v>5300220</v>
          </cell>
        </row>
        <row r="43">
          <cell r="C43">
            <v>5703100</v>
          </cell>
        </row>
      </sheetData>
      <sheetData sheetId="6" refreshError="1"/>
      <sheetData sheetId="7">
        <row r="4">
          <cell r="C4" t="str">
            <v>Dominion Energy SS</v>
          </cell>
        </row>
      </sheetData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ings to REMEMBER"/>
      <sheetName val="Rates"/>
      <sheetName val="Updates"/>
      <sheetName val="Assumptions"/>
      <sheetName val="Environmental (O&amp;M and Capital)"/>
      <sheetName val="Other Budgeted Items"/>
      <sheetName val="O&amp;M Budget"/>
      <sheetName val="Summary by year"/>
      <sheetName val="O&amp;M Model Load"/>
      <sheetName val="Emissions"/>
      <sheetName val="Capital - AR - COR"/>
      <sheetName val="Staffing"/>
      <sheetName val="Station Summary"/>
      <sheetName val="2 Pager"/>
      <sheetName val="GL Listing"/>
      <sheetName val="LaborData"/>
      <sheetName val="Support"/>
      <sheetName val="Gen Services"/>
      <sheetName val="Ops Dept"/>
      <sheetName val="Environmental"/>
      <sheetName val="Engineering"/>
      <sheetName val="Fuels Dept"/>
      <sheetName val="Stores"/>
      <sheetName val="Safety"/>
      <sheetName val="Chem Lab"/>
      <sheetName val="Maint Dept"/>
      <sheetName val="U1 Outage"/>
      <sheetName val="U2 Outage fixed"/>
      <sheetName val="U3 Outage fixed"/>
      <sheetName val="U2 Outage"/>
      <sheetName val="U3 Outage"/>
      <sheetName val="U4 Outage"/>
      <sheetName val="U4 Outage fixed "/>
      <sheetName val="Outage Input"/>
      <sheetName val="DESC-SS by group"/>
      <sheetName val="Detail"/>
    </sheetNames>
    <sheetDataSet>
      <sheetData sheetId="0"/>
      <sheetData sheetId="1">
        <row r="2">
          <cell r="H2" t="str">
            <v>2013 Shutdown Scenario</v>
          </cell>
        </row>
      </sheetData>
      <sheetData sheetId="2">
        <row r="118">
          <cell r="E11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>
            <v>4201020</v>
          </cell>
          <cell r="C4" t="str">
            <v>Non-Req Sys Sales for Resale - Capacity</v>
          </cell>
        </row>
        <row r="5">
          <cell r="B5">
            <v>4211040</v>
          </cell>
          <cell r="C5" t="str">
            <v>Non-Regulated Elec Sales-Affil-8141-Dom Energy Mkt</v>
          </cell>
        </row>
        <row r="6">
          <cell r="B6">
            <v>4211199</v>
          </cell>
          <cell r="C6" t="str">
            <v>Non-Reg Elec Sales-Affil-Clearing Non-eliminating</v>
          </cell>
        </row>
        <row r="7">
          <cell r="B7">
            <v>4302070</v>
          </cell>
          <cell r="C7" t="str">
            <v>Returned Check Charges</v>
          </cell>
        </row>
        <row r="8">
          <cell r="B8">
            <v>4309190</v>
          </cell>
          <cell r="C8" t="str">
            <v>Other Miscellaneous Revenues</v>
          </cell>
        </row>
        <row r="9">
          <cell r="B9">
            <v>4500100</v>
          </cell>
          <cell r="C9" t="str">
            <v>Energy Rev - Contract - Electric Generation Sales</v>
          </cell>
        </row>
        <row r="10">
          <cell r="B10">
            <v>4500110</v>
          </cell>
          <cell r="C10" t="str">
            <v>Energy Rev - Contract - Substitute Energy Revenues</v>
          </cell>
        </row>
        <row r="11">
          <cell r="B11">
            <v>4500200</v>
          </cell>
          <cell r="C11" t="str">
            <v>Capacity Revenues - Contract</v>
          </cell>
        </row>
        <row r="12">
          <cell r="B12">
            <v>4501000</v>
          </cell>
          <cell r="C12" t="str">
            <v>Other Energy Rev - Start-up Revenues</v>
          </cell>
        </row>
        <row r="13">
          <cell r="B13">
            <v>4501010</v>
          </cell>
          <cell r="C13" t="str">
            <v>Other Energy Rev - NOX Revenues</v>
          </cell>
        </row>
        <row r="14">
          <cell r="B14">
            <v>4501020</v>
          </cell>
          <cell r="C14" t="str">
            <v>Other Energy Rev - Stand-by Electric Power Rev</v>
          </cell>
        </row>
        <row r="15">
          <cell r="B15">
            <v>4501030</v>
          </cell>
          <cell r="C15" t="str">
            <v>Other Energy Rev - Natural Gas Revenues</v>
          </cell>
        </row>
        <row r="16">
          <cell r="B16">
            <v>4501040</v>
          </cell>
          <cell r="C16" t="str">
            <v>Other Energy Rev - Guaranteed Heat Rate Rev</v>
          </cell>
        </row>
        <row r="17">
          <cell r="B17">
            <v>4501050</v>
          </cell>
          <cell r="C17" t="str">
            <v>Other Energy Rev - Coal Cost Revenues</v>
          </cell>
        </row>
        <row r="18">
          <cell r="B18">
            <v>4501060</v>
          </cell>
          <cell r="C18" t="str">
            <v>Other Energy Rev - Freq Reg/Capacity Bonus</v>
          </cell>
        </row>
        <row r="19">
          <cell r="B19">
            <v>4501070</v>
          </cell>
          <cell r="C19" t="str">
            <v>Other Energy Rev - Slag Sales</v>
          </cell>
        </row>
        <row r="20">
          <cell r="B20">
            <v>4501080</v>
          </cell>
          <cell r="C20" t="str">
            <v>Other Energy Rev - Fuel Sales</v>
          </cell>
        </row>
        <row r="21">
          <cell r="B21">
            <v>5001010</v>
          </cell>
          <cell r="C21" t="str">
            <v>Fuel Exp-Coal</v>
          </cell>
        </row>
        <row r="22">
          <cell r="B22">
            <v>5001015</v>
          </cell>
          <cell r="C22" t="str">
            <v>Fuel Exp-Coal-Other</v>
          </cell>
        </row>
        <row r="23">
          <cell r="B23">
            <v>5001040</v>
          </cell>
          <cell r="C23" t="str">
            <v>Fuel Exp-#2 Oil</v>
          </cell>
        </row>
        <row r="24">
          <cell r="B24">
            <v>5001080</v>
          </cell>
          <cell r="C24" t="str">
            <v>Fuel Exp-#6 Oil 1.3%</v>
          </cell>
        </row>
        <row r="25">
          <cell r="B25">
            <v>5001095</v>
          </cell>
          <cell r="C25" t="str">
            <v>Fuel Exp-Nat Gas-Oth</v>
          </cell>
        </row>
        <row r="26">
          <cell r="B26">
            <v>5001140</v>
          </cell>
          <cell r="C26" t="str">
            <v>Fuel Exp - Additives</v>
          </cell>
        </row>
        <row r="27">
          <cell r="B27">
            <v>5001150</v>
          </cell>
          <cell r="C27" t="str">
            <v>Fuel Residual - Coal</v>
          </cell>
        </row>
        <row r="28">
          <cell r="B28">
            <v>5001155</v>
          </cell>
          <cell r="C28" t="str">
            <v>Fuel Residuals - Oil</v>
          </cell>
        </row>
        <row r="29">
          <cell r="B29">
            <v>5001852</v>
          </cell>
          <cell r="C29" t="str">
            <v>Fuel Transportation &amp; Stor-Gas - 6200 - VPEME Seg</v>
          </cell>
        </row>
        <row r="30">
          <cell r="B30">
            <v>5001899</v>
          </cell>
          <cell r="C30" t="str">
            <v>Fuel Expense Clearing (Inventory) - Affil Non-Elim</v>
          </cell>
        </row>
        <row r="31">
          <cell r="B31">
            <v>5300110</v>
          </cell>
          <cell r="C31" t="str">
            <v>Salaried - Straight-Time Wages</v>
          </cell>
        </row>
        <row r="32">
          <cell r="B32">
            <v>5300120</v>
          </cell>
          <cell r="C32" t="str">
            <v>Salaried - Overtime Wages</v>
          </cell>
        </row>
        <row r="33">
          <cell r="B33">
            <v>5300130</v>
          </cell>
          <cell r="C33" t="str">
            <v>Salaried - Supplemental Pay</v>
          </cell>
        </row>
        <row r="34">
          <cell r="B34">
            <v>5300140</v>
          </cell>
          <cell r="C34" t="str">
            <v>Salaried - Administrative Leave</v>
          </cell>
        </row>
        <row r="35">
          <cell r="B35">
            <v>5300150</v>
          </cell>
          <cell r="C35" t="str">
            <v>Salaried - Vacation Accrual</v>
          </cell>
        </row>
        <row r="36">
          <cell r="B36">
            <v>5300160</v>
          </cell>
          <cell r="C36" t="str">
            <v>Salaried - Severance - System Use</v>
          </cell>
        </row>
        <row r="37">
          <cell r="B37">
            <v>5300161</v>
          </cell>
          <cell r="C37" t="str">
            <v>Salaried - Severance JE</v>
          </cell>
        </row>
        <row r="38">
          <cell r="B38">
            <v>5300170</v>
          </cell>
          <cell r="C38" t="str">
            <v>Salaried - Incentives / Bonuses</v>
          </cell>
        </row>
        <row r="39">
          <cell r="B39">
            <v>5300180</v>
          </cell>
          <cell r="C39" t="str">
            <v>Salaried - Short Term Incentive</v>
          </cell>
        </row>
        <row r="40">
          <cell r="B40">
            <v>5300190</v>
          </cell>
          <cell r="C40" t="str">
            <v>Salaried - Commissions</v>
          </cell>
        </row>
        <row r="41">
          <cell r="B41">
            <v>5300210</v>
          </cell>
          <cell r="C41" t="str">
            <v>Hourly - Straight-Time Wages</v>
          </cell>
        </row>
        <row r="42">
          <cell r="B42">
            <v>5300220</v>
          </cell>
          <cell r="C42" t="str">
            <v>Hourly - Overtime Wages</v>
          </cell>
        </row>
        <row r="43">
          <cell r="B43">
            <v>5300230</v>
          </cell>
          <cell r="C43" t="str">
            <v>Hourly - Supplemental Pay</v>
          </cell>
        </row>
        <row r="44">
          <cell r="B44">
            <v>5300240</v>
          </cell>
          <cell r="C44" t="str">
            <v>Hourly - Administrative Leave</v>
          </cell>
        </row>
        <row r="45">
          <cell r="B45">
            <v>5300250</v>
          </cell>
          <cell r="C45" t="str">
            <v>Hourly - Vacation Accrual</v>
          </cell>
        </row>
        <row r="46">
          <cell r="B46">
            <v>5300260</v>
          </cell>
          <cell r="C46" t="str">
            <v>ACCT BLKD Hourly - Severance</v>
          </cell>
        </row>
        <row r="47">
          <cell r="B47">
            <v>5300270</v>
          </cell>
          <cell r="C47" t="str">
            <v>Hourly - Incentives / Bonuses</v>
          </cell>
        </row>
        <row r="48">
          <cell r="B48">
            <v>5300280</v>
          </cell>
          <cell r="C48" t="str">
            <v>Hourly - Short Term Incentive</v>
          </cell>
        </row>
        <row r="49">
          <cell r="B49">
            <v>5300290</v>
          </cell>
          <cell r="C49" t="str">
            <v>Hourly - Commissions</v>
          </cell>
        </row>
        <row r="50">
          <cell r="B50">
            <v>5300950</v>
          </cell>
          <cell r="C50" t="str">
            <v>Joint Ownership Credits - Labor &amp; Benefits</v>
          </cell>
        </row>
        <row r="51">
          <cell r="B51">
            <v>5301015</v>
          </cell>
          <cell r="C51" t="str">
            <v>Hourly VEBA</v>
          </cell>
        </row>
        <row r="52">
          <cell r="B52">
            <v>5301990</v>
          </cell>
          <cell r="C52" t="str">
            <v>Other Employee Benefits - Miscellaneous</v>
          </cell>
        </row>
        <row r="53">
          <cell r="B53">
            <v>5302010</v>
          </cell>
          <cell r="C53" t="str">
            <v>Travel Expense</v>
          </cell>
        </row>
        <row r="54">
          <cell r="B54">
            <v>5302015</v>
          </cell>
          <cell r="C54" t="str">
            <v>Travel - Meals (50% Non-Deductible)</v>
          </cell>
        </row>
        <row r="55">
          <cell r="B55">
            <v>5302020</v>
          </cell>
          <cell r="C55" t="str">
            <v>Entertainment Expense</v>
          </cell>
        </row>
        <row r="56">
          <cell r="B56">
            <v>5302021</v>
          </cell>
          <cell r="C56" t="str">
            <v>Entertainment Expense - Non-Deductible</v>
          </cell>
        </row>
        <row r="57">
          <cell r="B57">
            <v>5302110</v>
          </cell>
          <cell r="C57" t="str">
            <v>Recruiting Expenses</v>
          </cell>
        </row>
        <row r="58">
          <cell r="B58">
            <v>5302120</v>
          </cell>
          <cell r="C58" t="str">
            <v>Transfer/Relocation Expense</v>
          </cell>
        </row>
        <row r="59">
          <cell r="B59">
            <v>5302910</v>
          </cell>
          <cell r="C59" t="str">
            <v>Labor Arbitration Expense</v>
          </cell>
        </row>
        <row r="60">
          <cell r="B60">
            <v>5302920</v>
          </cell>
          <cell r="C60" t="str">
            <v>Tuition Reimbursement Expense</v>
          </cell>
        </row>
        <row r="61">
          <cell r="B61">
            <v>5302930</v>
          </cell>
          <cell r="C61" t="str">
            <v>Employee Relations Expense</v>
          </cell>
        </row>
        <row r="62">
          <cell r="B62">
            <v>5302940</v>
          </cell>
          <cell r="C62" t="str">
            <v>Safety Functions Expense</v>
          </cell>
        </row>
        <row r="63">
          <cell r="B63">
            <v>5302990</v>
          </cell>
          <cell r="C63" t="str">
            <v>Miscellaneous Employee-Related Expense</v>
          </cell>
        </row>
        <row r="64">
          <cell r="B64">
            <v>5303010</v>
          </cell>
          <cell r="C64" t="str">
            <v>Contractor Labor - Straight Time</v>
          </cell>
        </row>
        <row r="65">
          <cell r="B65">
            <v>5303015</v>
          </cell>
          <cell r="C65" t="str">
            <v>Contractor Labor OT</v>
          </cell>
        </row>
        <row r="66">
          <cell r="B66">
            <v>5303030</v>
          </cell>
          <cell r="C66" t="str">
            <v>Contractor Services</v>
          </cell>
        </row>
        <row r="67">
          <cell r="B67">
            <v>5303040</v>
          </cell>
          <cell r="C67" t="str">
            <v>Environmental  Services</v>
          </cell>
        </row>
        <row r="68">
          <cell r="B68">
            <v>5303110</v>
          </cell>
          <cell r="C68" t="str">
            <v>Office Equipment Maintenance Services</v>
          </cell>
        </row>
        <row r="69">
          <cell r="B69">
            <v>5303120</v>
          </cell>
          <cell r="C69" t="str">
            <v>Computer &amp; Software Maintenance Services</v>
          </cell>
        </row>
        <row r="70">
          <cell r="B70">
            <v>5303130</v>
          </cell>
          <cell r="C70" t="str">
            <v>Building &amp; Grounds Maintenance Services</v>
          </cell>
        </row>
        <row r="71">
          <cell r="B71">
            <v>5303150</v>
          </cell>
          <cell r="C71" t="str">
            <v>Communications Equipment Maintenance Services</v>
          </cell>
        </row>
        <row r="72">
          <cell r="B72">
            <v>5303170</v>
          </cell>
          <cell r="C72" t="str">
            <v>Automobile Repairs/Maintenance</v>
          </cell>
        </row>
        <row r="73">
          <cell r="B73">
            <v>5303190</v>
          </cell>
          <cell r="C73" t="str">
            <v>Miscellaneous Repairs/Maintenance</v>
          </cell>
        </row>
        <row r="74">
          <cell r="B74">
            <v>5303210</v>
          </cell>
          <cell r="C74" t="str">
            <v>Accounting/Auditing Services</v>
          </cell>
        </row>
        <row r="75">
          <cell r="B75">
            <v>5303220</v>
          </cell>
          <cell r="C75" t="str">
            <v>Legal Services</v>
          </cell>
        </row>
        <row r="76">
          <cell r="B76">
            <v>5303310</v>
          </cell>
          <cell r="C76" t="str">
            <v>Consultant Services</v>
          </cell>
        </row>
        <row r="77">
          <cell r="B77">
            <v>5303320</v>
          </cell>
          <cell r="C77" t="str">
            <v>Training Services</v>
          </cell>
        </row>
        <row r="78">
          <cell r="B78">
            <v>5303830</v>
          </cell>
          <cell r="C78" t="str">
            <v>Advertising</v>
          </cell>
        </row>
        <row r="79">
          <cell r="B79">
            <v>5303840</v>
          </cell>
          <cell r="C79" t="str">
            <v>Security &amp; Investigative Services</v>
          </cell>
        </row>
        <row r="80">
          <cell r="B80">
            <v>5303855</v>
          </cell>
          <cell r="C80" t="str">
            <v>Standby/Start-up Costs</v>
          </cell>
        </row>
        <row r="81">
          <cell r="B81">
            <v>5303870</v>
          </cell>
          <cell r="C81" t="str">
            <v>Hauling Service Fees</v>
          </cell>
        </row>
        <row r="82">
          <cell r="B82">
            <v>5303890</v>
          </cell>
          <cell r="C82" t="str">
            <v>Miscellaneous Outside Services</v>
          </cell>
        </row>
        <row r="83">
          <cell r="B83">
            <v>5303900</v>
          </cell>
          <cell r="C83" t="str">
            <v>Conversion-Projects</v>
          </cell>
        </row>
        <row r="84">
          <cell r="B84">
            <v>5303999</v>
          </cell>
          <cell r="C84" t="str">
            <v>Capitalized Outside Services-PROJ SETTLMT USE ONLY</v>
          </cell>
        </row>
        <row r="85">
          <cell r="B85">
            <v>5304100</v>
          </cell>
          <cell r="C85" t="str">
            <v>Material Exp-Stock</v>
          </cell>
        </row>
        <row r="86">
          <cell r="B86">
            <v>5304105</v>
          </cell>
          <cell r="C86" t="str">
            <v>Material Exp-Stk Cr</v>
          </cell>
        </row>
        <row r="87">
          <cell r="B87">
            <v>5304110</v>
          </cell>
          <cell r="C87" t="str">
            <v>Material Exp-Cst Dif</v>
          </cell>
        </row>
        <row r="88">
          <cell r="B88">
            <v>5304120</v>
          </cell>
          <cell r="C88" t="str">
            <v>Material Exp-Obslete</v>
          </cell>
        </row>
        <row r="89">
          <cell r="B89">
            <v>5304140</v>
          </cell>
          <cell r="C89" t="str">
            <v>Material Exp-Inv Rvl</v>
          </cell>
        </row>
        <row r="90">
          <cell r="B90">
            <v>5304200</v>
          </cell>
          <cell r="C90" t="str">
            <v>Material Exp-Non Stk</v>
          </cell>
        </row>
        <row r="91">
          <cell r="B91">
            <v>5304210</v>
          </cell>
          <cell r="C91" t="str">
            <v>Auto Parts &amp; Supplies</v>
          </cell>
        </row>
        <row r="92">
          <cell r="B92">
            <v>5304310</v>
          </cell>
          <cell r="C92" t="str">
            <v>Office Supplies</v>
          </cell>
        </row>
        <row r="93">
          <cell r="B93">
            <v>5304320</v>
          </cell>
          <cell r="C93" t="str">
            <v>Postage, Shipping, &amp; Freight</v>
          </cell>
        </row>
        <row r="94">
          <cell r="B94">
            <v>5304340</v>
          </cell>
          <cell r="C94" t="str">
            <v>Software/Hardware Purchases</v>
          </cell>
        </row>
        <row r="95">
          <cell r="B95">
            <v>5304360</v>
          </cell>
          <cell r="C95" t="str">
            <v>Promotion Supplies</v>
          </cell>
        </row>
        <row r="96">
          <cell r="B96">
            <v>5304390</v>
          </cell>
          <cell r="C96" t="str">
            <v>Misc Supplies</v>
          </cell>
        </row>
        <row r="97">
          <cell r="B97">
            <v>5304410</v>
          </cell>
          <cell r="C97" t="str">
            <v>Purchasing Card Expenses-MC</v>
          </cell>
        </row>
        <row r="98">
          <cell r="B98">
            <v>5304510</v>
          </cell>
          <cell r="C98" t="str">
            <v>Gasoline</v>
          </cell>
        </row>
        <row r="99">
          <cell r="B99">
            <v>5304520</v>
          </cell>
          <cell r="C99" t="str">
            <v>Fuel-Off Hwy Equip</v>
          </cell>
        </row>
        <row r="100">
          <cell r="B100">
            <v>5304610</v>
          </cell>
          <cell r="C100" t="str">
            <v>Allowances Expense</v>
          </cell>
        </row>
        <row r="101">
          <cell r="B101">
            <v>5304999</v>
          </cell>
          <cell r="C101" t="str">
            <v>Capitalized M&amp;S-PROJ SETTLMT USE ONLY</v>
          </cell>
        </row>
        <row r="102">
          <cell r="B102">
            <v>5305020</v>
          </cell>
          <cell r="C102" t="str">
            <v>Damages - Property</v>
          </cell>
        </row>
        <row r="103">
          <cell r="B103">
            <v>5305030</v>
          </cell>
          <cell r="C103" t="str">
            <v>Claims Reimburse</v>
          </cell>
        </row>
        <row r="104">
          <cell r="B104">
            <v>5305050</v>
          </cell>
          <cell r="C104" t="str">
            <v>Worker's Compensation Claim Expenses</v>
          </cell>
        </row>
        <row r="105">
          <cell r="B105">
            <v>5306010</v>
          </cell>
          <cell r="C105" t="str">
            <v>Insurance-Exec Protection</v>
          </cell>
        </row>
        <row r="106">
          <cell r="B106">
            <v>5306020</v>
          </cell>
          <cell r="C106" t="str">
            <v>Insurance-Excess Liability/Surty</v>
          </cell>
        </row>
        <row r="107">
          <cell r="B107">
            <v>5306060</v>
          </cell>
          <cell r="C107" t="str">
            <v>Insurance-General Property</v>
          </cell>
        </row>
        <row r="108">
          <cell r="B108">
            <v>5306070</v>
          </cell>
          <cell r="C108" t="str">
            <v>Insurance-Worker's Comp</v>
          </cell>
        </row>
        <row r="109">
          <cell r="B109">
            <v>5306099</v>
          </cell>
          <cell r="C109" t="str">
            <v>Insurance - Other</v>
          </cell>
        </row>
        <row r="110">
          <cell r="B110">
            <v>5307010</v>
          </cell>
          <cell r="C110" t="str">
            <v>Rent Expense - Buildings</v>
          </cell>
        </row>
        <row r="111">
          <cell r="B111">
            <v>5307020</v>
          </cell>
          <cell r="C111" t="str">
            <v>Rent Expense - Computer Equipment</v>
          </cell>
        </row>
        <row r="112">
          <cell r="B112">
            <v>5307030</v>
          </cell>
          <cell r="C112" t="str">
            <v>Rent Expense - Equipment (Office &amp; Other)</v>
          </cell>
        </row>
        <row r="113">
          <cell r="B113">
            <v>5307040</v>
          </cell>
          <cell r="C113" t="str">
            <v>Rent Expense - Vehicles</v>
          </cell>
        </row>
        <row r="114">
          <cell r="B114">
            <v>5308010</v>
          </cell>
          <cell r="C114" t="str">
            <v>Subscriptions</v>
          </cell>
        </row>
        <row r="115">
          <cell r="B115">
            <v>5308040</v>
          </cell>
          <cell r="C115" t="str">
            <v>Industry Assoc Dues</v>
          </cell>
        </row>
        <row r="116">
          <cell r="B116">
            <v>5308050</v>
          </cell>
          <cell r="C116" t="str">
            <v>Club Dues</v>
          </cell>
        </row>
        <row r="117">
          <cell r="B117">
            <v>5308090</v>
          </cell>
          <cell r="C117" t="str">
            <v>Other Dues&amp;Membershp</v>
          </cell>
        </row>
        <row r="118">
          <cell r="B118">
            <v>5309010</v>
          </cell>
          <cell r="C118" t="str">
            <v>Utilities - Electric and Gas</v>
          </cell>
        </row>
        <row r="119">
          <cell r="B119">
            <v>5309020</v>
          </cell>
          <cell r="C119" t="str">
            <v>Utilities - Phone</v>
          </cell>
        </row>
        <row r="120">
          <cell r="B120">
            <v>5309021</v>
          </cell>
          <cell r="C120" t="str">
            <v>Utilities - Wireless Services-Cell Phones &amp; Pagers</v>
          </cell>
        </row>
        <row r="121">
          <cell r="B121">
            <v>5309030</v>
          </cell>
          <cell r="C121" t="str">
            <v>Utilities - Water</v>
          </cell>
        </row>
        <row r="122">
          <cell r="B122">
            <v>5310020</v>
          </cell>
          <cell r="C122" t="str">
            <v>Licensing Fees</v>
          </cell>
        </row>
        <row r="123">
          <cell r="B123">
            <v>5310050</v>
          </cell>
          <cell r="C123" t="str">
            <v>Environmental Fees</v>
          </cell>
        </row>
        <row r="124">
          <cell r="B124">
            <v>5310060</v>
          </cell>
          <cell r="C124" t="str">
            <v>Financing Fees</v>
          </cell>
        </row>
        <row r="125">
          <cell r="B125">
            <v>5310080</v>
          </cell>
          <cell r="C125" t="str">
            <v>Bank Fees</v>
          </cell>
        </row>
        <row r="126">
          <cell r="B126">
            <v>5310090</v>
          </cell>
          <cell r="C126" t="str">
            <v>Miscellaneous Fees</v>
          </cell>
        </row>
        <row r="127">
          <cell r="B127">
            <v>5312110</v>
          </cell>
          <cell r="C127" t="str">
            <v>Net O&amp;M Freestanding Deriv-Electric-DEMI</v>
          </cell>
        </row>
        <row r="128">
          <cell r="B128">
            <v>5320796</v>
          </cell>
          <cell r="C128" t="str">
            <v>Spousal Travel</v>
          </cell>
        </row>
        <row r="129">
          <cell r="B129">
            <v>5330100</v>
          </cell>
          <cell r="C129" t="str">
            <v>Power Used in Operations-Affil-DEMI-8141</v>
          </cell>
        </row>
        <row r="130">
          <cell r="B130">
            <v>5380010</v>
          </cell>
          <cell r="C130" t="str">
            <v>Operating Gain/Loss-Disposition of Assets</v>
          </cell>
        </row>
        <row r="131">
          <cell r="B131">
            <v>5380025</v>
          </cell>
          <cell r="C131" t="str">
            <v>Gain on Disposition of Allowances</v>
          </cell>
        </row>
        <row r="132">
          <cell r="B132">
            <v>5398000</v>
          </cell>
          <cell r="C132" t="str">
            <v>Secondary Cost Element Charges</v>
          </cell>
        </row>
        <row r="133">
          <cell r="B133">
            <v>5399040</v>
          </cell>
          <cell r="C133" t="str">
            <v>Lost Discount Exp</v>
          </cell>
        </row>
        <row r="134">
          <cell r="B134">
            <v>5399070</v>
          </cell>
          <cell r="C134" t="str">
            <v>Vehicle Expenses-M4-Fleet System- Maintenance</v>
          </cell>
        </row>
        <row r="135">
          <cell r="B135">
            <v>5399071</v>
          </cell>
          <cell r="C135" t="str">
            <v>Vehicle Expenses-M4-Fleet System - Credits</v>
          </cell>
        </row>
        <row r="136">
          <cell r="B136">
            <v>5399072</v>
          </cell>
          <cell r="C136" t="str">
            <v>Vehicle Expenses-M4-Fleet System - Ownership</v>
          </cell>
        </row>
        <row r="137">
          <cell r="B137">
            <v>5399073</v>
          </cell>
          <cell r="C137" t="str">
            <v>Vehicle Expenses-M4-Fleet System - Fuel</v>
          </cell>
        </row>
        <row r="138">
          <cell r="B138">
            <v>5399074</v>
          </cell>
          <cell r="C138" t="str">
            <v>Vehicle Purchases</v>
          </cell>
        </row>
        <row r="139">
          <cell r="B139">
            <v>5399900</v>
          </cell>
          <cell r="C139" t="str">
            <v>Miscellaneous Expense</v>
          </cell>
        </row>
        <row r="140">
          <cell r="B140">
            <v>5399910</v>
          </cell>
          <cell r="C140" t="str">
            <v>Miscellaneous Expense - Acct Recon Write-offs</v>
          </cell>
        </row>
        <row r="141">
          <cell r="B141">
            <v>5501600</v>
          </cell>
          <cell r="C141" t="str">
            <v>Asset Retirement Obligation (ARO)</v>
          </cell>
        </row>
        <row r="142">
          <cell r="B142">
            <v>5703100</v>
          </cell>
          <cell r="C142" t="str">
            <v>Payroll Taxes</v>
          </cell>
        </row>
        <row r="143">
          <cell r="B143">
            <v>6101700</v>
          </cell>
          <cell r="C143" t="str">
            <v>Interest Inc - IC - WO - 8000-Dominion Energy</v>
          </cell>
        </row>
        <row r="144">
          <cell r="B144">
            <v>6101900</v>
          </cell>
          <cell r="C144" t="str">
            <v>Interest Income - Miscellaneous</v>
          </cell>
        </row>
        <row r="145">
          <cell r="B145">
            <v>6101910</v>
          </cell>
          <cell r="C145" t="str">
            <v>Interest Income - Misc Accounts Receivable</v>
          </cell>
        </row>
        <row r="146">
          <cell r="B146">
            <v>6105030</v>
          </cell>
          <cell r="C146" t="str">
            <v>Gain - Disposition of Assets/Inventory</v>
          </cell>
        </row>
        <row r="147">
          <cell r="B147">
            <v>6199900</v>
          </cell>
          <cell r="C147" t="str">
            <v>Other Income - Miscellaneous</v>
          </cell>
        </row>
        <row r="148">
          <cell r="B148">
            <v>6201010</v>
          </cell>
          <cell r="C148" t="str">
            <v>Donations-Charity</v>
          </cell>
        </row>
        <row r="149">
          <cell r="B149">
            <v>6205020</v>
          </cell>
          <cell r="C149" t="str">
            <v>Loss - Disposition of Assets/Inventory</v>
          </cell>
        </row>
        <row r="150">
          <cell r="B150">
            <v>8600000</v>
          </cell>
          <cell r="C150" t="str">
            <v>Planned Benefits - Salaried</v>
          </cell>
        </row>
        <row r="151">
          <cell r="B151">
            <v>8600001</v>
          </cell>
          <cell r="C151" t="str">
            <v>Planned Benefits - Hourly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B4" t="str">
            <v>2020</v>
          </cell>
        </row>
      </sheetData>
      <sheetData sheetId="3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ves Summary"/>
      <sheetName val="Consolidated Summary"/>
      <sheetName val="A2F Variances"/>
      <sheetName val="A2B Variances"/>
      <sheetName val="Data"/>
      <sheetName val="Mapping Table"/>
      <sheetName val="February PJMS Correction"/>
      <sheetName val="Pivot PJMS Forecast and Current"/>
      <sheetName val="data 3-6-2014"/>
      <sheetName val="DESC-SS by group"/>
      <sheetName val="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C1" t="str">
            <v>company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CF"/>
      <sheetName val="FC-VC Summary"/>
      <sheetName val="Change Log"/>
      <sheetName val="FS Import Corp Tie"/>
      <sheetName val="FS Import"/>
      <sheetName val="FCF Compare"/>
      <sheetName val="Debt Summary"/>
      <sheetName val="Cashflow"/>
      <sheetName val="Income"/>
      <sheetName val="P-P Summary"/>
      <sheetName val="SUMMARY"/>
      <sheetName val="ScenMgr"/>
      <sheetName val="Hedge Charts"/>
      <sheetName val="General Charts"/>
      <sheetName val="Sensitivity Summary"/>
      <sheetName val="PLANTSUMMARY"/>
      <sheetName val="Contracts"/>
      <sheetName val="Option Premia"/>
      <sheetName val="Input Curves"/>
      <sheetName val="EXPDETAIL"/>
      <sheetName val="REVDETAIL"/>
      <sheetName val="POWEROPS"/>
      <sheetName val="ENGINPUT"/>
      <sheetName val="O&amp;M Input"/>
      <sheetName val="EmissionCosts"/>
      <sheetName val="allocation"/>
      <sheetName val="Emission"/>
      <sheetName val="Depreciation"/>
      <sheetName val="Existing Dep"/>
      <sheetName val="2003"/>
      <sheetName val="Active Curve"/>
      <sheetName val="Curve 1"/>
      <sheetName val="Curve 2"/>
      <sheetName val="Curve 3"/>
      <sheetName val="Curve 4"/>
      <sheetName val="Curve 5"/>
      <sheetName val="Curve 6"/>
      <sheetName val="Curve 7"/>
      <sheetName val="Curve 8"/>
      <sheetName val="Curve 9"/>
      <sheetName val="Curve 10"/>
      <sheetName val="Curve 11"/>
      <sheetName val="O&amp;M 1"/>
      <sheetName val="O&amp;M 2"/>
      <sheetName val="O&amp;M 3"/>
      <sheetName val="O&amp;M 4"/>
      <sheetName val="Hour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300"/>
      <sheetName val="Act12_00"/>
      <sheetName val="00_FRC2"/>
      <sheetName val="00_FRC3"/>
      <sheetName val="01_FRC1"/>
      <sheetName val="01_FRC2"/>
      <sheetName val="01_FRC3"/>
      <sheetName val="01_YREND"/>
      <sheetName val="02_PRDS_ORIG"/>
      <sheetName val="02_PRDS_RVSD"/>
      <sheetName val="03_PRDS"/>
      <sheetName val="04_PRDS "/>
      <sheetName val="PRD_PRIC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Overview"/>
      <sheetName val="Rates"/>
      <sheetName val="Budget"/>
      <sheetName val="Capital Projects"/>
      <sheetName val="Capital Blankets"/>
      <sheetName val="Assumptions"/>
      <sheetName val="Routine Additional O&amp;M 2006"/>
      <sheetName val="Mgmt Discretion"/>
      <sheetName val="Variance Explanations"/>
      <sheetName val="Outage Additional O&amp;M 2006"/>
      <sheetName val="Labor"/>
      <sheetName val="Staffing"/>
      <sheetName val="Salaries"/>
      <sheetName val="DPSP"/>
      <sheetName val="WorkPlan"/>
      <sheetName val="By Unit"/>
      <sheetName val="Summary Trends"/>
      <sheetName val="Station Summary"/>
      <sheetName val="$ per MWH"/>
      <sheetName val="Fixed vs Variable"/>
      <sheetName val="OUTAGE SUMMARY"/>
      <sheetName val="OUTAGE DETAILS"/>
      <sheetName val="Citrix Model Load"/>
      <sheetName val="Extraordinary Items"/>
      <sheetName val="DESC-SS by group"/>
      <sheetName val="Detail"/>
    </sheetNames>
    <sheetDataSet>
      <sheetData sheetId="0" refreshError="1">
        <row r="1">
          <cell r="A1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company_summary</v>
          </cell>
        </row>
      </sheetData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uctions"/>
      <sheetName val="S&amp;P Combined Tearsheet New"/>
      <sheetName val="Moody's Combined Tearsheet New"/>
      <sheetName val="Fitch Combined Tearsheet New"/>
      <sheetName val="Valuation Metrics Treasury Form"/>
      <sheetName val="S&amp;P Adjustments-Current Period"/>
      <sheetName val="Mdys Adjustments-Current Period"/>
      <sheetName val="Fitch Adjustment-Current Period"/>
      <sheetName val="DRI-IS NoDetail"/>
      <sheetName val="VP-IS NoDetail"/>
      <sheetName val="DG-IS NoDetail"/>
      <sheetName val="DRI-FS - Balance Sheet"/>
      <sheetName val="VEPCO-FS - Balance Sheet"/>
      <sheetName val="DGH-FS - Balance Sheet"/>
      <sheetName val="Consolidated CF"/>
      <sheetName val="VEPCO- CF "/>
      <sheetName val="DGH-CF - Not Updated"/>
      <sheetName val="Inputs-Current Period"/>
      <sheetName val="DRI Detailed-IS "/>
      <sheetName val="Earnings Highlights"/>
      <sheetName val="Earnings Highlights (2)"/>
      <sheetName val="VP Detailed IS"/>
      <sheetName val="DGH Detailed IS"/>
      <sheetName val="Actuals_History"/>
      <sheetName val="DRI_Tearsheet_History"/>
      <sheetName val="Blake Q's"/>
      <sheetName val="Ratings Thresholds"/>
      <sheetName val="Questar Consol IS - DEC15"/>
      <sheetName val="Questar Consol IS - AUG16"/>
      <sheetName val="Questar Consol CF - DEC15 "/>
      <sheetName val="Questar Consol CF - AUG16"/>
      <sheetName val="LOG"/>
      <sheetName val="Questar WC check"/>
    </sheetNames>
    <sheetDataSet>
      <sheetData sheetId="0"/>
      <sheetData sheetId="1"/>
      <sheetData sheetId="2"/>
      <sheetData sheetId="3"/>
      <sheetData sheetId="4">
        <row r="9">
          <cell r="CP9">
            <v>0.142040339332553</v>
          </cell>
        </row>
      </sheetData>
      <sheetData sheetId="5">
        <row r="8">
          <cell r="C8">
            <v>0.15220804617812966</v>
          </cell>
        </row>
      </sheetData>
      <sheetData sheetId="6">
        <row r="8">
          <cell r="C8">
            <v>0.11470557618065397</v>
          </cell>
        </row>
      </sheetData>
      <sheetData sheetId="7">
        <row r="4">
          <cell r="B4">
            <v>42825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C2" t="str">
            <v>DRI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ing Orders"/>
      <sheetName val="Sept Var"/>
      <sheetName val="Fuel Costs"/>
      <sheetName val="Labor Detail"/>
      <sheetName val="YTD Variance Sheet"/>
      <sheetName val="Actual detail"/>
      <sheetName val="Income Statement"/>
      <sheetName val="Capital Blanket &amp; Project"/>
      <sheetName val="COR &amp; AR"/>
      <sheetName val="AR's that need Funding"/>
      <sheetName val="Load"/>
      <sheetName val="LoadCAP"/>
      <sheetName val="Cap Interest"/>
      <sheetName val="2003Capital Blanket &amp; Project"/>
      <sheetName val="2003COR &amp; AR"/>
      <sheetName val="Unit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>
            <v>66026711</v>
          </cell>
          <cell r="C3">
            <v>1001.26</v>
          </cell>
          <cell r="D3">
            <v>1.00126</v>
          </cell>
          <cell r="F3">
            <v>66026711</v>
          </cell>
          <cell r="G3">
            <v>742.48</v>
          </cell>
          <cell r="H3">
            <v>0.74248000000000003</v>
          </cell>
          <cell r="J3">
            <v>66026711</v>
          </cell>
          <cell r="K3">
            <v>883.96</v>
          </cell>
          <cell r="L3">
            <v>0.88396000000000008</v>
          </cell>
          <cell r="N3">
            <v>66025984</v>
          </cell>
          <cell r="O3">
            <v>17506.349999999999</v>
          </cell>
          <cell r="P3">
            <v>17.506349999999998</v>
          </cell>
          <cell r="R3">
            <v>66026721</v>
          </cell>
          <cell r="S3">
            <v>127.82</v>
          </cell>
          <cell r="T3">
            <v>0.12781999999999999</v>
          </cell>
          <cell r="V3">
            <v>66025984</v>
          </cell>
          <cell r="W3">
            <v>-1431.11</v>
          </cell>
          <cell r="X3">
            <v>-1.4311099999999999</v>
          </cell>
          <cell r="Z3">
            <v>66025984</v>
          </cell>
          <cell r="AA3">
            <v>6412.3</v>
          </cell>
          <cell r="AB3">
            <v>6.4123000000000001</v>
          </cell>
          <cell r="AD3">
            <v>66025984</v>
          </cell>
          <cell r="AE3">
            <v>6824.44</v>
          </cell>
          <cell r="AF3">
            <v>6.8244399999999992</v>
          </cell>
          <cell r="AH3">
            <v>100256</v>
          </cell>
          <cell r="AI3">
            <v>14113.26</v>
          </cell>
          <cell r="AJ3">
            <v>14.11326</v>
          </cell>
          <cell r="AL3">
            <v>66321208</v>
          </cell>
          <cell r="AM3">
            <v>-18608.509999999998</v>
          </cell>
          <cell r="AN3">
            <v>-18.608509999999999</v>
          </cell>
          <cell r="AP3">
            <v>66025984</v>
          </cell>
          <cell r="AQ3">
            <v>11506.86</v>
          </cell>
          <cell r="AR3">
            <v>11.506860000000001</v>
          </cell>
          <cell r="AT3">
            <v>66025981</v>
          </cell>
          <cell r="AU3">
            <v>-398.04</v>
          </cell>
          <cell r="AV3">
            <v>-0.39804</v>
          </cell>
        </row>
        <row r="4">
          <cell r="B4">
            <v>66038649</v>
          </cell>
          <cell r="C4">
            <v>229.43</v>
          </cell>
          <cell r="D4">
            <v>0.22943</v>
          </cell>
          <cell r="F4">
            <v>66026721</v>
          </cell>
          <cell r="G4">
            <v>818.65</v>
          </cell>
          <cell r="H4">
            <v>0.81864999999999999</v>
          </cell>
          <cell r="J4">
            <v>66026721</v>
          </cell>
          <cell r="K4">
            <v>316.64999999999998</v>
          </cell>
          <cell r="L4">
            <v>0.31664999999999999</v>
          </cell>
          <cell r="N4">
            <v>66026702</v>
          </cell>
          <cell r="O4">
            <v>7040.84</v>
          </cell>
          <cell r="P4">
            <v>7.0408400000000002</v>
          </cell>
          <cell r="R4">
            <v>66026731</v>
          </cell>
          <cell r="S4">
            <v>500</v>
          </cell>
          <cell r="T4">
            <v>0.5</v>
          </cell>
          <cell r="V4">
            <v>66026702</v>
          </cell>
          <cell r="W4">
            <v>5278.04</v>
          </cell>
          <cell r="X4">
            <v>5.2780399999999998</v>
          </cell>
          <cell r="Z4">
            <v>66026702</v>
          </cell>
          <cell r="AA4">
            <v>5514.16</v>
          </cell>
          <cell r="AB4">
            <v>5.5141599999999995</v>
          </cell>
          <cell r="AD4">
            <v>66026702</v>
          </cell>
          <cell r="AE4">
            <v>15711.63</v>
          </cell>
          <cell r="AF4">
            <v>15.71163</v>
          </cell>
          <cell r="AH4">
            <v>66026711</v>
          </cell>
          <cell r="AI4">
            <v>19.59</v>
          </cell>
          <cell r="AJ4">
            <v>1.959E-2</v>
          </cell>
          <cell r="AL4">
            <v>66079548</v>
          </cell>
          <cell r="AM4">
            <v>-6100</v>
          </cell>
          <cell r="AN4">
            <v>-6.1</v>
          </cell>
          <cell r="AP4">
            <v>66026702</v>
          </cell>
          <cell r="AQ4">
            <v>1445.21</v>
          </cell>
          <cell r="AR4">
            <v>1.4452100000000001</v>
          </cell>
          <cell r="AT4">
            <v>66025982</v>
          </cell>
          <cell r="AU4">
            <v>-398.04</v>
          </cell>
          <cell r="AV4">
            <v>-0.39804</v>
          </cell>
        </row>
        <row r="5">
          <cell r="B5">
            <v>66135792</v>
          </cell>
          <cell r="C5">
            <v>6789.39</v>
          </cell>
          <cell r="D5">
            <v>6.78939</v>
          </cell>
          <cell r="F5">
            <v>66064122</v>
          </cell>
          <cell r="G5">
            <v>46.87</v>
          </cell>
          <cell r="H5">
            <v>4.6869999999999995E-2</v>
          </cell>
          <cell r="J5">
            <v>66026731</v>
          </cell>
          <cell r="K5">
            <v>6517.88</v>
          </cell>
          <cell r="L5">
            <v>6.5178799999999999</v>
          </cell>
          <cell r="N5">
            <v>66026703</v>
          </cell>
          <cell r="O5">
            <v>2125.3200000000002</v>
          </cell>
          <cell r="P5">
            <v>2.1253200000000003</v>
          </cell>
          <cell r="R5">
            <v>66226375</v>
          </cell>
          <cell r="S5">
            <v>657.69</v>
          </cell>
          <cell r="T5">
            <v>0.65769000000000011</v>
          </cell>
          <cell r="V5">
            <v>66026703</v>
          </cell>
          <cell r="W5">
            <v>174.78</v>
          </cell>
          <cell r="X5">
            <v>0.17477999999999999</v>
          </cell>
          <cell r="Z5">
            <v>66026703</v>
          </cell>
          <cell r="AA5">
            <v>2924.78</v>
          </cell>
          <cell r="AB5">
            <v>2.9247800000000002</v>
          </cell>
          <cell r="AD5">
            <v>66026703</v>
          </cell>
          <cell r="AE5">
            <v>779.65</v>
          </cell>
          <cell r="AF5">
            <v>0.77964999999999995</v>
          </cell>
          <cell r="AH5">
            <v>66210097</v>
          </cell>
          <cell r="AI5">
            <v>164.1</v>
          </cell>
          <cell r="AJ5">
            <v>0.1641</v>
          </cell>
          <cell r="AL5">
            <v>66291269</v>
          </cell>
          <cell r="AM5">
            <v>-3661.34</v>
          </cell>
          <cell r="AN5">
            <v>-3.66134</v>
          </cell>
          <cell r="AP5">
            <v>66026704</v>
          </cell>
          <cell r="AQ5">
            <v>739.71</v>
          </cell>
          <cell r="AR5">
            <v>0.73971000000000009</v>
          </cell>
          <cell r="AT5">
            <v>66025983</v>
          </cell>
          <cell r="AU5">
            <v>-398.04</v>
          </cell>
          <cell r="AV5">
            <v>-0.39804</v>
          </cell>
        </row>
        <row r="6">
          <cell r="B6">
            <v>66164051</v>
          </cell>
          <cell r="C6">
            <v>699.61</v>
          </cell>
          <cell r="D6">
            <v>0.69961000000000007</v>
          </cell>
          <cell r="F6">
            <v>66065620</v>
          </cell>
          <cell r="G6">
            <v>254.6</v>
          </cell>
          <cell r="H6">
            <v>0.25459999999999999</v>
          </cell>
          <cell r="J6">
            <v>66164051</v>
          </cell>
          <cell r="K6">
            <v>47.08</v>
          </cell>
          <cell r="L6">
            <v>4.7079999999999997E-2</v>
          </cell>
          <cell r="N6">
            <v>66026704</v>
          </cell>
          <cell r="O6">
            <v>3298.72</v>
          </cell>
          <cell r="P6">
            <v>3.2987199999999999</v>
          </cell>
          <cell r="R6">
            <v>66228231</v>
          </cell>
          <cell r="S6">
            <v>715.15</v>
          </cell>
          <cell r="T6">
            <v>0.71514999999999995</v>
          </cell>
          <cell r="V6">
            <v>66026704</v>
          </cell>
          <cell r="W6">
            <v>762.69</v>
          </cell>
          <cell r="X6">
            <v>0.76269000000000009</v>
          </cell>
          <cell r="Z6">
            <v>66026704</v>
          </cell>
          <cell r="AA6">
            <v>1610.81</v>
          </cell>
          <cell r="AB6">
            <v>1.6108099999999999</v>
          </cell>
          <cell r="AD6">
            <v>66026704</v>
          </cell>
          <cell r="AE6">
            <v>1314.34</v>
          </cell>
          <cell r="AF6">
            <v>1.3143399999999998</v>
          </cell>
          <cell r="AH6">
            <v>66210441</v>
          </cell>
          <cell r="AI6">
            <v>469.68</v>
          </cell>
          <cell r="AJ6">
            <v>0.46967999999999999</v>
          </cell>
          <cell r="AL6">
            <v>66321074</v>
          </cell>
          <cell r="AM6">
            <v>-3523.17</v>
          </cell>
          <cell r="AN6">
            <v>-3.5231699999999999</v>
          </cell>
          <cell r="AP6">
            <v>66026705</v>
          </cell>
          <cell r="AQ6">
            <v>350.53</v>
          </cell>
          <cell r="AR6">
            <v>0.35052999999999995</v>
          </cell>
          <cell r="AT6">
            <v>66025984</v>
          </cell>
          <cell r="AU6">
            <v>9668.31</v>
          </cell>
          <cell r="AV6">
            <v>9.66831</v>
          </cell>
        </row>
        <row r="7">
          <cell r="B7">
            <v>66197160</v>
          </cell>
          <cell r="C7">
            <v>372</v>
          </cell>
          <cell r="D7">
            <v>0.372</v>
          </cell>
          <cell r="F7">
            <v>66115192</v>
          </cell>
          <cell r="G7">
            <v>218</v>
          </cell>
          <cell r="H7">
            <v>0.218</v>
          </cell>
          <cell r="J7">
            <v>66181117</v>
          </cell>
          <cell r="K7">
            <v>20373.45</v>
          </cell>
          <cell r="L7">
            <v>20.373450000000002</v>
          </cell>
          <cell r="N7">
            <v>66026705</v>
          </cell>
          <cell r="O7">
            <v>133.91</v>
          </cell>
          <cell r="P7">
            <v>0.13391</v>
          </cell>
          <cell r="R7">
            <v>66284874</v>
          </cell>
          <cell r="S7">
            <v>12.95</v>
          </cell>
          <cell r="T7">
            <v>1.295E-2</v>
          </cell>
          <cell r="V7">
            <v>66026705</v>
          </cell>
          <cell r="W7">
            <v>229.99</v>
          </cell>
          <cell r="X7">
            <v>0.22999</v>
          </cell>
          <cell r="Z7">
            <v>66026705</v>
          </cell>
          <cell r="AA7">
            <v>1541.61</v>
          </cell>
          <cell r="AB7">
            <v>1.5416099999999999</v>
          </cell>
          <cell r="AD7">
            <v>66026706</v>
          </cell>
          <cell r="AE7">
            <v>624.11</v>
          </cell>
          <cell r="AF7">
            <v>0.62411000000000005</v>
          </cell>
          <cell r="AH7">
            <v>66232179</v>
          </cell>
          <cell r="AI7">
            <v>45.33</v>
          </cell>
          <cell r="AJ7">
            <v>4.5329999999999995E-2</v>
          </cell>
          <cell r="AL7">
            <v>66327073</v>
          </cell>
          <cell r="AM7">
            <v>-3000</v>
          </cell>
          <cell r="AN7">
            <v>-3</v>
          </cell>
          <cell r="AP7">
            <v>66026706</v>
          </cell>
          <cell r="AQ7">
            <v>3089.12</v>
          </cell>
          <cell r="AR7">
            <v>3.0891199999999999</v>
          </cell>
          <cell r="AT7">
            <v>66026702</v>
          </cell>
          <cell r="AU7">
            <v>4418.59</v>
          </cell>
          <cell r="AV7">
            <v>4.41859</v>
          </cell>
        </row>
        <row r="8">
          <cell r="B8">
            <v>66206595</v>
          </cell>
          <cell r="C8">
            <v>-995.79</v>
          </cell>
          <cell r="D8">
            <v>-0.99578999999999995</v>
          </cell>
          <cell r="F8">
            <v>66135792</v>
          </cell>
          <cell r="G8">
            <v>2245.86</v>
          </cell>
          <cell r="H8">
            <v>2.24586</v>
          </cell>
          <cell r="J8">
            <v>66181263</v>
          </cell>
          <cell r="K8">
            <v>1752</v>
          </cell>
          <cell r="L8">
            <v>1.752</v>
          </cell>
          <cell r="N8">
            <v>66026707</v>
          </cell>
          <cell r="O8">
            <v>2989.33</v>
          </cell>
          <cell r="P8">
            <v>2.9893299999999998</v>
          </cell>
          <cell r="R8">
            <v>66285062</v>
          </cell>
          <cell r="S8">
            <v>559.54</v>
          </cell>
          <cell r="T8">
            <v>0.55953999999999993</v>
          </cell>
          <cell r="V8">
            <v>66026707</v>
          </cell>
          <cell r="W8">
            <v>3894.59</v>
          </cell>
          <cell r="X8">
            <v>3.89459</v>
          </cell>
          <cell r="Z8">
            <v>66026706</v>
          </cell>
          <cell r="AA8">
            <v>747.74</v>
          </cell>
          <cell r="AB8">
            <v>0.74773999999999996</v>
          </cell>
          <cell r="AD8">
            <v>66026707</v>
          </cell>
          <cell r="AE8">
            <v>10720.59</v>
          </cell>
          <cell r="AF8">
            <v>10.72059</v>
          </cell>
          <cell r="AH8">
            <v>66244554</v>
          </cell>
          <cell r="AI8">
            <v>1200</v>
          </cell>
          <cell r="AJ8">
            <v>1.2</v>
          </cell>
          <cell r="AL8">
            <v>66347602</v>
          </cell>
          <cell r="AM8">
            <v>-3000</v>
          </cell>
          <cell r="AN8">
            <v>-3</v>
          </cell>
          <cell r="AP8">
            <v>66026707</v>
          </cell>
          <cell r="AQ8">
            <v>1443.5</v>
          </cell>
          <cell r="AR8">
            <v>1.4435</v>
          </cell>
          <cell r="AT8">
            <v>66026704</v>
          </cell>
          <cell r="AU8">
            <v>10.67</v>
          </cell>
          <cell r="AV8">
            <v>1.0670000000000001E-2</v>
          </cell>
        </row>
        <row r="9">
          <cell r="B9">
            <v>66218722</v>
          </cell>
          <cell r="C9">
            <v>95.19</v>
          </cell>
          <cell r="D9">
            <v>9.5189999999999997E-2</v>
          </cell>
          <cell r="F9">
            <v>66181263</v>
          </cell>
          <cell r="G9">
            <v>2242.7399999999998</v>
          </cell>
          <cell r="H9">
            <v>2.24274</v>
          </cell>
          <cell r="J9">
            <v>66183616</v>
          </cell>
          <cell r="K9">
            <v>1948.75</v>
          </cell>
          <cell r="L9">
            <v>1.94875</v>
          </cell>
          <cell r="N9">
            <v>66026708</v>
          </cell>
          <cell r="O9">
            <v>2836.49</v>
          </cell>
          <cell r="P9">
            <v>2.83649</v>
          </cell>
          <cell r="R9">
            <v>66285152</v>
          </cell>
          <cell r="S9">
            <v>12.95</v>
          </cell>
          <cell r="T9">
            <v>1.295E-2</v>
          </cell>
          <cell r="V9">
            <v>66026708</v>
          </cell>
          <cell r="W9">
            <v>6116.27</v>
          </cell>
          <cell r="X9">
            <v>6.1162700000000001</v>
          </cell>
          <cell r="Z9">
            <v>66026707</v>
          </cell>
          <cell r="AA9">
            <v>4239.32</v>
          </cell>
          <cell r="AB9">
            <v>4.2393199999999993</v>
          </cell>
          <cell r="AD9">
            <v>66026708</v>
          </cell>
          <cell r="AE9">
            <v>1500</v>
          </cell>
          <cell r="AF9">
            <v>1.5</v>
          </cell>
          <cell r="AH9">
            <v>66245033</v>
          </cell>
          <cell r="AI9">
            <v>5071.38</v>
          </cell>
          <cell r="AJ9">
            <v>5.0713800000000004</v>
          </cell>
          <cell r="AL9">
            <v>66337379</v>
          </cell>
          <cell r="AM9">
            <v>-2774.78</v>
          </cell>
          <cell r="AN9">
            <v>-2.7747800000000002</v>
          </cell>
          <cell r="AP9">
            <v>66026708</v>
          </cell>
          <cell r="AQ9">
            <v>3383.65</v>
          </cell>
          <cell r="AR9">
            <v>3.3836500000000003</v>
          </cell>
          <cell r="AT9">
            <v>66026705</v>
          </cell>
          <cell r="AU9">
            <v>344.11</v>
          </cell>
          <cell r="AV9">
            <v>0.34411000000000003</v>
          </cell>
        </row>
        <row r="10">
          <cell r="B10">
            <v>66218972</v>
          </cell>
          <cell r="C10">
            <v>456.2</v>
          </cell>
          <cell r="D10">
            <v>0.45619999999999999</v>
          </cell>
          <cell r="F10">
            <v>66209968</v>
          </cell>
          <cell r="G10">
            <v>1806.99</v>
          </cell>
          <cell r="H10">
            <v>1.8069900000000001</v>
          </cell>
          <cell r="J10">
            <v>66194723</v>
          </cell>
          <cell r="K10">
            <v>1367.11</v>
          </cell>
          <cell r="L10">
            <v>1.3671099999999998</v>
          </cell>
          <cell r="N10">
            <v>66026709</v>
          </cell>
          <cell r="O10">
            <v>-116.95</v>
          </cell>
          <cell r="P10">
            <v>-0.11695</v>
          </cell>
          <cell r="R10">
            <v>66288054</v>
          </cell>
          <cell r="S10">
            <v>82.57</v>
          </cell>
          <cell r="T10">
            <v>8.2569999999999991E-2</v>
          </cell>
          <cell r="V10">
            <v>66026709</v>
          </cell>
          <cell r="W10">
            <v>3121.18</v>
          </cell>
          <cell r="X10">
            <v>3.1211799999999998</v>
          </cell>
          <cell r="Z10">
            <v>66026708</v>
          </cell>
          <cell r="AA10">
            <v>14239.98</v>
          </cell>
          <cell r="AB10">
            <v>14.239979999999999</v>
          </cell>
          <cell r="AD10">
            <v>66026709</v>
          </cell>
          <cell r="AE10">
            <v>496.32</v>
          </cell>
          <cell r="AF10">
            <v>0.49631999999999998</v>
          </cell>
          <cell r="AH10">
            <v>66250743</v>
          </cell>
          <cell r="AI10">
            <v>1137.6500000000001</v>
          </cell>
          <cell r="AJ10">
            <v>1.1376500000000001</v>
          </cell>
          <cell r="AL10">
            <v>66330011</v>
          </cell>
          <cell r="AM10">
            <v>-2500</v>
          </cell>
          <cell r="AN10">
            <v>-2.5</v>
          </cell>
          <cell r="AP10">
            <v>66026709</v>
          </cell>
          <cell r="AQ10">
            <v>6320.65</v>
          </cell>
          <cell r="AR10">
            <v>6.3206499999999997</v>
          </cell>
          <cell r="AT10">
            <v>66026706</v>
          </cell>
          <cell r="AU10">
            <v>2.9558577807620168E-12</v>
          </cell>
          <cell r="AV10">
            <v>2.9558577807620166E-15</v>
          </cell>
        </row>
        <row r="11">
          <cell r="B11">
            <v>66228231</v>
          </cell>
          <cell r="C11">
            <v>-707.93</v>
          </cell>
          <cell r="D11">
            <v>-0.70792999999999995</v>
          </cell>
          <cell r="F11">
            <v>66218722</v>
          </cell>
          <cell r="G11">
            <v>155.58000000000001</v>
          </cell>
          <cell r="H11">
            <v>0.15558000000000002</v>
          </cell>
          <cell r="J11">
            <v>66209966</v>
          </cell>
          <cell r="K11">
            <v>1290.6300000000001</v>
          </cell>
          <cell r="L11">
            <v>1.2906300000000002</v>
          </cell>
          <cell r="N11">
            <v>66026710</v>
          </cell>
          <cell r="O11">
            <v>365.88</v>
          </cell>
          <cell r="P11">
            <v>0.36587999999999998</v>
          </cell>
          <cell r="R11">
            <v>66288055</v>
          </cell>
          <cell r="S11">
            <v>27.69</v>
          </cell>
          <cell r="T11">
            <v>2.7690000000000003E-2</v>
          </cell>
          <cell r="V11">
            <v>66026710</v>
          </cell>
          <cell r="W11">
            <v>3280.55</v>
          </cell>
          <cell r="X11">
            <v>3.2805500000000003</v>
          </cell>
          <cell r="Z11">
            <v>66026710</v>
          </cell>
          <cell r="AA11">
            <v>4177.97</v>
          </cell>
          <cell r="AB11">
            <v>4.1779700000000002</v>
          </cell>
          <cell r="AD11">
            <v>66026710</v>
          </cell>
          <cell r="AE11">
            <v>10363.219999999999</v>
          </cell>
          <cell r="AF11">
            <v>10.36322</v>
          </cell>
          <cell r="AH11">
            <v>66285062</v>
          </cell>
          <cell r="AI11">
            <v>8.4600000000000009</v>
          </cell>
          <cell r="AJ11">
            <v>8.4600000000000005E-3</v>
          </cell>
          <cell r="AL11">
            <v>66291268</v>
          </cell>
          <cell r="AM11">
            <v>-2326.2199999999998</v>
          </cell>
          <cell r="AN11">
            <v>-2.3262199999999997</v>
          </cell>
          <cell r="AP11">
            <v>66026710</v>
          </cell>
          <cell r="AQ11">
            <v>2792.96</v>
          </cell>
          <cell r="AR11">
            <v>2.7929599999999999</v>
          </cell>
          <cell r="AT11">
            <v>66026707</v>
          </cell>
          <cell r="AU11">
            <v>5799.75</v>
          </cell>
          <cell r="AV11">
            <v>5.7997500000000004</v>
          </cell>
        </row>
        <row r="12">
          <cell r="B12">
            <v>66229349</v>
          </cell>
          <cell r="C12">
            <v>-446.74</v>
          </cell>
          <cell r="D12">
            <v>-0.44674000000000003</v>
          </cell>
          <cell r="F12">
            <v>66224904</v>
          </cell>
          <cell r="G12">
            <v>227.43</v>
          </cell>
          <cell r="H12">
            <v>0.22742999999999999</v>
          </cell>
          <cell r="J12">
            <v>66209967</v>
          </cell>
          <cell r="K12">
            <v>751.46</v>
          </cell>
          <cell r="L12">
            <v>0.75146000000000002</v>
          </cell>
          <cell r="N12">
            <v>66026711</v>
          </cell>
          <cell r="O12">
            <v>5.71</v>
          </cell>
          <cell r="P12">
            <v>5.7099999999999998E-3</v>
          </cell>
          <cell r="R12">
            <v>66288056</v>
          </cell>
          <cell r="S12">
            <v>7.24</v>
          </cell>
          <cell r="T12">
            <v>7.2399999999999999E-3</v>
          </cell>
          <cell r="V12">
            <v>66026711</v>
          </cell>
          <cell r="W12">
            <v>12262.45</v>
          </cell>
          <cell r="X12">
            <v>12.262450000000001</v>
          </cell>
          <cell r="Z12">
            <v>66026711</v>
          </cell>
          <cell r="AA12">
            <v>363.33</v>
          </cell>
          <cell r="AB12">
            <v>0.36332999999999999</v>
          </cell>
          <cell r="AD12">
            <v>66026711</v>
          </cell>
          <cell r="AE12">
            <v>249.45</v>
          </cell>
          <cell r="AF12">
            <v>0.24944999999999998</v>
          </cell>
          <cell r="AH12">
            <v>66285330</v>
          </cell>
          <cell r="AI12">
            <v>407.78</v>
          </cell>
          <cell r="AJ12">
            <v>0.40777999999999998</v>
          </cell>
          <cell r="AL12">
            <v>66351049</v>
          </cell>
          <cell r="AM12">
            <v>-2220.77</v>
          </cell>
          <cell r="AN12">
            <v>-2.2207699999999999</v>
          </cell>
          <cell r="AP12">
            <v>66026711</v>
          </cell>
          <cell r="AQ12">
            <v>2550.2800000000002</v>
          </cell>
          <cell r="AR12">
            <v>2.5502800000000003</v>
          </cell>
          <cell r="AT12">
            <v>66026708</v>
          </cell>
          <cell r="AU12">
            <v>177</v>
          </cell>
          <cell r="AV12">
            <v>0.17699999999999999</v>
          </cell>
        </row>
        <row r="13">
          <cell r="B13">
            <v>66231268</v>
          </cell>
          <cell r="C13">
            <v>2174.4</v>
          </cell>
          <cell r="D13">
            <v>2.1743999999999999</v>
          </cell>
          <cell r="F13">
            <v>66224919</v>
          </cell>
          <cell r="G13">
            <v>137.36000000000001</v>
          </cell>
          <cell r="H13">
            <v>0.13736000000000001</v>
          </cell>
          <cell r="J13">
            <v>66209968</v>
          </cell>
          <cell r="K13">
            <v>3394.41</v>
          </cell>
          <cell r="L13">
            <v>3.3944099999999997</v>
          </cell>
          <cell r="N13">
            <v>66026712</v>
          </cell>
          <cell r="O13">
            <v>443.65</v>
          </cell>
          <cell r="P13">
            <v>0.44364999999999999</v>
          </cell>
          <cell r="R13">
            <v>66289276</v>
          </cell>
          <cell r="S13">
            <v>120</v>
          </cell>
          <cell r="T13">
            <v>0.12</v>
          </cell>
          <cell r="V13">
            <v>66026712</v>
          </cell>
          <cell r="W13">
            <v>1395.23</v>
          </cell>
          <cell r="X13">
            <v>1.39523</v>
          </cell>
          <cell r="Z13">
            <v>66026712</v>
          </cell>
          <cell r="AA13">
            <v>2133.73</v>
          </cell>
          <cell r="AB13">
            <v>2.1337299999999999</v>
          </cell>
          <cell r="AD13">
            <v>66026713</v>
          </cell>
          <cell r="AE13">
            <v>495.27</v>
          </cell>
          <cell r="AF13">
            <v>0.49526999999999999</v>
          </cell>
          <cell r="AH13">
            <v>66286182</v>
          </cell>
          <cell r="AI13">
            <v>109.2</v>
          </cell>
          <cell r="AJ13">
            <v>0.10920000000000001</v>
          </cell>
          <cell r="AL13">
            <v>66328661</v>
          </cell>
          <cell r="AM13">
            <v>-1697.09</v>
          </cell>
          <cell r="AN13">
            <v>-1.69709</v>
          </cell>
          <cell r="AP13">
            <v>66026713</v>
          </cell>
          <cell r="AQ13">
            <v>-1295.5</v>
          </cell>
          <cell r="AR13">
            <v>-1.2955000000000001</v>
          </cell>
          <cell r="AT13">
            <v>66026709</v>
          </cell>
          <cell r="AU13">
            <v>206.13</v>
          </cell>
          <cell r="AV13">
            <v>0.20613000000000001</v>
          </cell>
        </row>
        <row r="14">
          <cell r="B14">
            <v>66232179</v>
          </cell>
          <cell r="C14">
            <v>233.34</v>
          </cell>
          <cell r="D14">
            <v>0.23333999999999999</v>
          </cell>
          <cell r="F14">
            <v>66226375</v>
          </cell>
          <cell r="G14">
            <v>3170.88</v>
          </cell>
          <cell r="H14">
            <v>3.1708799999999999</v>
          </cell>
          <cell r="J14">
            <v>66209975</v>
          </cell>
          <cell r="K14">
            <v>3263.49</v>
          </cell>
          <cell r="L14">
            <v>3.26349</v>
          </cell>
          <cell r="N14">
            <v>66026713</v>
          </cell>
          <cell r="O14">
            <v>288.99</v>
          </cell>
          <cell r="P14">
            <v>0.28899000000000002</v>
          </cell>
          <cell r="R14">
            <v>66289277</v>
          </cell>
          <cell r="S14">
            <v>120</v>
          </cell>
          <cell r="T14">
            <v>0.12</v>
          </cell>
          <cell r="V14">
            <v>66026713</v>
          </cell>
          <cell r="W14">
            <v>1321.21</v>
          </cell>
          <cell r="X14">
            <v>1.32121</v>
          </cell>
          <cell r="Z14">
            <v>66026715</v>
          </cell>
          <cell r="AA14">
            <v>8861.5400000000009</v>
          </cell>
          <cell r="AB14">
            <v>8.8615400000000015</v>
          </cell>
          <cell r="AD14">
            <v>66026715</v>
          </cell>
          <cell r="AE14">
            <v>17789.02</v>
          </cell>
          <cell r="AF14">
            <v>17.789020000000001</v>
          </cell>
          <cell r="AH14">
            <v>66291957</v>
          </cell>
          <cell r="AI14">
            <v>1372</v>
          </cell>
          <cell r="AJ14">
            <v>1.3720000000000001</v>
          </cell>
          <cell r="AL14">
            <v>66327703</v>
          </cell>
          <cell r="AM14">
            <v>-1374.63</v>
          </cell>
          <cell r="AN14">
            <v>-1.37463</v>
          </cell>
          <cell r="AP14">
            <v>66026715</v>
          </cell>
          <cell r="AQ14">
            <v>13261.17</v>
          </cell>
          <cell r="AR14">
            <v>13.26117</v>
          </cell>
          <cell r="AT14">
            <v>66026710</v>
          </cell>
          <cell r="AU14">
            <v>4809.5</v>
          </cell>
          <cell r="AV14">
            <v>4.8094999999999999</v>
          </cell>
        </row>
        <row r="15">
          <cell r="B15">
            <v>66236557</v>
          </cell>
          <cell r="C15">
            <v>154.28</v>
          </cell>
          <cell r="D15">
            <v>0.15428</v>
          </cell>
          <cell r="F15">
            <v>66228231</v>
          </cell>
          <cell r="G15">
            <v>-16460.939999999999</v>
          </cell>
          <cell r="H15">
            <v>-16.460939999999997</v>
          </cell>
          <cell r="J15">
            <v>66210933</v>
          </cell>
          <cell r="K15">
            <v>710.04</v>
          </cell>
          <cell r="L15">
            <v>0.71004</v>
          </cell>
          <cell r="N15">
            <v>66026715</v>
          </cell>
          <cell r="O15">
            <v>10307.11</v>
          </cell>
          <cell r="P15">
            <v>10.30711</v>
          </cell>
          <cell r="R15">
            <v>66290094</v>
          </cell>
          <cell r="S15">
            <v>623.44000000000005</v>
          </cell>
          <cell r="T15">
            <v>0.62344000000000011</v>
          </cell>
          <cell r="V15">
            <v>66026715</v>
          </cell>
          <cell r="W15">
            <v>16471.740000000002</v>
          </cell>
          <cell r="X15">
            <v>16.47174</v>
          </cell>
          <cell r="Z15">
            <v>66026716</v>
          </cell>
          <cell r="AA15">
            <v>2085.27</v>
          </cell>
          <cell r="AB15">
            <v>2.08527</v>
          </cell>
          <cell r="AD15">
            <v>66026716</v>
          </cell>
          <cell r="AE15">
            <v>3138.24</v>
          </cell>
          <cell r="AF15">
            <v>3.1382399999999997</v>
          </cell>
          <cell r="AH15">
            <v>66324221</v>
          </cell>
          <cell r="AI15">
            <v>93</v>
          </cell>
          <cell r="AJ15">
            <v>9.2999999999999999E-2</v>
          </cell>
          <cell r="AL15">
            <v>66327457</v>
          </cell>
          <cell r="AM15">
            <v>-1369.28</v>
          </cell>
          <cell r="AN15">
            <v>-1.3692800000000001</v>
          </cell>
          <cell r="AP15">
            <v>66026716</v>
          </cell>
          <cell r="AQ15">
            <v>409.1</v>
          </cell>
          <cell r="AR15">
            <v>0.40910000000000002</v>
          </cell>
          <cell r="AT15">
            <v>66026711</v>
          </cell>
          <cell r="AU15">
            <v>211.43</v>
          </cell>
          <cell r="AV15">
            <v>0.21143000000000001</v>
          </cell>
        </row>
        <row r="16">
          <cell r="B16">
            <v>66243658</v>
          </cell>
          <cell r="C16">
            <v>13.5</v>
          </cell>
          <cell r="D16">
            <v>1.35E-2</v>
          </cell>
          <cell r="F16">
            <v>66229349</v>
          </cell>
          <cell r="G16">
            <v>-5783.58</v>
          </cell>
          <cell r="H16">
            <v>-5.7835799999999997</v>
          </cell>
          <cell r="J16">
            <v>66210934</v>
          </cell>
          <cell r="K16">
            <v>943.36</v>
          </cell>
          <cell r="L16">
            <v>0.94335999999999998</v>
          </cell>
          <cell r="N16">
            <v>66026716</v>
          </cell>
          <cell r="O16">
            <v>132.33000000000001</v>
          </cell>
          <cell r="P16">
            <v>0.13233</v>
          </cell>
          <cell r="R16">
            <v>66292831</v>
          </cell>
          <cell r="S16">
            <v>1587</v>
          </cell>
          <cell r="T16">
            <v>1.587</v>
          </cell>
          <cell r="V16">
            <v>66026716</v>
          </cell>
          <cell r="W16">
            <v>2263.25</v>
          </cell>
          <cell r="X16">
            <v>2.2632500000000002</v>
          </cell>
          <cell r="Z16">
            <v>66026717</v>
          </cell>
          <cell r="AA16">
            <v>4589.38</v>
          </cell>
          <cell r="AB16">
            <v>4.5893800000000002</v>
          </cell>
          <cell r="AD16">
            <v>66026717</v>
          </cell>
          <cell r="AE16">
            <v>1132.93</v>
          </cell>
          <cell r="AF16">
            <v>1.13293</v>
          </cell>
          <cell r="AH16">
            <v>66328841</v>
          </cell>
          <cell r="AI16">
            <v>184.12</v>
          </cell>
          <cell r="AJ16">
            <v>0.18412000000000001</v>
          </cell>
          <cell r="AL16">
            <v>66291812</v>
          </cell>
          <cell r="AM16">
            <v>-1339.55</v>
          </cell>
          <cell r="AN16">
            <v>-1.33955</v>
          </cell>
          <cell r="AP16">
            <v>66026717</v>
          </cell>
          <cell r="AQ16">
            <v>1573.5</v>
          </cell>
          <cell r="AR16">
            <v>1.5734999999999999</v>
          </cell>
          <cell r="AT16">
            <v>66026712</v>
          </cell>
          <cell r="AU16">
            <v>-360.4</v>
          </cell>
          <cell r="AV16">
            <v>-0.3604</v>
          </cell>
        </row>
        <row r="17">
          <cell r="B17">
            <v>66244717</v>
          </cell>
          <cell r="C17">
            <v>2527.48</v>
          </cell>
          <cell r="D17">
            <v>2.5274800000000002</v>
          </cell>
          <cell r="F17">
            <v>66231268</v>
          </cell>
          <cell r="G17">
            <v>138.5</v>
          </cell>
          <cell r="H17">
            <v>0.13850000000000001</v>
          </cell>
          <cell r="J17">
            <v>66210935</v>
          </cell>
          <cell r="K17">
            <v>711.16</v>
          </cell>
          <cell r="L17">
            <v>0.71116000000000001</v>
          </cell>
          <cell r="N17">
            <v>66026717</v>
          </cell>
          <cell r="O17">
            <v>2792.64</v>
          </cell>
          <cell r="P17">
            <v>2.79264</v>
          </cell>
          <cell r="R17">
            <v>66293257</v>
          </cell>
          <cell r="S17">
            <v>1885</v>
          </cell>
          <cell r="T17">
            <v>1.885</v>
          </cell>
          <cell r="V17">
            <v>66026717</v>
          </cell>
          <cell r="W17">
            <v>6442.98</v>
          </cell>
          <cell r="X17">
            <v>6.4429799999999995</v>
          </cell>
          <cell r="Z17">
            <v>66026718</v>
          </cell>
          <cell r="AA17">
            <v>3468.03</v>
          </cell>
          <cell r="AB17">
            <v>3.4680300000000002</v>
          </cell>
          <cell r="AD17">
            <v>66026718</v>
          </cell>
          <cell r="AE17">
            <v>7002.47</v>
          </cell>
          <cell r="AF17">
            <v>7.0024700000000006</v>
          </cell>
          <cell r="AH17">
            <v>66328979</v>
          </cell>
          <cell r="AI17">
            <v>5244.91</v>
          </cell>
          <cell r="AJ17">
            <v>5.24491</v>
          </cell>
          <cell r="AL17">
            <v>66143754</v>
          </cell>
          <cell r="AM17">
            <v>-1151.69</v>
          </cell>
          <cell r="AN17">
            <v>-1.1516900000000001</v>
          </cell>
          <cell r="AP17">
            <v>66026718</v>
          </cell>
          <cell r="AQ17">
            <v>3334.04</v>
          </cell>
          <cell r="AR17">
            <v>3.3340399999999999</v>
          </cell>
          <cell r="AT17">
            <v>66026713</v>
          </cell>
          <cell r="AU17">
            <v>-1606.61</v>
          </cell>
          <cell r="AV17">
            <v>-1.6066099999999999</v>
          </cell>
        </row>
        <row r="18">
          <cell r="B18">
            <v>66244718</v>
          </cell>
          <cell r="C18">
            <v>127.95</v>
          </cell>
          <cell r="D18">
            <v>0.12795000000000001</v>
          </cell>
          <cell r="F18">
            <v>66236557</v>
          </cell>
          <cell r="G18">
            <v>873.74</v>
          </cell>
          <cell r="H18">
            <v>0.87373999999999996</v>
          </cell>
          <cell r="J18">
            <v>66210974</v>
          </cell>
          <cell r="K18">
            <v>1047.4000000000001</v>
          </cell>
          <cell r="L18">
            <v>1.0474000000000001</v>
          </cell>
          <cell r="N18">
            <v>66026718</v>
          </cell>
          <cell r="O18">
            <v>1642.73</v>
          </cell>
          <cell r="P18">
            <v>1.64273</v>
          </cell>
          <cell r="R18">
            <v>66298525</v>
          </cell>
          <cell r="S18">
            <v>31.26</v>
          </cell>
          <cell r="T18">
            <v>3.1260000000000003E-2</v>
          </cell>
          <cell r="V18">
            <v>66026718</v>
          </cell>
          <cell r="W18">
            <v>1057.6099999999999</v>
          </cell>
          <cell r="X18">
            <v>1.0576099999999999</v>
          </cell>
          <cell r="Z18">
            <v>66026719</v>
          </cell>
          <cell r="AA18">
            <v>1099.53</v>
          </cell>
          <cell r="AB18">
            <v>1.0995299999999999</v>
          </cell>
          <cell r="AD18">
            <v>66026719</v>
          </cell>
          <cell r="AE18">
            <v>740.73</v>
          </cell>
          <cell r="AF18">
            <v>0.74073</v>
          </cell>
          <cell r="AH18">
            <v>66329482</v>
          </cell>
          <cell r="AI18">
            <v>765.7</v>
          </cell>
          <cell r="AJ18">
            <v>0.76570000000000005</v>
          </cell>
          <cell r="AL18">
            <v>66364376</v>
          </cell>
          <cell r="AM18">
            <v>-934.02</v>
          </cell>
          <cell r="AN18">
            <v>-0.93401999999999996</v>
          </cell>
          <cell r="AP18">
            <v>66026719</v>
          </cell>
          <cell r="AQ18">
            <v>1550.82</v>
          </cell>
          <cell r="AR18">
            <v>1.5508199999999999</v>
          </cell>
          <cell r="AT18">
            <v>66026715</v>
          </cell>
          <cell r="AU18">
            <v>14263.04</v>
          </cell>
          <cell r="AV18">
            <v>14.26304</v>
          </cell>
        </row>
        <row r="19">
          <cell r="B19">
            <v>66245024</v>
          </cell>
          <cell r="C19">
            <v>1326</v>
          </cell>
          <cell r="D19">
            <v>1.3260000000000001</v>
          </cell>
          <cell r="F19">
            <v>66239054</v>
          </cell>
          <cell r="G19">
            <v>1745.8</v>
          </cell>
          <cell r="H19">
            <v>1.7458</v>
          </cell>
          <cell r="J19">
            <v>66218972</v>
          </cell>
          <cell r="K19">
            <v>112.98</v>
          </cell>
          <cell r="L19">
            <v>0.11298</v>
          </cell>
          <cell r="N19">
            <v>66026719</v>
          </cell>
          <cell r="O19">
            <v>2196.5700000000002</v>
          </cell>
          <cell r="P19">
            <v>2.1965700000000004</v>
          </cell>
          <cell r="R19">
            <v>66312442</v>
          </cell>
          <cell r="S19">
            <v>3803.15</v>
          </cell>
          <cell r="T19">
            <v>3.80315</v>
          </cell>
          <cell r="V19">
            <v>66026719</v>
          </cell>
          <cell r="W19">
            <v>886.9</v>
          </cell>
          <cell r="X19">
            <v>0.88690000000000002</v>
          </cell>
          <cell r="Z19">
            <v>66026720</v>
          </cell>
          <cell r="AA19">
            <v>2302.5100000000002</v>
          </cell>
          <cell r="AB19">
            <v>2.3025100000000003</v>
          </cell>
          <cell r="AD19">
            <v>66026720</v>
          </cell>
          <cell r="AE19">
            <v>572.1</v>
          </cell>
          <cell r="AF19">
            <v>0.57210000000000005</v>
          </cell>
          <cell r="AH19">
            <v>66330440</v>
          </cell>
          <cell r="AI19">
            <v>20</v>
          </cell>
          <cell r="AJ19">
            <v>0.02</v>
          </cell>
          <cell r="AL19">
            <v>66362222</v>
          </cell>
          <cell r="AM19">
            <v>-816.62</v>
          </cell>
          <cell r="AN19">
            <v>-0.81662000000000001</v>
          </cell>
          <cell r="AP19">
            <v>66026720</v>
          </cell>
          <cell r="AQ19">
            <v>1498.16</v>
          </cell>
          <cell r="AR19">
            <v>1.4981600000000002</v>
          </cell>
          <cell r="AT19">
            <v>66026717</v>
          </cell>
          <cell r="AU19">
            <v>1390.05</v>
          </cell>
          <cell r="AV19">
            <v>1.39005</v>
          </cell>
        </row>
        <row r="20">
          <cell r="B20">
            <v>66245033</v>
          </cell>
          <cell r="C20">
            <v>778.76</v>
          </cell>
          <cell r="D20">
            <v>0.77876000000000001</v>
          </cell>
          <cell r="F20">
            <v>66244519</v>
          </cell>
          <cell r="G20">
            <v>740</v>
          </cell>
          <cell r="H20">
            <v>0.74</v>
          </cell>
          <cell r="J20">
            <v>66220331</v>
          </cell>
          <cell r="K20">
            <v>443</v>
          </cell>
          <cell r="L20">
            <v>0.443</v>
          </cell>
          <cell r="N20">
            <v>66026720</v>
          </cell>
          <cell r="O20">
            <v>1552.66</v>
          </cell>
          <cell r="P20">
            <v>1.5526600000000002</v>
          </cell>
          <cell r="R20">
            <v>66315713</v>
          </cell>
          <cell r="S20">
            <v>363.89</v>
          </cell>
          <cell r="T20">
            <v>0.36388999999999999</v>
          </cell>
          <cell r="V20">
            <v>66026720</v>
          </cell>
          <cell r="W20">
            <v>1827.23</v>
          </cell>
          <cell r="X20">
            <v>1.8272299999999999</v>
          </cell>
          <cell r="Z20">
            <v>66026721</v>
          </cell>
          <cell r="AA20">
            <v>6.65</v>
          </cell>
          <cell r="AB20">
            <v>6.6500000000000005E-3</v>
          </cell>
          <cell r="AD20">
            <v>66026721</v>
          </cell>
          <cell r="AE20">
            <v>44.91</v>
          </cell>
          <cell r="AF20">
            <v>4.4909999999999999E-2</v>
          </cell>
          <cell r="AH20">
            <v>66332543</v>
          </cell>
          <cell r="AI20">
            <v>-1025.8900000000001</v>
          </cell>
          <cell r="AJ20">
            <v>-1.0258900000000002</v>
          </cell>
          <cell r="AL20">
            <v>66339007</v>
          </cell>
          <cell r="AM20">
            <v>-807</v>
          </cell>
          <cell r="AN20">
            <v>-0.80700000000000005</v>
          </cell>
          <cell r="AP20">
            <v>66026721</v>
          </cell>
          <cell r="AQ20">
            <v>64.290000000000006</v>
          </cell>
          <cell r="AR20">
            <v>6.429E-2</v>
          </cell>
          <cell r="AT20">
            <v>66026718</v>
          </cell>
          <cell r="AU20">
            <v>17883.990000000002</v>
          </cell>
          <cell r="AV20">
            <v>17.883990000000001</v>
          </cell>
        </row>
        <row r="21">
          <cell r="B21">
            <v>66247117</v>
          </cell>
          <cell r="C21">
            <v>1263.75</v>
          </cell>
          <cell r="D21">
            <v>1.2637499999999999</v>
          </cell>
          <cell r="F21">
            <v>66244718</v>
          </cell>
          <cell r="G21">
            <v>1223.4100000000001</v>
          </cell>
          <cell r="H21">
            <v>1.2234100000000001</v>
          </cell>
          <cell r="J21">
            <v>66224885</v>
          </cell>
          <cell r="K21">
            <v>1756.85</v>
          </cell>
          <cell r="L21">
            <v>1.7568499999999998</v>
          </cell>
          <cell r="N21">
            <v>66026721</v>
          </cell>
          <cell r="O21">
            <v>13.74</v>
          </cell>
          <cell r="P21">
            <v>1.374E-2</v>
          </cell>
          <cell r="R21">
            <v>66316101</v>
          </cell>
          <cell r="S21">
            <v>937.65</v>
          </cell>
          <cell r="T21">
            <v>0.93764999999999998</v>
          </cell>
          <cell r="V21">
            <v>66026721</v>
          </cell>
          <cell r="W21">
            <v>33.56</v>
          </cell>
          <cell r="X21">
            <v>3.356E-2</v>
          </cell>
          <cell r="Z21">
            <v>66026723</v>
          </cell>
          <cell r="AA21">
            <v>176.86</v>
          </cell>
          <cell r="AB21">
            <v>0.17686000000000002</v>
          </cell>
          <cell r="AD21">
            <v>66026722</v>
          </cell>
          <cell r="AE21">
            <v>83.05</v>
          </cell>
          <cell r="AF21">
            <v>8.3049999999999999E-2</v>
          </cell>
          <cell r="AH21">
            <v>66333728</v>
          </cell>
          <cell r="AI21">
            <v>1200</v>
          </cell>
          <cell r="AJ21">
            <v>1.2</v>
          </cell>
          <cell r="AL21">
            <v>66351856</v>
          </cell>
          <cell r="AM21">
            <v>-665</v>
          </cell>
          <cell r="AN21">
            <v>-0.66500000000000004</v>
          </cell>
          <cell r="AP21">
            <v>66026723</v>
          </cell>
          <cell r="AQ21">
            <v>474.1</v>
          </cell>
          <cell r="AR21">
            <v>0.47410000000000002</v>
          </cell>
          <cell r="AT21">
            <v>66026719</v>
          </cell>
          <cell r="AU21">
            <v>1431.26</v>
          </cell>
          <cell r="AV21">
            <v>1.43126</v>
          </cell>
        </row>
        <row r="22">
          <cell r="B22">
            <v>66247119</v>
          </cell>
          <cell r="C22">
            <v>1263.75</v>
          </cell>
          <cell r="D22">
            <v>1.2637499999999999</v>
          </cell>
          <cell r="F22">
            <v>66245024</v>
          </cell>
          <cell r="G22">
            <v>125.39</v>
          </cell>
          <cell r="H22">
            <v>0.12539</v>
          </cell>
          <cell r="J22">
            <v>66224919</v>
          </cell>
          <cell r="K22">
            <v>11.62</v>
          </cell>
          <cell r="L22">
            <v>1.1619999999999998E-2</v>
          </cell>
          <cell r="N22">
            <v>66026723</v>
          </cell>
          <cell r="O22">
            <v>163.51</v>
          </cell>
          <cell r="P22">
            <v>0.16350999999999999</v>
          </cell>
          <cell r="R22">
            <v>66319957</v>
          </cell>
          <cell r="S22">
            <v>53.17</v>
          </cell>
          <cell r="T22">
            <v>5.3170000000000002E-2</v>
          </cell>
          <cell r="V22">
            <v>66026723</v>
          </cell>
          <cell r="W22">
            <v>226.73</v>
          </cell>
          <cell r="X22">
            <v>0.22672999999999999</v>
          </cell>
          <cell r="Z22">
            <v>66026724</v>
          </cell>
          <cell r="AA22">
            <v>179.96</v>
          </cell>
          <cell r="AB22">
            <v>0.17996000000000001</v>
          </cell>
          <cell r="AD22">
            <v>66026723</v>
          </cell>
          <cell r="AE22">
            <v>72.2</v>
          </cell>
          <cell r="AF22">
            <v>7.22E-2</v>
          </cell>
          <cell r="AH22">
            <v>66335344</v>
          </cell>
          <cell r="AI22">
            <v>5302.06</v>
          </cell>
          <cell r="AJ22">
            <v>5.30206</v>
          </cell>
          <cell r="AL22">
            <v>66322603</v>
          </cell>
          <cell r="AM22">
            <v>-453.8</v>
          </cell>
          <cell r="AN22">
            <v>-0.45380000000000004</v>
          </cell>
          <cell r="AP22">
            <v>66026725</v>
          </cell>
          <cell r="AQ22">
            <v>717.15</v>
          </cell>
          <cell r="AR22">
            <v>0.71714999999999995</v>
          </cell>
          <cell r="AT22">
            <v>66026720</v>
          </cell>
          <cell r="AU22">
            <v>2746.5</v>
          </cell>
          <cell r="AV22">
            <v>2.7465000000000002</v>
          </cell>
        </row>
        <row r="23">
          <cell r="B23">
            <v>66259853</v>
          </cell>
          <cell r="C23">
            <v>12.65</v>
          </cell>
          <cell r="D23">
            <v>1.265E-2</v>
          </cell>
          <cell r="F23">
            <v>66251589</v>
          </cell>
          <cell r="G23">
            <v>825.93</v>
          </cell>
          <cell r="H23">
            <v>0.82592999999999994</v>
          </cell>
          <cell r="J23">
            <v>66226375</v>
          </cell>
          <cell r="K23">
            <v>21653.26</v>
          </cell>
          <cell r="L23">
            <v>21.65326</v>
          </cell>
          <cell r="N23">
            <v>66026724</v>
          </cell>
          <cell r="O23">
            <v>261.12</v>
          </cell>
          <cell r="P23">
            <v>0.26112000000000002</v>
          </cell>
          <cell r="R23">
            <v>66320522</v>
          </cell>
          <cell r="S23">
            <v>498.75</v>
          </cell>
          <cell r="T23">
            <v>0.49875000000000003</v>
          </cell>
          <cell r="V23">
            <v>66026725</v>
          </cell>
          <cell r="W23">
            <v>2734.46</v>
          </cell>
          <cell r="X23">
            <v>2.7344599999999999</v>
          </cell>
          <cell r="Z23">
            <v>66026725</v>
          </cell>
          <cell r="AA23">
            <v>1556.83</v>
          </cell>
          <cell r="AB23">
            <v>1.5568299999999999</v>
          </cell>
          <cell r="AD23">
            <v>66026724</v>
          </cell>
          <cell r="AE23">
            <v>5</v>
          </cell>
          <cell r="AF23">
            <v>5.0000000000000001E-3</v>
          </cell>
          <cell r="AH23">
            <v>66341769</v>
          </cell>
          <cell r="AI23">
            <v>106.88</v>
          </cell>
          <cell r="AJ23">
            <v>0.10687999999999999</v>
          </cell>
          <cell r="AL23">
            <v>66362171</v>
          </cell>
          <cell r="AM23">
            <v>-377.52</v>
          </cell>
          <cell r="AN23">
            <v>-0.37751999999999997</v>
          </cell>
          <cell r="AP23">
            <v>66026726</v>
          </cell>
          <cell r="AQ23">
            <v>13468.4</v>
          </cell>
          <cell r="AR23">
            <v>13.468399999999999</v>
          </cell>
          <cell r="AT23">
            <v>66026721</v>
          </cell>
          <cell r="AU23">
            <v>95.61999999996749</v>
          </cell>
          <cell r="AV23">
            <v>9.5619999999967495E-2</v>
          </cell>
        </row>
        <row r="24">
          <cell r="B24">
            <v>66273300</v>
          </cell>
          <cell r="C24">
            <v>-0.01</v>
          </cell>
          <cell r="D24">
            <v>-1.0000000000000001E-5</v>
          </cell>
          <cell r="F24">
            <v>66251595</v>
          </cell>
          <cell r="G24">
            <v>356.6</v>
          </cell>
          <cell r="H24">
            <v>0.35660000000000003</v>
          </cell>
          <cell r="J24">
            <v>66227364</v>
          </cell>
          <cell r="K24">
            <v>2107</v>
          </cell>
          <cell r="L24">
            <v>2.1070000000000002</v>
          </cell>
          <cell r="N24">
            <v>66026725</v>
          </cell>
          <cell r="O24">
            <v>249.02</v>
          </cell>
          <cell r="P24">
            <v>0.24902000000000002</v>
          </cell>
          <cell r="R24">
            <v>66320990</v>
          </cell>
          <cell r="S24">
            <v>228.49</v>
          </cell>
          <cell r="T24">
            <v>0.22849</v>
          </cell>
          <cell r="V24">
            <v>66026726</v>
          </cell>
          <cell r="W24">
            <v>-1763.9</v>
          </cell>
          <cell r="X24">
            <v>-1.7639</v>
          </cell>
          <cell r="Z24">
            <v>66026726</v>
          </cell>
          <cell r="AA24">
            <v>5233.0600000000004</v>
          </cell>
          <cell r="AB24">
            <v>5.23306</v>
          </cell>
          <cell r="AD24">
            <v>66026725</v>
          </cell>
          <cell r="AE24">
            <v>2665.94</v>
          </cell>
          <cell r="AF24">
            <v>2.66594</v>
          </cell>
          <cell r="AH24">
            <v>66342452</v>
          </cell>
          <cell r="AI24">
            <v>-90</v>
          </cell>
          <cell r="AJ24">
            <v>-0.09</v>
          </cell>
          <cell r="AL24">
            <v>66359267</v>
          </cell>
          <cell r="AM24">
            <v>-363.04</v>
          </cell>
          <cell r="AN24">
            <v>-0.36304000000000003</v>
          </cell>
          <cell r="AP24">
            <v>66026727</v>
          </cell>
          <cell r="AQ24">
            <v>288.2</v>
          </cell>
          <cell r="AR24">
            <v>0.28820000000000001</v>
          </cell>
          <cell r="AT24">
            <v>66026722</v>
          </cell>
          <cell r="AU24">
            <v>-2.7000623958883807E-11</v>
          </cell>
          <cell r="AV24">
            <v>-2.7000623958883806E-14</v>
          </cell>
        </row>
        <row r="25">
          <cell r="B25">
            <v>66274181</v>
          </cell>
          <cell r="C25">
            <v>45.03</v>
          </cell>
          <cell r="D25">
            <v>4.5030000000000001E-2</v>
          </cell>
          <cell r="F25">
            <v>66251602</v>
          </cell>
          <cell r="G25">
            <v>408.9</v>
          </cell>
          <cell r="H25">
            <v>0.40889999999999999</v>
          </cell>
          <cell r="J25">
            <v>66228231</v>
          </cell>
          <cell r="K25">
            <v>16410.48</v>
          </cell>
          <cell r="L25">
            <v>16.41048</v>
          </cell>
          <cell r="N25">
            <v>66026726</v>
          </cell>
          <cell r="O25">
            <v>10809.97</v>
          </cell>
          <cell r="P25">
            <v>10.80997</v>
          </cell>
          <cell r="R25">
            <v>66321682</v>
          </cell>
          <cell r="S25">
            <v>768.85</v>
          </cell>
          <cell r="T25">
            <v>0.76885000000000003</v>
          </cell>
          <cell r="V25">
            <v>66026728</v>
          </cell>
          <cell r="W25">
            <v>250.68</v>
          </cell>
          <cell r="X25">
            <v>0.25068000000000001</v>
          </cell>
          <cell r="Z25">
            <v>66026728</v>
          </cell>
          <cell r="AA25">
            <v>4773.9799999999996</v>
          </cell>
          <cell r="AB25">
            <v>4.7739799999999999</v>
          </cell>
          <cell r="AD25">
            <v>66026726</v>
          </cell>
          <cell r="AE25">
            <v>2391.1999999999998</v>
          </cell>
          <cell r="AF25">
            <v>2.3912</v>
          </cell>
          <cell r="AH25">
            <v>66347656</v>
          </cell>
          <cell r="AI25">
            <v>843.33</v>
          </cell>
          <cell r="AJ25">
            <v>0.84333000000000002</v>
          </cell>
          <cell r="AL25">
            <v>66367695</v>
          </cell>
          <cell r="AM25">
            <v>-320.32</v>
          </cell>
          <cell r="AN25">
            <v>-0.32031999999999999</v>
          </cell>
          <cell r="AP25">
            <v>66026728</v>
          </cell>
          <cell r="AQ25">
            <v>1426.17</v>
          </cell>
          <cell r="AR25">
            <v>1.4261700000000002</v>
          </cell>
          <cell r="AT25">
            <v>66026723</v>
          </cell>
          <cell r="AU25">
            <v>186.01000000007059</v>
          </cell>
          <cell r="AV25">
            <v>0.18601000000007059</v>
          </cell>
        </row>
        <row r="26">
          <cell r="B26">
            <v>66275459</v>
          </cell>
          <cell r="C26">
            <v>-936.85</v>
          </cell>
          <cell r="D26">
            <v>-0.93685000000000007</v>
          </cell>
          <cell r="F26">
            <v>66260983</v>
          </cell>
          <cell r="G26">
            <v>71.650000000000006</v>
          </cell>
          <cell r="H26">
            <v>7.1650000000000005E-2</v>
          </cell>
          <cell r="J26">
            <v>66229349</v>
          </cell>
          <cell r="K26">
            <v>246.28</v>
          </cell>
          <cell r="L26">
            <v>0.24628</v>
          </cell>
          <cell r="N26">
            <v>66026727</v>
          </cell>
          <cell r="O26">
            <v>450.75</v>
          </cell>
          <cell r="P26">
            <v>0.45074999999999998</v>
          </cell>
          <cell r="R26">
            <v>66321880</v>
          </cell>
          <cell r="S26">
            <v>318.88</v>
          </cell>
          <cell r="T26">
            <v>0.31888</v>
          </cell>
          <cell r="V26">
            <v>66026729</v>
          </cell>
          <cell r="W26">
            <v>20.49</v>
          </cell>
          <cell r="X26">
            <v>2.0489999999999998E-2</v>
          </cell>
          <cell r="Z26">
            <v>66026730</v>
          </cell>
          <cell r="AA26">
            <v>687.57</v>
          </cell>
          <cell r="AB26">
            <v>0.68757000000000001</v>
          </cell>
          <cell r="AD26">
            <v>66026727</v>
          </cell>
          <cell r="AE26">
            <v>1467.55</v>
          </cell>
          <cell r="AF26">
            <v>1.4675499999999999</v>
          </cell>
          <cell r="AH26">
            <v>66347802</v>
          </cell>
          <cell r="AI26">
            <v>2968.88</v>
          </cell>
          <cell r="AJ26">
            <v>2.96888</v>
          </cell>
          <cell r="AL26">
            <v>66355878</v>
          </cell>
          <cell r="AM26">
            <v>-314.06</v>
          </cell>
          <cell r="AN26">
            <v>-0.31406000000000001</v>
          </cell>
          <cell r="AP26">
            <v>66026735</v>
          </cell>
          <cell r="AQ26">
            <v>368.09</v>
          </cell>
          <cell r="AR26">
            <v>0.36808999999999997</v>
          </cell>
          <cell r="AT26">
            <v>66026724</v>
          </cell>
          <cell r="AU26">
            <v>4.7975845518521965E-11</v>
          </cell>
          <cell r="AV26">
            <v>4.7975845518521963E-14</v>
          </cell>
        </row>
        <row r="27">
          <cell r="B27">
            <v>66276279</v>
          </cell>
          <cell r="C27">
            <v>47.6</v>
          </cell>
          <cell r="D27">
            <v>4.7600000000000003E-2</v>
          </cell>
          <cell r="F27">
            <v>66274963</v>
          </cell>
          <cell r="G27">
            <v>125.25</v>
          </cell>
          <cell r="H27">
            <v>0.12525</v>
          </cell>
          <cell r="J27">
            <v>66231268</v>
          </cell>
          <cell r="K27">
            <v>2845.63</v>
          </cell>
          <cell r="L27">
            <v>2.8456300000000003</v>
          </cell>
          <cell r="N27">
            <v>66026728</v>
          </cell>
          <cell r="O27">
            <v>971.52</v>
          </cell>
          <cell r="P27">
            <v>0.97151999999999994</v>
          </cell>
          <cell r="R27">
            <v>66322310</v>
          </cell>
          <cell r="S27">
            <v>6.33</v>
          </cell>
          <cell r="T27">
            <v>6.3299999999999997E-3</v>
          </cell>
          <cell r="V27">
            <v>66026730</v>
          </cell>
          <cell r="W27">
            <v>6.65</v>
          </cell>
          <cell r="X27">
            <v>6.6500000000000005E-3</v>
          </cell>
          <cell r="Z27">
            <v>66026733</v>
          </cell>
          <cell r="AA27">
            <v>71.66</v>
          </cell>
          <cell r="AB27">
            <v>7.1660000000000001E-2</v>
          </cell>
          <cell r="AD27">
            <v>66026728</v>
          </cell>
          <cell r="AE27">
            <v>2203.8200000000002</v>
          </cell>
          <cell r="AF27">
            <v>2.2038200000000003</v>
          </cell>
          <cell r="AH27">
            <v>66347993</v>
          </cell>
          <cell r="AI27">
            <v>166.4</v>
          </cell>
          <cell r="AJ27">
            <v>0.16639999999999999</v>
          </cell>
          <cell r="AL27">
            <v>66328351</v>
          </cell>
          <cell r="AM27">
            <v>-223.44</v>
          </cell>
          <cell r="AN27">
            <v>-0.22344</v>
          </cell>
          <cell r="AP27">
            <v>66026736</v>
          </cell>
          <cell r="AQ27">
            <v>291.39999999999998</v>
          </cell>
          <cell r="AR27">
            <v>0.29139999999999999</v>
          </cell>
          <cell r="AT27">
            <v>66026725</v>
          </cell>
          <cell r="AU27">
            <v>1077.22</v>
          </cell>
          <cell r="AV27">
            <v>1.0772200000000001</v>
          </cell>
        </row>
        <row r="28">
          <cell r="B28">
            <v>66277564</v>
          </cell>
          <cell r="C28">
            <v>755.36</v>
          </cell>
          <cell r="D28">
            <v>0.75536000000000003</v>
          </cell>
          <cell r="F28">
            <v>66276283</v>
          </cell>
          <cell r="G28">
            <v>142.63</v>
          </cell>
          <cell r="H28">
            <v>0.14263000000000001</v>
          </cell>
          <cell r="J28">
            <v>66233782</v>
          </cell>
          <cell r="K28">
            <v>367.08</v>
          </cell>
          <cell r="L28">
            <v>0.36707999999999996</v>
          </cell>
          <cell r="N28">
            <v>66026729</v>
          </cell>
          <cell r="O28">
            <v>398.7</v>
          </cell>
          <cell r="P28">
            <v>0.3987</v>
          </cell>
          <cell r="R28">
            <v>66323567</v>
          </cell>
          <cell r="S28">
            <v>53.17</v>
          </cell>
          <cell r="T28">
            <v>5.3170000000000002E-2</v>
          </cell>
          <cell r="V28">
            <v>66026732</v>
          </cell>
          <cell r="W28">
            <v>270</v>
          </cell>
          <cell r="X28">
            <v>0.27</v>
          </cell>
          <cell r="Z28">
            <v>66026734</v>
          </cell>
          <cell r="AA28">
            <v>24.79</v>
          </cell>
          <cell r="AB28">
            <v>2.479E-2</v>
          </cell>
          <cell r="AD28">
            <v>66026729</v>
          </cell>
          <cell r="AE28">
            <v>1198.4100000000001</v>
          </cell>
          <cell r="AF28">
            <v>1.19841</v>
          </cell>
          <cell r="AH28">
            <v>66350032</v>
          </cell>
          <cell r="AI28">
            <v>2838.08</v>
          </cell>
          <cell r="AJ28">
            <v>2.8380799999999997</v>
          </cell>
          <cell r="AL28">
            <v>66026744</v>
          </cell>
          <cell r="AM28">
            <v>-61.25</v>
          </cell>
          <cell r="AN28">
            <v>-6.1249999999999999E-2</v>
          </cell>
          <cell r="AP28">
            <v>66026740</v>
          </cell>
          <cell r="AQ28">
            <v>278120.01</v>
          </cell>
          <cell r="AR28">
            <v>278.12001000000004</v>
          </cell>
          <cell r="AT28">
            <v>66026726</v>
          </cell>
          <cell r="AU28">
            <v>5316.39</v>
          </cell>
          <cell r="AV28">
            <v>5.3163900000000002</v>
          </cell>
        </row>
        <row r="29">
          <cell r="B29">
            <v>66280030</v>
          </cell>
          <cell r="C29">
            <v>318.89</v>
          </cell>
          <cell r="D29">
            <v>0.31889000000000001</v>
          </cell>
          <cell r="F29">
            <v>66276450</v>
          </cell>
          <cell r="G29">
            <v>4871.8599999999997</v>
          </cell>
          <cell r="H29">
            <v>4.8718599999999999</v>
          </cell>
          <cell r="J29">
            <v>66244718</v>
          </cell>
          <cell r="K29">
            <v>121.96</v>
          </cell>
          <cell r="L29">
            <v>0.12196</v>
          </cell>
          <cell r="N29">
            <v>66026732</v>
          </cell>
          <cell r="O29">
            <v>203.88</v>
          </cell>
          <cell r="P29">
            <v>0.20388000000000001</v>
          </cell>
          <cell r="R29">
            <v>66325192</v>
          </cell>
          <cell r="S29">
            <v>26.63</v>
          </cell>
          <cell r="T29">
            <v>2.6629999999999997E-2</v>
          </cell>
          <cell r="V29">
            <v>66026735</v>
          </cell>
          <cell r="W29">
            <v>53.67</v>
          </cell>
          <cell r="X29">
            <v>5.3670000000000002E-2</v>
          </cell>
          <cell r="Z29">
            <v>66026736</v>
          </cell>
          <cell r="AA29">
            <v>437.3</v>
          </cell>
          <cell r="AB29">
            <v>0.43730000000000002</v>
          </cell>
          <cell r="AD29">
            <v>66026730</v>
          </cell>
          <cell r="AE29">
            <v>71.349999999999994</v>
          </cell>
          <cell r="AF29">
            <v>7.1349999999999997E-2</v>
          </cell>
          <cell r="AH29">
            <v>66351468</v>
          </cell>
          <cell r="AI29">
            <v>430.42</v>
          </cell>
          <cell r="AJ29">
            <v>0.43042000000000002</v>
          </cell>
          <cell r="AL29">
            <v>66362525</v>
          </cell>
          <cell r="AM29">
            <v>-39.450000000000003</v>
          </cell>
          <cell r="AN29">
            <v>-3.9450000000000006E-2</v>
          </cell>
          <cell r="AP29">
            <v>66026742</v>
          </cell>
          <cell r="AQ29">
            <v>59.57</v>
          </cell>
          <cell r="AR29">
            <v>5.9569999999999998E-2</v>
          </cell>
          <cell r="AT29">
            <v>66026727</v>
          </cell>
          <cell r="AU29">
            <v>93.5</v>
          </cell>
          <cell r="AV29">
            <v>9.35E-2</v>
          </cell>
        </row>
        <row r="30">
          <cell r="B30">
            <v>66280880</v>
          </cell>
          <cell r="C30">
            <v>214.94</v>
          </cell>
          <cell r="D30">
            <v>0.21493999999999999</v>
          </cell>
          <cell r="F30">
            <v>66276464</v>
          </cell>
          <cell r="G30">
            <v>139.37</v>
          </cell>
          <cell r="H30">
            <v>0.13936999999999999</v>
          </cell>
          <cell r="J30">
            <v>66249903</v>
          </cell>
          <cell r="K30">
            <v>245.93</v>
          </cell>
          <cell r="L30">
            <v>0.24593000000000001</v>
          </cell>
          <cell r="N30">
            <v>66026735</v>
          </cell>
          <cell r="O30">
            <v>1383.22</v>
          </cell>
          <cell r="P30">
            <v>1.3832200000000001</v>
          </cell>
          <cell r="R30">
            <v>66026712</v>
          </cell>
          <cell r="S30">
            <v>37.21</v>
          </cell>
          <cell r="T30">
            <v>3.721E-2</v>
          </cell>
          <cell r="V30">
            <v>66026736</v>
          </cell>
          <cell r="W30">
            <v>848.62</v>
          </cell>
          <cell r="X30">
            <v>0.84862000000000004</v>
          </cell>
          <cell r="Z30">
            <v>66026740</v>
          </cell>
          <cell r="AA30">
            <v>381731.45</v>
          </cell>
          <cell r="AB30">
            <v>381.73145</v>
          </cell>
          <cell r="AD30">
            <v>66026731</v>
          </cell>
          <cell r="AE30">
            <v>243.08</v>
          </cell>
          <cell r="AF30">
            <v>0.24308000000000002</v>
          </cell>
          <cell r="AH30">
            <v>66352860</v>
          </cell>
          <cell r="AI30">
            <v>51.08</v>
          </cell>
          <cell r="AJ30">
            <v>5.108E-2</v>
          </cell>
          <cell r="AL30">
            <v>66344475</v>
          </cell>
          <cell r="AM30">
            <v>-5.2</v>
          </cell>
          <cell r="AN30">
            <v>-5.1999999999999998E-3</v>
          </cell>
          <cell r="AP30">
            <v>66028643</v>
          </cell>
          <cell r="AQ30">
            <v>1079.69</v>
          </cell>
          <cell r="AR30">
            <v>1.07969</v>
          </cell>
          <cell r="AT30">
            <v>66026728</v>
          </cell>
          <cell r="AU30">
            <v>1242.6199999999999</v>
          </cell>
          <cell r="AV30">
            <v>1.2426199999999998</v>
          </cell>
        </row>
        <row r="31">
          <cell r="B31">
            <v>66281098</v>
          </cell>
          <cell r="C31">
            <v>665</v>
          </cell>
          <cell r="D31">
            <v>0.66500000000000004</v>
          </cell>
          <cell r="F31">
            <v>66276541</v>
          </cell>
          <cell r="G31">
            <v>559.09</v>
          </cell>
          <cell r="H31">
            <v>0.55909000000000009</v>
          </cell>
          <cell r="J31">
            <v>66259853</v>
          </cell>
          <cell r="K31">
            <v>-225</v>
          </cell>
          <cell r="L31">
            <v>-0.22500000000000001</v>
          </cell>
          <cell r="N31">
            <v>66026736</v>
          </cell>
          <cell r="O31">
            <v>5238.8599999999997</v>
          </cell>
          <cell r="P31">
            <v>5.2388599999999999</v>
          </cell>
          <cell r="R31">
            <v>66026722</v>
          </cell>
          <cell r="S31">
            <v>741.32</v>
          </cell>
          <cell r="T31">
            <v>0.74132000000000009</v>
          </cell>
          <cell r="V31">
            <v>66026740</v>
          </cell>
          <cell r="W31">
            <v>278236.37</v>
          </cell>
          <cell r="X31">
            <v>278.23637000000002</v>
          </cell>
          <cell r="Z31">
            <v>66026742</v>
          </cell>
          <cell r="AA31">
            <v>87.35</v>
          </cell>
          <cell r="AB31">
            <v>8.7349999999999997E-2</v>
          </cell>
          <cell r="AD31">
            <v>66026734</v>
          </cell>
          <cell r="AE31">
            <v>51.54</v>
          </cell>
          <cell r="AF31">
            <v>5.1540000000000002E-2</v>
          </cell>
          <cell r="AH31">
            <v>66353162</v>
          </cell>
          <cell r="AI31">
            <v>305.17</v>
          </cell>
          <cell r="AJ31">
            <v>0.30517</v>
          </cell>
          <cell r="AL31">
            <v>66366575</v>
          </cell>
          <cell r="AM31">
            <v>3.28</v>
          </cell>
          <cell r="AN31">
            <v>3.2799999999999999E-3</v>
          </cell>
          <cell r="AP31">
            <v>66028725</v>
          </cell>
          <cell r="AQ31">
            <v>1207.8</v>
          </cell>
          <cell r="AR31">
            <v>1.2078</v>
          </cell>
          <cell r="AT31">
            <v>66026730</v>
          </cell>
          <cell r="AU31">
            <v>0</v>
          </cell>
          <cell r="AV31">
            <v>0</v>
          </cell>
        </row>
        <row r="32">
          <cell r="B32">
            <v>66285163</v>
          </cell>
          <cell r="C32">
            <v>71.19</v>
          </cell>
          <cell r="D32">
            <v>7.1190000000000003E-2</v>
          </cell>
          <cell r="F32">
            <v>66276861</v>
          </cell>
          <cell r="G32">
            <v>10883.26</v>
          </cell>
          <cell r="H32">
            <v>10.88326</v>
          </cell>
          <cell r="J32">
            <v>66261064</v>
          </cell>
          <cell r="K32">
            <v>772.08</v>
          </cell>
          <cell r="L32">
            <v>0.77207999999999999</v>
          </cell>
          <cell r="N32">
            <v>66026740</v>
          </cell>
          <cell r="O32">
            <v>393830.18</v>
          </cell>
          <cell r="P32">
            <v>393.83017999999998</v>
          </cell>
          <cell r="R32">
            <v>66026732</v>
          </cell>
          <cell r="S32">
            <v>200.38</v>
          </cell>
          <cell r="T32">
            <v>0.20038</v>
          </cell>
          <cell r="V32">
            <v>66026742</v>
          </cell>
          <cell r="W32">
            <v>76.92</v>
          </cell>
          <cell r="X32">
            <v>7.6920000000000002E-2</v>
          </cell>
          <cell r="Z32">
            <v>66026743</v>
          </cell>
          <cell r="AA32">
            <v>265.39</v>
          </cell>
          <cell r="AB32">
            <v>0.26538999999999996</v>
          </cell>
          <cell r="AD32">
            <v>66026735</v>
          </cell>
          <cell r="AE32">
            <v>329.98</v>
          </cell>
          <cell r="AF32">
            <v>0.32998</v>
          </cell>
          <cell r="AH32">
            <v>66353560</v>
          </cell>
          <cell r="AI32">
            <v>196.85</v>
          </cell>
          <cell r="AJ32">
            <v>0.19685</v>
          </cell>
          <cell r="AL32">
            <v>66367097</v>
          </cell>
          <cell r="AM32">
            <v>4.2399999999999922</v>
          </cell>
          <cell r="AN32">
            <v>4.239999999999992E-3</v>
          </cell>
          <cell r="AP32">
            <v>66030369</v>
          </cell>
          <cell r="AQ32">
            <v>4756.04</v>
          </cell>
          <cell r="AR32">
            <v>4.7560399999999996</v>
          </cell>
          <cell r="AT32">
            <v>66026731</v>
          </cell>
          <cell r="AU32">
            <v>0</v>
          </cell>
          <cell r="AV32">
            <v>0</v>
          </cell>
        </row>
        <row r="33">
          <cell r="B33">
            <v>66026712</v>
          </cell>
          <cell r="C33">
            <v>324.33</v>
          </cell>
          <cell r="D33">
            <v>0.32433000000000001</v>
          </cell>
          <cell r="F33">
            <v>66277564</v>
          </cell>
          <cell r="G33">
            <v>132.05000000000001</v>
          </cell>
          <cell r="H33">
            <v>0.13205</v>
          </cell>
          <cell r="J33">
            <v>66276410</v>
          </cell>
          <cell r="K33">
            <v>2043.81</v>
          </cell>
          <cell r="L33">
            <v>2.0438100000000001</v>
          </cell>
          <cell r="N33">
            <v>66026742</v>
          </cell>
          <cell r="O33">
            <v>1856.31</v>
          </cell>
          <cell r="P33">
            <v>1.8563099999999999</v>
          </cell>
          <cell r="R33">
            <v>66138166</v>
          </cell>
          <cell r="S33">
            <v>3684.55</v>
          </cell>
          <cell r="T33">
            <v>3.6845500000000002</v>
          </cell>
          <cell r="V33">
            <v>66026743</v>
          </cell>
          <cell r="W33">
            <v>284.87</v>
          </cell>
          <cell r="X33">
            <v>0.28487000000000001</v>
          </cell>
          <cell r="Z33">
            <v>66026744</v>
          </cell>
          <cell r="AA33">
            <v>238.31</v>
          </cell>
          <cell r="AB33">
            <v>0.23830999999999999</v>
          </cell>
          <cell r="AD33">
            <v>66026736</v>
          </cell>
          <cell r="AE33">
            <v>645.38</v>
          </cell>
          <cell r="AF33">
            <v>0.64537999999999995</v>
          </cell>
          <cell r="AH33">
            <v>66353562</v>
          </cell>
          <cell r="AI33">
            <v>496.26</v>
          </cell>
          <cell r="AJ33">
            <v>0.49625999999999998</v>
          </cell>
          <cell r="AL33">
            <v>66361665</v>
          </cell>
          <cell r="AM33">
            <v>5.2800000000000367</v>
          </cell>
          <cell r="AN33">
            <v>5.2800000000000364E-3</v>
          </cell>
          <cell r="AP33">
            <v>66034641</v>
          </cell>
          <cell r="AQ33">
            <v>134.91</v>
          </cell>
          <cell r="AR33">
            <v>0.13491</v>
          </cell>
          <cell r="AT33">
            <v>66026732</v>
          </cell>
          <cell r="AU33">
            <v>0</v>
          </cell>
          <cell r="AV33">
            <v>0</v>
          </cell>
        </row>
        <row r="34">
          <cell r="B34">
            <v>66026722</v>
          </cell>
          <cell r="C34">
            <v>113.18</v>
          </cell>
          <cell r="D34">
            <v>0.11318</v>
          </cell>
          <cell r="F34">
            <v>66280389</v>
          </cell>
          <cell r="G34">
            <v>515.89</v>
          </cell>
          <cell r="H34">
            <v>0.51588999999999996</v>
          </cell>
          <cell r="J34">
            <v>66276541</v>
          </cell>
          <cell r="K34">
            <v>3.94</v>
          </cell>
          <cell r="L34">
            <v>3.9399999999999999E-3</v>
          </cell>
          <cell r="N34">
            <v>66028642</v>
          </cell>
          <cell r="O34">
            <v>27.9</v>
          </cell>
          <cell r="P34">
            <v>2.7899999999999998E-2</v>
          </cell>
          <cell r="R34">
            <v>66214623</v>
          </cell>
          <cell r="S34">
            <v>2395</v>
          </cell>
          <cell r="T34">
            <v>2.395</v>
          </cell>
          <cell r="V34">
            <v>66026744</v>
          </cell>
          <cell r="W34">
            <v>189.5</v>
          </cell>
          <cell r="X34">
            <v>0.1895</v>
          </cell>
          <cell r="Z34">
            <v>66027730</v>
          </cell>
          <cell r="AA34">
            <v>237.76</v>
          </cell>
          <cell r="AB34">
            <v>0.23776</v>
          </cell>
          <cell r="AD34">
            <v>66026740</v>
          </cell>
          <cell r="AE34">
            <v>405146.48</v>
          </cell>
          <cell r="AF34">
            <v>405.14648</v>
          </cell>
          <cell r="AH34">
            <v>66355123</v>
          </cell>
          <cell r="AI34">
            <v>268.13</v>
          </cell>
          <cell r="AJ34">
            <v>0.26812999999999998</v>
          </cell>
          <cell r="AL34">
            <v>66240776</v>
          </cell>
          <cell r="AM34">
            <v>6.53</v>
          </cell>
          <cell r="AN34">
            <v>6.5300000000000002E-3</v>
          </cell>
          <cell r="AP34">
            <v>66043282</v>
          </cell>
          <cell r="AQ34">
            <v>359</v>
          </cell>
          <cell r="AR34">
            <v>0.35899999999999999</v>
          </cell>
          <cell r="AT34">
            <v>66026733</v>
          </cell>
          <cell r="AU34">
            <v>0</v>
          </cell>
          <cell r="AV34">
            <v>0</v>
          </cell>
        </row>
        <row r="35">
          <cell r="B35">
            <v>66038649</v>
          </cell>
          <cell r="C35">
            <v>229.42</v>
          </cell>
          <cell r="D35">
            <v>0.22941999999999999</v>
          </cell>
          <cell r="F35">
            <v>66280880</v>
          </cell>
          <cell r="G35">
            <v>71.260000000000005</v>
          </cell>
          <cell r="H35">
            <v>7.1260000000000004E-2</v>
          </cell>
          <cell r="J35">
            <v>66276684</v>
          </cell>
          <cell r="K35">
            <v>183.54</v>
          </cell>
          <cell r="L35">
            <v>0.18353999999999998</v>
          </cell>
          <cell r="N35">
            <v>66028643</v>
          </cell>
          <cell r="O35">
            <v>48.27</v>
          </cell>
          <cell r="P35">
            <v>4.827E-2</v>
          </cell>
          <cell r="R35">
            <v>66232173</v>
          </cell>
          <cell r="S35">
            <v>-1725.3</v>
          </cell>
          <cell r="T35">
            <v>-1.7253000000000001</v>
          </cell>
          <cell r="V35">
            <v>66027921</v>
          </cell>
          <cell r="W35">
            <v>15288.09</v>
          </cell>
          <cell r="X35">
            <v>15.28809</v>
          </cell>
          <cell r="Z35">
            <v>66028643</v>
          </cell>
          <cell r="AA35">
            <v>1341.93</v>
          </cell>
          <cell r="AB35">
            <v>1.3419300000000001</v>
          </cell>
          <cell r="AD35">
            <v>66026743</v>
          </cell>
          <cell r="AE35">
            <v>263.2</v>
          </cell>
          <cell r="AF35">
            <v>0.26319999999999999</v>
          </cell>
          <cell r="AH35">
            <v>66355389</v>
          </cell>
          <cell r="AI35">
            <v>815.36</v>
          </cell>
          <cell r="AJ35">
            <v>0.81535999999999997</v>
          </cell>
          <cell r="AL35">
            <v>66026713</v>
          </cell>
          <cell r="AM35">
            <v>8.6500000000005528</v>
          </cell>
          <cell r="AN35">
            <v>8.6500000000005531E-3</v>
          </cell>
          <cell r="AP35">
            <v>66068539</v>
          </cell>
          <cell r="AQ35">
            <v>38000</v>
          </cell>
          <cell r="AR35">
            <v>38</v>
          </cell>
          <cell r="AT35">
            <v>66026734</v>
          </cell>
          <cell r="AU35">
            <v>2.8421709430404007E-13</v>
          </cell>
          <cell r="AV35">
            <v>2.8421709430404008E-16</v>
          </cell>
        </row>
        <row r="36">
          <cell r="B36">
            <v>66066104</v>
          </cell>
          <cell r="C36">
            <v>333.4</v>
          </cell>
          <cell r="D36">
            <v>0.33339999999999997</v>
          </cell>
          <cell r="F36">
            <v>66281314</v>
          </cell>
          <cell r="G36">
            <v>121.61</v>
          </cell>
          <cell r="H36">
            <v>0.12161</v>
          </cell>
          <cell r="J36">
            <v>66277564</v>
          </cell>
          <cell r="K36">
            <v>603</v>
          </cell>
          <cell r="L36">
            <v>0.60299999999999998</v>
          </cell>
          <cell r="N36">
            <v>66028725</v>
          </cell>
          <cell r="O36">
            <v>3762.74</v>
          </cell>
          <cell r="P36">
            <v>3.76274</v>
          </cell>
          <cell r="R36">
            <v>66237251</v>
          </cell>
          <cell r="S36">
            <v>-8668.67</v>
          </cell>
          <cell r="T36">
            <v>-8.6686700000000005</v>
          </cell>
          <cell r="V36">
            <v>66028643</v>
          </cell>
          <cell r="W36">
            <v>1184.51</v>
          </cell>
          <cell r="X36">
            <v>1.18451</v>
          </cell>
          <cell r="Z36">
            <v>66028725</v>
          </cell>
          <cell r="AA36">
            <v>1810.14</v>
          </cell>
          <cell r="AB36">
            <v>1.8101400000000001</v>
          </cell>
          <cell r="AD36">
            <v>66028642</v>
          </cell>
          <cell r="AE36">
            <v>157.63</v>
          </cell>
          <cell r="AF36">
            <v>0.15762999999999999</v>
          </cell>
          <cell r="AH36">
            <v>66355391</v>
          </cell>
          <cell r="AI36">
            <v>687.25</v>
          </cell>
          <cell r="AJ36">
            <v>0.68725000000000003</v>
          </cell>
          <cell r="AL36">
            <v>66354643</v>
          </cell>
          <cell r="AM36">
            <v>8.9</v>
          </cell>
          <cell r="AN36">
            <v>8.8999999999999999E-3</v>
          </cell>
          <cell r="AP36">
            <v>66079548</v>
          </cell>
          <cell r="AQ36">
            <v>80100</v>
          </cell>
          <cell r="AR36">
            <v>80.099999999999994</v>
          </cell>
          <cell r="AT36">
            <v>66026735</v>
          </cell>
          <cell r="AU36">
            <v>79.39</v>
          </cell>
          <cell r="AV36">
            <v>7.9390000000000002E-2</v>
          </cell>
        </row>
        <row r="37">
          <cell r="B37">
            <v>66135793</v>
          </cell>
          <cell r="C37">
            <v>-47.5</v>
          </cell>
          <cell r="D37">
            <v>-4.7500000000000001E-2</v>
          </cell>
          <cell r="F37">
            <v>66282241</v>
          </cell>
          <cell r="G37">
            <v>452.2</v>
          </cell>
          <cell r="H37">
            <v>0.45219999999999999</v>
          </cell>
          <cell r="J37">
            <v>66279359</v>
          </cell>
          <cell r="K37">
            <v>2001.45</v>
          </cell>
          <cell r="L37">
            <v>2.0014500000000002</v>
          </cell>
          <cell r="N37">
            <v>66038648</v>
          </cell>
          <cell r="O37">
            <v>0.35</v>
          </cell>
          <cell r="P37">
            <v>3.5E-4</v>
          </cell>
          <cell r="R37">
            <v>66240776</v>
          </cell>
          <cell r="S37">
            <v>235.6</v>
          </cell>
          <cell r="T37">
            <v>0.2356</v>
          </cell>
          <cell r="V37">
            <v>66028725</v>
          </cell>
          <cell r="W37">
            <v>3681.17</v>
          </cell>
          <cell r="X37">
            <v>3.6811700000000003</v>
          </cell>
          <cell r="Z37">
            <v>66031290</v>
          </cell>
          <cell r="AA37">
            <v>1481.96</v>
          </cell>
          <cell r="AB37">
            <v>1.4819599999999999</v>
          </cell>
          <cell r="AD37">
            <v>66028643</v>
          </cell>
          <cell r="AE37">
            <v>1016.46</v>
          </cell>
          <cell r="AF37">
            <v>1.0164600000000001</v>
          </cell>
          <cell r="AH37">
            <v>66355799</v>
          </cell>
          <cell r="AI37">
            <v>319.45999999999998</v>
          </cell>
          <cell r="AJ37">
            <v>0.31945999999999997</v>
          </cell>
          <cell r="AL37">
            <v>66350284</v>
          </cell>
          <cell r="AM37">
            <v>11.52</v>
          </cell>
          <cell r="AN37">
            <v>1.1519999999999999E-2</v>
          </cell>
          <cell r="AP37">
            <v>66079555</v>
          </cell>
          <cell r="AQ37">
            <v>2148.12</v>
          </cell>
          <cell r="AR37">
            <v>2.14812</v>
          </cell>
          <cell r="AT37">
            <v>66026736</v>
          </cell>
          <cell r="AU37">
            <v>577.13</v>
          </cell>
          <cell r="AV37">
            <v>0.57713000000000003</v>
          </cell>
        </row>
        <row r="38">
          <cell r="B38">
            <v>66220332</v>
          </cell>
          <cell r="C38">
            <v>449.54</v>
          </cell>
          <cell r="D38">
            <v>0.44954</v>
          </cell>
          <cell r="F38">
            <v>66282656</v>
          </cell>
          <cell r="G38">
            <v>1655.85</v>
          </cell>
          <cell r="H38">
            <v>1.6558499999999998</v>
          </cell>
          <cell r="J38">
            <v>66280880</v>
          </cell>
          <cell r="K38">
            <v>214.85</v>
          </cell>
          <cell r="L38">
            <v>0.21484999999999999</v>
          </cell>
          <cell r="N38">
            <v>66045486</v>
          </cell>
          <cell r="O38">
            <v>-3903.98</v>
          </cell>
          <cell r="P38">
            <v>-3.9039800000000002</v>
          </cell>
          <cell r="R38">
            <v>66241016</v>
          </cell>
          <cell r="S38">
            <v>4.43</v>
          </cell>
          <cell r="T38">
            <v>4.4299999999999999E-3</v>
          </cell>
          <cell r="V38">
            <v>66034641</v>
          </cell>
          <cell r="W38">
            <v>247.65</v>
          </cell>
          <cell r="X38">
            <v>0.24765000000000001</v>
          </cell>
          <cell r="Z38">
            <v>66034641</v>
          </cell>
          <cell r="AA38">
            <v>38.299999999999997</v>
          </cell>
          <cell r="AB38">
            <v>3.8299999999999994E-2</v>
          </cell>
          <cell r="AD38">
            <v>66028725</v>
          </cell>
          <cell r="AE38">
            <v>1069.6500000000001</v>
          </cell>
          <cell r="AF38">
            <v>1.06965</v>
          </cell>
          <cell r="AH38">
            <v>66355885</v>
          </cell>
          <cell r="AI38">
            <v>203.73</v>
          </cell>
          <cell r="AJ38">
            <v>0.20372999999999999</v>
          </cell>
          <cell r="AL38">
            <v>66350285</v>
          </cell>
          <cell r="AM38">
            <v>11.52</v>
          </cell>
          <cell r="AN38">
            <v>1.1519999999999999E-2</v>
          </cell>
          <cell r="AP38">
            <v>66087403</v>
          </cell>
          <cell r="AQ38">
            <v>351.6</v>
          </cell>
          <cell r="AR38">
            <v>0.35160000000000002</v>
          </cell>
          <cell r="AT38">
            <v>66026740</v>
          </cell>
          <cell r="AU38">
            <v>322012.24</v>
          </cell>
          <cell r="AV38">
            <v>322.01223999999996</v>
          </cell>
        </row>
        <row r="39">
          <cell r="B39">
            <v>66229345</v>
          </cell>
          <cell r="C39">
            <v>3.26</v>
          </cell>
          <cell r="D39">
            <v>3.2599999999999999E-3</v>
          </cell>
          <cell r="F39">
            <v>66283348</v>
          </cell>
          <cell r="G39">
            <v>1509.51</v>
          </cell>
          <cell r="H39">
            <v>1.5095099999999999</v>
          </cell>
          <cell r="J39">
            <v>66281731</v>
          </cell>
          <cell r="K39">
            <v>1386.99</v>
          </cell>
          <cell r="L39">
            <v>1.3869899999999999</v>
          </cell>
          <cell r="N39">
            <v>66047446</v>
          </cell>
          <cell r="O39">
            <v>469.56</v>
          </cell>
          <cell r="P39">
            <v>0.46955999999999998</v>
          </cell>
          <cell r="R39">
            <v>66247122</v>
          </cell>
          <cell r="S39">
            <v>1263.74</v>
          </cell>
          <cell r="T39">
            <v>1.2637400000000001</v>
          </cell>
          <cell r="V39">
            <v>66038648</v>
          </cell>
          <cell r="W39">
            <v>738.31</v>
          </cell>
          <cell r="X39">
            <v>0.73830999999999991</v>
          </cell>
          <cell r="Z39">
            <v>66045486</v>
          </cell>
          <cell r="AA39">
            <v>336</v>
          </cell>
          <cell r="AB39">
            <v>0.33600000000000002</v>
          </cell>
          <cell r="AD39">
            <v>66031290</v>
          </cell>
          <cell r="AE39">
            <v>590</v>
          </cell>
          <cell r="AF39">
            <v>0.59</v>
          </cell>
          <cell r="AH39">
            <v>66355886</v>
          </cell>
          <cell r="AI39">
            <v>4760</v>
          </cell>
          <cell r="AJ39">
            <v>4.76</v>
          </cell>
          <cell r="AL39">
            <v>66026742</v>
          </cell>
          <cell r="AM39">
            <v>13.999999999829697</v>
          </cell>
          <cell r="AN39">
            <v>1.3999999999829697E-2</v>
          </cell>
          <cell r="AP39">
            <v>66087417</v>
          </cell>
          <cell r="AQ39">
            <v>12.86</v>
          </cell>
          <cell r="AR39">
            <v>1.286E-2</v>
          </cell>
          <cell r="AT39">
            <v>66026742</v>
          </cell>
          <cell r="AU39">
            <v>-4.5133674575481564E-11</v>
          </cell>
          <cell r="AV39">
            <v>-4.5133674575481566E-14</v>
          </cell>
        </row>
        <row r="40">
          <cell r="B40">
            <v>66245026</v>
          </cell>
          <cell r="C40">
            <v>446.15</v>
          </cell>
          <cell r="D40">
            <v>0.44614999999999999</v>
          </cell>
          <cell r="F40">
            <v>66283419</v>
          </cell>
          <cell r="G40">
            <v>997.5</v>
          </cell>
          <cell r="H40">
            <v>0.99750000000000005</v>
          </cell>
          <cell r="J40">
            <v>66285683</v>
          </cell>
          <cell r="K40">
            <v>12532.92</v>
          </cell>
          <cell r="L40">
            <v>12.532920000000001</v>
          </cell>
          <cell r="N40">
            <v>66065338</v>
          </cell>
          <cell r="O40">
            <v>6.58</v>
          </cell>
          <cell r="P40">
            <v>6.5799999999999999E-3</v>
          </cell>
          <cell r="R40">
            <v>66272983</v>
          </cell>
          <cell r="S40">
            <v>260.68</v>
          </cell>
          <cell r="T40">
            <v>0.26068000000000002</v>
          </cell>
          <cell r="V40">
            <v>66057303</v>
          </cell>
          <cell r="W40">
            <v>820</v>
          </cell>
          <cell r="X40">
            <v>0.82</v>
          </cell>
          <cell r="Z40">
            <v>66068539</v>
          </cell>
          <cell r="AA40">
            <v>53397.13</v>
          </cell>
          <cell r="AB40">
            <v>53.397129999999997</v>
          </cell>
          <cell r="AD40">
            <v>66034641</v>
          </cell>
          <cell r="AE40">
            <v>270.7</v>
          </cell>
          <cell r="AF40">
            <v>0.2707</v>
          </cell>
          <cell r="AH40">
            <v>66357540</v>
          </cell>
          <cell r="AI40">
            <v>231.75</v>
          </cell>
          <cell r="AJ40">
            <v>0.23175000000000001</v>
          </cell>
          <cell r="AL40">
            <v>66357430</v>
          </cell>
          <cell r="AM40">
            <v>14</v>
          </cell>
          <cell r="AN40">
            <v>1.4E-2</v>
          </cell>
          <cell r="AP40">
            <v>66107189</v>
          </cell>
          <cell r="AQ40">
            <v>3376</v>
          </cell>
          <cell r="AR40">
            <v>3.3759999999999999</v>
          </cell>
          <cell r="AT40">
            <v>66026743</v>
          </cell>
          <cell r="AU40">
            <v>362.74999999999943</v>
          </cell>
          <cell r="AV40">
            <v>0.36274999999999941</v>
          </cell>
        </row>
        <row r="41">
          <cell r="B41">
            <v>66257442</v>
          </cell>
          <cell r="C41">
            <v>17.88</v>
          </cell>
          <cell r="D41">
            <v>1.788E-2</v>
          </cell>
          <cell r="F41">
            <v>66286627</v>
          </cell>
          <cell r="G41">
            <v>57.12</v>
          </cell>
          <cell r="H41">
            <v>5.7119999999999997E-2</v>
          </cell>
          <cell r="J41">
            <v>66287484</v>
          </cell>
          <cell r="K41">
            <v>502.25</v>
          </cell>
          <cell r="L41">
            <v>0.50224999999999997</v>
          </cell>
          <cell r="N41">
            <v>66067928</v>
          </cell>
          <cell r="O41">
            <v>20488.27</v>
          </cell>
          <cell r="P41">
            <v>20.48827</v>
          </cell>
          <cell r="R41">
            <v>66273683</v>
          </cell>
          <cell r="S41">
            <v>-89.68</v>
          </cell>
          <cell r="T41">
            <v>-8.968000000000001E-2</v>
          </cell>
          <cell r="V41">
            <v>66067928</v>
          </cell>
          <cell r="W41">
            <v>-2008.96</v>
          </cell>
          <cell r="X41">
            <v>-2.0089600000000001</v>
          </cell>
          <cell r="Z41">
            <v>66079555</v>
          </cell>
          <cell r="AA41">
            <v>2147.2399999999998</v>
          </cell>
          <cell r="AB41">
            <v>2.1472399999999996</v>
          </cell>
          <cell r="AD41">
            <v>66058662</v>
          </cell>
          <cell r="AE41">
            <v>9014.4699999999993</v>
          </cell>
          <cell r="AF41">
            <v>9.0144699999999993</v>
          </cell>
          <cell r="AH41" t="str">
            <v>COR200420501.1</v>
          </cell>
          <cell r="AI41">
            <v>291.17</v>
          </cell>
          <cell r="AJ41">
            <v>0.29117000000000004</v>
          </cell>
          <cell r="AL41">
            <v>66294447</v>
          </cell>
          <cell r="AM41">
            <v>15.55</v>
          </cell>
          <cell r="AN41">
            <v>1.5550000000000001E-2</v>
          </cell>
          <cell r="AP41">
            <v>66129024</v>
          </cell>
          <cell r="AQ41">
            <v>739.2</v>
          </cell>
          <cell r="AR41">
            <v>0.73920000000000008</v>
          </cell>
          <cell r="AT41">
            <v>66027727</v>
          </cell>
          <cell r="AU41">
            <v>-3.1604940886609256E-11</v>
          </cell>
          <cell r="AV41">
            <v>-3.1604940886609259E-14</v>
          </cell>
        </row>
        <row r="42">
          <cell r="B42">
            <v>66260981</v>
          </cell>
          <cell r="C42">
            <v>244.74</v>
          </cell>
          <cell r="D42">
            <v>0.24474000000000001</v>
          </cell>
          <cell r="F42">
            <v>66288268</v>
          </cell>
          <cell r="G42">
            <v>2640.05</v>
          </cell>
          <cell r="H42">
            <v>2.64005</v>
          </cell>
          <cell r="J42">
            <v>66288595</v>
          </cell>
          <cell r="K42">
            <v>25000</v>
          </cell>
          <cell r="L42">
            <v>25</v>
          </cell>
          <cell r="N42">
            <v>66068539</v>
          </cell>
          <cell r="O42">
            <v>41520.5</v>
          </cell>
          <cell r="P42">
            <v>41.520499999999998</v>
          </cell>
          <cell r="R42">
            <v>66280981</v>
          </cell>
          <cell r="S42">
            <v>49.37</v>
          </cell>
          <cell r="T42">
            <v>4.9369999999999997E-2</v>
          </cell>
          <cell r="V42">
            <v>66068539</v>
          </cell>
          <cell r="W42">
            <v>38512.559999999998</v>
          </cell>
          <cell r="X42">
            <v>38.512560000000001</v>
          </cell>
          <cell r="Z42">
            <v>66107189</v>
          </cell>
          <cell r="AA42">
            <v>2442</v>
          </cell>
          <cell r="AB42">
            <v>2.4420000000000002</v>
          </cell>
          <cell r="AD42">
            <v>66068539</v>
          </cell>
          <cell r="AE42">
            <v>29371.48</v>
          </cell>
          <cell r="AF42">
            <v>29.371479999999998</v>
          </cell>
          <cell r="AH42">
            <v>100256</v>
          </cell>
          <cell r="AI42">
            <v>8995.9699999999993</v>
          </cell>
          <cell r="AJ42">
            <v>8.9959699999999998</v>
          </cell>
          <cell r="AL42">
            <v>66348079</v>
          </cell>
          <cell r="AM42">
            <v>16.5</v>
          </cell>
          <cell r="AN42">
            <v>1.6500000000000001E-2</v>
          </cell>
          <cell r="AP42">
            <v>66134046</v>
          </cell>
          <cell r="AQ42">
            <v>526.4</v>
          </cell>
          <cell r="AR42">
            <v>0.52639999999999998</v>
          </cell>
          <cell r="AT42">
            <v>66027728</v>
          </cell>
          <cell r="AU42">
            <v>-2.8421709430404007E-12</v>
          </cell>
          <cell r="AV42">
            <v>-2.8421709430404009E-15</v>
          </cell>
        </row>
        <row r="43">
          <cell r="B43">
            <v>66260982</v>
          </cell>
          <cell r="C43">
            <v>4.2300000000000182</v>
          </cell>
          <cell r="D43">
            <v>4.2300000000000185E-3</v>
          </cell>
          <cell r="F43">
            <v>66290779</v>
          </cell>
          <cell r="G43">
            <v>282.89</v>
          </cell>
          <cell r="H43">
            <v>0.28288999999999997</v>
          </cell>
          <cell r="J43">
            <v>66288762</v>
          </cell>
          <cell r="K43">
            <v>1659.18</v>
          </cell>
          <cell r="L43">
            <v>1.6591800000000001</v>
          </cell>
          <cell r="N43">
            <v>66079555</v>
          </cell>
          <cell r="O43">
            <v>2153.52</v>
          </cell>
          <cell r="P43">
            <v>2.1535199999999999</v>
          </cell>
          <cell r="R43">
            <v>66281133</v>
          </cell>
          <cell r="S43">
            <v>2303.5500000000002</v>
          </cell>
          <cell r="T43">
            <v>2.30355</v>
          </cell>
          <cell r="V43">
            <v>66079548</v>
          </cell>
          <cell r="W43">
            <v>-5216.2000000000116</v>
          </cell>
          <cell r="X43">
            <v>-5.2162000000000113</v>
          </cell>
          <cell r="Z43">
            <v>66116337</v>
          </cell>
          <cell r="AA43">
            <v>20815.189999999999</v>
          </cell>
          <cell r="AB43">
            <v>20.815189999999998</v>
          </cell>
          <cell r="AD43">
            <v>66079548</v>
          </cell>
          <cell r="AE43">
            <v>76334</v>
          </cell>
          <cell r="AF43">
            <v>76.334000000000003</v>
          </cell>
          <cell r="AH43">
            <v>66026712</v>
          </cell>
          <cell r="AI43">
            <v>-1403.97</v>
          </cell>
          <cell r="AJ43">
            <v>-1.4039699999999999</v>
          </cell>
          <cell r="AL43">
            <v>66346453</v>
          </cell>
          <cell r="AM43">
            <v>16.98</v>
          </cell>
          <cell r="AN43">
            <v>1.6980000000000002E-2</v>
          </cell>
          <cell r="AP43">
            <v>66146025</v>
          </cell>
          <cell r="AQ43">
            <v>1680</v>
          </cell>
          <cell r="AR43">
            <v>1.68</v>
          </cell>
          <cell r="AT43">
            <v>66027729</v>
          </cell>
          <cell r="AU43">
            <v>0</v>
          </cell>
          <cell r="AV43">
            <v>0</v>
          </cell>
        </row>
        <row r="44">
          <cell r="B44">
            <v>66271621</v>
          </cell>
          <cell r="C44">
            <v>-337.5</v>
          </cell>
          <cell r="D44">
            <v>-0.33750000000000002</v>
          </cell>
          <cell r="F44">
            <v>66292831</v>
          </cell>
          <cell r="G44">
            <v>251.12</v>
          </cell>
          <cell r="H44">
            <v>0.25112000000000001</v>
          </cell>
          <cell r="J44">
            <v>66289134</v>
          </cell>
          <cell r="K44">
            <v>12269.9</v>
          </cell>
          <cell r="L44">
            <v>12.2699</v>
          </cell>
          <cell r="N44">
            <v>66087417</v>
          </cell>
          <cell r="O44">
            <v>1582.55</v>
          </cell>
          <cell r="P44">
            <v>1.5825499999999999</v>
          </cell>
          <cell r="R44">
            <v>66282262</v>
          </cell>
          <cell r="S44">
            <v>361.13</v>
          </cell>
          <cell r="T44">
            <v>0.36113000000000001</v>
          </cell>
          <cell r="V44">
            <v>66079555</v>
          </cell>
          <cell r="W44">
            <v>2157.15</v>
          </cell>
          <cell r="X44">
            <v>2.1571500000000001</v>
          </cell>
          <cell r="Z44">
            <v>66129024</v>
          </cell>
          <cell r="AA44">
            <v>10154.41</v>
          </cell>
          <cell r="AB44">
            <v>10.15441</v>
          </cell>
          <cell r="AD44">
            <v>66079555</v>
          </cell>
          <cell r="AE44">
            <v>2265.3000000000002</v>
          </cell>
          <cell r="AF44">
            <v>2.2653000000000003</v>
          </cell>
          <cell r="AH44">
            <v>66240776</v>
          </cell>
          <cell r="AI44">
            <v>639.86</v>
          </cell>
          <cell r="AJ44">
            <v>0.63985999999999998</v>
          </cell>
          <cell r="AL44">
            <v>66348629</v>
          </cell>
          <cell r="AM44">
            <v>18.55</v>
          </cell>
          <cell r="AN44">
            <v>1.8550000000000001E-2</v>
          </cell>
          <cell r="AP44">
            <v>66175364</v>
          </cell>
          <cell r="AQ44">
            <v>119.96</v>
          </cell>
          <cell r="AR44">
            <v>0.11996</v>
          </cell>
          <cell r="AT44">
            <v>66027730</v>
          </cell>
          <cell r="AU44">
            <v>-1.9895196601282805E-12</v>
          </cell>
          <cell r="AV44">
            <v>-1.9895196601282807E-15</v>
          </cell>
        </row>
        <row r="45">
          <cell r="B45">
            <v>66273295</v>
          </cell>
          <cell r="C45">
            <v>236.11</v>
          </cell>
          <cell r="D45">
            <v>0.23611000000000001</v>
          </cell>
          <cell r="F45">
            <v>66008138</v>
          </cell>
          <cell r="G45">
            <v>2772.06</v>
          </cell>
          <cell r="H45">
            <v>2.7720599999999997</v>
          </cell>
          <cell r="J45">
            <v>66290779</v>
          </cell>
          <cell r="K45">
            <v>3857.17</v>
          </cell>
          <cell r="L45">
            <v>3.85717</v>
          </cell>
          <cell r="N45">
            <v>66110177</v>
          </cell>
          <cell r="O45">
            <v>944.75</v>
          </cell>
          <cell r="P45">
            <v>0.94474999999999998</v>
          </cell>
          <cell r="R45">
            <v>66283349</v>
          </cell>
          <cell r="S45">
            <v>1344</v>
          </cell>
          <cell r="T45">
            <v>1.3440000000000001</v>
          </cell>
          <cell r="V45">
            <v>66087417</v>
          </cell>
          <cell r="W45">
            <v>1091.3399999999999</v>
          </cell>
          <cell r="X45">
            <v>1.09134</v>
          </cell>
          <cell r="Z45">
            <v>66175364</v>
          </cell>
          <cell r="AA45">
            <v>246.63</v>
          </cell>
          <cell r="AB45">
            <v>0.24662999999999999</v>
          </cell>
          <cell r="AD45">
            <v>66107189</v>
          </cell>
          <cell r="AE45">
            <v>6805.52</v>
          </cell>
          <cell r="AF45">
            <v>6.8055200000000005</v>
          </cell>
          <cell r="AH45">
            <v>66286466</v>
          </cell>
          <cell r="AI45">
            <v>220</v>
          </cell>
          <cell r="AJ45">
            <v>0.22</v>
          </cell>
          <cell r="AL45">
            <v>66226698</v>
          </cell>
          <cell r="AM45">
            <v>18.77</v>
          </cell>
          <cell r="AN45">
            <v>1.8769999999999998E-2</v>
          </cell>
          <cell r="AP45">
            <v>66191651</v>
          </cell>
          <cell r="AQ45">
            <v>742.5</v>
          </cell>
          <cell r="AR45">
            <v>0.74250000000000005</v>
          </cell>
          <cell r="AT45">
            <v>66027731</v>
          </cell>
          <cell r="AU45">
            <v>4.2064129956997931E-12</v>
          </cell>
          <cell r="AV45">
            <v>4.2064129956997929E-15</v>
          </cell>
        </row>
        <row r="46">
          <cell r="B46">
            <v>66274360</v>
          </cell>
          <cell r="C46">
            <v>558.6</v>
          </cell>
          <cell r="D46">
            <v>0.55859999999999999</v>
          </cell>
          <cell r="F46">
            <v>66026712</v>
          </cell>
          <cell r="G46">
            <v>449.59</v>
          </cell>
          <cell r="H46">
            <v>0.44958999999999999</v>
          </cell>
          <cell r="J46">
            <v>66291239</v>
          </cell>
          <cell r="K46">
            <v>219.93</v>
          </cell>
          <cell r="L46">
            <v>0.21993000000000001</v>
          </cell>
          <cell r="N46">
            <v>66129024</v>
          </cell>
          <cell r="O46">
            <v>52.89</v>
          </cell>
          <cell r="P46">
            <v>5.289E-2</v>
          </cell>
          <cell r="R46">
            <v>66284873</v>
          </cell>
          <cell r="S46">
            <v>12.95</v>
          </cell>
          <cell r="T46">
            <v>1.295E-2</v>
          </cell>
          <cell r="V46">
            <v>66129024</v>
          </cell>
          <cell r="W46">
            <v>409.37</v>
          </cell>
          <cell r="X46">
            <v>0.40937000000000001</v>
          </cell>
          <cell r="Z46">
            <v>66181263</v>
          </cell>
          <cell r="AA46">
            <v>2160</v>
          </cell>
          <cell r="AB46">
            <v>2.16</v>
          </cell>
          <cell r="AD46">
            <v>66116337</v>
          </cell>
          <cell r="AE46">
            <v>-4244.79</v>
          </cell>
          <cell r="AF46">
            <v>-4.2447900000000001</v>
          </cell>
          <cell r="AH46">
            <v>66288596</v>
          </cell>
          <cell r="AI46">
            <v>3545.66</v>
          </cell>
          <cell r="AJ46">
            <v>3.5456599999999998</v>
          </cell>
          <cell r="AL46">
            <v>66226700</v>
          </cell>
          <cell r="AM46">
            <v>18.77</v>
          </cell>
          <cell r="AN46">
            <v>1.8769999999999998E-2</v>
          </cell>
          <cell r="AP46">
            <v>66191652</v>
          </cell>
          <cell r="AQ46">
            <v>2033.63</v>
          </cell>
          <cell r="AR46">
            <v>2.03363</v>
          </cell>
          <cell r="AT46">
            <v>66027921</v>
          </cell>
          <cell r="AU46">
            <v>75.039999999999935</v>
          </cell>
          <cell r="AV46">
            <v>7.503999999999994E-2</v>
          </cell>
        </row>
        <row r="47">
          <cell r="B47">
            <v>66276209</v>
          </cell>
          <cell r="C47">
            <v>187.82</v>
          </cell>
          <cell r="D47">
            <v>0.18781999999999999</v>
          </cell>
          <cell r="F47">
            <v>66026732</v>
          </cell>
          <cell r="G47">
            <v>3015.4</v>
          </cell>
          <cell r="H47">
            <v>3.0154000000000001</v>
          </cell>
          <cell r="J47">
            <v>66291957</v>
          </cell>
          <cell r="K47">
            <v>1955.1</v>
          </cell>
          <cell r="L47">
            <v>1.9550999999999998</v>
          </cell>
          <cell r="N47">
            <v>66138931</v>
          </cell>
          <cell r="O47">
            <v>764.47</v>
          </cell>
          <cell r="P47">
            <v>0.76446999999999998</v>
          </cell>
          <cell r="R47">
            <v>66284878</v>
          </cell>
          <cell r="S47">
            <v>12.94</v>
          </cell>
          <cell r="T47">
            <v>1.294E-2</v>
          </cell>
          <cell r="V47">
            <v>66141408</v>
          </cell>
          <cell r="W47">
            <v>2500</v>
          </cell>
          <cell r="X47">
            <v>2.5</v>
          </cell>
          <cell r="Z47">
            <v>66191651</v>
          </cell>
          <cell r="AA47">
            <v>-140.27000000000001</v>
          </cell>
          <cell r="AB47">
            <v>-0.14027000000000001</v>
          </cell>
          <cell r="AD47">
            <v>66129024</v>
          </cell>
          <cell r="AE47">
            <v>0.13</v>
          </cell>
          <cell r="AF47">
            <v>1.3000000000000002E-4</v>
          </cell>
          <cell r="AH47">
            <v>66293754</v>
          </cell>
          <cell r="AI47">
            <v>70</v>
          </cell>
          <cell r="AJ47">
            <v>7.0000000000000007E-2</v>
          </cell>
          <cell r="AL47">
            <v>66354682</v>
          </cell>
          <cell r="AM47">
            <v>19.850000000000001</v>
          </cell>
          <cell r="AN47">
            <v>1.9850000000000003E-2</v>
          </cell>
          <cell r="AP47">
            <v>66192273</v>
          </cell>
          <cell r="AQ47">
            <v>2118.38</v>
          </cell>
          <cell r="AR47">
            <v>2.1183800000000002</v>
          </cell>
          <cell r="AT47">
            <v>66028643</v>
          </cell>
          <cell r="AU47">
            <v>1217.56</v>
          </cell>
          <cell r="AV47">
            <v>1.21756</v>
          </cell>
        </row>
        <row r="48">
          <cell r="B48">
            <v>66276533</v>
          </cell>
          <cell r="C48">
            <v>125.02</v>
          </cell>
          <cell r="D48">
            <v>0.12501999999999999</v>
          </cell>
          <cell r="F48">
            <v>66066104</v>
          </cell>
          <cell r="G48">
            <v>22.61</v>
          </cell>
          <cell r="H48">
            <v>2.2609999999999998E-2</v>
          </cell>
          <cell r="J48">
            <v>66292093</v>
          </cell>
          <cell r="K48">
            <v>774.76</v>
          </cell>
          <cell r="L48">
            <v>0.77476</v>
          </cell>
          <cell r="N48">
            <v>66139421</v>
          </cell>
          <cell r="O48">
            <v>7106</v>
          </cell>
          <cell r="P48">
            <v>7.1059999999999999</v>
          </cell>
          <cell r="R48">
            <v>66285577</v>
          </cell>
          <cell r="S48">
            <v>-93</v>
          </cell>
          <cell r="T48">
            <v>-9.2999999999999999E-2</v>
          </cell>
          <cell r="V48">
            <v>66146972</v>
          </cell>
          <cell r="W48">
            <v>760.1</v>
          </cell>
          <cell r="X48">
            <v>0.7601</v>
          </cell>
          <cell r="Z48">
            <v>66191652</v>
          </cell>
          <cell r="AA48">
            <v>-369.5</v>
          </cell>
          <cell r="AB48">
            <v>-0.3695</v>
          </cell>
          <cell r="AD48">
            <v>66155798</v>
          </cell>
          <cell r="AE48">
            <v>276.2</v>
          </cell>
          <cell r="AF48">
            <v>0.2762</v>
          </cell>
          <cell r="AH48">
            <v>66318099</v>
          </cell>
          <cell r="AI48">
            <v>-2222.36</v>
          </cell>
          <cell r="AJ48">
            <v>-2.2223600000000001</v>
          </cell>
          <cell r="AL48">
            <v>66352850</v>
          </cell>
          <cell r="AM48">
            <v>20</v>
          </cell>
          <cell r="AN48">
            <v>0.02</v>
          </cell>
          <cell r="AP48">
            <v>66196681</v>
          </cell>
          <cell r="AQ48">
            <v>3286.99</v>
          </cell>
          <cell r="AR48">
            <v>3.2869899999999999</v>
          </cell>
          <cell r="AT48">
            <v>66028725</v>
          </cell>
          <cell r="AU48">
            <v>150.68</v>
          </cell>
          <cell r="AV48">
            <v>0.15068000000000001</v>
          </cell>
        </row>
        <row r="49">
          <cell r="B49">
            <v>66276538</v>
          </cell>
          <cell r="C49">
            <v>495.52</v>
          </cell>
          <cell r="D49">
            <v>0.49551999999999996</v>
          </cell>
          <cell r="F49">
            <v>66181095</v>
          </cell>
          <cell r="G49">
            <v>12.6</v>
          </cell>
          <cell r="H49">
            <v>1.26E-2</v>
          </cell>
          <cell r="J49">
            <v>66292751</v>
          </cell>
          <cell r="K49">
            <v>-6605.27</v>
          </cell>
          <cell r="L49">
            <v>-6.6052700000000009</v>
          </cell>
          <cell r="N49">
            <v>66152332</v>
          </cell>
          <cell r="O49">
            <v>0.62</v>
          </cell>
          <cell r="P49">
            <v>6.2E-4</v>
          </cell>
          <cell r="R49">
            <v>66286466</v>
          </cell>
          <cell r="S49">
            <v>229.4</v>
          </cell>
          <cell r="T49">
            <v>0.22939999999999999</v>
          </cell>
          <cell r="V49">
            <v>66170011</v>
          </cell>
          <cell r="W49">
            <v>1277.03</v>
          </cell>
          <cell r="X49">
            <v>1.2770299999999999</v>
          </cell>
          <cell r="Z49">
            <v>66192270</v>
          </cell>
          <cell r="AA49">
            <v>69200.86</v>
          </cell>
          <cell r="AB49">
            <v>69.200860000000006</v>
          </cell>
          <cell r="AD49">
            <v>66179228</v>
          </cell>
          <cell r="AE49">
            <v>8675</v>
          </cell>
          <cell r="AF49">
            <v>8.6750000000000007</v>
          </cell>
          <cell r="AH49">
            <v>66326413</v>
          </cell>
          <cell r="AI49">
            <v>3285.61</v>
          </cell>
          <cell r="AJ49">
            <v>3.2856100000000001</v>
          </cell>
          <cell r="AL49">
            <v>66362254</v>
          </cell>
          <cell r="AM49">
            <v>20.09</v>
          </cell>
          <cell r="AN49">
            <v>2.009E-2</v>
          </cell>
          <cell r="AP49">
            <v>66213946</v>
          </cell>
          <cell r="AQ49">
            <v>1086.02</v>
          </cell>
          <cell r="AR49">
            <v>1.08602</v>
          </cell>
          <cell r="AT49">
            <v>66034641</v>
          </cell>
          <cell r="AU49">
            <v>0</v>
          </cell>
          <cell r="AV49">
            <v>0</v>
          </cell>
        </row>
        <row r="50">
          <cell r="B50">
            <v>66278476</v>
          </cell>
          <cell r="C50">
            <v>908.88</v>
          </cell>
          <cell r="D50">
            <v>0.90888000000000002</v>
          </cell>
          <cell r="F50">
            <v>66209980</v>
          </cell>
          <cell r="G50">
            <v>978.88</v>
          </cell>
          <cell r="H50">
            <v>0.97887999999999997</v>
          </cell>
          <cell r="J50">
            <v>66293041</v>
          </cell>
          <cell r="K50">
            <v>1042.8699999999999</v>
          </cell>
          <cell r="L50">
            <v>1.04287</v>
          </cell>
          <cell r="N50">
            <v>66158943</v>
          </cell>
          <cell r="O50">
            <v>1802.75</v>
          </cell>
          <cell r="P50">
            <v>1.8027500000000001</v>
          </cell>
          <cell r="R50">
            <v>66286506</v>
          </cell>
          <cell r="S50">
            <v>23.22</v>
          </cell>
          <cell r="T50">
            <v>2.3219999999999998E-2</v>
          </cell>
          <cell r="V50">
            <v>66175364</v>
          </cell>
          <cell r="W50">
            <v>308.95999999999998</v>
          </cell>
          <cell r="X50">
            <v>0.30895999999999996</v>
          </cell>
          <cell r="Z50">
            <v>66192271</v>
          </cell>
          <cell r="AA50">
            <v>24861.37</v>
          </cell>
          <cell r="AB50">
            <v>24.861369999999997</v>
          </cell>
          <cell r="AD50">
            <v>66191651</v>
          </cell>
          <cell r="AE50">
            <v>345</v>
          </cell>
          <cell r="AF50">
            <v>0.34499999999999997</v>
          </cell>
          <cell r="AH50">
            <v>66332530</v>
          </cell>
          <cell r="AI50">
            <v>344.66</v>
          </cell>
          <cell r="AJ50">
            <v>0.34466000000000002</v>
          </cell>
          <cell r="AL50">
            <v>66346391</v>
          </cell>
          <cell r="AM50">
            <v>23.18</v>
          </cell>
          <cell r="AN50">
            <v>2.3179999999999999E-2</v>
          </cell>
          <cell r="AP50">
            <v>66216652</v>
          </cell>
          <cell r="AQ50">
            <v>526.4</v>
          </cell>
          <cell r="AR50">
            <v>0.52639999999999998</v>
          </cell>
          <cell r="AT50">
            <v>66038648</v>
          </cell>
          <cell r="AU50">
            <v>663.22</v>
          </cell>
          <cell r="AV50">
            <v>0.66322000000000003</v>
          </cell>
        </row>
        <row r="51">
          <cell r="B51">
            <v>66278694</v>
          </cell>
          <cell r="C51">
            <v>368.34</v>
          </cell>
          <cell r="D51">
            <v>0.36834</v>
          </cell>
          <cell r="F51">
            <v>66224424</v>
          </cell>
          <cell r="G51">
            <v>89.56</v>
          </cell>
          <cell r="H51">
            <v>8.9560000000000001E-2</v>
          </cell>
          <cell r="J51">
            <v>66293099</v>
          </cell>
          <cell r="K51">
            <v>1042.98</v>
          </cell>
          <cell r="L51">
            <v>1.04298</v>
          </cell>
          <cell r="N51">
            <v>66158944</v>
          </cell>
          <cell r="O51">
            <v>501.75</v>
          </cell>
          <cell r="P51">
            <v>0.50175000000000003</v>
          </cell>
          <cell r="R51">
            <v>66286630</v>
          </cell>
          <cell r="S51">
            <v>23.22</v>
          </cell>
          <cell r="T51">
            <v>2.3219999999999998E-2</v>
          </cell>
          <cell r="V51">
            <v>66183034</v>
          </cell>
          <cell r="W51">
            <v>760.1</v>
          </cell>
          <cell r="X51">
            <v>0.7601</v>
          </cell>
          <cell r="Z51">
            <v>66192272</v>
          </cell>
          <cell r="AA51">
            <v>2356.1799999999998</v>
          </cell>
          <cell r="AB51">
            <v>2.3561799999999997</v>
          </cell>
          <cell r="AD51">
            <v>66191653</v>
          </cell>
          <cell r="AE51">
            <v>1235</v>
          </cell>
          <cell r="AF51">
            <v>1.2350000000000001</v>
          </cell>
          <cell r="AH51">
            <v>66337365</v>
          </cell>
          <cell r="AI51">
            <v>-677</v>
          </cell>
          <cell r="AJ51">
            <v>-0.67700000000000005</v>
          </cell>
          <cell r="AL51">
            <v>66327451</v>
          </cell>
          <cell r="AM51">
            <v>24.2</v>
          </cell>
          <cell r="AN51">
            <v>2.4199999999999999E-2</v>
          </cell>
          <cell r="AP51">
            <v>66228274</v>
          </cell>
          <cell r="AQ51">
            <v>494.25</v>
          </cell>
          <cell r="AR51">
            <v>0.49425000000000002</v>
          </cell>
          <cell r="AT51">
            <v>66038649</v>
          </cell>
          <cell r="AU51">
            <v>1305.82</v>
          </cell>
          <cell r="AV51">
            <v>1.30582</v>
          </cell>
        </row>
        <row r="52">
          <cell r="B52">
            <v>66282448</v>
          </cell>
          <cell r="C52">
            <v>76.34</v>
          </cell>
          <cell r="D52">
            <v>7.6340000000000005E-2</v>
          </cell>
          <cell r="F52">
            <v>66227867</v>
          </cell>
          <cell r="G52">
            <v>1450</v>
          </cell>
          <cell r="H52">
            <v>1.45</v>
          </cell>
          <cell r="J52">
            <v>66293329</v>
          </cell>
          <cell r="K52">
            <v>984.2</v>
          </cell>
          <cell r="L52">
            <v>0.98420000000000007</v>
          </cell>
          <cell r="N52">
            <v>66166468</v>
          </cell>
          <cell r="O52">
            <v>1.46</v>
          </cell>
          <cell r="P52">
            <v>1.4599999999999999E-3</v>
          </cell>
          <cell r="R52">
            <v>66287125</v>
          </cell>
          <cell r="S52">
            <v>477.75</v>
          </cell>
          <cell r="T52">
            <v>0.47775000000000001</v>
          </cell>
          <cell r="V52">
            <v>66184728</v>
          </cell>
          <cell r="W52">
            <v>227.75</v>
          </cell>
          <cell r="X52">
            <v>0.22775000000000001</v>
          </cell>
          <cell r="Z52">
            <v>66192273</v>
          </cell>
          <cell r="AA52">
            <v>5736.76</v>
          </cell>
          <cell r="AB52">
            <v>5.7367600000000003</v>
          </cell>
          <cell r="AD52">
            <v>66192270</v>
          </cell>
          <cell r="AE52">
            <v>82606.58</v>
          </cell>
          <cell r="AF52">
            <v>82.606580000000008</v>
          </cell>
          <cell r="AH52">
            <v>66341768</v>
          </cell>
          <cell r="AI52">
            <v>42.22</v>
          </cell>
          <cell r="AJ52">
            <v>4.2220000000000001E-2</v>
          </cell>
          <cell r="AL52">
            <v>66327452</v>
          </cell>
          <cell r="AM52">
            <v>24.2</v>
          </cell>
          <cell r="AN52">
            <v>2.4199999999999999E-2</v>
          </cell>
          <cell r="AP52">
            <v>66232179</v>
          </cell>
          <cell r="AQ52">
            <v>376.72</v>
          </cell>
          <cell r="AR52">
            <v>0.37672000000000005</v>
          </cell>
          <cell r="AT52">
            <v>66038650</v>
          </cell>
          <cell r="AU52">
            <v>0</v>
          </cell>
          <cell r="AV52">
            <v>0</v>
          </cell>
        </row>
        <row r="53">
          <cell r="B53">
            <v>66282449</v>
          </cell>
          <cell r="C53">
            <v>15.16</v>
          </cell>
          <cell r="D53">
            <v>1.516E-2</v>
          </cell>
          <cell r="F53">
            <v>66229345</v>
          </cell>
          <cell r="G53">
            <v>46.87</v>
          </cell>
          <cell r="H53">
            <v>4.6869999999999995E-2</v>
          </cell>
          <cell r="J53">
            <v>66293637</v>
          </cell>
          <cell r="K53">
            <v>5.49</v>
          </cell>
          <cell r="L53">
            <v>5.4900000000000001E-3</v>
          </cell>
          <cell r="N53">
            <v>66167282</v>
          </cell>
          <cell r="O53">
            <v>-7525</v>
          </cell>
          <cell r="P53">
            <v>-7.5250000000000004</v>
          </cell>
          <cell r="R53">
            <v>66287922</v>
          </cell>
          <cell r="S53">
            <v>839.9</v>
          </cell>
          <cell r="T53">
            <v>0.83989999999999998</v>
          </cell>
          <cell r="V53">
            <v>66191651</v>
          </cell>
          <cell r="W53">
            <v>2049.39</v>
          </cell>
          <cell r="X53">
            <v>2.0493899999999998</v>
          </cell>
          <cell r="Z53">
            <v>66209966</v>
          </cell>
          <cell r="AA53">
            <v>1800</v>
          </cell>
          <cell r="AB53">
            <v>1.8</v>
          </cell>
          <cell r="AD53">
            <v>66192271</v>
          </cell>
          <cell r="AE53">
            <v>50031.28</v>
          </cell>
          <cell r="AF53">
            <v>50.031279999999995</v>
          </cell>
          <cell r="AH53">
            <v>66342266</v>
          </cell>
          <cell r="AI53">
            <v>-635.64</v>
          </cell>
          <cell r="AJ53">
            <v>-0.63563999999999998</v>
          </cell>
          <cell r="AL53">
            <v>66309865</v>
          </cell>
          <cell r="AM53">
            <v>24.57</v>
          </cell>
          <cell r="AN53">
            <v>2.4570000000000002E-2</v>
          </cell>
          <cell r="AP53">
            <v>66240776</v>
          </cell>
          <cell r="AQ53">
            <v>30.22</v>
          </cell>
          <cell r="AR53">
            <v>3.022E-2</v>
          </cell>
          <cell r="AT53">
            <v>66068539</v>
          </cell>
          <cell r="AU53">
            <v>15306.68</v>
          </cell>
          <cell r="AV53">
            <v>15.30668</v>
          </cell>
        </row>
        <row r="54">
          <cell r="B54">
            <v>66285530</v>
          </cell>
          <cell r="C54">
            <v>72.459999999999994</v>
          </cell>
          <cell r="D54">
            <v>7.2459999999999997E-2</v>
          </cell>
          <cell r="F54">
            <v>66233193</v>
          </cell>
          <cell r="G54">
            <v>142.28</v>
          </cell>
          <cell r="H54">
            <v>0.14227999999999999</v>
          </cell>
          <cell r="J54">
            <v>66293740</v>
          </cell>
          <cell r="K54">
            <v>3672.01</v>
          </cell>
          <cell r="L54">
            <v>3.6720100000000002</v>
          </cell>
          <cell r="N54">
            <v>66175364</v>
          </cell>
          <cell r="O54">
            <v>3.88</v>
          </cell>
          <cell r="P54">
            <v>3.8799999999999998E-3</v>
          </cell>
          <cell r="R54">
            <v>66288596</v>
          </cell>
          <cell r="S54">
            <v>11631.85</v>
          </cell>
          <cell r="T54">
            <v>11.63185</v>
          </cell>
          <cell r="V54">
            <v>66191652</v>
          </cell>
          <cell r="W54">
            <v>927</v>
          </cell>
          <cell r="X54">
            <v>0.92700000000000005</v>
          </cell>
          <cell r="Z54">
            <v>66209967</v>
          </cell>
          <cell r="AA54">
            <v>840</v>
          </cell>
          <cell r="AB54">
            <v>0.84</v>
          </cell>
          <cell r="AD54">
            <v>66192272</v>
          </cell>
          <cell r="AE54">
            <v>2461.64</v>
          </cell>
          <cell r="AF54">
            <v>2.4616400000000001</v>
          </cell>
          <cell r="AH54">
            <v>66347655</v>
          </cell>
          <cell r="AI54">
            <v>843.33</v>
          </cell>
          <cell r="AJ54">
            <v>0.84333000000000002</v>
          </cell>
          <cell r="AL54">
            <v>66165494</v>
          </cell>
          <cell r="AM54">
            <v>24.64</v>
          </cell>
          <cell r="AN54">
            <v>2.4640000000000002E-2</v>
          </cell>
          <cell r="AP54">
            <v>66244815</v>
          </cell>
          <cell r="AQ54">
            <v>362.81</v>
          </cell>
          <cell r="AR54">
            <v>0.36281000000000002</v>
          </cell>
          <cell r="AT54">
            <v>66068925</v>
          </cell>
          <cell r="AU54">
            <v>0</v>
          </cell>
          <cell r="AV54">
            <v>0</v>
          </cell>
        </row>
        <row r="55">
          <cell r="B55">
            <v>66026713</v>
          </cell>
          <cell r="C55">
            <v>547.66999999999996</v>
          </cell>
          <cell r="D55">
            <v>0.54766999999999999</v>
          </cell>
          <cell r="F55">
            <v>66257743</v>
          </cell>
          <cell r="G55">
            <v>509.82</v>
          </cell>
          <cell r="H55">
            <v>0.50981999999999994</v>
          </cell>
          <cell r="J55">
            <v>66293926</v>
          </cell>
          <cell r="K55">
            <v>247.38</v>
          </cell>
          <cell r="L55">
            <v>0.24737999999999999</v>
          </cell>
          <cell r="N55">
            <v>66179227</v>
          </cell>
          <cell r="O55">
            <v>672</v>
          </cell>
          <cell r="P55">
            <v>0.67200000000000004</v>
          </cell>
          <cell r="R55">
            <v>66289236</v>
          </cell>
          <cell r="S55">
            <v>-592.51</v>
          </cell>
          <cell r="T55">
            <v>-0.59250999999999998</v>
          </cell>
          <cell r="V55">
            <v>66192270</v>
          </cell>
          <cell r="W55">
            <v>73084.66</v>
          </cell>
          <cell r="X55">
            <v>73.08466</v>
          </cell>
          <cell r="Z55">
            <v>66209968</v>
          </cell>
          <cell r="AA55">
            <v>4200</v>
          </cell>
          <cell r="AB55">
            <v>4.2</v>
          </cell>
          <cell r="AD55">
            <v>66192273</v>
          </cell>
          <cell r="AE55">
            <v>7569.96</v>
          </cell>
          <cell r="AF55">
            <v>7.56996</v>
          </cell>
          <cell r="AH55">
            <v>66347939</v>
          </cell>
          <cell r="AI55">
            <v>588.64</v>
          </cell>
          <cell r="AJ55">
            <v>0.58863999999999994</v>
          </cell>
          <cell r="AL55">
            <v>66361079</v>
          </cell>
          <cell r="AM55">
            <v>25.769999999999932</v>
          </cell>
          <cell r="AN55">
            <v>2.5769999999999932E-2</v>
          </cell>
          <cell r="AP55">
            <v>66249549</v>
          </cell>
          <cell r="AQ55">
            <v>1582.52</v>
          </cell>
          <cell r="AR55">
            <v>1.5825199999999999</v>
          </cell>
          <cell r="AT55">
            <v>66079548</v>
          </cell>
          <cell r="AU55">
            <v>6100</v>
          </cell>
          <cell r="AV55">
            <v>6.1</v>
          </cell>
        </row>
        <row r="56">
          <cell r="B56">
            <v>66065338</v>
          </cell>
          <cell r="C56">
            <v>157.41999999999999</v>
          </cell>
          <cell r="D56">
            <v>0.15741999999999998</v>
          </cell>
          <cell r="F56">
            <v>66261411</v>
          </cell>
          <cell r="G56">
            <v>2132.5</v>
          </cell>
          <cell r="H56">
            <v>2.1324999999999998</v>
          </cell>
          <cell r="J56">
            <v>66294448</v>
          </cell>
          <cell r="K56">
            <v>188.57</v>
          </cell>
          <cell r="L56">
            <v>0.18856999999999999</v>
          </cell>
          <cell r="N56">
            <v>66181095</v>
          </cell>
          <cell r="O56">
            <v>609.14</v>
          </cell>
          <cell r="P56">
            <v>0.60914000000000001</v>
          </cell>
          <cell r="R56">
            <v>66290097</v>
          </cell>
          <cell r="S56">
            <v>410.53</v>
          </cell>
          <cell r="T56">
            <v>0.41052999999999995</v>
          </cell>
          <cell r="V56">
            <v>66192271</v>
          </cell>
          <cell r="W56">
            <v>17213.41</v>
          </cell>
          <cell r="X56">
            <v>17.21341</v>
          </cell>
          <cell r="Z56">
            <v>66216882</v>
          </cell>
          <cell r="AA56">
            <v>33399.33</v>
          </cell>
          <cell r="AB56">
            <v>33.399329999999999</v>
          </cell>
          <cell r="AD56">
            <v>66197160</v>
          </cell>
          <cell r="AE56">
            <v>302.39999999999998</v>
          </cell>
          <cell r="AF56">
            <v>0.3024</v>
          </cell>
          <cell r="AH56">
            <v>66347941</v>
          </cell>
          <cell r="AI56">
            <v>2599.34</v>
          </cell>
          <cell r="AJ56">
            <v>2.5993400000000002</v>
          </cell>
          <cell r="AL56">
            <v>66210934</v>
          </cell>
          <cell r="AM56">
            <v>26.34</v>
          </cell>
          <cell r="AN56">
            <v>2.6339999999999999E-2</v>
          </cell>
          <cell r="AP56">
            <v>66251566</v>
          </cell>
          <cell r="AQ56">
            <v>167.52</v>
          </cell>
          <cell r="AR56">
            <v>0.16752</v>
          </cell>
          <cell r="AT56">
            <v>66079555</v>
          </cell>
          <cell r="AU56">
            <v>2151.88</v>
          </cell>
          <cell r="AV56">
            <v>2.1518800000000002</v>
          </cell>
        </row>
        <row r="57">
          <cell r="B57">
            <v>66137626</v>
          </cell>
          <cell r="C57">
            <v>348.99</v>
          </cell>
          <cell r="D57">
            <v>0.34899000000000002</v>
          </cell>
          <cell r="F57">
            <v>66271621</v>
          </cell>
          <cell r="G57">
            <v>341.4</v>
          </cell>
          <cell r="H57">
            <v>0.34139999999999998</v>
          </cell>
          <cell r="J57">
            <v>66294499</v>
          </cell>
          <cell r="K57">
            <v>334.3</v>
          </cell>
          <cell r="L57">
            <v>0.33429999999999999</v>
          </cell>
          <cell r="N57">
            <v>66181105</v>
          </cell>
          <cell r="O57">
            <v>159.93</v>
          </cell>
          <cell r="P57">
            <v>0.15993000000000002</v>
          </cell>
          <cell r="R57">
            <v>66293754</v>
          </cell>
          <cell r="S57">
            <v>7322.9</v>
          </cell>
          <cell r="T57">
            <v>7.3228999999999997</v>
          </cell>
          <cell r="V57">
            <v>66192272</v>
          </cell>
          <cell r="W57">
            <v>1236</v>
          </cell>
          <cell r="X57">
            <v>1.236</v>
          </cell>
          <cell r="Z57">
            <v>66220331</v>
          </cell>
          <cell r="AA57">
            <v>720</v>
          </cell>
          <cell r="AB57">
            <v>0.72</v>
          </cell>
          <cell r="AD57">
            <v>66204102</v>
          </cell>
          <cell r="AE57">
            <v>128.88</v>
          </cell>
          <cell r="AF57">
            <v>0.12887999999999999</v>
          </cell>
          <cell r="AH57">
            <v>66348629</v>
          </cell>
          <cell r="AI57">
            <v>134.4</v>
          </cell>
          <cell r="AJ57">
            <v>0.13440000000000002</v>
          </cell>
          <cell r="AL57">
            <v>66340770</v>
          </cell>
          <cell r="AM57">
            <v>27.06</v>
          </cell>
          <cell r="AN57">
            <v>2.7059999999999997E-2</v>
          </cell>
          <cell r="AP57">
            <v>66254274</v>
          </cell>
          <cell r="AQ57">
            <v>5.58</v>
          </cell>
          <cell r="AR57">
            <v>5.5799999999999999E-3</v>
          </cell>
          <cell r="AT57">
            <v>66087403</v>
          </cell>
          <cell r="AU57">
            <v>0</v>
          </cell>
          <cell r="AV57">
            <v>0</v>
          </cell>
        </row>
        <row r="58">
          <cell r="B58">
            <v>66143452</v>
          </cell>
          <cell r="C58">
            <v>-1628.5</v>
          </cell>
          <cell r="D58">
            <v>-1.6285000000000001</v>
          </cell>
          <cell r="F58">
            <v>66274867</v>
          </cell>
          <cell r="G58">
            <v>4195</v>
          </cell>
          <cell r="H58">
            <v>4.1950000000000003</v>
          </cell>
          <cell r="J58">
            <v>66295189</v>
          </cell>
          <cell r="K58">
            <v>19658.169999999998</v>
          </cell>
          <cell r="L58">
            <v>19.658169999999998</v>
          </cell>
          <cell r="N58">
            <v>66181984</v>
          </cell>
          <cell r="O58">
            <v>1.54</v>
          </cell>
          <cell r="P58">
            <v>1.5400000000000001E-3</v>
          </cell>
          <cell r="R58">
            <v>66296290</v>
          </cell>
          <cell r="S58">
            <v>405.19</v>
          </cell>
          <cell r="T58">
            <v>0.40518999999999999</v>
          </cell>
          <cell r="V58">
            <v>66192273</v>
          </cell>
          <cell r="W58">
            <v>8427.39</v>
          </cell>
          <cell r="X58">
            <v>8.427389999999999</v>
          </cell>
          <cell r="Z58">
            <v>66228274</v>
          </cell>
          <cell r="AA58">
            <v>424.26</v>
          </cell>
          <cell r="AB58">
            <v>0.42425999999999997</v>
          </cell>
          <cell r="AD58">
            <v>66213946</v>
          </cell>
          <cell r="AE58">
            <v>238.84</v>
          </cell>
          <cell r="AF58">
            <v>0.23884</v>
          </cell>
          <cell r="AH58">
            <v>66350700</v>
          </cell>
          <cell r="AI58">
            <v>35.6</v>
          </cell>
          <cell r="AJ58">
            <v>3.56E-2</v>
          </cell>
          <cell r="AL58">
            <v>66340860</v>
          </cell>
          <cell r="AM58">
            <v>27.06</v>
          </cell>
          <cell r="AN58">
            <v>2.7059999999999997E-2</v>
          </cell>
          <cell r="AP58">
            <v>66257787</v>
          </cell>
          <cell r="AQ58">
            <v>0.96</v>
          </cell>
          <cell r="AR58">
            <v>9.5999999999999992E-4</v>
          </cell>
          <cell r="AT58">
            <v>66087417</v>
          </cell>
          <cell r="AU58">
            <v>0</v>
          </cell>
          <cell r="AV58">
            <v>0</v>
          </cell>
        </row>
        <row r="59">
          <cell r="B59">
            <v>66179357</v>
          </cell>
          <cell r="C59">
            <v>-1364.03</v>
          </cell>
          <cell r="D59">
            <v>-1.3640300000000001</v>
          </cell>
          <cell r="F59">
            <v>66274972</v>
          </cell>
          <cell r="G59">
            <v>2750.73</v>
          </cell>
          <cell r="H59">
            <v>2.7507299999999999</v>
          </cell>
          <cell r="J59">
            <v>66295242</v>
          </cell>
          <cell r="K59">
            <v>385.51</v>
          </cell>
          <cell r="L59">
            <v>0.38550999999999996</v>
          </cell>
          <cell r="N59">
            <v>66191651</v>
          </cell>
          <cell r="O59">
            <v>304.5</v>
          </cell>
          <cell r="P59">
            <v>0.30449999999999999</v>
          </cell>
          <cell r="R59">
            <v>66298149</v>
          </cell>
          <cell r="S59">
            <v>1263.74</v>
          </cell>
          <cell r="T59">
            <v>1.2637400000000001</v>
          </cell>
          <cell r="V59">
            <v>66210097</v>
          </cell>
          <cell r="W59">
            <v>768.96</v>
          </cell>
          <cell r="X59">
            <v>0.76896000000000009</v>
          </cell>
          <cell r="Z59">
            <v>66229615</v>
          </cell>
          <cell r="AA59">
            <v>52.04</v>
          </cell>
          <cell r="AB59">
            <v>5.2039999999999996E-2</v>
          </cell>
          <cell r="AD59">
            <v>66216882</v>
          </cell>
          <cell r="AE59">
            <v>8243.31</v>
          </cell>
          <cell r="AF59">
            <v>8.2433099999999992</v>
          </cell>
          <cell r="AH59">
            <v>66350945</v>
          </cell>
          <cell r="AI59">
            <v>152.13</v>
          </cell>
          <cell r="AJ59">
            <v>0.15212999999999999</v>
          </cell>
          <cell r="AL59">
            <v>66358809</v>
          </cell>
          <cell r="AM59">
            <v>27.799999999999937</v>
          </cell>
          <cell r="AN59">
            <v>2.7799999999999936E-2</v>
          </cell>
          <cell r="AP59">
            <v>66257788</v>
          </cell>
          <cell r="AQ59">
            <v>-2166.65</v>
          </cell>
          <cell r="AR59">
            <v>-2.1666500000000002</v>
          </cell>
          <cell r="AT59">
            <v>66107189</v>
          </cell>
          <cell r="AU59">
            <v>145.91999999999999</v>
          </cell>
          <cell r="AV59">
            <v>0.14591999999999999</v>
          </cell>
        </row>
        <row r="60">
          <cell r="B60">
            <v>66223412</v>
          </cell>
          <cell r="C60">
            <v>-1066.6300000000001</v>
          </cell>
          <cell r="D60">
            <v>-1.0666300000000002</v>
          </cell>
          <cell r="F60">
            <v>66282452</v>
          </cell>
          <cell r="G60">
            <v>31.83</v>
          </cell>
          <cell r="H60">
            <v>3.1829999999999997E-2</v>
          </cell>
          <cell r="J60">
            <v>66295556</v>
          </cell>
          <cell r="K60">
            <v>1140</v>
          </cell>
          <cell r="L60">
            <v>1.1399999999999999</v>
          </cell>
          <cell r="N60">
            <v>66192270</v>
          </cell>
          <cell r="O60">
            <v>-1225</v>
          </cell>
          <cell r="P60">
            <v>-1.2250000000000001</v>
          </cell>
          <cell r="R60">
            <v>66310300</v>
          </cell>
          <cell r="S60">
            <v>78</v>
          </cell>
          <cell r="T60">
            <v>7.8E-2</v>
          </cell>
          <cell r="V60">
            <v>66213946</v>
          </cell>
          <cell r="W60">
            <v>374.45</v>
          </cell>
          <cell r="X60">
            <v>0.37445000000000001</v>
          </cell>
          <cell r="Z60">
            <v>66232179</v>
          </cell>
          <cell r="AA60">
            <v>7532.58</v>
          </cell>
          <cell r="AB60">
            <v>7.5325800000000003</v>
          </cell>
          <cell r="AD60">
            <v>66218767</v>
          </cell>
          <cell r="AE60">
            <v>1358.22</v>
          </cell>
          <cell r="AF60">
            <v>1.35822</v>
          </cell>
          <cell r="AH60">
            <v>66351847</v>
          </cell>
          <cell r="AI60">
            <v>6.72</v>
          </cell>
          <cell r="AJ60">
            <v>6.7199999999999994E-3</v>
          </cell>
          <cell r="AL60">
            <v>66356650</v>
          </cell>
          <cell r="AM60">
            <v>29.76</v>
          </cell>
          <cell r="AN60">
            <v>2.9760000000000002E-2</v>
          </cell>
          <cell r="AP60">
            <v>66258249</v>
          </cell>
          <cell r="AQ60">
            <v>125.78</v>
          </cell>
          <cell r="AR60">
            <v>0.12578</v>
          </cell>
          <cell r="AT60">
            <v>66129024</v>
          </cell>
          <cell r="AU60">
            <v>3089.41</v>
          </cell>
          <cell r="AV60">
            <v>3.08941</v>
          </cell>
        </row>
        <row r="61">
          <cell r="B61">
            <v>66231873</v>
          </cell>
          <cell r="C61">
            <v>1842</v>
          </cell>
          <cell r="D61">
            <v>1.8420000000000001</v>
          </cell>
          <cell r="F61">
            <v>66282857</v>
          </cell>
          <cell r="G61">
            <v>1143.8</v>
          </cell>
          <cell r="H61">
            <v>1.1437999999999999</v>
          </cell>
          <cell r="J61">
            <v>66296159</v>
          </cell>
          <cell r="K61">
            <v>1235.7</v>
          </cell>
          <cell r="L61">
            <v>1.2357</v>
          </cell>
          <cell r="N61">
            <v>66192272</v>
          </cell>
          <cell r="O61">
            <v>1914.53</v>
          </cell>
          <cell r="P61">
            <v>1.9145300000000001</v>
          </cell>
          <cell r="R61">
            <v>66310301</v>
          </cell>
          <cell r="S61">
            <v>1105.47</v>
          </cell>
          <cell r="T61">
            <v>1.10547</v>
          </cell>
          <cell r="V61">
            <v>66216882</v>
          </cell>
          <cell r="W61">
            <v>13601.84</v>
          </cell>
          <cell r="X61">
            <v>13.601839999999999</v>
          </cell>
          <cell r="Z61">
            <v>66235545</v>
          </cell>
          <cell r="AA61">
            <v>117.28</v>
          </cell>
          <cell r="AB61">
            <v>0.11728</v>
          </cell>
          <cell r="AD61">
            <v>66228274</v>
          </cell>
          <cell r="AE61">
            <v>1917.86</v>
          </cell>
          <cell r="AF61">
            <v>1.9178599999999999</v>
          </cell>
          <cell r="AH61">
            <v>66351856</v>
          </cell>
          <cell r="AI61">
            <v>3657.39</v>
          </cell>
          <cell r="AJ61">
            <v>3.6573899999999999</v>
          </cell>
          <cell r="AL61">
            <v>66328841</v>
          </cell>
          <cell r="AM61">
            <v>30.22</v>
          </cell>
          <cell r="AN61">
            <v>3.022E-2</v>
          </cell>
          <cell r="AP61">
            <v>66259343</v>
          </cell>
          <cell r="AQ61">
            <v>8.35</v>
          </cell>
          <cell r="AR61">
            <v>8.3499999999999998E-3</v>
          </cell>
          <cell r="AT61">
            <v>66175364</v>
          </cell>
          <cell r="AU61">
            <v>2556.1</v>
          </cell>
          <cell r="AV61">
            <v>2.5560999999999998</v>
          </cell>
        </row>
        <row r="62">
          <cell r="B62">
            <v>66239522</v>
          </cell>
          <cell r="C62">
            <v>675.53</v>
          </cell>
          <cell r="D62">
            <v>0.67552999999999996</v>
          </cell>
          <cell r="F62">
            <v>66285961</v>
          </cell>
          <cell r="G62">
            <v>85</v>
          </cell>
          <cell r="H62">
            <v>8.5000000000000006E-2</v>
          </cell>
          <cell r="J62">
            <v>66296815</v>
          </cell>
          <cell r="K62">
            <v>91.57</v>
          </cell>
          <cell r="L62">
            <v>9.1569999999999999E-2</v>
          </cell>
          <cell r="N62">
            <v>66192273</v>
          </cell>
          <cell r="O62">
            <v>4612.4799999999996</v>
          </cell>
          <cell r="P62">
            <v>4.6124799999999997</v>
          </cell>
          <cell r="R62">
            <v>66310436</v>
          </cell>
          <cell r="S62">
            <v>1045.54</v>
          </cell>
          <cell r="T62">
            <v>1.0455399999999999</v>
          </cell>
          <cell r="V62">
            <v>66229615</v>
          </cell>
          <cell r="W62">
            <v>27.37</v>
          </cell>
          <cell r="X62">
            <v>2.7370000000000002E-2</v>
          </cell>
          <cell r="Z62">
            <v>66237407</v>
          </cell>
          <cell r="AA62">
            <v>375</v>
          </cell>
          <cell r="AB62">
            <v>0.375</v>
          </cell>
          <cell r="AD62">
            <v>66229615</v>
          </cell>
          <cell r="AE62">
            <v>679.67</v>
          </cell>
          <cell r="AF62">
            <v>0.67967</v>
          </cell>
          <cell r="AH62">
            <v>66352833</v>
          </cell>
          <cell r="AI62">
            <v>310.2</v>
          </cell>
          <cell r="AJ62">
            <v>0.31019999999999998</v>
          </cell>
          <cell r="AL62">
            <v>66295714</v>
          </cell>
          <cell r="AM62">
            <v>30.66</v>
          </cell>
          <cell r="AN62">
            <v>3.066E-2</v>
          </cell>
          <cell r="AP62">
            <v>66259613</v>
          </cell>
          <cell r="AQ62">
            <v>-68.25</v>
          </cell>
          <cell r="AR62">
            <v>-6.8250000000000005E-2</v>
          </cell>
          <cell r="AT62">
            <v>66191651</v>
          </cell>
          <cell r="AU62">
            <v>7296.94</v>
          </cell>
          <cell r="AV62">
            <v>7.2969399999999993</v>
          </cell>
        </row>
        <row r="63">
          <cell r="B63">
            <v>66249549</v>
          </cell>
          <cell r="C63">
            <v>-2155.5</v>
          </cell>
          <cell r="D63">
            <v>-2.1555</v>
          </cell>
          <cell r="F63">
            <v>66285989</v>
          </cell>
          <cell r="G63">
            <v>6070.92</v>
          </cell>
          <cell r="H63">
            <v>6.0709200000000001</v>
          </cell>
          <cell r="J63">
            <v>66296999</v>
          </cell>
          <cell r="K63">
            <v>6813.94</v>
          </cell>
          <cell r="L63">
            <v>6.8139399999999997</v>
          </cell>
          <cell r="N63">
            <v>66209980</v>
          </cell>
          <cell r="O63">
            <v>3.64</v>
          </cell>
          <cell r="P63">
            <v>3.64E-3</v>
          </cell>
          <cell r="R63">
            <v>66316125</v>
          </cell>
          <cell r="S63">
            <v>71.17</v>
          </cell>
          <cell r="T63">
            <v>7.1169999999999997E-2</v>
          </cell>
          <cell r="V63">
            <v>66230484</v>
          </cell>
          <cell r="W63">
            <v>1437.48</v>
          </cell>
          <cell r="X63">
            <v>1.4374800000000001</v>
          </cell>
          <cell r="Z63">
            <v>66243725</v>
          </cell>
          <cell r="AA63">
            <v>425</v>
          </cell>
          <cell r="AB63">
            <v>0.42499999999999999</v>
          </cell>
          <cell r="AD63">
            <v>66229924</v>
          </cell>
          <cell r="AE63">
            <v>75.38</v>
          </cell>
          <cell r="AF63">
            <v>7.5379999999999989E-2</v>
          </cell>
          <cell r="AH63">
            <v>66354477</v>
          </cell>
          <cell r="AI63">
            <v>51.54</v>
          </cell>
          <cell r="AJ63">
            <v>5.1540000000000002E-2</v>
          </cell>
          <cell r="AL63">
            <v>66354635</v>
          </cell>
          <cell r="AM63">
            <v>32.85</v>
          </cell>
          <cell r="AN63">
            <v>3.2850000000000004E-2</v>
          </cell>
          <cell r="AP63">
            <v>66279232</v>
          </cell>
          <cell r="AQ63">
            <v>1560.92</v>
          </cell>
          <cell r="AR63">
            <v>1.5609200000000001</v>
          </cell>
          <cell r="AT63">
            <v>66191653</v>
          </cell>
          <cell r="AU63">
            <v>-1235</v>
          </cell>
          <cell r="AV63">
            <v>-1.2350000000000001</v>
          </cell>
        </row>
        <row r="64">
          <cell r="B64">
            <v>66255805</v>
          </cell>
          <cell r="C64">
            <v>269.92</v>
          </cell>
          <cell r="D64">
            <v>0.26991999999999999</v>
          </cell>
          <cell r="F64">
            <v>66286465</v>
          </cell>
          <cell r="G64">
            <v>114.25</v>
          </cell>
          <cell r="H64">
            <v>0.11425</v>
          </cell>
          <cell r="J64">
            <v>66297230</v>
          </cell>
          <cell r="K64">
            <v>965</v>
          </cell>
          <cell r="L64">
            <v>0.96499999999999997</v>
          </cell>
          <cell r="N64">
            <v>66215087</v>
          </cell>
          <cell r="O64">
            <v>582</v>
          </cell>
          <cell r="P64">
            <v>0.58199999999999996</v>
          </cell>
          <cell r="R64">
            <v>66317613</v>
          </cell>
          <cell r="S64">
            <v>1517.53</v>
          </cell>
          <cell r="T64">
            <v>1.51753</v>
          </cell>
          <cell r="V64">
            <v>66235545</v>
          </cell>
          <cell r="W64">
            <v>1615.38</v>
          </cell>
          <cell r="X64">
            <v>1.61538</v>
          </cell>
          <cell r="Z64">
            <v>66244554</v>
          </cell>
          <cell r="AA64">
            <v>697.03</v>
          </cell>
          <cell r="AB64">
            <v>0.69702999999999993</v>
          </cell>
          <cell r="AD64">
            <v>66229925</v>
          </cell>
          <cell r="AE64">
            <v>37.520000000000003</v>
          </cell>
          <cell r="AF64">
            <v>3.7520000000000005E-2</v>
          </cell>
          <cell r="AH64">
            <v>66354987</v>
          </cell>
          <cell r="AI64">
            <v>93.18</v>
          </cell>
          <cell r="AJ64">
            <v>9.3180000000000013E-2</v>
          </cell>
          <cell r="AL64">
            <v>66358441</v>
          </cell>
          <cell r="AM64">
            <v>33.200000000000003</v>
          </cell>
          <cell r="AN64">
            <v>3.32E-2</v>
          </cell>
          <cell r="AP64">
            <v>66280314</v>
          </cell>
          <cell r="AQ64">
            <v>979.47</v>
          </cell>
          <cell r="AR64">
            <v>0.97947000000000006</v>
          </cell>
          <cell r="AT64">
            <v>66192273</v>
          </cell>
          <cell r="AU64">
            <v>2897.38</v>
          </cell>
          <cell r="AV64">
            <v>2.8973800000000001</v>
          </cell>
        </row>
        <row r="65">
          <cell r="B65">
            <v>66257091</v>
          </cell>
          <cell r="C65">
            <v>63.24</v>
          </cell>
          <cell r="D65">
            <v>6.3240000000000005E-2</v>
          </cell>
          <cell r="F65">
            <v>66286891</v>
          </cell>
          <cell r="G65">
            <v>22.34</v>
          </cell>
          <cell r="H65">
            <v>2.2339999999999999E-2</v>
          </cell>
          <cell r="J65">
            <v>66298750</v>
          </cell>
          <cell r="K65">
            <v>108.27</v>
          </cell>
          <cell r="L65">
            <v>0.10826999999999999</v>
          </cell>
          <cell r="N65">
            <v>66215305</v>
          </cell>
          <cell r="O65">
            <v>8.2100000000000009</v>
          </cell>
          <cell r="P65">
            <v>8.2100000000000003E-3</v>
          </cell>
          <cell r="R65">
            <v>66317846</v>
          </cell>
          <cell r="S65">
            <v>14.7</v>
          </cell>
          <cell r="T65">
            <v>1.47E-2</v>
          </cell>
          <cell r="V65">
            <v>66237251</v>
          </cell>
          <cell r="W65">
            <v>42.27</v>
          </cell>
          <cell r="X65">
            <v>4.2270000000000002E-2</v>
          </cell>
          <cell r="Z65">
            <v>66244555</v>
          </cell>
          <cell r="AA65">
            <v>1782.03</v>
          </cell>
          <cell r="AB65">
            <v>1.78203</v>
          </cell>
          <cell r="AD65">
            <v>66231614</v>
          </cell>
          <cell r="AE65">
            <v>75.38</v>
          </cell>
          <cell r="AF65">
            <v>7.5379999999999989E-2</v>
          </cell>
          <cell r="AH65">
            <v>66355113</v>
          </cell>
          <cell r="AI65">
            <v>165.9</v>
          </cell>
          <cell r="AJ65">
            <v>0.16589999999999999</v>
          </cell>
          <cell r="AL65">
            <v>66357174</v>
          </cell>
          <cell r="AM65">
            <v>33.590000000000003</v>
          </cell>
          <cell r="AN65">
            <v>3.3590000000000002E-2</v>
          </cell>
          <cell r="AP65">
            <v>66289702</v>
          </cell>
          <cell r="AQ65">
            <v>737.46</v>
          </cell>
          <cell r="AR65">
            <v>0.73746</v>
          </cell>
          <cell r="AT65">
            <v>66206244</v>
          </cell>
          <cell r="AU65">
            <v>17358.259999999998</v>
          </cell>
          <cell r="AV65">
            <v>17.358259999999998</v>
          </cell>
        </row>
        <row r="66">
          <cell r="B66">
            <v>66257097</v>
          </cell>
          <cell r="C66">
            <v>-684.55</v>
          </cell>
          <cell r="D66">
            <v>-0.68454999999999999</v>
          </cell>
          <cell r="F66">
            <v>66287155</v>
          </cell>
          <cell r="G66">
            <v>877.8</v>
          </cell>
          <cell r="H66">
            <v>0.87779999999999991</v>
          </cell>
          <cell r="J66">
            <v>66299888</v>
          </cell>
          <cell r="K66">
            <v>52.89</v>
          </cell>
          <cell r="L66">
            <v>5.289E-2</v>
          </cell>
          <cell r="N66">
            <v>66215960</v>
          </cell>
          <cell r="O66">
            <v>5972.8</v>
          </cell>
          <cell r="P66">
            <v>5.9728000000000003</v>
          </cell>
          <cell r="R66">
            <v>66317955</v>
          </cell>
          <cell r="S66">
            <v>90.53</v>
          </cell>
          <cell r="T66">
            <v>9.0529999999999999E-2</v>
          </cell>
          <cell r="V66">
            <v>66243725</v>
          </cell>
          <cell r="W66">
            <v>234.56</v>
          </cell>
          <cell r="X66">
            <v>0.23455999999999999</v>
          </cell>
          <cell r="Z66">
            <v>66249549</v>
          </cell>
          <cell r="AA66">
            <v>986</v>
          </cell>
          <cell r="AB66">
            <v>0.98599999999999999</v>
          </cell>
          <cell r="AD66">
            <v>66235545</v>
          </cell>
          <cell r="AE66">
            <v>97.38</v>
          </cell>
          <cell r="AF66">
            <v>9.7379999999999994E-2</v>
          </cell>
          <cell r="AH66">
            <v>66355887</v>
          </cell>
          <cell r="AI66">
            <v>1792</v>
          </cell>
          <cell r="AJ66">
            <v>1.792</v>
          </cell>
          <cell r="AL66">
            <v>66350521</v>
          </cell>
          <cell r="AM66">
            <v>35.6</v>
          </cell>
          <cell r="AN66">
            <v>3.56E-2</v>
          </cell>
          <cell r="AP66">
            <v>66293740</v>
          </cell>
          <cell r="AQ66">
            <v>-1571</v>
          </cell>
          <cell r="AR66">
            <v>-1.571</v>
          </cell>
          <cell r="AT66">
            <v>66206245</v>
          </cell>
          <cell r="AU66">
            <v>-12000</v>
          </cell>
          <cell r="AV66">
            <v>-12</v>
          </cell>
        </row>
        <row r="67">
          <cell r="B67">
            <v>66257316</v>
          </cell>
          <cell r="C67">
            <v>36.25</v>
          </cell>
          <cell r="D67">
            <v>3.6249999999999998E-2</v>
          </cell>
          <cell r="F67">
            <v>66287220</v>
          </cell>
          <cell r="G67">
            <v>498.75</v>
          </cell>
          <cell r="H67">
            <v>0.49875000000000003</v>
          </cell>
          <cell r="J67">
            <v>66300076</v>
          </cell>
          <cell r="K67">
            <v>371.6</v>
          </cell>
          <cell r="L67">
            <v>0.37160000000000004</v>
          </cell>
          <cell r="N67">
            <v>66223406</v>
          </cell>
          <cell r="O67">
            <v>45.65</v>
          </cell>
          <cell r="P67">
            <v>4.5649999999999996E-2</v>
          </cell>
          <cell r="R67">
            <v>66318099</v>
          </cell>
          <cell r="S67">
            <v>1122.3599999999999</v>
          </cell>
          <cell r="T67">
            <v>1.1223599999999998</v>
          </cell>
          <cell r="V67">
            <v>66247121</v>
          </cell>
          <cell r="W67">
            <v>11.93</v>
          </cell>
          <cell r="X67">
            <v>1.193E-2</v>
          </cell>
          <cell r="Z67">
            <v>66250743</v>
          </cell>
          <cell r="AA67">
            <v>34.58</v>
          </cell>
          <cell r="AB67">
            <v>3.458E-2</v>
          </cell>
          <cell r="AD67">
            <v>66237407</v>
          </cell>
          <cell r="AE67">
            <v>10.43</v>
          </cell>
          <cell r="AF67">
            <v>1.043E-2</v>
          </cell>
          <cell r="AH67">
            <v>66357163</v>
          </cell>
          <cell r="AI67">
            <v>44.8</v>
          </cell>
          <cell r="AJ67">
            <v>4.48E-2</v>
          </cell>
          <cell r="AL67">
            <v>66365135</v>
          </cell>
          <cell r="AM67">
            <v>38.24</v>
          </cell>
          <cell r="AN67">
            <v>3.8240000000000003E-2</v>
          </cell>
          <cell r="AP67">
            <v>66293754</v>
          </cell>
          <cell r="AQ67">
            <v>9264.76</v>
          </cell>
          <cell r="AR67">
            <v>9.2647600000000008</v>
          </cell>
          <cell r="AT67">
            <v>66213946</v>
          </cell>
          <cell r="AU67">
            <v>106.34</v>
          </cell>
          <cell r="AV67">
            <v>0.10634</v>
          </cell>
        </row>
        <row r="68">
          <cell r="B68">
            <v>66259343</v>
          </cell>
          <cell r="C68">
            <v>2120.4899999999998</v>
          </cell>
          <cell r="D68">
            <v>2.1204899999999998</v>
          </cell>
          <cell r="F68">
            <v>66289120</v>
          </cell>
          <cell r="G68">
            <v>461.78</v>
          </cell>
          <cell r="H68">
            <v>0.46177999999999997</v>
          </cell>
          <cell r="J68">
            <v>66300396</v>
          </cell>
          <cell r="K68">
            <v>295.06</v>
          </cell>
          <cell r="L68">
            <v>0.29505999999999999</v>
          </cell>
          <cell r="N68">
            <v>66224920</v>
          </cell>
          <cell r="O68">
            <v>656.77</v>
          </cell>
          <cell r="P68">
            <v>0.65676999999999996</v>
          </cell>
          <cell r="R68">
            <v>66318778</v>
          </cell>
          <cell r="S68">
            <v>5666.85</v>
          </cell>
          <cell r="T68">
            <v>5.6668500000000002</v>
          </cell>
          <cell r="V68">
            <v>66247122</v>
          </cell>
          <cell r="W68">
            <v>1180.52</v>
          </cell>
          <cell r="X68">
            <v>1.18052</v>
          </cell>
          <cell r="Z68">
            <v>66253424</v>
          </cell>
          <cell r="AA68">
            <v>-2040</v>
          </cell>
          <cell r="AB68">
            <v>-2.04</v>
          </cell>
          <cell r="AD68">
            <v>66244554</v>
          </cell>
          <cell r="AE68">
            <v>525</v>
          </cell>
          <cell r="AF68">
            <v>0.52500000000000002</v>
          </cell>
          <cell r="AH68">
            <v>66358656</v>
          </cell>
          <cell r="AI68">
            <v>44.8</v>
          </cell>
          <cell r="AJ68">
            <v>4.48E-2</v>
          </cell>
          <cell r="AL68">
            <v>66365136</v>
          </cell>
          <cell r="AM68">
            <v>38.24</v>
          </cell>
          <cell r="AN68">
            <v>3.8240000000000003E-2</v>
          </cell>
          <cell r="AP68">
            <v>66295332</v>
          </cell>
          <cell r="AQ68">
            <v>19.95</v>
          </cell>
          <cell r="AR68">
            <v>1.9949999999999999E-2</v>
          </cell>
          <cell r="AT68">
            <v>66214704</v>
          </cell>
          <cell r="AU68">
            <v>-6926.92</v>
          </cell>
          <cell r="AV68">
            <v>-6.92692</v>
          </cell>
        </row>
        <row r="69">
          <cell r="B69">
            <v>66259830</v>
          </cell>
          <cell r="C69">
            <v>65.17</v>
          </cell>
          <cell r="D69">
            <v>6.5170000000000006E-2</v>
          </cell>
          <cell r="F69">
            <v>66289631</v>
          </cell>
          <cell r="G69">
            <v>5760.14</v>
          </cell>
          <cell r="H69">
            <v>5.7601400000000007</v>
          </cell>
          <cell r="J69">
            <v>66301147</v>
          </cell>
          <cell r="K69">
            <v>163.52000000000001</v>
          </cell>
          <cell r="L69">
            <v>0.16352</v>
          </cell>
          <cell r="N69">
            <v>66226291</v>
          </cell>
          <cell r="O69">
            <v>1455.65</v>
          </cell>
          <cell r="P69">
            <v>1.4556500000000001</v>
          </cell>
          <cell r="R69">
            <v>66318792</v>
          </cell>
          <cell r="S69">
            <v>2459.25</v>
          </cell>
          <cell r="T69">
            <v>2.4592499999999999</v>
          </cell>
          <cell r="V69">
            <v>66251012</v>
          </cell>
          <cell r="W69">
            <v>33.26</v>
          </cell>
          <cell r="X69">
            <v>3.3259999999999998E-2</v>
          </cell>
          <cell r="Z69">
            <v>66256342</v>
          </cell>
          <cell r="AA69">
            <v>-4080</v>
          </cell>
          <cell r="AB69">
            <v>-4.08</v>
          </cell>
          <cell r="AD69">
            <v>66244555</v>
          </cell>
          <cell r="AE69">
            <v>1814.4</v>
          </cell>
          <cell r="AF69">
            <v>1.8144</v>
          </cell>
          <cell r="AH69">
            <v>66358910</v>
          </cell>
          <cell r="AI69">
            <v>431.65</v>
          </cell>
          <cell r="AJ69">
            <v>0.43164999999999998</v>
          </cell>
          <cell r="AL69">
            <v>66364140</v>
          </cell>
          <cell r="AM69">
            <v>40.04</v>
          </cell>
          <cell r="AN69">
            <v>4.0039999999999999E-2</v>
          </cell>
          <cell r="AP69">
            <v>66295333</v>
          </cell>
          <cell r="AQ69">
            <v>6643.2</v>
          </cell>
          <cell r="AR69">
            <v>6.6432000000000002</v>
          </cell>
          <cell r="AT69">
            <v>66221690</v>
          </cell>
          <cell r="AU69">
            <v>-700</v>
          </cell>
          <cell r="AV69">
            <v>-0.7</v>
          </cell>
        </row>
        <row r="70">
          <cell r="B70">
            <v>66259831</v>
          </cell>
          <cell r="C70">
            <v>65.17</v>
          </cell>
          <cell r="D70">
            <v>6.5170000000000006E-2</v>
          </cell>
          <cell r="F70">
            <v>66291339</v>
          </cell>
          <cell r="G70">
            <v>104.27</v>
          </cell>
          <cell r="H70">
            <v>0.10427</v>
          </cell>
          <cell r="J70">
            <v>66309813</v>
          </cell>
          <cell r="K70">
            <v>105.77</v>
          </cell>
          <cell r="L70">
            <v>0.10577</v>
          </cell>
          <cell r="N70">
            <v>66226375</v>
          </cell>
          <cell r="O70">
            <v>0.24</v>
          </cell>
          <cell r="P70">
            <v>2.3999999999999998E-4</v>
          </cell>
          <cell r="R70">
            <v>66319517</v>
          </cell>
          <cell r="S70">
            <v>163.52000000000001</v>
          </cell>
          <cell r="T70">
            <v>0.16352</v>
          </cell>
          <cell r="V70">
            <v>66255713</v>
          </cell>
          <cell r="W70">
            <v>942.77</v>
          </cell>
          <cell r="X70">
            <v>0.94277</v>
          </cell>
          <cell r="Z70">
            <v>66257787</v>
          </cell>
          <cell r="AA70">
            <v>635.46</v>
          </cell>
          <cell r="AB70">
            <v>0.63546000000000002</v>
          </cell>
          <cell r="AD70">
            <v>66245033</v>
          </cell>
          <cell r="AE70">
            <v>6962.76</v>
          </cell>
          <cell r="AF70">
            <v>6.9627600000000003</v>
          </cell>
          <cell r="AH70" t="str">
            <v>COR200422004.1</v>
          </cell>
          <cell r="AI70">
            <v>1000</v>
          </cell>
          <cell r="AJ70">
            <v>1</v>
          </cell>
          <cell r="AL70">
            <v>66340774</v>
          </cell>
          <cell r="AM70">
            <v>40.6</v>
          </cell>
          <cell r="AN70">
            <v>4.0600000000000004E-2</v>
          </cell>
          <cell r="AP70">
            <v>66295723</v>
          </cell>
          <cell r="AQ70">
            <v>102.31</v>
          </cell>
          <cell r="AR70">
            <v>0.10231</v>
          </cell>
          <cell r="AT70">
            <v>66232179</v>
          </cell>
          <cell r="AU70">
            <v>570.54999999999995</v>
          </cell>
          <cell r="AV70">
            <v>0.57055</v>
          </cell>
        </row>
        <row r="71">
          <cell r="B71">
            <v>66259837</v>
          </cell>
          <cell r="C71">
            <v>99.13</v>
          </cell>
          <cell r="D71">
            <v>9.9129999999999996E-2</v>
          </cell>
          <cell r="F71">
            <v>66026713</v>
          </cell>
          <cell r="G71">
            <v>31.73</v>
          </cell>
          <cell r="H71">
            <v>3.1730000000000001E-2</v>
          </cell>
          <cell r="J71">
            <v>66008138</v>
          </cell>
          <cell r="K71">
            <v>-2772.06</v>
          </cell>
          <cell r="L71">
            <v>-2.7720599999999997</v>
          </cell>
          <cell r="N71">
            <v>66226400</v>
          </cell>
          <cell r="O71">
            <v>844.5</v>
          </cell>
          <cell r="P71">
            <v>0.84450000000000003</v>
          </cell>
          <cell r="R71">
            <v>66319955</v>
          </cell>
          <cell r="S71">
            <v>7.3</v>
          </cell>
          <cell r="T71">
            <v>7.3000000000000001E-3</v>
          </cell>
          <cell r="V71">
            <v>66257788</v>
          </cell>
          <cell r="W71">
            <v>1058.45</v>
          </cell>
          <cell r="X71">
            <v>1.0584500000000001</v>
          </cell>
          <cell r="Z71">
            <v>66257788</v>
          </cell>
          <cell r="AA71">
            <v>974.59</v>
          </cell>
          <cell r="AB71">
            <v>0.97459000000000007</v>
          </cell>
          <cell r="AD71">
            <v>66249549</v>
          </cell>
          <cell r="AE71">
            <v>10</v>
          </cell>
          <cell r="AF71">
            <v>0.01</v>
          </cell>
          <cell r="AH71" t="str">
            <v>FCC2.12.10</v>
          </cell>
          <cell r="AI71">
            <v>-1872.26</v>
          </cell>
          <cell r="AJ71">
            <v>-1.87226</v>
          </cell>
          <cell r="AL71">
            <v>66340854</v>
          </cell>
          <cell r="AM71">
            <v>40.6</v>
          </cell>
          <cell r="AN71">
            <v>4.0600000000000004E-2</v>
          </cell>
          <cell r="AP71">
            <v>66297959</v>
          </cell>
          <cell r="AQ71">
            <v>662.94</v>
          </cell>
          <cell r="AR71">
            <v>0.66294000000000008</v>
          </cell>
          <cell r="AT71">
            <v>66244554</v>
          </cell>
          <cell r="AU71">
            <v>95</v>
          </cell>
          <cell r="AV71">
            <v>9.5000000000000001E-2</v>
          </cell>
        </row>
        <row r="72">
          <cell r="B72">
            <v>66260143</v>
          </cell>
          <cell r="C72">
            <v>12.74</v>
          </cell>
          <cell r="D72">
            <v>1.274E-2</v>
          </cell>
          <cell r="F72">
            <v>66065338</v>
          </cell>
          <cell r="G72">
            <v>1357.88</v>
          </cell>
          <cell r="H72">
            <v>1.3578800000000002</v>
          </cell>
          <cell r="J72">
            <v>66026712</v>
          </cell>
          <cell r="K72">
            <v>693.15</v>
          </cell>
          <cell r="L72">
            <v>0.69314999999999993</v>
          </cell>
          <cell r="N72">
            <v>66227343</v>
          </cell>
          <cell r="O72">
            <v>-279</v>
          </cell>
          <cell r="P72">
            <v>-0.27900000000000003</v>
          </cell>
          <cell r="R72">
            <v>66319962</v>
          </cell>
          <cell r="S72">
            <v>1330</v>
          </cell>
          <cell r="T72">
            <v>1.33</v>
          </cell>
          <cell r="V72">
            <v>66259343</v>
          </cell>
          <cell r="W72">
            <v>504.17</v>
          </cell>
          <cell r="X72">
            <v>0.50417000000000001</v>
          </cell>
          <cell r="Z72">
            <v>66258475</v>
          </cell>
          <cell r="AA72">
            <v>1974.64</v>
          </cell>
          <cell r="AB72">
            <v>1.9746400000000002</v>
          </cell>
          <cell r="AD72">
            <v>66250743</v>
          </cell>
          <cell r="AE72">
            <v>758.24</v>
          </cell>
          <cell r="AF72">
            <v>0.75824000000000003</v>
          </cell>
          <cell r="AH72" t="str">
            <v>FCC2.12.2</v>
          </cell>
          <cell r="AI72">
            <v>-2514.1799999999998</v>
          </cell>
          <cell r="AJ72">
            <v>-2.5141799999999996</v>
          </cell>
          <cell r="AL72">
            <v>66361607</v>
          </cell>
          <cell r="AM72">
            <v>41.15</v>
          </cell>
          <cell r="AN72">
            <v>4.1149999999999999E-2</v>
          </cell>
          <cell r="AP72">
            <v>66310082</v>
          </cell>
          <cell r="AQ72">
            <v>69.3</v>
          </cell>
          <cell r="AR72">
            <v>6.93E-2</v>
          </cell>
          <cell r="AT72">
            <v>66244815</v>
          </cell>
          <cell r="AU72">
            <v>0</v>
          </cell>
          <cell r="AV72">
            <v>0</v>
          </cell>
        </row>
        <row r="73">
          <cell r="B73">
            <v>66260245</v>
          </cell>
          <cell r="C73">
            <v>887</v>
          </cell>
          <cell r="D73">
            <v>0.88700000000000001</v>
          </cell>
          <cell r="F73">
            <v>66137626</v>
          </cell>
          <cell r="G73">
            <v>348.99</v>
          </cell>
          <cell r="H73">
            <v>0.34899000000000002</v>
          </cell>
          <cell r="J73">
            <v>66026732</v>
          </cell>
          <cell r="K73">
            <v>-2000</v>
          </cell>
          <cell r="L73">
            <v>-2</v>
          </cell>
          <cell r="N73">
            <v>66227564</v>
          </cell>
          <cell r="O73">
            <v>162.80000000000001</v>
          </cell>
          <cell r="P73">
            <v>0.1628</v>
          </cell>
          <cell r="R73">
            <v>66319963</v>
          </cell>
          <cell r="S73">
            <v>690.98</v>
          </cell>
          <cell r="T73">
            <v>0.69098000000000004</v>
          </cell>
          <cell r="V73">
            <v>66259843</v>
          </cell>
          <cell r="W73">
            <v>3032.68</v>
          </cell>
          <cell r="X73">
            <v>3.03268</v>
          </cell>
          <cell r="Z73">
            <v>66271125</v>
          </cell>
          <cell r="AA73">
            <v>373.3</v>
          </cell>
          <cell r="AB73">
            <v>0.37330000000000002</v>
          </cell>
          <cell r="AD73">
            <v>66251566</v>
          </cell>
          <cell r="AE73">
            <v>1276.8</v>
          </cell>
          <cell r="AF73">
            <v>1.2767999999999999</v>
          </cell>
          <cell r="AH73" t="str">
            <v>FCC2.12.3</v>
          </cell>
          <cell r="AI73">
            <v>-4201.08</v>
          </cell>
          <cell r="AJ73">
            <v>-4.2010800000000001</v>
          </cell>
          <cell r="AL73">
            <v>66312151</v>
          </cell>
          <cell r="AM73">
            <v>42.03</v>
          </cell>
          <cell r="AN73">
            <v>4.2029999999999998E-2</v>
          </cell>
          <cell r="AP73">
            <v>66312153</v>
          </cell>
          <cell r="AQ73">
            <v>6079.56</v>
          </cell>
          <cell r="AR73">
            <v>6.0795600000000007</v>
          </cell>
          <cell r="AT73">
            <v>66249549</v>
          </cell>
          <cell r="AU73">
            <v>477.5</v>
          </cell>
          <cell r="AV73">
            <v>0.47749999999999998</v>
          </cell>
        </row>
        <row r="74">
          <cell r="B74">
            <v>66260524</v>
          </cell>
          <cell r="C74">
            <v>-81.7</v>
          </cell>
          <cell r="D74">
            <v>-8.1700000000000009E-2</v>
          </cell>
          <cell r="F74">
            <v>66179227</v>
          </cell>
          <cell r="G74">
            <v>7075</v>
          </cell>
          <cell r="H74">
            <v>7.0750000000000002</v>
          </cell>
          <cell r="J74">
            <v>66103175</v>
          </cell>
          <cell r="K74">
            <v>132.32</v>
          </cell>
          <cell r="L74">
            <v>0.13231999999999999</v>
          </cell>
          <cell r="N74">
            <v>66227869</v>
          </cell>
          <cell r="O74">
            <v>437</v>
          </cell>
          <cell r="P74">
            <v>0.437</v>
          </cell>
          <cell r="R74">
            <v>66320137</v>
          </cell>
          <cell r="S74">
            <v>1330</v>
          </cell>
          <cell r="T74">
            <v>1.33</v>
          </cell>
          <cell r="V74">
            <v>66260585</v>
          </cell>
          <cell r="W74">
            <v>2767.43</v>
          </cell>
          <cell r="X74">
            <v>2.7674300000000001</v>
          </cell>
          <cell r="Z74">
            <v>66273691</v>
          </cell>
          <cell r="AA74">
            <v>2355.4299999999998</v>
          </cell>
          <cell r="AB74">
            <v>2.3554299999999997</v>
          </cell>
          <cell r="AD74">
            <v>66257787</v>
          </cell>
          <cell r="AE74">
            <v>386.4</v>
          </cell>
          <cell r="AF74">
            <v>0.38639999999999997</v>
          </cell>
          <cell r="AH74">
            <v>100256</v>
          </cell>
          <cell r="AI74">
            <v>17605.21</v>
          </cell>
          <cell r="AJ74">
            <v>17.60521</v>
          </cell>
          <cell r="AL74">
            <v>66340780</v>
          </cell>
          <cell r="AM74">
            <v>42.18</v>
          </cell>
          <cell r="AN74">
            <v>4.2180000000000002E-2</v>
          </cell>
          <cell r="AP74">
            <v>66312691</v>
          </cell>
          <cell r="AQ74">
            <v>82</v>
          </cell>
          <cell r="AR74">
            <v>8.2000000000000003E-2</v>
          </cell>
          <cell r="AT74">
            <v>66251008</v>
          </cell>
          <cell r="AU74">
            <v>-1100</v>
          </cell>
          <cell r="AV74">
            <v>-1.1000000000000001</v>
          </cell>
        </row>
        <row r="75">
          <cell r="B75">
            <v>66271301</v>
          </cell>
          <cell r="C75">
            <v>30.56</v>
          </cell>
          <cell r="D75">
            <v>3.056E-2</v>
          </cell>
          <cell r="F75">
            <v>66179357</v>
          </cell>
          <cell r="G75">
            <v>-379.22</v>
          </cell>
          <cell r="H75">
            <v>-0.37922</v>
          </cell>
          <cell r="J75">
            <v>66110177</v>
          </cell>
          <cell r="K75">
            <v>182</v>
          </cell>
          <cell r="L75">
            <v>0.182</v>
          </cell>
          <cell r="N75">
            <v>66229349</v>
          </cell>
          <cell r="O75">
            <v>2.77</v>
          </cell>
          <cell r="P75">
            <v>2.7699999999999999E-3</v>
          </cell>
          <cell r="R75">
            <v>66320221</v>
          </cell>
          <cell r="S75">
            <v>0.55000000000000004</v>
          </cell>
          <cell r="T75">
            <v>5.5000000000000003E-4</v>
          </cell>
          <cell r="V75">
            <v>66273044</v>
          </cell>
          <cell r="W75">
            <v>946</v>
          </cell>
          <cell r="X75">
            <v>0.94599999999999995</v>
          </cell>
          <cell r="Z75">
            <v>66275636</v>
          </cell>
          <cell r="AA75">
            <v>-206.92</v>
          </cell>
          <cell r="AB75">
            <v>-0.20691999999999999</v>
          </cell>
          <cell r="AD75">
            <v>66257788</v>
          </cell>
          <cell r="AE75">
            <v>1366.76</v>
          </cell>
          <cell r="AF75">
            <v>1.36676</v>
          </cell>
          <cell r="AH75">
            <v>66026713</v>
          </cell>
          <cell r="AI75">
            <v>8.49</v>
          </cell>
          <cell r="AJ75">
            <v>8.490000000000001E-3</v>
          </cell>
          <cell r="AL75">
            <v>66359070</v>
          </cell>
          <cell r="AM75">
            <v>43.71</v>
          </cell>
          <cell r="AN75">
            <v>4.3709999999999999E-2</v>
          </cell>
          <cell r="AP75">
            <v>66316082</v>
          </cell>
          <cell r="AQ75">
            <v>2055.42</v>
          </cell>
          <cell r="AR75">
            <v>2.0554200000000002</v>
          </cell>
          <cell r="AT75">
            <v>66257787</v>
          </cell>
          <cell r="AU75">
            <v>386.4</v>
          </cell>
          <cell r="AV75">
            <v>0.38639999999999997</v>
          </cell>
        </row>
        <row r="76">
          <cell r="B76">
            <v>66273386</v>
          </cell>
          <cell r="C76">
            <v>313.79000000000002</v>
          </cell>
          <cell r="D76">
            <v>0.31379000000000001</v>
          </cell>
          <cell r="F76">
            <v>66225359</v>
          </cell>
          <cell r="G76">
            <v>-50</v>
          </cell>
          <cell r="H76">
            <v>-0.05</v>
          </cell>
          <cell r="J76">
            <v>66138166</v>
          </cell>
          <cell r="K76">
            <v>20000</v>
          </cell>
          <cell r="L76">
            <v>20</v>
          </cell>
          <cell r="N76">
            <v>66229636</v>
          </cell>
          <cell r="O76">
            <v>148.19999999999999</v>
          </cell>
          <cell r="P76">
            <v>0.1482</v>
          </cell>
          <cell r="R76">
            <v>66320232</v>
          </cell>
          <cell r="S76">
            <v>1114.33</v>
          </cell>
          <cell r="T76">
            <v>1.1143299999999998</v>
          </cell>
          <cell r="V76">
            <v>66275636</v>
          </cell>
          <cell r="W76">
            <v>2.5299999999999998</v>
          </cell>
          <cell r="X76">
            <v>2.5299999999999997E-3</v>
          </cell>
          <cell r="Z76">
            <v>66276034</v>
          </cell>
          <cell r="AA76">
            <v>-107.31</v>
          </cell>
          <cell r="AB76">
            <v>-0.10731</v>
          </cell>
          <cell r="AD76">
            <v>66258249</v>
          </cell>
          <cell r="AE76">
            <v>108.23</v>
          </cell>
          <cell r="AF76">
            <v>0.10823000000000001</v>
          </cell>
          <cell r="AH76">
            <v>66026723</v>
          </cell>
          <cell r="AI76">
            <v>61.66</v>
          </cell>
          <cell r="AJ76">
            <v>6.166E-2</v>
          </cell>
          <cell r="AL76">
            <v>66361647</v>
          </cell>
          <cell r="AM76">
            <v>44.8</v>
          </cell>
          <cell r="AN76">
            <v>4.48E-2</v>
          </cell>
          <cell r="AP76">
            <v>66320658</v>
          </cell>
          <cell r="AQ76">
            <v>60.44</v>
          </cell>
          <cell r="AR76">
            <v>6.0440000000000001E-2</v>
          </cell>
          <cell r="AT76">
            <v>66257788</v>
          </cell>
          <cell r="AU76">
            <v>560.63000000000159</v>
          </cell>
          <cell r="AV76">
            <v>0.56063000000000163</v>
          </cell>
        </row>
        <row r="77">
          <cell r="B77">
            <v>66273555</v>
          </cell>
          <cell r="C77">
            <v>1354.96</v>
          </cell>
          <cell r="D77">
            <v>1.3549599999999999</v>
          </cell>
          <cell r="F77">
            <v>66231873</v>
          </cell>
          <cell r="G77">
            <v>-40</v>
          </cell>
          <cell r="H77">
            <v>-0.04</v>
          </cell>
          <cell r="J77">
            <v>66158943</v>
          </cell>
          <cell r="K77">
            <v>2515.75</v>
          </cell>
          <cell r="L77">
            <v>2.5157500000000002</v>
          </cell>
          <cell r="N77">
            <v>66230484</v>
          </cell>
          <cell r="O77">
            <v>6500.54</v>
          </cell>
          <cell r="P77">
            <v>6.50054</v>
          </cell>
          <cell r="R77">
            <v>66320235</v>
          </cell>
          <cell r="S77">
            <v>663.67</v>
          </cell>
          <cell r="T77">
            <v>0.66366999999999998</v>
          </cell>
          <cell r="V77">
            <v>66276264</v>
          </cell>
          <cell r="W77">
            <v>5.48</v>
          </cell>
          <cell r="X77">
            <v>5.4800000000000005E-3</v>
          </cell>
          <cell r="Z77">
            <v>66276264</v>
          </cell>
          <cell r="AA77">
            <v>756.26</v>
          </cell>
          <cell r="AB77">
            <v>0.75626000000000004</v>
          </cell>
          <cell r="AD77">
            <v>66258475</v>
          </cell>
          <cell r="AE77">
            <v>217.8</v>
          </cell>
          <cell r="AF77">
            <v>0.21780000000000002</v>
          </cell>
          <cell r="AH77">
            <v>66026733</v>
          </cell>
          <cell r="AI77">
            <v>1682.9</v>
          </cell>
          <cell r="AJ77">
            <v>1.6829000000000001</v>
          </cell>
          <cell r="AL77">
            <v>66361937</v>
          </cell>
          <cell r="AM77">
            <v>44.8</v>
          </cell>
          <cell r="AN77">
            <v>4.48E-2</v>
          </cell>
          <cell r="AP77">
            <v>66321823</v>
          </cell>
          <cell r="AQ77">
            <v>1208.76</v>
          </cell>
          <cell r="AR77">
            <v>1.2087600000000001</v>
          </cell>
          <cell r="AT77">
            <v>66259832</v>
          </cell>
          <cell r="AU77">
            <v>0</v>
          </cell>
          <cell r="AV77">
            <v>0</v>
          </cell>
        </row>
        <row r="78">
          <cell r="B78">
            <v>66273746</v>
          </cell>
          <cell r="C78">
            <v>45.11</v>
          </cell>
          <cell r="D78">
            <v>4.5109999999999997E-2</v>
          </cell>
          <cell r="F78">
            <v>66240496</v>
          </cell>
          <cell r="G78">
            <v>51.29</v>
          </cell>
          <cell r="H78">
            <v>5.1290000000000002E-2</v>
          </cell>
          <cell r="J78">
            <v>66158944</v>
          </cell>
          <cell r="K78">
            <v>301</v>
          </cell>
          <cell r="L78">
            <v>0.30099999999999999</v>
          </cell>
          <cell r="N78">
            <v>66232173</v>
          </cell>
          <cell r="O78">
            <v>2520.36</v>
          </cell>
          <cell r="P78">
            <v>2.5203600000000002</v>
          </cell>
          <cell r="R78">
            <v>66320427</v>
          </cell>
          <cell r="S78">
            <v>1473.49</v>
          </cell>
          <cell r="T78">
            <v>1.47349</v>
          </cell>
          <cell r="V78">
            <v>66277055</v>
          </cell>
          <cell r="W78">
            <v>366</v>
          </cell>
          <cell r="X78">
            <v>0.36599999999999999</v>
          </cell>
          <cell r="Z78">
            <v>66276346</v>
          </cell>
          <cell r="AA78">
            <v>13000</v>
          </cell>
          <cell r="AB78">
            <v>13</v>
          </cell>
          <cell r="AD78">
            <v>66259343</v>
          </cell>
          <cell r="AE78">
            <v>740.31</v>
          </cell>
          <cell r="AF78">
            <v>0.74030999999999991</v>
          </cell>
          <cell r="AH78">
            <v>66216882</v>
          </cell>
          <cell r="AI78">
            <v>773.2</v>
          </cell>
          <cell r="AJ78">
            <v>0.7732</v>
          </cell>
          <cell r="AL78">
            <v>66362291</v>
          </cell>
          <cell r="AM78">
            <v>44.8</v>
          </cell>
          <cell r="AN78">
            <v>4.48E-2</v>
          </cell>
          <cell r="AP78">
            <v>66322028</v>
          </cell>
          <cell r="AQ78">
            <v>119.96</v>
          </cell>
          <cell r="AR78">
            <v>0.11996</v>
          </cell>
          <cell r="AT78">
            <v>66279232</v>
          </cell>
          <cell r="AU78">
            <v>0</v>
          </cell>
          <cell r="AV78">
            <v>0</v>
          </cell>
        </row>
        <row r="79">
          <cell r="B79">
            <v>66273841</v>
          </cell>
          <cell r="C79">
            <v>207.69</v>
          </cell>
          <cell r="D79">
            <v>0.20768999999999999</v>
          </cell>
          <cell r="F79">
            <v>66253424</v>
          </cell>
          <cell r="G79">
            <v>1800</v>
          </cell>
          <cell r="H79">
            <v>1.8</v>
          </cell>
          <cell r="J79">
            <v>66181095</v>
          </cell>
          <cell r="K79">
            <v>395.26</v>
          </cell>
          <cell r="L79">
            <v>0.39526</v>
          </cell>
          <cell r="N79">
            <v>66237251</v>
          </cell>
          <cell r="O79">
            <v>8668.67</v>
          </cell>
          <cell r="P79">
            <v>8.6686700000000005</v>
          </cell>
          <cell r="R79">
            <v>66320962</v>
          </cell>
          <cell r="S79">
            <v>825.93</v>
          </cell>
          <cell r="T79">
            <v>0.82592999999999994</v>
          </cell>
          <cell r="V79">
            <v>66277829</v>
          </cell>
          <cell r="W79">
            <v>62.95</v>
          </cell>
          <cell r="X79">
            <v>6.2950000000000006E-2</v>
          </cell>
          <cell r="Z79">
            <v>66279232</v>
          </cell>
          <cell r="AA79">
            <v>60.2</v>
          </cell>
          <cell r="AB79">
            <v>6.0200000000000004E-2</v>
          </cell>
          <cell r="AD79">
            <v>66271125</v>
          </cell>
          <cell r="AE79">
            <v>128.31</v>
          </cell>
          <cell r="AF79">
            <v>0.12831000000000001</v>
          </cell>
          <cell r="AH79">
            <v>66249549</v>
          </cell>
          <cell r="AI79">
            <v>1239.5</v>
          </cell>
          <cell r="AJ79">
            <v>1.2395</v>
          </cell>
          <cell r="AL79">
            <v>66364818</v>
          </cell>
          <cell r="AM79">
            <v>44.8</v>
          </cell>
          <cell r="AN79">
            <v>4.48E-2</v>
          </cell>
          <cell r="AP79">
            <v>66322029</v>
          </cell>
          <cell r="AQ79">
            <v>120</v>
          </cell>
          <cell r="AR79">
            <v>0.12</v>
          </cell>
          <cell r="AT79">
            <v>66280314</v>
          </cell>
          <cell r="AU79">
            <v>1381</v>
          </cell>
          <cell r="AV79">
            <v>1.381</v>
          </cell>
        </row>
        <row r="80">
          <cell r="B80">
            <v>66274170</v>
          </cell>
          <cell r="C80">
            <v>34.799999999999997</v>
          </cell>
          <cell r="D80">
            <v>3.4799999999999998E-2</v>
          </cell>
          <cell r="F80">
            <v>66256342</v>
          </cell>
          <cell r="G80">
            <v>3600</v>
          </cell>
          <cell r="H80">
            <v>3.6</v>
          </cell>
          <cell r="J80">
            <v>66209980</v>
          </cell>
          <cell r="K80">
            <v>323.08</v>
          </cell>
          <cell r="L80">
            <v>0.32307999999999998</v>
          </cell>
          <cell r="N80">
            <v>66237746</v>
          </cell>
          <cell r="O80">
            <v>20.66</v>
          </cell>
          <cell r="P80">
            <v>2.0660000000000001E-2</v>
          </cell>
          <cell r="R80">
            <v>66321025</v>
          </cell>
          <cell r="S80">
            <v>801.26</v>
          </cell>
          <cell r="T80">
            <v>0.80125999999999997</v>
          </cell>
          <cell r="V80">
            <v>66279232</v>
          </cell>
          <cell r="W80">
            <v>677.77</v>
          </cell>
          <cell r="X80">
            <v>0.67776999999999998</v>
          </cell>
          <cell r="Z80">
            <v>66280314</v>
          </cell>
          <cell r="AA80">
            <v>2392.88</v>
          </cell>
          <cell r="AB80">
            <v>2.3928799999999999</v>
          </cell>
          <cell r="AD80">
            <v>66276346</v>
          </cell>
          <cell r="AE80">
            <v>-123.17</v>
          </cell>
          <cell r="AF80">
            <v>-0.12317</v>
          </cell>
          <cell r="AH80">
            <v>66251453</v>
          </cell>
          <cell r="AI80">
            <v>236.05</v>
          </cell>
          <cell r="AJ80">
            <v>0.23605000000000001</v>
          </cell>
          <cell r="AL80">
            <v>66367550</v>
          </cell>
          <cell r="AM80">
            <v>44.8</v>
          </cell>
          <cell r="AN80">
            <v>4.48E-2</v>
          </cell>
          <cell r="AP80">
            <v>66322030</v>
          </cell>
          <cell r="AQ80">
            <v>-1414.82</v>
          </cell>
          <cell r="AR80">
            <v>-1.41482</v>
          </cell>
          <cell r="AT80">
            <v>66284010</v>
          </cell>
          <cell r="AU80">
            <v>525</v>
          </cell>
          <cell r="AV80">
            <v>0.52500000000000002</v>
          </cell>
        </row>
        <row r="81">
          <cell r="B81">
            <v>66274664</v>
          </cell>
          <cell r="C81">
            <v>100.65</v>
          </cell>
          <cell r="D81">
            <v>0.10065</v>
          </cell>
          <cell r="F81">
            <v>66257097</v>
          </cell>
          <cell r="G81">
            <v>4980</v>
          </cell>
          <cell r="H81">
            <v>4.9800000000000004</v>
          </cell>
          <cell r="J81">
            <v>66215087</v>
          </cell>
          <cell r="K81">
            <v>239.92</v>
          </cell>
          <cell r="L81">
            <v>0.23991999999999999</v>
          </cell>
          <cell r="N81">
            <v>66240051</v>
          </cell>
          <cell r="O81">
            <v>110.9</v>
          </cell>
          <cell r="P81">
            <v>0.11090000000000001</v>
          </cell>
          <cell r="R81">
            <v>66321461</v>
          </cell>
          <cell r="S81">
            <v>47.12</v>
          </cell>
          <cell r="T81">
            <v>4.7119999999999995E-2</v>
          </cell>
          <cell r="V81">
            <v>66279996</v>
          </cell>
          <cell r="W81">
            <v>31</v>
          </cell>
          <cell r="X81">
            <v>3.1E-2</v>
          </cell>
          <cell r="Z81">
            <v>66280980</v>
          </cell>
          <cell r="AA81">
            <v>-20</v>
          </cell>
          <cell r="AB81">
            <v>-0.02</v>
          </cell>
          <cell r="AD81">
            <v>66279232</v>
          </cell>
          <cell r="AE81">
            <v>2908.72</v>
          </cell>
          <cell r="AF81">
            <v>2.9087199999999998</v>
          </cell>
          <cell r="AH81">
            <v>66282235</v>
          </cell>
          <cell r="AI81">
            <v>514.08000000000004</v>
          </cell>
          <cell r="AJ81">
            <v>0.51408000000000009</v>
          </cell>
          <cell r="AL81">
            <v>66368908</v>
          </cell>
          <cell r="AM81">
            <v>44.8</v>
          </cell>
          <cell r="AN81">
            <v>4.48E-2</v>
          </cell>
          <cell r="AP81">
            <v>66322031</v>
          </cell>
          <cell r="AQ81">
            <v>-1414.82</v>
          </cell>
          <cell r="AR81">
            <v>-1.41482</v>
          </cell>
          <cell r="AT81">
            <v>66284141</v>
          </cell>
          <cell r="AU81">
            <v>309.39</v>
          </cell>
          <cell r="AV81">
            <v>0.30939</v>
          </cell>
        </row>
        <row r="82">
          <cell r="B82">
            <v>66274883</v>
          </cell>
          <cell r="C82">
            <v>533.24</v>
          </cell>
          <cell r="D82">
            <v>0.53324000000000005</v>
          </cell>
          <cell r="F82">
            <v>66258757</v>
          </cell>
          <cell r="G82">
            <v>572.02</v>
          </cell>
          <cell r="H82">
            <v>0.57201999999999997</v>
          </cell>
          <cell r="J82">
            <v>66216284</v>
          </cell>
          <cell r="K82">
            <v>1.96</v>
          </cell>
          <cell r="L82">
            <v>1.9599999999999999E-3</v>
          </cell>
          <cell r="N82">
            <v>66240776</v>
          </cell>
          <cell r="O82">
            <v>435.6</v>
          </cell>
          <cell r="P82">
            <v>0.43560000000000004</v>
          </cell>
          <cell r="R82">
            <v>66321542</v>
          </cell>
          <cell r="S82">
            <v>49.48</v>
          </cell>
          <cell r="T82">
            <v>4.9479999999999996E-2</v>
          </cell>
          <cell r="V82">
            <v>66280314</v>
          </cell>
          <cell r="W82">
            <v>2601.09</v>
          </cell>
          <cell r="X82">
            <v>2.6010900000000001</v>
          </cell>
          <cell r="Z82">
            <v>66280981</v>
          </cell>
          <cell r="AA82">
            <v>163.91</v>
          </cell>
          <cell r="AB82">
            <v>0.16391</v>
          </cell>
          <cell r="AD82">
            <v>66280314</v>
          </cell>
          <cell r="AE82">
            <v>5547.16</v>
          </cell>
          <cell r="AF82">
            <v>5.5471599999999999</v>
          </cell>
          <cell r="AH82">
            <v>66284954</v>
          </cell>
          <cell r="AI82">
            <v>70</v>
          </cell>
          <cell r="AJ82">
            <v>7.0000000000000007E-2</v>
          </cell>
          <cell r="AL82">
            <v>66358357</v>
          </cell>
          <cell r="AM82">
            <v>46.17</v>
          </cell>
          <cell r="AN82">
            <v>4.6170000000000003E-2</v>
          </cell>
          <cell r="AP82">
            <v>66322233</v>
          </cell>
          <cell r="AQ82">
            <v>15.91</v>
          </cell>
          <cell r="AR82">
            <v>1.5910000000000001E-2</v>
          </cell>
          <cell r="AT82">
            <v>66286969</v>
          </cell>
          <cell r="AU82">
            <v>180.03</v>
          </cell>
          <cell r="AV82">
            <v>0.18003</v>
          </cell>
        </row>
        <row r="83">
          <cell r="B83">
            <v>66276033</v>
          </cell>
          <cell r="C83">
            <v>220.12</v>
          </cell>
          <cell r="D83">
            <v>0.22012000000000001</v>
          </cell>
          <cell r="F83">
            <v>66258759</v>
          </cell>
          <cell r="G83">
            <v>572.03</v>
          </cell>
          <cell r="H83">
            <v>0.57202999999999993</v>
          </cell>
          <cell r="J83">
            <v>66222648</v>
          </cell>
          <cell r="K83">
            <v>1489.6</v>
          </cell>
          <cell r="L83">
            <v>1.4895999999999998</v>
          </cell>
          <cell r="N83">
            <v>66241014</v>
          </cell>
          <cell r="O83">
            <v>-2520</v>
          </cell>
          <cell r="P83">
            <v>-2.52</v>
          </cell>
          <cell r="R83">
            <v>66322738</v>
          </cell>
          <cell r="S83">
            <v>6.04</v>
          </cell>
          <cell r="T83">
            <v>6.0400000000000002E-3</v>
          </cell>
          <cell r="V83">
            <v>66280981</v>
          </cell>
          <cell r="W83">
            <v>921.91</v>
          </cell>
          <cell r="X83">
            <v>0.92191000000000001</v>
          </cell>
          <cell r="Z83">
            <v>66281046</v>
          </cell>
          <cell r="AA83">
            <v>198.93</v>
          </cell>
          <cell r="AB83">
            <v>0.19893</v>
          </cell>
          <cell r="AD83">
            <v>66282445</v>
          </cell>
          <cell r="AE83">
            <v>140.1</v>
          </cell>
          <cell r="AF83">
            <v>0.1401</v>
          </cell>
          <cell r="AH83">
            <v>66286674</v>
          </cell>
          <cell r="AI83">
            <v>6254</v>
          </cell>
          <cell r="AJ83">
            <v>6.2539999999999996</v>
          </cell>
          <cell r="AL83">
            <v>66353572</v>
          </cell>
          <cell r="AM83">
            <v>46.43</v>
          </cell>
          <cell r="AN83">
            <v>4.6429999999999999E-2</v>
          </cell>
          <cell r="AP83">
            <v>66323151</v>
          </cell>
          <cell r="AQ83">
            <v>60.44</v>
          </cell>
          <cell r="AR83">
            <v>6.0440000000000001E-2</v>
          </cell>
          <cell r="AT83">
            <v>66288042</v>
          </cell>
          <cell r="AU83">
            <v>0</v>
          </cell>
          <cell r="AV83">
            <v>0</v>
          </cell>
        </row>
        <row r="84">
          <cell r="B84">
            <v>66276034</v>
          </cell>
          <cell r="C84">
            <v>1812.57</v>
          </cell>
          <cell r="D84">
            <v>1.81257</v>
          </cell>
          <cell r="F84">
            <v>66275636</v>
          </cell>
          <cell r="G84">
            <v>254.33</v>
          </cell>
          <cell r="H84">
            <v>0.25433</v>
          </cell>
          <cell r="J84">
            <v>66223406</v>
          </cell>
          <cell r="K84">
            <v>2492.75</v>
          </cell>
          <cell r="L84">
            <v>2.49275</v>
          </cell>
          <cell r="N84">
            <v>66245026</v>
          </cell>
          <cell r="O84">
            <v>117.8</v>
          </cell>
          <cell r="P84">
            <v>0.1178</v>
          </cell>
          <cell r="R84">
            <v>66322962</v>
          </cell>
          <cell r="S84">
            <v>32.33</v>
          </cell>
          <cell r="T84">
            <v>3.2329999999999998E-2</v>
          </cell>
          <cell r="V84">
            <v>66281312</v>
          </cell>
          <cell r="W84">
            <v>127.68</v>
          </cell>
          <cell r="X84">
            <v>0.12768000000000002</v>
          </cell>
          <cell r="Z84">
            <v>66282444</v>
          </cell>
          <cell r="AA84">
            <v>260.48</v>
          </cell>
          <cell r="AB84">
            <v>0.26048000000000004</v>
          </cell>
          <cell r="AD84">
            <v>66286182</v>
          </cell>
          <cell r="AE84">
            <v>1265.71</v>
          </cell>
          <cell r="AF84">
            <v>1.2657100000000001</v>
          </cell>
          <cell r="AH84">
            <v>66287002</v>
          </cell>
          <cell r="AI84">
            <v>-97.7</v>
          </cell>
          <cell r="AJ84">
            <v>-9.7700000000000009E-2</v>
          </cell>
          <cell r="AL84">
            <v>66360419</v>
          </cell>
          <cell r="AM84">
            <v>47.04</v>
          </cell>
          <cell r="AN84">
            <v>4.7039999999999998E-2</v>
          </cell>
          <cell r="AP84">
            <v>66323540</v>
          </cell>
          <cell r="AQ84">
            <v>-800</v>
          </cell>
          <cell r="AR84">
            <v>-0.8</v>
          </cell>
          <cell r="AT84">
            <v>66288596</v>
          </cell>
          <cell r="AU84">
            <v>-2575</v>
          </cell>
          <cell r="AV84">
            <v>-2.5750000000000002</v>
          </cell>
        </row>
        <row r="85">
          <cell r="B85">
            <v>66276223</v>
          </cell>
          <cell r="C85">
            <v>422.4</v>
          </cell>
          <cell r="D85">
            <v>0.4224</v>
          </cell>
          <cell r="F85">
            <v>66279480</v>
          </cell>
          <cell r="G85">
            <v>30.95</v>
          </cell>
          <cell r="H85">
            <v>3.0949999999999998E-2</v>
          </cell>
          <cell r="J85">
            <v>66226400</v>
          </cell>
          <cell r="K85">
            <v>366.25</v>
          </cell>
          <cell r="L85">
            <v>0.36625000000000002</v>
          </cell>
          <cell r="N85">
            <v>66245027</v>
          </cell>
          <cell r="O85">
            <v>30.75</v>
          </cell>
          <cell r="P85">
            <v>3.075E-2</v>
          </cell>
          <cell r="R85">
            <v>66323559</v>
          </cell>
          <cell r="S85">
            <v>452.2</v>
          </cell>
          <cell r="T85">
            <v>0.45219999999999999</v>
          </cell>
          <cell r="V85">
            <v>66284144</v>
          </cell>
          <cell r="W85">
            <v>140.07</v>
          </cell>
          <cell r="X85">
            <v>0.14007</v>
          </cell>
          <cell r="Z85">
            <v>66286466</v>
          </cell>
          <cell r="AA85">
            <v>11778.64</v>
          </cell>
          <cell r="AB85">
            <v>11.778639999999999</v>
          </cell>
          <cell r="AD85">
            <v>66286183</v>
          </cell>
          <cell r="AE85">
            <v>1265.71</v>
          </cell>
          <cell r="AF85">
            <v>1.2657100000000001</v>
          </cell>
          <cell r="AH85">
            <v>66288582</v>
          </cell>
          <cell r="AI85">
            <v>1875</v>
          </cell>
          <cell r="AJ85">
            <v>1.875</v>
          </cell>
          <cell r="AL85">
            <v>66365656</v>
          </cell>
          <cell r="AM85">
            <v>48.199999999999875</v>
          </cell>
          <cell r="AN85">
            <v>4.8199999999999875E-2</v>
          </cell>
          <cell r="AP85">
            <v>66324221</v>
          </cell>
          <cell r="AQ85">
            <v>795</v>
          </cell>
          <cell r="AR85">
            <v>0.79500000000000004</v>
          </cell>
          <cell r="AT85">
            <v>66289070</v>
          </cell>
          <cell r="AU85">
            <v>0</v>
          </cell>
          <cell r="AV85">
            <v>0</v>
          </cell>
        </row>
        <row r="86">
          <cell r="B86">
            <v>66276265</v>
          </cell>
          <cell r="C86">
            <v>10</v>
          </cell>
          <cell r="D86">
            <v>0.01</v>
          </cell>
          <cell r="F86">
            <v>66280549</v>
          </cell>
          <cell r="G86">
            <v>1783.06</v>
          </cell>
          <cell r="H86">
            <v>1.7830599999999999</v>
          </cell>
          <cell r="J86">
            <v>66227343</v>
          </cell>
          <cell r="K86">
            <v>3700</v>
          </cell>
          <cell r="L86">
            <v>3.7</v>
          </cell>
          <cell r="N86">
            <v>66249221</v>
          </cell>
          <cell r="O86">
            <v>364.6</v>
          </cell>
          <cell r="P86">
            <v>0.36460000000000004</v>
          </cell>
          <cell r="R86">
            <v>66323761</v>
          </cell>
          <cell r="S86">
            <v>1153.8399999999999</v>
          </cell>
          <cell r="T86">
            <v>1.15384</v>
          </cell>
          <cell r="V86">
            <v>66285152</v>
          </cell>
          <cell r="W86">
            <v>157.38</v>
          </cell>
          <cell r="X86">
            <v>0.15737999999999999</v>
          </cell>
          <cell r="Z86">
            <v>66286969</v>
          </cell>
          <cell r="AA86">
            <v>117.03</v>
          </cell>
          <cell r="AB86">
            <v>0.11703</v>
          </cell>
          <cell r="AD86">
            <v>66286218</v>
          </cell>
          <cell r="AE86">
            <v>670.61</v>
          </cell>
          <cell r="AF86">
            <v>0.67061000000000004</v>
          </cell>
          <cell r="AH86">
            <v>66288583</v>
          </cell>
          <cell r="AI86">
            <v>1875</v>
          </cell>
          <cell r="AJ86">
            <v>1.875</v>
          </cell>
          <cell r="AL86">
            <v>66350407</v>
          </cell>
          <cell r="AM86">
            <v>49.13</v>
          </cell>
          <cell r="AN86">
            <v>4.913E-2</v>
          </cell>
          <cell r="AP86">
            <v>66324761</v>
          </cell>
          <cell r="AQ86">
            <v>122.95</v>
          </cell>
          <cell r="AR86">
            <v>0.12295</v>
          </cell>
          <cell r="AT86">
            <v>66289640</v>
          </cell>
          <cell r="AU86">
            <v>9000</v>
          </cell>
          <cell r="AV86">
            <v>9</v>
          </cell>
        </row>
        <row r="87">
          <cell r="B87">
            <v>66276348</v>
          </cell>
          <cell r="C87">
            <v>34.799999999999997</v>
          </cell>
          <cell r="D87">
            <v>3.4799999999999998E-2</v>
          </cell>
          <cell r="F87">
            <v>66283420</v>
          </cell>
          <cell r="G87">
            <v>85.56</v>
          </cell>
          <cell r="H87">
            <v>8.5559999999999997E-2</v>
          </cell>
          <cell r="J87">
            <v>66237250</v>
          </cell>
          <cell r="K87">
            <v>8.59</v>
          </cell>
          <cell r="L87">
            <v>8.5900000000000004E-3</v>
          </cell>
          <cell r="N87">
            <v>66249549</v>
          </cell>
          <cell r="O87">
            <v>1048</v>
          </cell>
          <cell r="P87">
            <v>1.048</v>
          </cell>
          <cell r="R87">
            <v>66323795</v>
          </cell>
          <cell r="S87">
            <v>87.78</v>
          </cell>
          <cell r="T87">
            <v>8.7779999999999997E-2</v>
          </cell>
          <cell r="V87">
            <v>66286466</v>
          </cell>
          <cell r="W87">
            <v>1322.22</v>
          </cell>
          <cell r="X87">
            <v>1.32222</v>
          </cell>
          <cell r="Z87">
            <v>66287155</v>
          </cell>
          <cell r="AA87">
            <v>1678.91</v>
          </cell>
          <cell r="AB87">
            <v>1.6789100000000001</v>
          </cell>
          <cell r="AD87">
            <v>66286466</v>
          </cell>
          <cell r="AE87">
            <v>1638</v>
          </cell>
          <cell r="AF87">
            <v>1.6379999999999999</v>
          </cell>
          <cell r="AH87">
            <v>66288624</v>
          </cell>
          <cell r="AI87">
            <v>1875</v>
          </cell>
          <cell r="AJ87">
            <v>1.875</v>
          </cell>
          <cell r="AL87">
            <v>66361735</v>
          </cell>
          <cell r="AM87">
            <v>49.3</v>
          </cell>
          <cell r="AN87">
            <v>4.9299999999999997E-2</v>
          </cell>
          <cell r="AP87">
            <v>66328246</v>
          </cell>
          <cell r="AQ87">
            <v>35</v>
          </cell>
          <cell r="AR87">
            <v>3.5000000000000003E-2</v>
          </cell>
          <cell r="AT87">
            <v>66290743</v>
          </cell>
          <cell r="AU87">
            <v>-1579.07</v>
          </cell>
          <cell r="AV87">
            <v>-1.57907</v>
          </cell>
        </row>
        <row r="88">
          <cell r="B88">
            <v>66277804</v>
          </cell>
          <cell r="C88">
            <v>11.58</v>
          </cell>
          <cell r="D88">
            <v>1.158E-2</v>
          </cell>
          <cell r="F88">
            <v>66283865</v>
          </cell>
          <cell r="G88">
            <v>662.99</v>
          </cell>
          <cell r="H88">
            <v>0.66298999999999997</v>
          </cell>
          <cell r="J88">
            <v>66249872</v>
          </cell>
          <cell r="K88">
            <v>70</v>
          </cell>
          <cell r="L88">
            <v>7.0000000000000007E-2</v>
          </cell>
          <cell r="N88">
            <v>66249902</v>
          </cell>
          <cell r="O88">
            <v>2.76</v>
          </cell>
          <cell r="P88">
            <v>2.7599999999999999E-3</v>
          </cell>
          <cell r="R88">
            <v>66324156</v>
          </cell>
          <cell r="S88">
            <v>13426.34</v>
          </cell>
          <cell r="T88">
            <v>13.42634</v>
          </cell>
          <cell r="V88">
            <v>66286684</v>
          </cell>
          <cell r="W88">
            <v>-1500</v>
          </cell>
          <cell r="X88">
            <v>-1.5</v>
          </cell>
          <cell r="Z88">
            <v>66287217</v>
          </cell>
          <cell r="AA88">
            <v>54218.400000000001</v>
          </cell>
          <cell r="AB88">
            <v>54.218400000000003</v>
          </cell>
          <cell r="AD88">
            <v>66286969</v>
          </cell>
          <cell r="AE88">
            <v>2.4</v>
          </cell>
          <cell r="AF88">
            <v>2.3999999999999998E-3</v>
          </cell>
          <cell r="AH88">
            <v>66288625</v>
          </cell>
          <cell r="AI88">
            <v>1875</v>
          </cell>
          <cell r="AJ88">
            <v>1.875</v>
          </cell>
          <cell r="AL88">
            <v>66350266</v>
          </cell>
          <cell r="AM88">
            <v>49.92</v>
          </cell>
          <cell r="AN88">
            <v>4.9919999999999999E-2</v>
          </cell>
          <cell r="AP88">
            <v>66328815</v>
          </cell>
          <cell r="AQ88">
            <v>261.55</v>
          </cell>
          <cell r="AR88">
            <v>0.26155</v>
          </cell>
          <cell r="AT88">
            <v>66290806</v>
          </cell>
          <cell r="AU88">
            <v>-1342.37</v>
          </cell>
          <cell r="AV88">
            <v>-1.3423699999999998</v>
          </cell>
        </row>
        <row r="89">
          <cell r="B89">
            <v>66277833</v>
          </cell>
          <cell r="C89">
            <v>196.03</v>
          </cell>
          <cell r="D89">
            <v>0.19603000000000001</v>
          </cell>
          <cell r="F89">
            <v>66284441</v>
          </cell>
          <cell r="G89">
            <v>69.72</v>
          </cell>
          <cell r="H89">
            <v>6.9720000000000004E-2</v>
          </cell>
          <cell r="J89">
            <v>66249902</v>
          </cell>
          <cell r="K89">
            <v>245.92</v>
          </cell>
          <cell r="L89">
            <v>0.24592</v>
          </cell>
          <cell r="N89">
            <v>66249903</v>
          </cell>
          <cell r="O89">
            <v>2.76</v>
          </cell>
          <cell r="P89">
            <v>2.7599999999999999E-3</v>
          </cell>
          <cell r="R89">
            <v>66324663</v>
          </cell>
          <cell r="S89">
            <v>163.54</v>
          </cell>
          <cell r="T89">
            <v>0.16353999999999999</v>
          </cell>
          <cell r="V89">
            <v>66286969</v>
          </cell>
          <cell r="W89">
            <v>70.680000000000007</v>
          </cell>
          <cell r="X89">
            <v>7.0680000000000007E-2</v>
          </cell>
          <cell r="Z89">
            <v>66288042</v>
          </cell>
          <cell r="AA89">
            <v>4485</v>
          </cell>
          <cell r="AB89">
            <v>4.4850000000000003</v>
          </cell>
          <cell r="AD89">
            <v>66287002</v>
          </cell>
          <cell r="AE89">
            <v>2544.4699999999998</v>
          </cell>
          <cell r="AF89">
            <v>2.54447</v>
          </cell>
          <cell r="AH89">
            <v>66294447</v>
          </cell>
          <cell r="AI89">
            <v>609.51</v>
          </cell>
          <cell r="AJ89">
            <v>0.60951</v>
          </cell>
          <cell r="AL89">
            <v>66026712</v>
          </cell>
          <cell r="AM89">
            <v>50</v>
          </cell>
          <cell r="AN89">
            <v>0.05</v>
          </cell>
          <cell r="AP89">
            <v>66328933</v>
          </cell>
          <cell r="AQ89">
            <v>3190.62</v>
          </cell>
          <cell r="AR89">
            <v>3.19062</v>
          </cell>
          <cell r="AT89">
            <v>66294851</v>
          </cell>
          <cell r="AU89">
            <v>206.52</v>
          </cell>
          <cell r="AV89">
            <v>0.20652000000000001</v>
          </cell>
        </row>
        <row r="90">
          <cell r="B90">
            <v>66279292</v>
          </cell>
          <cell r="C90">
            <v>107.5</v>
          </cell>
          <cell r="D90">
            <v>0.1075</v>
          </cell>
          <cell r="F90">
            <v>66284671</v>
          </cell>
          <cell r="G90">
            <v>1408.5</v>
          </cell>
          <cell r="H90">
            <v>1.4085000000000001</v>
          </cell>
          <cell r="J90">
            <v>66261411</v>
          </cell>
          <cell r="K90">
            <v>-2000</v>
          </cell>
          <cell r="L90">
            <v>-2</v>
          </cell>
          <cell r="N90">
            <v>66250960</v>
          </cell>
          <cell r="O90">
            <v>1610.06</v>
          </cell>
          <cell r="P90">
            <v>1.61006</v>
          </cell>
          <cell r="R90">
            <v>66325827</v>
          </cell>
          <cell r="S90">
            <v>3.72</v>
          </cell>
          <cell r="T90">
            <v>3.7200000000000002E-3</v>
          </cell>
          <cell r="V90">
            <v>66287003</v>
          </cell>
          <cell r="W90">
            <v>185.48</v>
          </cell>
          <cell r="X90">
            <v>0.18547999999999998</v>
          </cell>
          <cell r="Z90">
            <v>66288582</v>
          </cell>
          <cell r="AA90">
            <v>352</v>
          </cell>
          <cell r="AB90">
            <v>0.35199999999999998</v>
          </cell>
          <cell r="AD90">
            <v>66287217</v>
          </cell>
          <cell r="AE90">
            <v>-4243.8</v>
          </cell>
          <cell r="AF90">
            <v>-4.2438000000000002</v>
          </cell>
          <cell r="AH90">
            <v>66321555</v>
          </cell>
          <cell r="AI90">
            <v>249.76</v>
          </cell>
          <cell r="AJ90">
            <v>0.24975999999999998</v>
          </cell>
          <cell r="AL90">
            <v>66295712</v>
          </cell>
          <cell r="AM90">
            <v>60.66</v>
          </cell>
          <cell r="AN90">
            <v>6.0659999999999999E-2</v>
          </cell>
          <cell r="AP90">
            <v>66329482</v>
          </cell>
          <cell r="AQ90">
            <v>0</v>
          </cell>
          <cell r="AR90">
            <v>0</v>
          </cell>
          <cell r="AT90">
            <v>66295242</v>
          </cell>
          <cell r="AU90">
            <v>37.929999999999836</v>
          </cell>
          <cell r="AV90">
            <v>3.7929999999999839E-2</v>
          </cell>
        </row>
        <row r="91">
          <cell r="B91">
            <v>66279480</v>
          </cell>
          <cell r="C91">
            <v>3803.11</v>
          </cell>
          <cell r="D91">
            <v>3.8031100000000002</v>
          </cell>
          <cell r="F91">
            <v>66286459</v>
          </cell>
          <cell r="G91">
            <v>206.68</v>
          </cell>
          <cell r="H91">
            <v>0.20668</v>
          </cell>
          <cell r="J91">
            <v>66271552</v>
          </cell>
          <cell r="K91">
            <v>29097.200000000001</v>
          </cell>
          <cell r="L91">
            <v>29.097200000000001</v>
          </cell>
          <cell r="N91">
            <v>66257787</v>
          </cell>
          <cell r="O91">
            <v>501.17</v>
          </cell>
          <cell r="P91">
            <v>0.50117</v>
          </cell>
          <cell r="R91">
            <v>66026733</v>
          </cell>
          <cell r="S91">
            <v>1625</v>
          </cell>
          <cell r="T91">
            <v>1.625</v>
          </cell>
          <cell r="V91">
            <v>66287922</v>
          </cell>
          <cell r="W91">
            <v>228</v>
          </cell>
          <cell r="X91">
            <v>0.22800000000000001</v>
          </cell>
          <cell r="Z91">
            <v>66288583</v>
          </cell>
          <cell r="AA91">
            <v>352</v>
          </cell>
          <cell r="AB91">
            <v>0.35199999999999998</v>
          </cell>
          <cell r="AD91">
            <v>66287445</v>
          </cell>
          <cell r="AE91">
            <v>166.32</v>
          </cell>
          <cell r="AF91">
            <v>0.16632</v>
          </cell>
          <cell r="AH91">
            <v>66326334</v>
          </cell>
          <cell r="AI91">
            <v>894.84</v>
          </cell>
          <cell r="AJ91">
            <v>0.89484000000000008</v>
          </cell>
          <cell r="AL91">
            <v>66361744</v>
          </cell>
          <cell r="AM91">
            <v>60.72</v>
          </cell>
          <cell r="AN91">
            <v>6.0719999999999996E-2</v>
          </cell>
          <cell r="AP91">
            <v>66329897</v>
          </cell>
          <cell r="AQ91">
            <v>384.6</v>
          </cell>
          <cell r="AR91">
            <v>0.3846</v>
          </cell>
          <cell r="AT91">
            <v>66295333</v>
          </cell>
          <cell r="AU91">
            <v>2500.5</v>
          </cell>
          <cell r="AV91">
            <v>2.5005000000000002</v>
          </cell>
        </row>
        <row r="92">
          <cell r="B92">
            <v>66279731</v>
          </cell>
          <cell r="C92">
            <v>234.08</v>
          </cell>
          <cell r="D92">
            <v>0.23408000000000001</v>
          </cell>
          <cell r="F92">
            <v>66287036</v>
          </cell>
          <cell r="G92">
            <v>1340.05</v>
          </cell>
          <cell r="H92">
            <v>1.34005</v>
          </cell>
          <cell r="J92">
            <v>66272130</v>
          </cell>
          <cell r="K92">
            <v>236.19</v>
          </cell>
          <cell r="L92">
            <v>0.23619000000000001</v>
          </cell>
          <cell r="N92">
            <v>66257788</v>
          </cell>
          <cell r="O92">
            <v>374.95</v>
          </cell>
          <cell r="P92">
            <v>0.37495000000000001</v>
          </cell>
          <cell r="R92">
            <v>66117329</v>
          </cell>
          <cell r="S92">
            <v>1410.55</v>
          </cell>
          <cell r="T92">
            <v>1.41055</v>
          </cell>
          <cell r="V92">
            <v>66288048</v>
          </cell>
          <cell r="W92">
            <v>971</v>
          </cell>
          <cell r="X92">
            <v>0.97099999999999997</v>
          </cell>
          <cell r="Z92">
            <v>66288596</v>
          </cell>
          <cell r="AA92">
            <v>114.51</v>
          </cell>
          <cell r="AB92">
            <v>0.11451</v>
          </cell>
          <cell r="AD92">
            <v>66288596</v>
          </cell>
          <cell r="AE92">
            <v>2837.5</v>
          </cell>
          <cell r="AF92">
            <v>2.8374999999999999</v>
          </cell>
          <cell r="AH92">
            <v>66326405</v>
          </cell>
          <cell r="AI92">
            <v>456.38</v>
          </cell>
          <cell r="AJ92">
            <v>0.45638000000000001</v>
          </cell>
          <cell r="AL92">
            <v>66340779</v>
          </cell>
          <cell r="AM92">
            <v>63.84</v>
          </cell>
          <cell r="AN92">
            <v>6.3840000000000008E-2</v>
          </cell>
          <cell r="AP92">
            <v>66330012</v>
          </cell>
          <cell r="AQ92">
            <v>-1955</v>
          </cell>
          <cell r="AR92">
            <v>-1.9550000000000001</v>
          </cell>
          <cell r="AT92">
            <v>66297822</v>
          </cell>
          <cell r="AU92">
            <v>0</v>
          </cell>
          <cell r="AV92">
            <v>0</v>
          </cell>
        </row>
        <row r="93">
          <cell r="B93">
            <v>66280010</v>
          </cell>
          <cell r="C93">
            <v>2.0299999999999998</v>
          </cell>
          <cell r="D93">
            <v>2.0299999999999997E-3</v>
          </cell>
          <cell r="F93">
            <v>66287226</v>
          </cell>
          <cell r="G93">
            <v>104</v>
          </cell>
          <cell r="H93">
            <v>0.104</v>
          </cell>
          <cell r="J93">
            <v>66274972</v>
          </cell>
          <cell r="K93">
            <v>305.95</v>
          </cell>
          <cell r="L93">
            <v>0.30595</v>
          </cell>
          <cell r="N93">
            <v>66258065</v>
          </cell>
          <cell r="O93">
            <v>257.88</v>
          </cell>
          <cell r="P93">
            <v>0.25788</v>
          </cell>
          <cell r="R93">
            <v>66219957</v>
          </cell>
          <cell r="S93">
            <v>299.25</v>
          </cell>
          <cell r="T93">
            <v>0.29925000000000002</v>
          </cell>
          <cell r="V93">
            <v>66288596</v>
          </cell>
          <cell r="W93">
            <v>-664.84</v>
          </cell>
          <cell r="X93">
            <v>-0.66483999999999999</v>
          </cell>
          <cell r="Z93">
            <v>66288624</v>
          </cell>
          <cell r="AA93">
            <v>352</v>
          </cell>
          <cell r="AB93">
            <v>0.35199999999999998</v>
          </cell>
          <cell r="AD93">
            <v>66288625</v>
          </cell>
          <cell r="AE93">
            <v>140</v>
          </cell>
          <cell r="AF93">
            <v>0.14000000000000001</v>
          </cell>
          <cell r="AH93">
            <v>66333058</v>
          </cell>
          <cell r="AI93">
            <v>148</v>
          </cell>
          <cell r="AJ93">
            <v>0.14799999999999999</v>
          </cell>
          <cell r="AL93">
            <v>66026727</v>
          </cell>
          <cell r="AM93">
            <v>65.3</v>
          </cell>
          <cell r="AN93">
            <v>6.5299999999999997E-2</v>
          </cell>
          <cell r="AP93">
            <v>66330170</v>
          </cell>
          <cell r="AQ93">
            <v>651.05999999999995</v>
          </cell>
          <cell r="AR93">
            <v>0.65105999999999997</v>
          </cell>
          <cell r="AT93">
            <v>66300765</v>
          </cell>
          <cell r="AU93">
            <v>2850</v>
          </cell>
          <cell r="AV93">
            <v>2.85</v>
          </cell>
        </row>
        <row r="94">
          <cell r="B94">
            <v>66280293</v>
          </cell>
          <cell r="C94">
            <v>33.380000000000003</v>
          </cell>
          <cell r="D94">
            <v>3.338E-2</v>
          </cell>
          <cell r="F94">
            <v>66287239</v>
          </cell>
          <cell r="G94">
            <v>879.85</v>
          </cell>
          <cell r="H94">
            <v>0.87985000000000002</v>
          </cell>
          <cell r="J94">
            <v>66278476</v>
          </cell>
          <cell r="K94">
            <v>1625</v>
          </cell>
          <cell r="L94">
            <v>1.625</v>
          </cell>
          <cell r="N94">
            <v>66258477</v>
          </cell>
          <cell r="O94">
            <v>614.46</v>
          </cell>
          <cell r="P94">
            <v>0.61446000000000001</v>
          </cell>
          <cell r="R94">
            <v>66242525</v>
          </cell>
          <cell r="S94">
            <v>4758</v>
          </cell>
          <cell r="T94">
            <v>4.758</v>
          </cell>
          <cell r="V94">
            <v>66289640</v>
          </cell>
          <cell r="W94">
            <v>9000</v>
          </cell>
          <cell r="X94">
            <v>9</v>
          </cell>
          <cell r="Z94">
            <v>66288625</v>
          </cell>
          <cell r="AA94">
            <v>352</v>
          </cell>
          <cell r="AB94">
            <v>0.35199999999999998</v>
          </cell>
          <cell r="AD94">
            <v>66288977</v>
          </cell>
          <cell r="AE94">
            <v>1312.67</v>
          </cell>
          <cell r="AF94">
            <v>1.31267</v>
          </cell>
          <cell r="AH94">
            <v>66334274</v>
          </cell>
          <cell r="AI94">
            <v>89.09</v>
          </cell>
          <cell r="AJ94">
            <v>8.9090000000000003E-2</v>
          </cell>
          <cell r="AL94">
            <v>66345280</v>
          </cell>
          <cell r="AM94">
            <v>66.479999999999791</v>
          </cell>
          <cell r="AN94">
            <v>6.6479999999999789E-2</v>
          </cell>
          <cell r="AP94">
            <v>66330720</v>
          </cell>
          <cell r="AQ94">
            <v>81</v>
          </cell>
          <cell r="AR94">
            <v>8.1000000000000003E-2</v>
          </cell>
          <cell r="AT94">
            <v>66312442</v>
          </cell>
          <cell r="AU94">
            <v>-2199.1999999999998</v>
          </cell>
          <cell r="AV94">
            <v>-2.1991999999999998</v>
          </cell>
        </row>
        <row r="95">
          <cell r="B95">
            <v>66281317</v>
          </cell>
          <cell r="C95">
            <v>2689.29</v>
          </cell>
          <cell r="D95">
            <v>2.6892900000000002</v>
          </cell>
          <cell r="F95">
            <v>66288042</v>
          </cell>
          <cell r="G95">
            <v>12904.99</v>
          </cell>
          <cell r="H95">
            <v>12.90499</v>
          </cell>
          <cell r="J95">
            <v>66283349</v>
          </cell>
          <cell r="K95">
            <v>1559.97</v>
          </cell>
          <cell r="L95">
            <v>1.5599700000000001</v>
          </cell>
          <cell r="N95">
            <v>66258479</v>
          </cell>
          <cell r="O95">
            <v>614.46</v>
          </cell>
          <cell r="P95">
            <v>0.61446000000000001</v>
          </cell>
          <cell r="R95">
            <v>66249549</v>
          </cell>
          <cell r="S95">
            <v>1652</v>
          </cell>
          <cell r="T95">
            <v>1.6519999999999999</v>
          </cell>
          <cell r="V95">
            <v>66291957</v>
          </cell>
          <cell r="W95">
            <v>325.85000000000002</v>
          </cell>
          <cell r="X95">
            <v>0.32585000000000003</v>
          </cell>
          <cell r="Z95">
            <v>66291268</v>
          </cell>
          <cell r="AA95">
            <v>-20887.5</v>
          </cell>
          <cell r="AB95">
            <v>-20.887499999999999</v>
          </cell>
          <cell r="AD95">
            <v>66291268</v>
          </cell>
          <cell r="AE95">
            <v>13033.77</v>
          </cell>
          <cell r="AF95">
            <v>13.033770000000001</v>
          </cell>
          <cell r="AH95">
            <v>66334796</v>
          </cell>
          <cell r="AI95">
            <v>2660.58</v>
          </cell>
          <cell r="AJ95">
            <v>2.6605799999999999</v>
          </cell>
          <cell r="AL95">
            <v>66362502</v>
          </cell>
          <cell r="AM95">
            <v>68.779999999999859</v>
          </cell>
          <cell r="AN95">
            <v>6.8779999999999855E-2</v>
          </cell>
          <cell r="AP95">
            <v>66331052</v>
          </cell>
          <cell r="AQ95">
            <v>-2728.48</v>
          </cell>
          <cell r="AR95">
            <v>-2.7284800000000002</v>
          </cell>
          <cell r="AT95">
            <v>66320658</v>
          </cell>
          <cell r="AU95">
            <v>-75</v>
          </cell>
          <cell r="AV95">
            <v>-7.4999999999999997E-2</v>
          </cell>
        </row>
        <row r="96">
          <cell r="B96">
            <v>66281557</v>
          </cell>
          <cell r="C96">
            <v>35.58</v>
          </cell>
          <cell r="D96">
            <v>3.5580000000000001E-2</v>
          </cell>
          <cell r="F96">
            <v>66288342</v>
          </cell>
          <cell r="G96">
            <v>4.07</v>
          </cell>
          <cell r="H96">
            <v>4.0700000000000007E-3</v>
          </cell>
          <cell r="J96">
            <v>66285216</v>
          </cell>
          <cell r="K96">
            <v>11302.34</v>
          </cell>
          <cell r="L96">
            <v>11.302340000000001</v>
          </cell>
          <cell r="N96">
            <v>66259343</v>
          </cell>
          <cell r="O96">
            <v>3200</v>
          </cell>
          <cell r="P96">
            <v>3.2</v>
          </cell>
          <cell r="R96">
            <v>66257097</v>
          </cell>
          <cell r="S96">
            <v>6750</v>
          </cell>
          <cell r="T96">
            <v>6.75</v>
          </cell>
          <cell r="V96">
            <v>66292058</v>
          </cell>
          <cell r="W96">
            <v>75.39</v>
          </cell>
          <cell r="X96">
            <v>7.5389999999999999E-2</v>
          </cell>
          <cell r="Z96">
            <v>66291269</v>
          </cell>
          <cell r="AA96">
            <v>-20572.5</v>
          </cell>
          <cell r="AB96">
            <v>-20.572500000000002</v>
          </cell>
          <cell r="AD96">
            <v>66291269</v>
          </cell>
          <cell r="AE96">
            <v>13033.78</v>
          </cell>
          <cell r="AF96">
            <v>13.03378</v>
          </cell>
          <cell r="AH96">
            <v>66336809</v>
          </cell>
          <cell r="AI96">
            <v>604.91999999999996</v>
          </cell>
          <cell r="AJ96">
            <v>0.60492000000000001</v>
          </cell>
          <cell r="AL96">
            <v>66357490</v>
          </cell>
          <cell r="AM96">
            <v>73.2</v>
          </cell>
          <cell r="AN96">
            <v>7.3200000000000001E-2</v>
          </cell>
          <cell r="AP96">
            <v>66332539</v>
          </cell>
          <cell r="AQ96">
            <v>-1486.66</v>
          </cell>
          <cell r="AR96">
            <v>-1.4866600000000001</v>
          </cell>
          <cell r="AT96">
            <v>66321823</v>
          </cell>
          <cell r="AU96">
            <v>64.13</v>
          </cell>
          <cell r="AV96">
            <v>6.4129999999999993E-2</v>
          </cell>
        </row>
        <row r="97">
          <cell r="B97">
            <v>66281558</v>
          </cell>
          <cell r="C97">
            <v>35.58</v>
          </cell>
          <cell r="D97">
            <v>3.5580000000000001E-2</v>
          </cell>
          <cell r="F97">
            <v>66288353</v>
          </cell>
          <cell r="G97">
            <v>2327.5</v>
          </cell>
          <cell r="H97">
            <v>2.3275000000000001</v>
          </cell>
          <cell r="J97">
            <v>66286633</v>
          </cell>
          <cell r="K97">
            <v>1257.6500000000001</v>
          </cell>
          <cell r="L97">
            <v>1.2576500000000002</v>
          </cell>
          <cell r="N97">
            <v>66260245</v>
          </cell>
          <cell r="O97">
            <v>53.63</v>
          </cell>
          <cell r="P97">
            <v>5.3630000000000004E-2</v>
          </cell>
          <cell r="R97">
            <v>66259343</v>
          </cell>
          <cell r="S97">
            <v>-457.6</v>
          </cell>
          <cell r="T97">
            <v>-0.45760000000000001</v>
          </cell>
          <cell r="V97">
            <v>66293095</v>
          </cell>
          <cell r="W97">
            <v>-186</v>
          </cell>
          <cell r="X97">
            <v>-0.186</v>
          </cell>
          <cell r="Z97">
            <v>66292058</v>
          </cell>
          <cell r="AA97">
            <v>530.79</v>
          </cell>
          <cell r="AB97">
            <v>0.53078999999999998</v>
          </cell>
          <cell r="AD97">
            <v>66293807</v>
          </cell>
          <cell r="AE97">
            <v>922.35</v>
          </cell>
          <cell r="AF97">
            <v>0.92235</v>
          </cell>
          <cell r="AH97">
            <v>66341645</v>
          </cell>
          <cell r="AI97">
            <v>450</v>
          </cell>
          <cell r="AJ97">
            <v>0.45</v>
          </cell>
          <cell r="AL97">
            <v>66360189</v>
          </cell>
          <cell r="AM97">
            <v>73.59</v>
          </cell>
          <cell r="AN97">
            <v>7.3590000000000003E-2</v>
          </cell>
          <cell r="AP97">
            <v>66332755</v>
          </cell>
          <cell r="AQ97">
            <v>-2082.4699999999998</v>
          </cell>
          <cell r="AR97">
            <v>-2.0824699999999998</v>
          </cell>
          <cell r="AT97">
            <v>66322030</v>
          </cell>
          <cell r="AU97">
            <v>827.26</v>
          </cell>
          <cell r="AV97">
            <v>0.82726</v>
          </cell>
        </row>
        <row r="98">
          <cell r="B98">
            <v>66282384</v>
          </cell>
          <cell r="C98">
            <v>284.26</v>
          </cell>
          <cell r="D98">
            <v>0.28426000000000001</v>
          </cell>
          <cell r="F98">
            <v>66288454</v>
          </cell>
          <cell r="G98">
            <v>3545.63</v>
          </cell>
          <cell r="H98">
            <v>3.5456300000000001</v>
          </cell>
          <cell r="J98">
            <v>66286891</v>
          </cell>
          <cell r="K98">
            <v>21.11</v>
          </cell>
          <cell r="L98">
            <v>2.111E-2</v>
          </cell>
          <cell r="N98">
            <v>66273584</v>
          </cell>
          <cell r="O98">
            <v>1668.35</v>
          </cell>
          <cell r="P98">
            <v>1.66835</v>
          </cell>
          <cell r="R98">
            <v>66275636</v>
          </cell>
          <cell r="S98">
            <v>249.37</v>
          </cell>
          <cell r="T98">
            <v>0.24937000000000001</v>
          </cell>
          <cell r="V98">
            <v>66293944</v>
          </cell>
          <cell r="W98">
            <v>9.6199999999999992</v>
          </cell>
          <cell r="X98">
            <v>9.6200000000000001E-3</v>
          </cell>
          <cell r="Z98">
            <v>66293445</v>
          </cell>
          <cell r="AA98">
            <v>176.36</v>
          </cell>
          <cell r="AB98">
            <v>0.17636000000000002</v>
          </cell>
          <cell r="AD98">
            <v>66294851</v>
          </cell>
          <cell r="AE98">
            <v>-1580</v>
          </cell>
          <cell r="AF98">
            <v>-1.58</v>
          </cell>
          <cell r="AH98">
            <v>66342832</v>
          </cell>
          <cell r="AI98">
            <v>15</v>
          </cell>
          <cell r="AJ98">
            <v>1.4999999999999999E-2</v>
          </cell>
          <cell r="AL98">
            <v>66257788</v>
          </cell>
          <cell r="AM98">
            <v>76.250000000000625</v>
          </cell>
          <cell r="AN98">
            <v>7.6250000000000623E-2</v>
          </cell>
          <cell r="AP98">
            <v>66334259</v>
          </cell>
          <cell r="AQ98">
            <v>360</v>
          </cell>
          <cell r="AR98">
            <v>0.36</v>
          </cell>
          <cell r="AT98">
            <v>66322031</v>
          </cell>
          <cell r="AU98">
            <v>370.33</v>
          </cell>
          <cell r="AV98">
            <v>0.37032999999999999</v>
          </cell>
        </row>
        <row r="99">
          <cell r="B99">
            <v>66282450</v>
          </cell>
          <cell r="C99">
            <v>23.81</v>
          </cell>
          <cell r="D99">
            <v>2.3809999999999998E-2</v>
          </cell>
          <cell r="F99">
            <v>66289229</v>
          </cell>
          <cell r="G99">
            <v>178.02</v>
          </cell>
          <cell r="H99">
            <v>0.17802000000000001</v>
          </cell>
          <cell r="J99">
            <v>66288293</v>
          </cell>
          <cell r="K99">
            <v>438.62</v>
          </cell>
          <cell r="L99">
            <v>0.43862000000000001</v>
          </cell>
          <cell r="N99">
            <v>66273592</v>
          </cell>
          <cell r="O99">
            <v>67.03</v>
          </cell>
          <cell r="P99">
            <v>6.7030000000000006E-2</v>
          </cell>
          <cell r="R99">
            <v>66288042</v>
          </cell>
          <cell r="S99">
            <v>-9703</v>
          </cell>
          <cell r="T99">
            <v>-9.7029999999999994</v>
          </cell>
          <cell r="V99">
            <v>66294492</v>
          </cell>
          <cell r="W99">
            <v>78.680000000000007</v>
          </cell>
          <cell r="X99">
            <v>7.868E-2</v>
          </cell>
          <cell r="Z99">
            <v>66295332</v>
          </cell>
          <cell r="AA99">
            <v>189.47</v>
          </cell>
          <cell r="AB99">
            <v>0.18947</v>
          </cell>
          <cell r="AD99">
            <v>66295332</v>
          </cell>
          <cell r="AE99">
            <v>5742.16</v>
          </cell>
          <cell r="AF99">
            <v>5.7421600000000002</v>
          </cell>
          <cell r="AH99">
            <v>66344398</v>
          </cell>
          <cell r="AI99">
            <v>200.54</v>
          </cell>
          <cell r="AJ99">
            <v>0.20054</v>
          </cell>
          <cell r="AL99">
            <v>66312150</v>
          </cell>
          <cell r="AM99">
            <v>77.769999999999825</v>
          </cell>
          <cell r="AN99">
            <v>7.7769999999999825E-2</v>
          </cell>
          <cell r="AP99">
            <v>66335455</v>
          </cell>
          <cell r="AQ99">
            <v>70.37</v>
          </cell>
          <cell r="AR99">
            <v>7.0370000000000002E-2</v>
          </cell>
          <cell r="AT99">
            <v>66322738</v>
          </cell>
          <cell r="AU99">
            <v>30.22</v>
          </cell>
          <cell r="AV99">
            <v>3.022E-2</v>
          </cell>
        </row>
        <row r="100">
          <cell r="B100">
            <v>66282657</v>
          </cell>
          <cell r="C100">
            <v>30.56</v>
          </cell>
          <cell r="D100">
            <v>3.056E-2</v>
          </cell>
          <cell r="F100">
            <v>66026724</v>
          </cell>
          <cell r="G100">
            <v>184.5</v>
          </cell>
          <cell r="H100">
            <v>0.1845</v>
          </cell>
          <cell r="J100">
            <v>66289136</v>
          </cell>
          <cell r="K100">
            <v>9726.4</v>
          </cell>
          <cell r="L100">
            <v>9.7263999999999999</v>
          </cell>
          <cell r="N100">
            <v>66273683</v>
          </cell>
          <cell r="O100">
            <v>3000</v>
          </cell>
          <cell r="P100">
            <v>3</v>
          </cell>
          <cell r="R100">
            <v>66291838</v>
          </cell>
          <cell r="S100">
            <v>97.85</v>
          </cell>
          <cell r="T100">
            <v>9.7849999999999993E-2</v>
          </cell>
          <cell r="V100">
            <v>66294851</v>
          </cell>
          <cell r="W100">
            <v>3935.69</v>
          </cell>
          <cell r="X100">
            <v>3.9356900000000001</v>
          </cell>
          <cell r="Z100">
            <v>66295333</v>
          </cell>
          <cell r="AA100">
            <v>6521.76</v>
          </cell>
          <cell r="AB100">
            <v>6.5217600000000004</v>
          </cell>
          <cell r="AD100">
            <v>66295333</v>
          </cell>
          <cell r="AE100">
            <v>6732.14</v>
          </cell>
          <cell r="AF100">
            <v>6.7321400000000002</v>
          </cell>
          <cell r="AH100">
            <v>66344475</v>
          </cell>
          <cell r="AI100">
            <v>260</v>
          </cell>
          <cell r="AJ100">
            <v>0.26</v>
          </cell>
          <cell r="AL100">
            <v>66340859</v>
          </cell>
          <cell r="AM100">
            <v>79.7</v>
          </cell>
          <cell r="AN100">
            <v>7.9700000000000007E-2</v>
          </cell>
          <cell r="AP100">
            <v>66335661</v>
          </cell>
          <cell r="AQ100">
            <v>26.29</v>
          </cell>
          <cell r="AR100">
            <v>2.6290000000000001E-2</v>
          </cell>
          <cell r="AT100">
            <v>66323537</v>
          </cell>
          <cell r="AU100">
            <v>2969.78</v>
          </cell>
          <cell r="AV100">
            <v>2.9697800000000001</v>
          </cell>
        </row>
        <row r="101">
          <cell r="B101">
            <v>66282661</v>
          </cell>
          <cell r="C101">
            <v>4.43</v>
          </cell>
          <cell r="D101">
            <v>4.4299999999999999E-3</v>
          </cell>
          <cell r="F101">
            <v>66087417</v>
          </cell>
          <cell r="G101">
            <v>123.77</v>
          </cell>
          <cell r="H101">
            <v>0.12376999999999999</v>
          </cell>
          <cell r="J101">
            <v>66289137</v>
          </cell>
          <cell r="K101">
            <v>1153.8699999999999</v>
          </cell>
          <cell r="L101">
            <v>1.15387</v>
          </cell>
          <cell r="N101">
            <v>66274872</v>
          </cell>
          <cell r="O101">
            <v>30.75</v>
          </cell>
          <cell r="P101">
            <v>3.075E-2</v>
          </cell>
          <cell r="R101">
            <v>66293783</v>
          </cell>
          <cell r="S101">
            <v>91.32</v>
          </cell>
          <cell r="T101">
            <v>9.1319999999999998E-2</v>
          </cell>
          <cell r="V101">
            <v>66295332</v>
          </cell>
          <cell r="W101">
            <v>531.94000000000005</v>
          </cell>
          <cell r="X101">
            <v>0.53194000000000008</v>
          </cell>
          <cell r="Z101">
            <v>66295556</v>
          </cell>
          <cell r="AA101">
            <v>2209.5</v>
          </cell>
          <cell r="AB101">
            <v>2.2094999999999998</v>
          </cell>
          <cell r="AD101">
            <v>66298262</v>
          </cell>
          <cell r="AE101">
            <v>605.52</v>
          </cell>
          <cell r="AF101">
            <v>0.60551999999999995</v>
          </cell>
          <cell r="AH101">
            <v>66345280</v>
          </cell>
          <cell r="AI101">
            <v>100.8</v>
          </cell>
          <cell r="AJ101">
            <v>0.1008</v>
          </cell>
          <cell r="AL101">
            <v>66364821</v>
          </cell>
          <cell r="AM101">
            <v>83.81</v>
          </cell>
          <cell r="AN101">
            <v>8.3809999999999996E-2</v>
          </cell>
          <cell r="AP101">
            <v>66336515</v>
          </cell>
          <cell r="AQ101">
            <v>6682.54</v>
          </cell>
          <cell r="AR101">
            <v>6.6825400000000004</v>
          </cell>
          <cell r="AT101">
            <v>66324761</v>
          </cell>
          <cell r="AU101">
            <v>0</v>
          </cell>
          <cell r="AV101">
            <v>0</v>
          </cell>
        </row>
        <row r="102">
          <cell r="B102">
            <v>66282765</v>
          </cell>
          <cell r="C102">
            <v>1058.47</v>
          </cell>
          <cell r="D102">
            <v>1.05847</v>
          </cell>
          <cell r="F102">
            <v>66129042</v>
          </cell>
          <cell r="G102">
            <v>600</v>
          </cell>
          <cell r="H102">
            <v>0.6</v>
          </cell>
          <cell r="J102">
            <v>66291328</v>
          </cell>
          <cell r="K102">
            <v>1525.93</v>
          </cell>
          <cell r="L102">
            <v>1.52593</v>
          </cell>
          <cell r="N102">
            <v>66276034</v>
          </cell>
          <cell r="O102">
            <v>-615.16999999999996</v>
          </cell>
          <cell r="P102">
            <v>-0.61516999999999999</v>
          </cell>
          <cell r="R102">
            <v>66297515</v>
          </cell>
          <cell r="S102">
            <v>408.84</v>
          </cell>
          <cell r="T102">
            <v>0.40883999999999998</v>
          </cell>
          <cell r="V102">
            <v>66295333</v>
          </cell>
          <cell r="W102">
            <v>14644.15</v>
          </cell>
          <cell r="X102">
            <v>14.64415</v>
          </cell>
          <cell r="Z102">
            <v>66296286</v>
          </cell>
          <cell r="AA102">
            <v>2.2000000000000002</v>
          </cell>
          <cell r="AB102">
            <v>2.2000000000000001E-3</v>
          </cell>
          <cell r="AD102">
            <v>66301554</v>
          </cell>
          <cell r="AE102">
            <v>30.95</v>
          </cell>
          <cell r="AF102">
            <v>3.0949999999999998E-2</v>
          </cell>
          <cell r="AH102">
            <v>66346421</v>
          </cell>
          <cell r="AI102">
            <v>1676.64</v>
          </cell>
          <cell r="AJ102">
            <v>1.6766400000000001</v>
          </cell>
          <cell r="AL102">
            <v>66279232</v>
          </cell>
          <cell r="AM102">
            <v>91.490000000000165</v>
          </cell>
          <cell r="AN102">
            <v>9.1490000000000168E-2</v>
          </cell>
          <cell r="AP102">
            <v>66337677</v>
          </cell>
          <cell r="AQ102">
            <v>-1391.33</v>
          </cell>
          <cell r="AR102">
            <v>-1.39133</v>
          </cell>
          <cell r="AT102">
            <v>66326334</v>
          </cell>
          <cell r="AU102">
            <v>0</v>
          </cell>
          <cell r="AV102">
            <v>0</v>
          </cell>
        </row>
        <row r="103">
          <cell r="B103">
            <v>66282964</v>
          </cell>
          <cell r="C103">
            <v>488.44</v>
          </cell>
          <cell r="D103">
            <v>0.48843999999999999</v>
          </cell>
          <cell r="F103">
            <v>66160621</v>
          </cell>
          <cell r="G103">
            <v>18.82</v>
          </cell>
          <cell r="H103">
            <v>1.882E-2</v>
          </cell>
          <cell r="J103">
            <v>66291816</v>
          </cell>
          <cell r="K103">
            <v>200.38</v>
          </cell>
          <cell r="L103">
            <v>0.20038</v>
          </cell>
          <cell r="N103">
            <v>66278729</v>
          </cell>
          <cell r="O103">
            <v>2.58</v>
          </cell>
          <cell r="P103">
            <v>2.5800000000000003E-3</v>
          </cell>
          <cell r="R103">
            <v>66300764</v>
          </cell>
          <cell r="S103">
            <v>2449.4299999999998</v>
          </cell>
          <cell r="T103">
            <v>2.44943</v>
          </cell>
          <cell r="V103">
            <v>66295892</v>
          </cell>
          <cell r="W103">
            <v>117.8</v>
          </cell>
          <cell r="X103">
            <v>0.1178</v>
          </cell>
          <cell r="Z103">
            <v>66296489</v>
          </cell>
          <cell r="AA103">
            <v>337</v>
          </cell>
          <cell r="AB103">
            <v>0.33700000000000002</v>
          </cell>
          <cell r="AD103">
            <v>66309870</v>
          </cell>
          <cell r="AE103">
            <v>367.58</v>
          </cell>
          <cell r="AF103">
            <v>0.36757999999999996</v>
          </cell>
          <cell r="AH103">
            <v>66346453</v>
          </cell>
          <cell r="AI103">
            <v>41.15</v>
          </cell>
          <cell r="AJ103">
            <v>4.1149999999999999E-2</v>
          </cell>
          <cell r="AL103">
            <v>66366274</v>
          </cell>
          <cell r="AM103">
            <v>92.85</v>
          </cell>
          <cell r="AN103">
            <v>9.2849999999999988E-2</v>
          </cell>
          <cell r="AP103">
            <v>66337695</v>
          </cell>
          <cell r="AQ103">
            <v>72.92</v>
          </cell>
          <cell r="AR103">
            <v>7.2919999999999999E-2</v>
          </cell>
          <cell r="AT103">
            <v>66327451</v>
          </cell>
          <cell r="AU103">
            <v>50.32</v>
          </cell>
          <cell r="AV103">
            <v>5.0320000000000004E-2</v>
          </cell>
        </row>
        <row r="104">
          <cell r="B104">
            <v>66283357</v>
          </cell>
          <cell r="C104">
            <v>52.14</v>
          </cell>
          <cell r="D104">
            <v>5.2139999999999999E-2</v>
          </cell>
          <cell r="F104">
            <v>66181984</v>
          </cell>
          <cell r="G104">
            <v>604.64</v>
          </cell>
          <cell r="H104">
            <v>0.60463999999999996</v>
          </cell>
          <cell r="J104">
            <v>66292355</v>
          </cell>
          <cell r="K104">
            <v>704.54</v>
          </cell>
          <cell r="L104">
            <v>0.70453999999999994</v>
          </cell>
          <cell r="N104">
            <v>66280314</v>
          </cell>
          <cell r="O104">
            <v>2216.31</v>
          </cell>
          <cell r="P104">
            <v>2.21631</v>
          </cell>
          <cell r="R104">
            <v>66301555</v>
          </cell>
          <cell r="S104">
            <v>1426.37</v>
          </cell>
          <cell r="T104">
            <v>1.4263699999999999</v>
          </cell>
          <cell r="V104">
            <v>66296286</v>
          </cell>
          <cell r="W104">
            <v>503.34</v>
          </cell>
          <cell r="X104">
            <v>0.50334000000000001</v>
          </cell>
          <cell r="Z104">
            <v>66296930</v>
          </cell>
          <cell r="AA104">
            <v>609</v>
          </cell>
          <cell r="AB104">
            <v>0.60899999999999999</v>
          </cell>
          <cell r="AD104">
            <v>66309995</v>
          </cell>
          <cell r="AE104">
            <v>1041.8800000000001</v>
          </cell>
          <cell r="AF104">
            <v>1.0418800000000001</v>
          </cell>
          <cell r="AH104">
            <v>66347169</v>
          </cell>
          <cell r="AI104">
            <v>25.77</v>
          </cell>
          <cell r="AJ104">
            <v>2.5770000000000001E-2</v>
          </cell>
          <cell r="AL104">
            <v>66356384</v>
          </cell>
          <cell r="AM104">
            <v>97.51</v>
          </cell>
          <cell r="AN104">
            <v>9.7509999999999999E-2</v>
          </cell>
          <cell r="AP104">
            <v>66338898</v>
          </cell>
          <cell r="AQ104">
            <v>1025</v>
          </cell>
          <cell r="AR104">
            <v>1.0249999999999999</v>
          </cell>
          <cell r="AT104">
            <v>66327703</v>
          </cell>
          <cell r="AU104">
            <v>-7149.51</v>
          </cell>
          <cell r="AV104">
            <v>-7.1495100000000003</v>
          </cell>
        </row>
        <row r="105">
          <cell r="B105">
            <v>66283642</v>
          </cell>
          <cell r="C105">
            <v>1004.06</v>
          </cell>
          <cell r="D105">
            <v>1.00406</v>
          </cell>
          <cell r="F105">
            <v>66192053</v>
          </cell>
          <cell r="G105">
            <v>542.64</v>
          </cell>
          <cell r="H105">
            <v>0.54264000000000001</v>
          </cell>
          <cell r="J105">
            <v>66293242</v>
          </cell>
          <cell r="K105">
            <v>17.329999999999998</v>
          </cell>
          <cell r="L105">
            <v>1.7329999999999998E-2</v>
          </cell>
          <cell r="N105">
            <v>66280980</v>
          </cell>
          <cell r="O105">
            <v>1100</v>
          </cell>
          <cell r="P105">
            <v>1.1000000000000001</v>
          </cell>
          <cell r="R105">
            <v>66309868</v>
          </cell>
          <cell r="S105">
            <v>48.15</v>
          </cell>
          <cell r="T105">
            <v>4.8149999999999998E-2</v>
          </cell>
          <cell r="V105">
            <v>66296341</v>
          </cell>
          <cell r="W105">
            <v>72</v>
          </cell>
          <cell r="X105">
            <v>7.1999999999999995E-2</v>
          </cell>
          <cell r="Z105">
            <v>66298262</v>
          </cell>
          <cell r="AA105">
            <v>1831.65</v>
          </cell>
          <cell r="AB105">
            <v>1.83165</v>
          </cell>
          <cell r="AD105">
            <v>66310431</v>
          </cell>
          <cell r="AE105">
            <v>3247.5</v>
          </cell>
          <cell r="AF105">
            <v>3.2475000000000001</v>
          </cell>
          <cell r="AH105">
            <v>66347602</v>
          </cell>
          <cell r="AI105">
            <v>2979.2</v>
          </cell>
          <cell r="AJ105">
            <v>2.9791999999999996</v>
          </cell>
          <cell r="AL105">
            <v>66355903</v>
          </cell>
          <cell r="AM105">
            <v>97.510000000000062</v>
          </cell>
          <cell r="AN105">
            <v>9.7510000000000069E-2</v>
          </cell>
          <cell r="AP105">
            <v>66338972</v>
          </cell>
          <cell r="AQ105">
            <v>1006.1</v>
          </cell>
          <cell r="AR105">
            <v>1.0061</v>
          </cell>
          <cell r="AT105">
            <v>66328933</v>
          </cell>
          <cell r="AU105">
            <v>1220.1600000000001</v>
          </cell>
          <cell r="AV105">
            <v>1.2201600000000001</v>
          </cell>
        </row>
        <row r="106">
          <cell r="B106">
            <v>66283865</v>
          </cell>
          <cell r="C106">
            <v>217.14</v>
          </cell>
          <cell r="D106">
            <v>0.21714</v>
          </cell>
          <cell r="F106">
            <v>66197882</v>
          </cell>
          <cell r="G106">
            <v>19.55</v>
          </cell>
          <cell r="H106">
            <v>1.9550000000000001E-2</v>
          </cell>
          <cell r="J106">
            <v>66293741</v>
          </cell>
          <cell r="K106">
            <v>77.19</v>
          </cell>
          <cell r="L106">
            <v>7.7189999999999995E-2</v>
          </cell>
          <cell r="N106">
            <v>66281133</v>
          </cell>
          <cell r="O106">
            <v>1417.09</v>
          </cell>
          <cell r="P106">
            <v>1.41709</v>
          </cell>
          <cell r="R106">
            <v>66309872</v>
          </cell>
          <cell r="S106">
            <v>54.26</v>
          </cell>
          <cell r="T106">
            <v>5.4259999999999996E-2</v>
          </cell>
          <cell r="V106">
            <v>66296342</v>
          </cell>
          <cell r="W106">
            <v>72</v>
          </cell>
          <cell r="X106">
            <v>7.1999999999999995E-2</v>
          </cell>
          <cell r="Z106">
            <v>66298525</v>
          </cell>
          <cell r="AA106">
            <v>674.95</v>
          </cell>
          <cell r="AB106">
            <v>0.67495000000000005</v>
          </cell>
          <cell r="AD106">
            <v>66311801</v>
          </cell>
          <cell r="AE106">
            <v>100</v>
          </cell>
          <cell r="AF106">
            <v>0.1</v>
          </cell>
          <cell r="AH106">
            <v>66350407</v>
          </cell>
          <cell r="AI106">
            <v>276.19</v>
          </cell>
          <cell r="AJ106">
            <v>0.27618999999999999</v>
          </cell>
          <cell r="AL106">
            <v>66359850</v>
          </cell>
          <cell r="AM106">
            <v>98.73</v>
          </cell>
          <cell r="AN106">
            <v>9.8729999999999998E-2</v>
          </cell>
          <cell r="AP106">
            <v>66338973</v>
          </cell>
          <cell r="AQ106">
            <v>294.76</v>
          </cell>
          <cell r="AR106">
            <v>0.29475999999999997</v>
          </cell>
          <cell r="AT106">
            <v>66329482</v>
          </cell>
          <cell r="AU106">
            <v>1207.51</v>
          </cell>
          <cell r="AV106">
            <v>1.2075100000000001</v>
          </cell>
        </row>
        <row r="107">
          <cell r="B107">
            <v>66284671</v>
          </cell>
          <cell r="C107">
            <v>1000.48</v>
          </cell>
          <cell r="D107">
            <v>1.00048</v>
          </cell>
          <cell r="F107">
            <v>66222485</v>
          </cell>
          <cell r="G107">
            <v>4.43</v>
          </cell>
          <cell r="H107">
            <v>4.4299999999999999E-3</v>
          </cell>
          <cell r="J107">
            <v>66293754</v>
          </cell>
          <cell r="K107">
            <v>261.17</v>
          </cell>
          <cell r="L107">
            <v>0.26117000000000001</v>
          </cell>
          <cell r="N107">
            <v>66281869</v>
          </cell>
          <cell r="O107">
            <v>0</v>
          </cell>
          <cell r="P107">
            <v>0</v>
          </cell>
          <cell r="R107">
            <v>66310082</v>
          </cell>
          <cell r="S107">
            <v>43.97</v>
          </cell>
          <cell r="T107">
            <v>4.3970000000000002E-2</v>
          </cell>
          <cell r="V107">
            <v>66296343</v>
          </cell>
          <cell r="W107">
            <v>72</v>
          </cell>
          <cell r="X107">
            <v>7.1999999999999995E-2</v>
          </cell>
          <cell r="Z107">
            <v>66298707</v>
          </cell>
          <cell r="AA107">
            <v>23.4</v>
          </cell>
          <cell r="AB107">
            <v>2.3399999999999997E-2</v>
          </cell>
          <cell r="AD107">
            <v>66312161</v>
          </cell>
          <cell r="AE107">
            <v>968.8</v>
          </cell>
          <cell r="AF107">
            <v>0.96879999999999999</v>
          </cell>
          <cell r="AH107">
            <v>66351049</v>
          </cell>
          <cell r="AI107">
            <v>278.91000000000003</v>
          </cell>
          <cell r="AJ107">
            <v>0.27891000000000005</v>
          </cell>
          <cell r="AL107">
            <v>66344399</v>
          </cell>
          <cell r="AM107">
            <v>109.31</v>
          </cell>
          <cell r="AN107">
            <v>0.10931</v>
          </cell>
          <cell r="AP107">
            <v>66339030</v>
          </cell>
          <cell r="AQ107">
            <v>-32</v>
          </cell>
          <cell r="AR107">
            <v>-3.2000000000000001E-2</v>
          </cell>
          <cell r="AT107">
            <v>66329887</v>
          </cell>
          <cell r="AU107">
            <v>-274.56</v>
          </cell>
          <cell r="AV107">
            <v>-0.27456000000000003</v>
          </cell>
        </row>
        <row r="108">
          <cell r="B108">
            <v>66284952</v>
          </cell>
          <cell r="C108">
            <v>5.04</v>
          </cell>
          <cell r="D108">
            <v>5.0400000000000002E-3</v>
          </cell>
          <cell r="F108">
            <v>66228282</v>
          </cell>
          <cell r="G108">
            <v>515.12</v>
          </cell>
          <cell r="H108">
            <v>0.51512000000000002</v>
          </cell>
          <cell r="J108">
            <v>66293780</v>
          </cell>
          <cell r="K108">
            <v>264.83</v>
          </cell>
          <cell r="L108">
            <v>0.26483000000000001</v>
          </cell>
          <cell r="N108">
            <v>66282447</v>
          </cell>
          <cell r="O108">
            <v>769.43</v>
          </cell>
          <cell r="P108">
            <v>0.76942999999999995</v>
          </cell>
          <cell r="R108">
            <v>66310174</v>
          </cell>
          <cell r="S108">
            <v>336.57</v>
          </cell>
          <cell r="T108">
            <v>0.33656999999999998</v>
          </cell>
          <cell r="V108">
            <v>66296489</v>
          </cell>
          <cell r="W108">
            <v>3275</v>
          </cell>
          <cell r="X108">
            <v>3.2749999999999999</v>
          </cell>
          <cell r="Z108">
            <v>66299889</v>
          </cell>
          <cell r="AA108">
            <v>69.900000000000006</v>
          </cell>
          <cell r="AB108">
            <v>6.9900000000000004E-2</v>
          </cell>
          <cell r="AD108">
            <v>66312603</v>
          </cell>
          <cell r="AE108">
            <v>4505</v>
          </cell>
          <cell r="AF108">
            <v>4.5049999999999999</v>
          </cell>
          <cell r="AH108">
            <v>66351502</v>
          </cell>
          <cell r="AI108">
            <v>595.80999999999995</v>
          </cell>
          <cell r="AJ108">
            <v>0.59580999999999995</v>
          </cell>
          <cell r="AL108">
            <v>66026705</v>
          </cell>
          <cell r="AM108">
            <v>111.92</v>
          </cell>
          <cell r="AN108">
            <v>0.11192000000000001</v>
          </cell>
          <cell r="AP108">
            <v>66339031</v>
          </cell>
          <cell r="AQ108">
            <v>-32</v>
          </cell>
          <cell r="AR108">
            <v>-3.2000000000000001E-2</v>
          </cell>
          <cell r="AT108">
            <v>66329897</v>
          </cell>
          <cell r="AU108">
            <v>139.1000000000007</v>
          </cell>
          <cell r="AV108">
            <v>0.1391000000000007</v>
          </cell>
        </row>
        <row r="109">
          <cell r="B109">
            <v>66026734</v>
          </cell>
          <cell r="C109">
            <v>82.31</v>
          </cell>
          <cell r="D109">
            <v>8.2310000000000008E-2</v>
          </cell>
          <cell r="F109">
            <v>66228283</v>
          </cell>
          <cell r="G109">
            <v>23.8</v>
          </cell>
          <cell r="H109">
            <v>2.3800000000000002E-2</v>
          </cell>
          <cell r="J109">
            <v>66294279</v>
          </cell>
          <cell r="K109">
            <v>27122.87</v>
          </cell>
          <cell r="L109">
            <v>27.122869999999999</v>
          </cell>
          <cell r="N109">
            <v>66283117</v>
          </cell>
          <cell r="O109">
            <v>518.32000000000005</v>
          </cell>
          <cell r="P109">
            <v>0.51832</v>
          </cell>
          <cell r="R109">
            <v>66313148</v>
          </cell>
          <cell r="S109">
            <v>566.17999999999995</v>
          </cell>
          <cell r="T109">
            <v>0.56617999999999991</v>
          </cell>
          <cell r="V109">
            <v>66296504</v>
          </cell>
          <cell r="W109">
            <v>72</v>
          </cell>
          <cell r="X109">
            <v>7.1999999999999995E-2</v>
          </cell>
          <cell r="Z109">
            <v>66300364</v>
          </cell>
          <cell r="AA109">
            <v>34.07</v>
          </cell>
          <cell r="AB109">
            <v>3.4070000000000003E-2</v>
          </cell>
          <cell r="AD109">
            <v>66312691</v>
          </cell>
          <cell r="AE109">
            <v>1255.4000000000001</v>
          </cell>
          <cell r="AF109">
            <v>1.2554000000000001</v>
          </cell>
          <cell r="AH109">
            <v>66352267</v>
          </cell>
          <cell r="AI109">
            <v>3.66</v>
          </cell>
          <cell r="AJ109">
            <v>3.6600000000000001E-3</v>
          </cell>
          <cell r="AL109">
            <v>66341770</v>
          </cell>
          <cell r="AM109">
            <v>119.2</v>
          </cell>
          <cell r="AN109">
            <v>0.1192</v>
          </cell>
          <cell r="AP109">
            <v>66339032</v>
          </cell>
          <cell r="AQ109">
            <v>-32</v>
          </cell>
          <cell r="AR109">
            <v>-3.2000000000000001E-2</v>
          </cell>
          <cell r="AT109">
            <v>66330625</v>
          </cell>
          <cell r="AU109">
            <v>22.12</v>
          </cell>
          <cell r="AV109">
            <v>2.2120000000000001E-2</v>
          </cell>
        </row>
        <row r="110">
          <cell r="B110">
            <v>66087417</v>
          </cell>
          <cell r="C110">
            <v>370.53</v>
          </cell>
          <cell r="D110">
            <v>0.37052999999999997</v>
          </cell>
          <cell r="F110">
            <v>66238699</v>
          </cell>
          <cell r="G110">
            <v>203.24</v>
          </cell>
          <cell r="H110">
            <v>0.20324</v>
          </cell>
          <cell r="J110">
            <v>66294490</v>
          </cell>
          <cell r="K110">
            <v>105.31</v>
          </cell>
          <cell r="L110">
            <v>0.10531</v>
          </cell>
          <cell r="N110">
            <v>66283348</v>
          </cell>
          <cell r="O110">
            <v>1344</v>
          </cell>
          <cell r="P110">
            <v>1.3440000000000001</v>
          </cell>
          <cell r="R110">
            <v>66315646</v>
          </cell>
          <cell r="S110">
            <v>518.32000000000005</v>
          </cell>
          <cell r="T110">
            <v>0.51832</v>
          </cell>
          <cell r="V110">
            <v>66297405</v>
          </cell>
          <cell r="W110">
            <v>236.35</v>
          </cell>
          <cell r="X110">
            <v>0.23635</v>
          </cell>
          <cell r="Z110">
            <v>66300764</v>
          </cell>
          <cell r="AA110">
            <v>129.07</v>
          </cell>
          <cell r="AB110">
            <v>0.12906999999999999</v>
          </cell>
          <cell r="AD110">
            <v>66316083</v>
          </cell>
          <cell r="AE110">
            <v>-6833.61</v>
          </cell>
          <cell r="AF110">
            <v>-6.8336099999999993</v>
          </cell>
          <cell r="AH110">
            <v>66352844</v>
          </cell>
          <cell r="AI110">
            <v>965.44</v>
          </cell>
          <cell r="AJ110">
            <v>0.96544000000000008</v>
          </cell>
          <cell r="AL110">
            <v>66355113</v>
          </cell>
          <cell r="AM110">
            <v>119.45</v>
          </cell>
          <cell r="AN110">
            <v>0.11945</v>
          </cell>
          <cell r="AP110">
            <v>66341499</v>
          </cell>
          <cell r="AQ110">
            <v>88.45</v>
          </cell>
          <cell r="AR110">
            <v>8.8450000000000001E-2</v>
          </cell>
          <cell r="AT110">
            <v>66330720</v>
          </cell>
          <cell r="AU110">
            <v>81.33</v>
          </cell>
          <cell r="AV110">
            <v>8.133E-2</v>
          </cell>
        </row>
        <row r="111">
          <cell r="B111">
            <v>66139192</v>
          </cell>
          <cell r="C111">
            <v>-216.25</v>
          </cell>
          <cell r="D111">
            <v>-0.21625</v>
          </cell>
          <cell r="F111">
            <v>66240274</v>
          </cell>
          <cell r="G111">
            <v>7.63</v>
          </cell>
          <cell r="H111">
            <v>7.6299999999999996E-3</v>
          </cell>
          <cell r="J111">
            <v>66294665</v>
          </cell>
          <cell r="K111">
            <v>3318.35</v>
          </cell>
          <cell r="L111">
            <v>3.3183499999999997</v>
          </cell>
          <cell r="N111">
            <v>66283349</v>
          </cell>
          <cell r="O111">
            <v>17.55</v>
          </cell>
          <cell r="P111">
            <v>1.755E-2</v>
          </cell>
          <cell r="R111">
            <v>66318748</v>
          </cell>
          <cell r="S111">
            <v>159.6</v>
          </cell>
          <cell r="T111">
            <v>0.15959999999999999</v>
          </cell>
          <cell r="V111">
            <v>66297546</v>
          </cell>
          <cell r="W111">
            <v>-1234.3800000000001</v>
          </cell>
          <cell r="X111">
            <v>-1.23438</v>
          </cell>
          <cell r="Z111">
            <v>66309995</v>
          </cell>
          <cell r="AA111">
            <v>876.5</v>
          </cell>
          <cell r="AB111">
            <v>0.87649999999999995</v>
          </cell>
          <cell r="AD111">
            <v>66316263</v>
          </cell>
          <cell r="AE111">
            <v>12828.5</v>
          </cell>
          <cell r="AF111">
            <v>12.8285</v>
          </cell>
          <cell r="AH111">
            <v>66353049</v>
          </cell>
          <cell r="AI111">
            <v>265.02999999999997</v>
          </cell>
          <cell r="AJ111">
            <v>0.26502999999999999</v>
          </cell>
          <cell r="AL111">
            <v>66346103</v>
          </cell>
          <cell r="AM111">
            <v>127</v>
          </cell>
          <cell r="AN111">
            <v>0.127</v>
          </cell>
          <cell r="AP111">
            <v>66341953</v>
          </cell>
          <cell r="AQ111">
            <v>3085.81</v>
          </cell>
          <cell r="AR111">
            <v>3.0858099999999999</v>
          </cell>
          <cell r="AT111">
            <v>66332539</v>
          </cell>
          <cell r="AU111">
            <v>-12</v>
          </cell>
          <cell r="AV111">
            <v>-1.2E-2</v>
          </cell>
        </row>
        <row r="112">
          <cell r="B112">
            <v>66151110</v>
          </cell>
          <cell r="C112">
            <v>-165.35</v>
          </cell>
          <cell r="D112">
            <v>-0.16535</v>
          </cell>
          <cell r="F112">
            <v>66244821</v>
          </cell>
          <cell r="G112">
            <v>7.63</v>
          </cell>
          <cell r="H112">
            <v>7.6299999999999996E-3</v>
          </cell>
          <cell r="J112">
            <v>66295717</v>
          </cell>
          <cell r="K112">
            <v>52.88</v>
          </cell>
          <cell r="L112">
            <v>5.2880000000000003E-2</v>
          </cell>
          <cell r="N112">
            <v>66283642</v>
          </cell>
          <cell r="O112">
            <v>12.5</v>
          </cell>
          <cell r="P112">
            <v>1.2500000000000001E-2</v>
          </cell>
          <cell r="R112">
            <v>66319635</v>
          </cell>
          <cell r="S112">
            <v>27500</v>
          </cell>
          <cell r="T112">
            <v>27.5</v>
          </cell>
          <cell r="V112">
            <v>66297957</v>
          </cell>
          <cell r="W112">
            <v>236.35</v>
          </cell>
          <cell r="X112">
            <v>0.23635</v>
          </cell>
          <cell r="Z112">
            <v>66310270</v>
          </cell>
          <cell r="AA112">
            <v>267.52</v>
          </cell>
          <cell r="AB112">
            <v>0.26751999999999998</v>
          </cell>
          <cell r="AD112">
            <v>66318652</v>
          </cell>
          <cell r="AE112">
            <v>89</v>
          </cell>
          <cell r="AF112">
            <v>8.8999999999999996E-2</v>
          </cell>
          <cell r="AH112">
            <v>66353819</v>
          </cell>
          <cell r="AI112">
            <v>1.32</v>
          </cell>
          <cell r="AJ112">
            <v>1.32E-3</v>
          </cell>
          <cell r="AL112">
            <v>66337715</v>
          </cell>
          <cell r="AM112">
            <v>127.54</v>
          </cell>
          <cell r="AN112">
            <v>0.12754000000000001</v>
          </cell>
          <cell r="AP112">
            <v>66341995</v>
          </cell>
          <cell r="AQ112">
            <v>63.52</v>
          </cell>
          <cell r="AR112">
            <v>6.3520000000000007E-2</v>
          </cell>
          <cell r="AT112">
            <v>66332820</v>
          </cell>
          <cell r="AU112">
            <v>0</v>
          </cell>
          <cell r="AV112">
            <v>0</v>
          </cell>
        </row>
        <row r="113">
          <cell r="B113">
            <v>66165738</v>
          </cell>
          <cell r="C113">
            <v>-258.01</v>
          </cell>
          <cell r="D113">
            <v>-0.25801000000000002</v>
          </cell>
          <cell r="F113">
            <v>66244822</v>
          </cell>
          <cell r="G113">
            <v>7.63</v>
          </cell>
          <cell r="H113">
            <v>7.6299999999999996E-3</v>
          </cell>
          <cell r="J113">
            <v>66295991</v>
          </cell>
          <cell r="K113">
            <v>5253.5</v>
          </cell>
          <cell r="L113">
            <v>5.2534999999999998</v>
          </cell>
          <cell r="N113">
            <v>66283705</v>
          </cell>
          <cell r="O113">
            <v>1366.11</v>
          </cell>
          <cell r="P113">
            <v>1.3661099999999999</v>
          </cell>
          <cell r="R113">
            <v>66319764</v>
          </cell>
          <cell r="S113">
            <v>332.21</v>
          </cell>
          <cell r="T113">
            <v>0.33221000000000001</v>
          </cell>
          <cell r="V113">
            <v>66298145</v>
          </cell>
          <cell r="W113">
            <v>-190.32</v>
          </cell>
          <cell r="X113">
            <v>-0.19031999999999999</v>
          </cell>
          <cell r="Z113">
            <v>66310499</v>
          </cell>
          <cell r="AA113">
            <v>214.76</v>
          </cell>
          <cell r="AB113">
            <v>0.21475999999999998</v>
          </cell>
          <cell r="AD113">
            <v>66318862</v>
          </cell>
          <cell r="AE113">
            <v>1514.24</v>
          </cell>
          <cell r="AF113">
            <v>1.51424</v>
          </cell>
          <cell r="AH113">
            <v>66353824</v>
          </cell>
          <cell r="AI113">
            <v>51.3</v>
          </cell>
          <cell r="AJ113">
            <v>5.1299999999999998E-2</v>
          </cell>
          <cell r="AL113">
            <v>66351293</v>
          </cell>
          <cell r="AM113">
            <v>128.81</v>
          </cell>
          <cell r="AN113">
            <v>0.12881000000000001</v>
          </cell>
          <cell r="AP113">
            <v>66342417</v>
          </cell>
          <cell r="AQ113">
            <v>63.03</v>
          </cell>
          <cell r="AR113">
            <v>6.3030000000000003E-2</v>
          </cell>
          <cell r="AT113">
            <v>66334066</v>
          </cell>
          <cell r="AU113">
            <v>33.880000000000003</v>
          </cell>
          <cell r="AV113">
            <v>3.388E-2</v>
          </cell>
        </row>
        <row r="114">
          <cell r="B114">
            <v>66192053</v>
          </cell>
          <cell r="C114">
            <v>542.64</v>
          </cell>
          <cell r="D114">
            <v>0.54264000000000001</v>
          </cell>
          <cell r="F114">
            <v>66249215</v>
          </cell>
          <cell r="G114">
            <v>21.5</v>
          </cell>
          <cell r="H114">
            <v>2.1499999999999998E-2</v>
          </cell>
          <cell r="J114">
            <v>66296287</v>
          </cell>
          <cell r="K114">
            <v>435.85</v>
          </cell>
          <cell r="L114">
            <v>0.43585000000000002</v>
          </cell>
          <cell r="N114">
            <v>66283868</v>
          </cell>
          <cell r="O114">
            <v>190</v>
          </cell>
          <cell r="P114">
            <v>0.19</v>
          </cell>
          <cell r="R114">
            <v>66321191</v>
          </cell>
          <cell r="S114">
            <v>238</v>
          </cell>
          <cell r="T114">
            <v>0.23799999999999999</v>
          </cell>
          <cell r="V114">
            <v>66298149</v>
          </cell>
          <cell r="W114">
            <v>4.5199999999999996</v>
          </cell>
          <cell r="X114">
            <v>4.5199999999999997E-3</v>
          </cell>
          <cell r="Z114">
            <v>66311620</v>
          </cell>
          <cell r="AA114">
            <v>41.94</v>
          </cell>
          <cell r="AB114">
            <v>4.1939999999999998E-2</v>
          </cell>
          <cell r="AD114">
            <v>66320520</v>
          </cell>
          <cell r="AE114">
            <v>1220.8</v>
          </cell>
          <cell r="AF114">
            <v>1.2207999999999999</v>
          </cell>
          <cell r="AH114">
            <v>66354127</v>
          </cell>
          <cell r="AI114">
            <v>2284.8000000000002</v>
          </cell>
          <cell r="AJ114">
            <v>2.2848000000000002</v>
          </cell>
          <cell r="AL114">
            <v>66361606</v>
          </cell>
          <cell r="AM114">
            <v>132.22</v>
          </cell>
          <cell r="AN114">
            <v>0.13222</v>
          </cell>
          <cell r="AP114">
            <v>66342536</v>
          </cell>
          <cell r="AQ114">
            <v>337.12</v>
          </cell>
          <cell r="AR114">
            <v>0.33712000000000003</v>
          </cell>
          <cell r="AT114">
            <v>66334813</v>
          </cell>
          <cell r="AU114">
            <v>-13365</v>
          </cell>
          <cell r="AV114">
            <v>-13.365</v>
          </cell>
        </row>
        <row r="115">
          <cell r="B115">
            <v>66217272</v>
          </cell>
          <cell r="C115">
            <v>-205</v>
          </cell>
          <cell r="D115">
            <v>-0.20499999999999999</v>
          </cell>
          <cell r="F115">
            <v>66251211</v>
          </cell>
          <cell r="G115">
            <v>-556.34</v>
          </cell>
          <cell r="H115">
            <v>-0.55634000000000006</v>
          </cell>
          <cell r="J115">
            <v>66296996</v>
          </cell>
          <cell r="K115">
            <v>52.88</v>
          </cell>
          <cell r="L115">
            <v>5.2880000000000003E-2</v>
          </cell>
          <cell r="N115">
            <v>66284022</v>
          </cell>
          <cell r="O115">
            <v>75.599999999999994</v>
          </cell>
          <cell r="P115">
            <v>7.5600000000000001E-2</v>
          </cell>
          <cell r="R115">
            <v>66321746</v>
          </cell>
          <cell r="S115">
            <v>271.20999999999998</v>
          </cell>
          <cell r="T115">
            <v>0.27121000000000001</v>
          </cell>
          <cell r="V115">
            <v>66298161</v>
          </cell>
          <cell r="W115">
            <v>760.1</v>
          </cell>
          <cell r="X115">
            <v>0.7601</v>
          </cell>
          <cell r="Z115">
            <v>66311801</v>
          </cell>
          <cell r="AA115">
            <v>3342.84</v>
          </cell>
          <cell r="AB115">
            <v>3.3428400000000003</v>
          </cell>
          <cell r="AD115">
            <v>66321074</v>
          </cell>
          <cell r="AE115">
            <v>9089.48</v>
          </cell>
          <cell r="AF115">
            <v>9.08948</v>
          </cell>
          <cell r="AH115">
            <v>66354959</v>
          </cell>
          <cell r="AI115">
            <v>106.28</v>
          </cell>
          <cell r="AJ115">
            <v>0.10628</v>
          </cell>
          <cell r="AL115">
            <v>66361803</v>
          </cell>
          <cell r="AM115">
            <v>134.33000000000001</v>
          </cell>
          <cell r="AN115">
            <v>0.13433</v>
          </cell>
          <cell r="AP115">
            <v>66342822</v>
          </cell>
          <cell r="AQ115">
            <v>660</v>
          </cell>
          <cell r="AR115">
            <v>0.66</v>
          </cell>
          <cell r="AT115">
            <v>66334847</v>
          </cell>
          <cell r="AU115">
            <v>71.59</v>
          </cell>
          <cell r="AV115">
            <v>7.1590000000000001E-2</v>
          </cell>
        </row>
        <row r="116">
          <cell r="B116">
            <v>66228282</v>
          </cell>
          <cell r="C116">
            <v>28.66</v>
          </cell>
          <cell r="D116">
            <v>2.8660000000000001E-2</v>
          </cell>
          <cell r="F116">
            <v>66251379</v>
          </cell>
          <cell r="G116">
            <v>19125.599999999999</v>
          </cell>
          <cell r="H116">
            <v>19.125599999999999</v>
          </cell>
          <cell r="J116">
            <v>66297863</v>
          </cell>
          <cell r="K116">
            <v>536.5</v>
          </cell>
          <cell r="L116">
            <v>0.53649999999999998</v>
          </cell>
          <cell r="N116">
            <v>66284173</v>
          </cell>
          <cell r="O116">
            <v>-3952.88</v>
          </cell>
          <cell r="P116">
            <v>-3.9528799999999999</v>
          </cell>
          <cell r="R116">
            <v>66322290</v>
          </cell>
          <cell r="S116">
            <v>64.239999999999995</v>
          </cell>
          <cell r="T116">
            <v>6.4239999999999992E-2</v>
          </cell>
          <cell r="V116">
            <v>66298162</v>
          </cell>
          <cell r="W116">
            <v>760.1</v>
          </cell>
          <cell r="X116">
            <v>0.7601</v>
          </cell>
          <cell r="Z116">
            <v>66312161</v>
          </cell>
          <cell r="AA116">
            <v>435.75</v>
          </cell>
          <cell r="AB116">
            <v>0.43575000000000003</v>
          </cell>
          <cell r="AD116">
            <v>66321750</v>
          </cell>
          <cell r="AE116">
            <v>200</v>
          </cell>
          <cell r="AF116">
            <v>0.2</v>
          </cell>
          <cell r="AH116">
            <v>66354997</v>
          </cell>
          <cell r="AI116">
            <v>104.54</v>
          </cell>
          <cell r="AJ116">
            <v>0.10454000000000001</v>
          </cell>
          <cell r="AL116">
            <v>66341989</v>
          </cell>
          <cell r="AM116">
            <v>137.46</v>
          </cell>
          <cell r="AN116">
            <v>0.13746</v>
          </cell>
          <cell r="AP116">
            <v>66344468</v>
          </cell>
          <cell r="AQ116">
            <v>43.96</v>
          </cell>
          <cell r="AR116">
            <v>4.3959999999999999E-2</v>
          </cell>
          <cell r="AT116">
            <v>66336510</v>
          </cell>
          <cell r="AU116">
            <v>-1816</v>
          </cell>
          <cell r="AV116">
            <v>-1.8160000000000001</v>
          </cell>
        </row>
        <row r="117">
          <cell r="B117">
            <v>66232116</v>
          </cell>
          <cell r="C117">
            <v>164.02</v>
          </cell>
          <cell r="D117">
            <v>0.16402</v>
          </cell>
          <cell r="F117">
            <v>66254273</v>
          </cell>
          <cell r="G117">
            <v>981.54</v>
          </cell>
          <cell r="H117">
            <v>0.98153999999999997</v>
          </cell>
          <cell r="J117">
            <v>66298144</v>
          </cell>
          <cell r="K117">
            <v>1099.75</v>
          </cell>
          <cell r="L117">
            <v>1.09975</v>
          </cell>
          <cell r="N117">
            <v>66285144</v>
          </cell>
          <cell r="O117">
            <v>1.99</v>
          </cell>
          <cell r="P117">
            <v>1.99E-3</v>
          </cell>
          <cell r="R117">
            <v>66323387</v>
          </cell>
          <cell r="S117">
            <v>5830.72</v>
          </cell>
          <cell r="T117">
            <v>5.8307200000000003</v>
          </cell>
          <cell r="V117">
            <v>66298262</v>
          </cell>
          <cell r="W117">
            <v>6195</v>
          </cell>
          <cell r="X117">
            <v>6.1950000000000003</v>
          </cell>
          <cell r="Z117">
            <v>66316083</v>
          </cell>
          <cell r="AA117">
            <v>4169.03</v>
          </cell>
          <cell r="AB117">
            <v>4.1690299999999993</v>
          </cell>
          <cell r="AD117">
            <v>66323311</v>
          </cell>
          <cell r="AE117">
            <v>215.08</v>
          </cell>
          <cell r="AF117">
            <v>0.21508000000000002</v>
          </cell>
          <cell r="AH117">
            <v>66355023</v>
          </cell>
          <cell r="AI117">
            <v>164.3</v>
          </cell>
          <cell r="AJ117">
            <v>0.1643</v>
          </cell>
          <cell r="AL117">
            <v>66351502</v>
          </cell>
          <cell r="AM117">
            <v>149.9</v>
          </cell>
          <cell r="AN117">
            <v>0.14990000000000001</v>
          </cell>
          <cell r="AP117">
            <v>66344737</v>
          </cell>
          <cell r="AQ117">
            <v>250.31</v>
          </cell>
          <cell r="AR117">
            <v>0.25030999999999998</v>
          </cell>
          <cell r="AT117">
            <v>66336515</v>
          </cell>
          <cell r="AU117">
            <v>-5123.2700000000004</v>
          </cell>
          <cell r="AV117">
            <v>-5.1232700000000007</v>
          </cell>
        </row>
        <row r="118">
          <cell r="B118">
            <v>66236533</v>
          </cell>
          <cell r="C118">
            <v>142.66</v>
          </cell>
          <cell r="D118">
            <v>0.14266000000000001</v>
          </cell>
          <cell r="F118">
            <v>66255917</v>
          </cell>
          <cell r="G118">
            <v>124.92</v>
          </cell>
          <cell r="H118">
            <v>0.12492</v>
          </cell>
          <cell r="J118">
            <v>66298145</v>
          </cell>
          <cell r="K118">
            <v>1174.52</v>
          </cell>
          <cell r="L118">
            <v>1.17452</v>
          </cell>
          <cell r="N118">
            <v>66285216</v>
          </cell>
          <cell r="O118">
            <v>62.83</v>
          </cell>
          <cell r="P118">
            <v>6.2829999999999997E-2</v>
          </cell>
          <cell r="R118">
            <v>66323423</v>
          </cell>
          <cell r="S118">
            <v>459.65</v>
          </cell>
          <cell r="T118">
            <v>0.45965</v>
          </cell>
          <cell r="V118">
            <v>66298525</v>
          </cell>
          <cell r="W118">
            <v>2517.86</v>
          </cell>
          <cell r="X118">
            <v>2.5178600000000002</v>
          </cell>
          <cell r="Z118">
            <v>66316141</v>
          </cell>
          <cell r="AA118">
            <v>1280.5</v>
          </cell>
          <cell r="AB118">
            <v>1.2805</v>
          </cell>
          <cell r="AD118">
            <v>66323312</v>
          </cell>
          <cell r="AE118">
            <v>146.6</v>
          </cell>
          <cell r="AF118">
            <v>0.14660000000000001</v>
          </cell>
          <cell r="AH118">
            <v>66357566</v>
          </cell>
          <cell r="AI118">
            <v>268.14</v>
          </cell>
          <cell r="AJ118">
            <v>0.26813999999999999</v>
          </cell>
          <cell r="AL118">
            <v>66334259</v>
          </cell>
          <cell r="AM118">
            <v>152.93</v>
          </cell>
          <cell r="AN118">
            <v>0.15293000000000001</v>
          </cell>
          <cell r="AP118">
            <v>66345725</v>
          </cell>
          <cell r="AQ118">
            <v>4857</v>
          </cell>
          <cell r="AR118">
            <v>4.8570000000000002</v>
          </cell>
          <cell r="AT118">
            <v>66338898</v>
          </cell>
          <cell r="AU118">
            <v>1135</v>
          </cell>
          <cell r="AV118">
            <v>1.135</v>
          </cell>
        </row>
        <row r="119">
          <cell r="B119">
            <v>66236880</v>
          </cell>
          <cell r="C119">
            <v>199.78</v>
          </cell>
          <cell r="D119">
            <v>0.19978000000000001</v>
          </cell>
          <cell r="F119">
            <v>66260585</v>
          </cell>
          <cell r="G119">
            <v>1201.8900000000001</v>
          </cell>
          <cell r="H119">
            <v>1.2018900000000001</v>
          </cell>
          <cell r="J119">
            <v>66299572</v>
          </cell>
          <cell r="K119">
            <v>558.6</v>
          </cell>
          <cell r="L119">
            <v>0.55859999999999999</v>
          </cell>
          <cell r="N119">
            <v>66285577</v>
          </cell>
          <cell r="O119">
            <v>17000</v>
          </cell>
          <cell r="P119">
            <v>17</v>
          </cell>
          <cell r="R119">
            <v>66323771</v>
          </cell>
          <cell r="S119">
            <v>131.66999999999999</v>
          </cell>
          <cell r="T119">
            <v>0.13166999999999998</v>
          </cell>
          <cell r="V119">
            <v>66298707</v>
          </cell>
          <cell r="W119">
            <v>140.09</v>
          </cell>
          <cell r="X119">
            <v>0.14008999999999999</v>
          </cell>
          <cell r="Z119">
            <v>66316263</v>
          </cell>
          <cell r="AA119">
            <v>1331.52</v>
          </cell>
          <cell r="AB119">
            <v>1.33152</v>
          </cell>
          <cell r="AD119">
            <v>66323384</v>
          </cell>
          <cell r="AE119">
            <v>440</v>
          </cell>
          <cell r="AF119">
            <v>0.44</v>
          </cell>
          <cell r="AH119">
            <v>66357709</v>
          </cell>
          <cell r="AI119">
            <v>106.34</v>
          </cell>
          <cell r="AJ119">
            <v>0.10634</v>
          </cell>
          <cell r="AL119">
            <v>66324761</v>
          </cell>
          <cell r="AM119">
            <v>161.33000000000001</v>
          </cell>
          <cell r="AN119">
            <v>0.16133</v>
          </cell>
          <cell r="AP119">
            <v>66345996</v>
          </cell>
          <cell r="AQ119">
            <v>-2677.2</v>
          </cell>
          <cell r="AR119">
            <v>-2.6772</v>
          </cell>
          <cell r="AT119">
            <v>66341953</v>
          </cell>
          <cell r="AU119">
            <v>2612.85</v>
          </cell>
          <cell r="AV119">
            <v>2.6128499999999999</v>
          </cell>
        </row>
        <row r="120">
          <cell r="B120">
            <v>66238699</v>
          </cell>
          <cell r="C120">
            <v>-200</v>
          </cell>
          <cell r="D120">
            <v>-0.2</v>
          </cell>
          <cell r="F120">
            <v>66271129</v>
          </cell>
          <cell r="G120">
            <v>867.29</v>
          </cell>
          <cell r="H120">
            <v>0.86729000000000001</v>
          </cell>
          <cell r="J120">
            <v>66026713</v>
          </cell>
          <cell r="K120">
            <v>593.95000000000005</v>
          </cell>
          <cell r="L120">
            <v>0.59395000000000009</v>
          </cell>
          <cell r="N120">
            <v>66285989</v>
          </cell>
          <cell r="O120">
            <v>-6070.92</v>
          </cell>
          <cell r="P120">
            <v>-6.0709200000000001</v>
          </cell>
          <cell r="R120">
            <v>66323772</v>
          </cell>
          <cell r="S120">
            <v>131.66999999999999</v>
          </cell>
          <cell r="T120">
            <v>0.13166999999999998</v>
          </cell>
          <cell r="V120">
            <v>66299572</v>
          </cell>
          <cell r="W120">
            <v>227.52</v>
          </cell>
          <cell r="X120">
            <v>0.22752</v>
          </cell>
          <cell r="Z120">
            <v>66317068</v>
          </cell>
          <cell r="AA120">
            <v>9982.5400000000009</v>
          </cell>
          <cell r="AB120">
            <v>9.9825400000000002</v>
          </cell>
          <cell r="AD120">
            <v>66323387</v>
          </cell>
          <cell r="AE120">
            <v>11383.08</v>
          </cell>
          <cell r="AF120">
            <v>11.38308</v>
          </cell>
          <cell r="AH120">
            <v>66357799</v>
          </cell>
          <cell r="AI120">
            <v>676.18</v>
          </cell>
          <cell r="AJ120">
            <v>0.67618</v>
          </cell>
          <cell r="AL120">
            <v>66368460</v>
          </cell>
          <cell r="AM120">
            <v>162.01</v>
          </cell>
          <cell r="AN120">
            <v>0.16200999999999999</v>
          </cell>
          <cell r="AP120">
            <v>66346262</v>
          </cell>
          <cell r="AQ120">
            <v>-2000</v>
          </cell>
          <cell r="AR120">
            <v>-2</v>
          </cell>
          <cell r="AT120">
            <v>66342535</v>
          </cell>
          <cell r="AU120">
            <v>0</v>
          </cell>
          <cell r="AV120">
            <v>0</v>
          </cell>
        </row>
        <row r="121">
          <cell r="B121">
            <v>66241472</v>
          </cell>
          <cell r="C121">
            <v>259.32</v>
          </cell>
          <cell r="D121">
            <v>0.25931999999999999</v>
          </cell>
          <cell r="F121">
            <v>66273473</v>
          </cell>
          <cell r="G121">
            <v>145.06</v>
          </cell>
          <cell r="H121">
            <v>0.14505999999999999</v>
          </cell>
          <cell r="J121">
            <v>66026723</v>
          </cell>
          <cell r="K121">
            <v>627.03</v>
          </cell>
          <cell r="L121">
            <v>0.62702999999999998</v>
          </cell>
          <cell r="N121">
            <v>66286466</v>
          </cell>
          <cell r="O121">
            <v>270.19</v>
          </cell>
          <cell r="P121">
            <v>0.27018999999999999</v>
          </cell>
          <cell r="R121">
            <v>66324968</v>
          </cell>
          <cell r="S121">
            <v>332.22</v>
          </cell>
          <cell r="T121">
            <v>0.33222000000000002</v>
          </cell>
          <cell r="V121">
            <v>66299684</v>
          </cell>
          <cell r="W121">
            <v>46.87</v>
          </cell>
          <cell r="X121">
            <v>4.6869999999999995E-2</v>
          </cell>
          <cell r="Z121">
            <v>66317292</v>
          </cell>
          <cell r="AA121">
            <v>16.88</v>
          </cell>
          <cell r="AB121">
            <v>1.6879999999999999E-2</v>
          </cell>
          <cell r="AD121">
            <v>66323537</v>
          </cell>
          <cell r="AE121">
            <v>-49001.06</v>
          </cell>
          <cell r="AF121">
            <v>-49.001059999999995</v>
          </cell>
          <cell r="AH121">
            <v>66357843</v>
          </cell>
          <cell r="AI121">
            <v>44.8</v>
          </cell>
          <cell r="AJ121">
            <v>4.48E-2</v>
          </cell>
          <cell r="AL121">
            <v>66026723</v>
          </cell>
          <cell r="AM121">
            <v>166.56999999995659</v>
          </cell>
          <cell r="AN121">
            <v>0.16656999999995659</v>
          </cell>
          <cell r="AP121">
            <v>66346888</v>
          </cell>
          <cell r="AQ121">
            <v>1.76</v>
          </cell>
          <cell r="AR121">
            <v>1.7600000000000001E-3</v>
          </cell>
          <cell r="AT121">
            <v>66344385</v>
          </cell>
          <cell r="AU121">
            <v>1.3800000000000749</v>
          </cell>
          <cell r="AV121">
            <v>1.380000000000075E-3</v>
          </cell>
        </row>
        <row r="122">
          <cell r="B122">
            <v>66244012</v>
          </cell>
          <cell r="C122">
            <v>95.88</v>
          </cell>
          <cell r="D122">
            <v>9.5879999999999993E-2</v>
          </cell>
          <cell r="F122">
            <v>66274180</v>
          </cell>
          <cell r="G122">
            <v>54.96</v>
          </cell>
          <cell r="H122">
            <v>5.4960000000000002E-2</v>
          </cell>
          <cell r="J122">
            <v>66026733</v>
          </cell>
          <cell r="K122">
            <v>362.68</v>
          </cell>
          <cell r="L122">
            <v>0.36268</v>
          </cell>
          <cell r="N122">
            <v>66286891</v>
          </cell>
          <cell r="O122">
            <v>0.23</v>
          </cell>
          <cell r="P122">
            <v>2.3000000000000001E-4</v>
          </cell>
          <cell r="R122">
            <v>66026724</v>
          </cell>
          <cell r="S122">
            <v>93.3</v>
          </cell>
          <cell r="T122">
            <v>9.3299999999999994E-2</v>
          </cell>
          <cell r="V122">
            <v>66299760</v>
          </cell>
          <cell r="W122">
            <v>443.72</v>
          </cell>
          <cell r="X122">
            <v>0.44372</v>
          </cell>
          <cell r="Z122">
            <v>66321083</v>
          </cell>
          <cell r="AA122">
            <v>2056.59</v>
          </cell>
          <cell r="AB122">
            <v>2.0565900000000004</v>
          </cell>
          <cell r="AD122">
            <v>66323540</v>
          </cell>
          <cell r="AE122">
            <v>990.25</v>
          </cell>
          <cell r="AF122">
            <v>0.99024999999999996</v>
          </cell>
          <cell r="AH122">
            <v>66358063</v>
          </cell>
          <cell r="AI122">
            <v>209.42</v>
          </cell>
          <cell r="AJ122">
            <v>0.20942</v>
          </cell>
          <cell r="AL122">
            <v>66365138</v>
          </cell>
          <cell r="AM122">
            <v>181.44</v>
          </cell>
          <cell r="AN122">
            <v>0.18143999999999999</v>
          </cell>
          <cell r="AP122">
            <v>66347585</v>
          </cell>
          <cell r="AQ122">
            <v>57.08</v>
          </cell>
          <cell r="AR122">
            <v>5.7079999999999999E-2</v>
          </cell>
          <cell r="AT122">
            <v>66344399</v>
          </cell>
          <cell r="AU122">
            <v>187.61</v>
          </cell>
          <cell r="AV122">
            <v>0.18761000000000003</v>
          </cell>
        </row>
        <row r="123">
          <cell r="B123">
            <v>66251008</v>
          </cell>
          <cell r="C123">
            <v>-0.01</v>
          </cell>
          <cell r="D123">
            <v>-1.0000000000000001E-5</v>
          </cell>
          <cell r="F123">
            <v>66274639</v>
          </cell>
          <cell r="G123">
            <v>236.21</v>
          </cell>
          <cell r="H123">
            <v>0.23621</v>
          </cell>
          <cell r="J123">
            <v>66027729</v>
          </cell>
          <cell r="K123">
            <v>157.61000000000001</v>
          </cell>
          <cell r="L123">
            <v>0.15761</v>
          </cell>
          <cell r="N123">
            <v>66287003</v>
          </cell>
          <cell r="O123">
            <v>0.3</v>
          </cell>
          <cell r="P123">
            <v>2.9999999999999997E-4</v>
          </cell>
          <cell r="R123">
            <v>66026734</v>
          </cell>
          <cell r="S123">
            <v>427.94</v>
          </cell>
          <cell r="T123">
            <v>0.42793999999999999</v>
          </cell>
          <cell r="V123">
            <v>66300396</v>
          </cell>
          <cell r="W123">
            <v>55.56</v>
          </cell>
          <cell r="X123">
            <v>5.5560000000000005E-2</v>
          </cell>
          <cell r="Z123">
            <v>66321360</v>
          </cell>
          <cell r="AA123">
            <v>100.4</v>
          </cell>
          <cell r="AB123">
            <v>0.1004</v>
          </cell>
          <cell r="AD123">
            <v>66323757</v>
          </cell>
          <cell r="AE123">
            <v>32.46</v>
          </cell>
          <cell r="AF123">
            <v>3.2460000000000003E-2</v>
          </cell>
          <cell r="AH123">
            <v>66358067</v>
          </cell>
          <cell r="AI123">
            <v>19.98</v>
          </cell>
          <cell r="AJ123">
            <v>1.9980000000000001E-2</v>
          </cell>
          <cell r="AL123">
            <v>66354877</v>
          </cell>
          <cell r="AM123">
            <v>183.54</v>
          </cell>
          <cell r="AN123">
            <v>0.18353999999999998</v>
          </cell>
          <cell r="AP123">
            <v>66347986</v>
          </cell>
          <cell r="AQ123">
            <v>441.04</v>
          </cell>
          <cell r="AR123">
            <v>0.44104000000000004</v>
          </cell>
          <cell r="AT123">
            <v>66345725</v>
          </cell>
          <cell r="AU123">
            <v>36.159999999999997</v>
          </cell>
          <cell r="AV123">
            <v>3.6159999999999998E-2</v>
          </cell>
        </row>
        <row r="124">
          <cell r="B124">
            <v>66251010</v>
          </cell>
          <cell r="C124">
            <v>273.22000000000003</v>
          </cell>
          <cell r="D124">
            <v>0.27322000000000002</v>
          </cell>
          <cell r="F124">
            <v>66274645</v>
          </cell>
          <cell r="G124">
            <v>62.4</v>
          </cell>
          <cell r="H124">
            <v>6.2399999999999997E-2</v>
          </cell>
          <cell r="J124">
            <v>66065338</v>
          </cell>
          <cell r="K124">
            <v>585.45000000000005</v>
          </cell>
          <cell r="L124">
            <v>0.58545000000000003</v>
          </cell>
          <cell r="N124">
            <v>66287125</v>
          </cell>
          <cell r="O124">
            <v>3123.85</v>
          </cell>
          <cell r="P124">
            <v>3.12385</v>
          </cell>
          <cell r="R124">
            <v>66087417</v>
          </cell>
          <cell r="S124">
            <v>219.93</v>
          </cell>
          <cell r="T124">
            <v>0.21993000000000001</v>
          </cell>
          <cell r="V124">
            <v>66300541</v>
          </cell>
          <cell r="W124">
            <v>1469.93</v>
          </cell>
          <cell r="X124">
            <v>1.46993</v>
          </cell>
          <cell r="Z124">
            <v>66321850</v>
          </cell>
          <cell r="AA124">
            <v>27.96</v>
          </cell>
          <cell r="AB124">
            <v>2.7960000000000002E-2</v>
          </cell>
          <cell r="AD124">
            <v>66324350</v>
          </cell>
          <cell r="AE124">
            <v>298.56</v>
          </cell>
          <cell r="AF124">
            <v>0.29855999999999999</v>
          </cell>
          <cell r="AH124">
            <v>66358809</v>
          </cell>
          <cell r="AI124">
            <v>155.32</v>
          </cell>
          <cell r="AJ124">
            <v>0.15531999999999999</v>
          </cell>
          <cell r="AL124">
            <v>66357540</v>
          </cell>
          <cell r="AM124">
            <v>183.81</v>
          </cell>
          <cell r="AN124">
            <v>0.18381</v>
          </cell>
          <cell r="AP124">
            <v>66348176</v>
          </cell>
          <cell r="AQ124">
            <v>228.86</v>
          </cell>
          <cell r="AR124">
            <v>0.22886000000000001</v>
          </cell>
          <cell r="AT124">
            <v>66345997</v>
          </cell>
          <cell r="AU124">
            <v>64.66</v>
          </cell>
          <cell r="AV124">
            <v>6.4659999999999995E-2</v>
          </cell>
        </row>
        <row r="125">
          <cell r="B125">
            <v>66251012</v>
          </cell>
          <cell r="C125">
            <v>2.27</v>
          </cell>
          <cell r="D125">
            <v>2.2699999999999999E-3</v>
          </cell>
          <cell r="F125">
            <v>66274916</v>
          </cell>
          <cell r="G125">
            <v>91.37</v>
          </cell>
          <cell r="H125">
            <v>9.1370000000000007E-2</v>
          </cell>
          <cell r="J125">
            <v>66165741</v>
          </cell>
          <cell r="K125">
            <v>66.290000000000006</v>
          </cell>
          <cell r="L125">
            <v>6.6290000000000002E-2</v>
          </cell>
          <cell r="N125">
            <v>66287226</v>
          </cell>
          <cell r="O125">
            <v>-12549.57</v>
          </cell>
          <cell r="P125">
            <v>-12.549569999999999</v>
          </cell>
          <cell r="R125">
            <v>66181984</v>
          </cell>
          <cell r="S125">
            <v>-9915.7000000000007</v>
          </cell>
          <cell r="T125">
            <v>-9.9157000000000011</v>
          </cell>
          <cell r="V125">
            <v>66309871</v>
          </cell>
          <cell r="W125">
            <v>47.82</v>
          </cell>
          <cell r="X125">
            <v>4.7820000000000001E-2</v>
          </cell>
          <cell r="Z125">
            <v>66322309</v>
          </cell>
          <cell r="AA125">
            <v>774.06</v>
          </cell>
          <cell r="AB125">
            <v>0.77405999999999997</v>
          </cell>
          <cell r="AD125">
            <v>66324510</v>
          </cell>
          <cell r="AE125">
            <v>240</v>
          </cell>
          <cell r="AF125">
            <v>0.24</v>
          </cell>
          <cell r="AH125">
            <v>66360141</v>
          </cell>
          <cell r="AI125">
            <v>252</v>
          </cell>
          <cell r="AJ125">
            <v>0.252</v>
          </cell>
          <cell r="AL125">
            <v>66361869</v>
          </cell>
          <cell r="AM125">
            <v>186.37</v>
          </cell>
          <cell r="AN125">
            <v>0.18637000000000001</v>
          </cell>
          <cell r="AP125">
            <v>66348236</v>
          </cell>
          <cell r="AQ125">
            <v>25.7</v>
          </cell>
          <cell r="AR125">
            <v>2.5700000000000001E-2</v>
          </cell>
          <cell r="AT125">
            <v>66346888</v>
          </cell>
          <cell r="AU125">
            <v>0</v>
          </cell>
          <cell r="AV125">
            <v>0</v>
          </cell>
        </row>
        <row r="126">
          <cell r="B126">
            <v>66251379</v>
          </cell>
          <cell r="C126">
            <v>-13330.55</v>
          </cell>
          <cell r="D126">
            <v>-13.330549999999999</v>
          </cell>
          <cell r="F126">
            <v>66281315</v>
          </cell>
          <cell r="G126">
            <v>632.54999999999995</v>
          </cell>
          <cell r="H126">
            <v>0.63254999999999995</v>
          </cell>
          <cell r="J126">
            <v>66179357</v>
          </cell>
          <cell r="K126">
            <v>-600</v>
          </cell>
          <cell r="L126">
            <v>-0.6</v>
          </cell>
          <cell r="N126">
            <v>66287678</v>
          </cell>
          <cell r="O126">
            <v>863.18</v>
          </cell>
          <cell r="P126">
            <v>0.86317999999999995</v>
          </cell>
          <cell r="R126">
            <v>66184728</v>
          </cell>
          <cell r="S126">
            <v>1874.39</v>
          </cell>
          <cell r="T126">
            <v>1.87439</v>
          </cell>
          <cell r="V126">
            <v>66310120</v>
          </cell>
          <cell r="W126">
            <v>161.78</v>
          </cell>
          <cell r="X126">
            <v>0.16178000000000001</v>
          </cell>
          <cell r="Z126">
            <v>66322310</v>
          </cell>
          <cell r="AA126">
            <v>6.33</v>
          </cell>
          <cell r="AB126">
            <v>6.3299999999999997E-3</v>
          </cell>
          <cell r="AD126">
            <v>66324645</v>
          </cell>
          <cell r="AE126">
            <v>9.1300000000000008</v>
          </cell>
          <cell r="AF126">
            <v>9.130000000000001E-3</v>
          </cell>
          <cell r="AH126">
            <v>66360779</v>
          </cell>
          <cell r="AI126">
            <v>140.53</v>
          </cell>
          <cell r="AJ126">
            <v>0.14052999999999999</v>
          </cell>
          <cell r="AL126">
            <v>66041562</v>
          </cell>
          <cell r="AM126">
            <v>190.95</v>
          </cell>
          <cell r="AN126">
            <v>0.19094999999999998</v>
          </cell>
          <cell r="AP126">
            <v>66348618</v>
          </cell>
          <cell r="AQ126">
            <v>75.42</v>
          </cell>
          <cell r="AR126">
            <v>7.5420000000000001E-2</v>
          </cell>
          <cell r="AT126">
            <v>66347179</v>
          </cell>
          <cell r="AU126">
            <v>0</v>
          </cell>
          <cell r="AV126">
            <v>0</v>
          </cell>
        </row>
        <row r="127">
          <cell r="B127">
            <v>66253547</v>
          </cell>
          <cell r="C127">
            <v>191.4</v>
          </cell>
          <cell r="D127">
            <v>0.19140000000000001</v>
          </cell>
          <cell r="F127">
            <v>66282054</v>
          </cell>
          <cell r="G127">
            <v>14.33</v>
          </cell>
          <cell r="H127">
            <v>1.4330000000000001E-2</v>
          </cell>
          <cell r="J127">
            <v>66212648</v>
          </cell>
          <cell r="K127">
            <v>110.12</v>
          </cell>
          <cell r="L127">
            <v>0.11012000000000001</v>
          </cell>
          <cell r="N127">
            <v>66287922</v>
          </cell>
          <cell r="O127">
            <v>6420.65</v>
          </cell>
          <cell r="P127">
            <v>6.4206499999999993</v>
          </cell>
          <cell r="R127">
            <v>66286767</v>
          </cell>
          <cell r="S127">
            <v>554.4</v>
          </cell>
          <cell r="T127">
            <v>0.5544</v>
          </cell>
          <cell r="V127">
            <v>66310282</v>
          </cell>
          <cell r="W127">
            <v>236.35</v>
          </cell>
          <cell r="X127">
            <v>0.23635</v>
          </cell>
          <cell r="Z127">
            <v>66322729</v>
          </cell>
          <cell r="AA127">
            <v>984.2</v>
          </cell>
          <cell r="AB127">
            <v>0.98420000000000007</v>
          </cell>
          <cell r="AD127">
            <v>66325090</v>
          </cell>
          <cell r="AE127">
            <v>1623.63</v>
          </cell>
          <cell r="AF127">
            <v>1.6236300000000001</v>
          </cell>
          <cell r="AH127">
            <v>100256</v>
          </cell>
          <cell r="AI127">
            <v>28425.919999999998</v>
          </cell>
          <cell r="AJ127">
            <v>28.425919999999998</v>
          </cell>
          <cell r="AL127">
            <v>66361978</v>
          </cell>
          <cell r="AM127">
            <v>197.54</v>
          </cell>
          <cell r="AN127">
            <v>0.19753999999999999</v>
          </cell>
          <cell r="AP127">
            <v>66348623</v>
          </cell>
          <cell r="AQ127">
            <v>785.8</v>
          </cell>
          <cell r="AR127">
            <v>0.78579999999999994</v>
          </cell>
          <cell r="AT127">
            <v>66347986</v>
          </cell>
          <cell r="AU127">
            <v>451.26</v>
          </cell>
          <cell r="AV127">
            <v>0.45125999999999999</v>
          </cell>
        </row>
        <row r="128">
          <cell r="B128">
            <v>66255918</v>
          </cell>
          <cell r="C128">
            <v>1686.32</v>
          </cell>
          <cell r="D128">
            <v>1.68632</v>
          </cell>
          <cell r="F128">
            <v>66282236</v>
          </cell>
          <cell r="G128">
            <v>236.21</v>
          </cell>
          <cell r="H128">
            <v>0.23621</v>
          </cell>
          <cell r="J128">
            <v>66219957</v>
          </cell>
          <cell r="K128">
            <v>3653.88</v>
          </cell>
          <cell r="L128">
            <v>3.65388</v>
          </cell>
          <cell r="N128">
            <v>66288047</v>
          </cell>
          <cell r="O128">
            <v>6.35</v>
          </cell>
          <cell r="P128">
            <v>6.3499999999999997E-3</v>
          </cell>
          <cell r="R128">
            <v>66291268</v>
          </cell>
          <cell r="S128">
            <v>1251.8900000000001</v>
          </cell>
          <cell r="T128">
            <v>1.2518900000000002</v>
          </cell>
          <cell r="V128">
            <v>66310301</v>
          </cell>
          <cell r="W128">
            <v>249.61</v>
          </cell>
          <cell r="X128">
            <v>0.24961000000000003</v>
          </cell>
          <cell r="Z128">
            <v>66323310</v>
          </cell>
          <cell r="AA128">
            <v>1063.8499999999999</v>
          </cell>
          <cell r="AB128">
            <v>1.06385</v>
          </cell>
          <cell r="AD128">
            <v>66326333</v>
          </cell>
          <cell r="AE128">
            <v>51</v>
          </cell>
          <cell r="AF128">
            <v>5.0999999999999997E-2</v>
          </cell>
          <cell r="AH128">
            <v>66047446</v>
          </cell>
          <cell r="AI128">
            <v>958.42</v>
          </cell>
          <cell r="AJ128">
            <v>0.95841999999999994</v>
          </cell>
          <cell r="AL128">
            <v>66353846</v>
          </cell>
          <cell r="AM128">
            <v>200.1</v>
          </cell>
          <cell r="AN128">
            <v>0.2001</v>
          </cell>
          <cell r="AP128">
            <v>66348947</v>
          </cell>
          <cell r="AQ128">
            <v>-36.799999999999997</v>
          </cell>
          <cell r="AR128">
            <v>-3.6799999999999999E-2</v>
          </cell>
          <cell r="AT128">
            <v>66350222</v>
          </cell>
          <cell r="AU128">
            <v>-2199.1999999999998</v>
          </cell>
          <cell r="AV128">
            <v>-2.1991999999999998</v>
          </cell>
        </row>
        <row r="129">
          <cell r="B129">
            <v>66256046</v>
          </cell>
          <cell r="C129">
            <v>505.78</v>
          </cell>
          <cell r="D129">
            <v>0.50578000000000001</v>
          </cell>
          <cell r="F129">
            <v>66282239</v>
          </cell>
          <cell r="G129">
            <v>124.39</v>
          </cell>
          <cell r="H129">
            <v>0.12439</v>
          </cell>
          <cell r="J129">
            <v>66219958</v>
          </cell>
          <cell r="K129">
            <v>1156.24</v>
          </cell>
          <cell r="L129">
            <v>1.1562399999999999</v>
          </cell>
          <cell r="N129">
            <v>66288048</v>
          </cell>
          <cell r="O129">
            <v>0.71</v>
          </cell>
          <cell r="P129">
            <v>7.0999999999999991E-4</v>
          </cell>
          <cell r="R129">
            <v>66291269</v>
          </cell>
          <cell r="S129">
            <v>-96.540000000000134</v>
          </cell>
          <cell r="T129">
            <v>-9.654000000000014E-2</v>
          </cell>
          <cell r="V129">
            <v>66310384</v>
          </cell>
          <cell r="W129">
            <v>236.35</v>
          </cell>
          <cell r="X129">
            <v>0.23635</v>
          </cell>
          <cell r="Z129">
            <v>66323311</v>
          </cell>
          <cell r="AA129">
            <v>214.22</v>
          </cell>
          <cell r="AB129">
            <v>0.21421999999999999</v>
          </cell>
          <cell r="AD129">
            <v>66326413</v>
          </cell>
          <cell r="AE129">
            <v>5205.17</v>
          </cell>
          <cell r="AF129">
            <v>5.2051699999999999</v>
          </cell>
          <cell r="AH129">
            <v>66177710</v>
          </cell>
          <cell r="AI129">
            <v>159.5</v>
          </cell>
          <cell r="AJ129">
            <v>0.1595</v>
          </cell>
          <cell r="AL129">
            <v>66322233</v>
          </cell>
          <cell r="AM129">
            <v>200.15</v>
          </cell>
          <cell r="AN129">
            <v>0.20014999999999999</v>
          </cell>
          <cell r="AP129">
            <v>66348948</v>
          </cell>
          <cell r="AQ129">
            <v>179.99</v>
          </cell>
          <cell r="AR129">
            <v>0.17999000000000001</v>
          </cell>
          <cell r="AT129">
            <v>66350321</v>
          </cell>
          <cell r="AU129">
            <v>172.4</v>
          </cell>
          <cell r="AV129">
            <v>0.1724</v>
          </cell>
        </row>
        <row r="130">
          <cell r="B130">
            <v>66258475</v>
          </cell>
          <cell r="C130">
            <v>206.16</v>
          </cell>
          <cell r="D130">
            <v>0.20616000000000001</v>
          </cell>
          <cell r="F130">
            <v>66283867</v>
          </cell>
          <cell r="G130">
            <v>197.41</v>
          </cell>
          <cell r="H130">
            <v>0.19741</v>
          </cell>
          <cell r="J130">
            <v>66224886</v>
          </cell>
          <cell r="K130">
            <v>31.16</v>
          </cell>
          <cell r="L130">
            <v>3.116E-2</v>
          </cell>
          <cell r="N130">
            <v>66288054</v>
          </cell>
          <cell r="O130">
            <v>584</v>
          </cell>
          <cell r="P130">
            <v>0.58399999999999996</v>
          </cell>
          <cell r="R130">
            <v>66293095</v>
          </cell>
          <cell r="S130">
            <v>2142.42</v>
          </cell>
          <cell r="T130">
            <v>2.14242</v>
          </cell>
          <cell r="V130">
            <v>66310431</v>
          </cell>
          <cell r="W130">
            <v>331.09999999999854</v>
          </cell>
          <cell r="X130">
            <v>0.33109999999999856</v>
          </cell>
          <cell r="Z130">
            <v>66323312</v>
          </cell>
          <cell r="AA130">
            <v>660.58</v>
          </cell>
          <cell r="AB130">
            <v>0.66058000000000006</v>
          </cell>
          <cell r="AD130">
            <v>66326541</v>
          </cell>
          <cell r="AE130">
            <v>65.83</v>
          </cell>
          <cell r="AF130">
            <v>6.583E-2</v>
          </cell>
          <cell r="AH130">
            <v>66201827</v>
          </cell>
          <cell r="AI130">
            <v>868</v>
          </cell>
          <cell r="AJ130">
            <v>0.86799999999999999</v>
          </cell>
          <cell r="AL130">
            <v>66353078</v>
          </cell>
          <cell r="AM130">
            <v>202.31</v>
          </cell>
          <cell r="AN130">
            <v>0.20230999999999999</v>
          </cell>
          <cell r="AP130">
            <v>66350321</v>
          </cell>
          <cell r="AQ130">
            <v>-2496</v>
          </cell>
          <cell r="AR130">
            <v>-2.496</v>
          </cell>
          <cell r="AT130">
            <v>66350407</v>
          </cell>
          <cell r="AU130">
            <v>78.680000000000007</v>
          </cell>
          <cell r="AV130">
            <v>7.868E-2</v>
          </cell>
        </row>
        <row r="131">
          <cell r="B131">
            <v>66260463</v>
          </cell>
          <cell r="C131">
            <v>2.25</v>
          </cell>
          <cell r="D131">
            <v>2.2499999999999998E-3</v>
          </cell>
          <cell r="F131">
            <v>66283868</v>
          </cell>
          <cell r="G131">
            <v>263.07</v>
          </cell>
          <cell r="H131">
            <v>0.26306999999999997</v>
          </cell>
          <cell r="J131">
            <v>66226291</v>
          </cell>
          <cell r="K131">
            <v>27645.95</v>
          </cell>
          <cell r="L131">
            <v>27.645949999999999</v>
          </cell>
          <cell r="N131">
            <v>66288055</v>
          </cell>
          <cell r="O131">
            <v>584</v>
          </cell>
          <cell r="P131">
            <v>0.58399999999999996</v>
          </cell>
          <cell r="R131">
            <v>66294719</v>
          </cell>
          <cell r="S131">
            <v>408.77</v>
          </cell>
          <cell r="T131">
            <v>0.40876999999999997</v>
          </cell>
          <cell r="V131">
            <v>66310436</v>
          </cell>
          <cell r="W131">
            <v>249.61</v>
          </cell>
          <cell r="X131">
            <v>0.24961000000000003</v>
          </cell>
          <cell r="Z131">
            <v>66323387</v>
          </cell>
          <cell r="AA131">
            <v>1056.02</v>
          </cell>
          <cell r="AB131">
            <v>1.05602</v>
          </cell>
          <cell r="AD131">
            <v>66328232</v>
          </cell>
          <cell r="AE131">
            <v>2142.83</v>
          </cell>
          <cell r="AF131">
            <v>2.14283</v>
          </cell>
          <cell r="AH131">
            <v>66251566</v>
          </cell>
          <cell r="AI131">
            <v>765</v>
          </cell>
          <cell r="AJ131">
            <v>0.76500000000000001</v>
          </cell>
          <cell r="AL131">
            <v>66321269</v>
          </cell>
          <cell r="AM131">
            <v>214.03</v>
          </cell>
          <cell r="AN131">
            <v>0.21403</v>
          </cell>
          <cell r="AP131">
            <v>66350397</v>
          </cell>
          <cell r="AQ131">
            <v>29.49</v>
          </cell>
          <cell r="AR131">
            <v>2.9489999999999999E-2</v>
          </cell>
          <cell r="AT131">
            <v>66350521</v>
          </cell>
          <cell r="AU131">
            <v>121.02</v>
          </cell>
          <cell r="AV131">
            <v>0.12102</v>
          </cell>
        </row>
        <row r="132">
          <cell r="B132">
            <v>66260585</v>
          </cell>
          <cell r="C132">
            <v>-886.95</v>
          </cell>
          <cell r="D132">
            <v>-0.88695000000000002</v>
          </cell>
          <cell r="F132">
            <v>66285766</v>
          </cell>
          <cell r="G132">
            <v>2132.5</v>
          </cell>
          <cell r="H132">
            <v>2.1324999999999998</v>
          </cell>
          <cell r="J132">
            <v>66237802</v>
          </cell>
          <cell r="K132">
            <v>-225</v>
          </cell>
          <cell r="L132">
            <v>-0.22500000000000001</v>
          </cell>
          <cell r="N132">
            <v>66288056</v>
          </cell>
          <cell r="O132">
            <v>584</v>
          </cell>
          <cell r="P132">
            <v>0.58399999999999996</v>
          </cell>
          <cell r="R132">
            <v>66295716</v>
          </cell>
          <cell r="S132">
            <v>116.89</v>
          </cell>
          <cell r="T132">
            <v>0.11688999999999999</v>
          </cell>
          <cell r="V132">
            <v>66310499</v>
          </cell>
          <cell r="W132">
            <v>68.959999999999994</v>
          </cell>
          <cell r="X132">
            <v>6.8959999999999994E-2</v>
          </cell>
          <cell r="Z132">
            <v>66323537</v>
          </cell>
          <cell r="AA132">
            <v>-29983.46</v>
          </cell>
          <cell r="AB132">
            <v>-29.983460000000001</v>
          </cell>
          <cell r="AD132">
            <v>66328369</v>
          </cell>
          <cell r="AE132">
            <v>9076.39</v>
          </cell>
          <cell r="AF132">
            <v>9.07639</v>
          </cell>
          <cell r="AH132">
            <v>66297957</v>
          </cell>
          <cell r="AI132">
            <v>2.33</v>
          </cell>
          <cell r="AJ132">
            <v>2.33E-3</v>
          </cell>
          <cell r="AL132">
            <v>66026734</v>
          </cell>
          <cell r="AM132">
            <v>220.68</v>
          </cell>
          <cell r="AN132">
            <v>0.22068000000000002</v>
          </cell>
          <cell r="AP132">
            <v>66350487</v>
          </cell>
          <cell r="AQ132">
            <v>2929.91</v>
          </cell>
          <cell r="AR132">
            <v>2.92991</v>
          </cell>
          <cell r="AT132">
            <v>66350523</v>
          </cell>
          <cell r="AU132">
            <v>189.45</v>
          </cell>
          <cell r="AV132">
            <v>0.18944999999999998</v>
          </cell>
        </row>
        <row r="133">
          <cell r="B133">
            <v>66261030</v>
          </cell>
          <cell r="C133">
            <v>52.56</v>
          </cell>
          <cell r="D133">
            <v>5.2560000000000003E-2</v>
          </cell>
          <cell r="F133">
            <v>66286056</v>
          </cell>
          <cell r="G133">
            <v>1510.88</v>
          </cell>
          <cell r="H133">
            <v>1.51088</v>
          </cell>
          <cell r="J133">
            <v>66239522</v>
          </cell>
          <cell r="K133">
            <v>109.31</v>
          </cell>
          <cell r="L133">
            <v>0.10931</v>
          </cell>
          <cell r="N133">
            <v>66288057</v>
          </cell>
          <cell r="O133">
            <v>584</v>
          </cell>
          <cell r="P133">
            <v>0.58399999999999996</v>
          </cell>
          <cell r="R133">
            <v>66296506</v>
          </cell>
          <cell r="S133">
            <v>92.24</v>
          </cell>
          <cell r="T133">
            <v>9.2239999999999989E-2</v>
          </cell>
          <cell r="V133">
            <v>66310713</v>
          </cell>
          <cell r="W133">
            <v>89</v>
          </cell>
          <cell r="X133">
            <v>8.8999999999999996E-2</v>
          </cell>
          <cell r="Z133">
            <v>66323540</v>
          </cell>
          <cell r="AA133">
            <v>5983.63</v>
          </cell>
          <cell r="AB133">
            <v>5.9836299999999998</v>
          </cell>
          <cell r="AD133">
            <v>66328707</v>
          </cell>
          <cell r="AE133">
            <v>446.79</v>
          </cell>
          <cell r="AF133">
            <v>0.44679000000000002</v>
          </cell>
          <cell r="AH133">
            <v>66301561</v>
          </cell>
          <cell r="AI133">
            <v>175.6</v>
          </cell>
          <cell r="AJ133">
            <v>0.17560000000000001</v>
          </cell>
          <cell r="AL133">
            <v>66309814</v>
          </cell>
          <cell r="AM133">
            <v>221.17</v>
          </cell>
          <cell r="AN133">
            <v>0.22116999999999998</v>
          </cell>
          <cell r="AP133">
            <v>66351179</v>
          </cell>
          <cell r="AQ133">
            <v>675</v>
          </cell>
          <cell r="AR133">
            <v>0.67500000000000004</v>
          </cell>
          <cell r="AT133">
            <v>66350580</v>
          </cell>
          <cell r="AU133">
            <v>2826</v>
          </cell>
          <cell r="AV133">
            <v>2.8260000000000001</v>
          </cell>
        </row>
        <row r="134">
          <cell r="B134">
            <v>66261044</v>
          </cell>
          <cell r="C134">
            <v>3701.56</v>
          </cell>
          <cell r="D134">
            <v>3.7015599999999997</v>
          </cell>
          <cell r="F134">
            <v>66286176</v>
          </cell>
          <cell r="G134">
            <v>432.33</v>
          </cell>
          <cell r="H134">
            <v>0.43232999999999999</v>
          </cell>
          <cell r="J134">
            <v>66249549</v>
          </cell>
          <cell r="K134">
            <v>1838</v>
          </cell>
          <cell r="L134">
            <v>1.8380000000000001</v>
          </cell>
          <cell r="N134">
            <v>66288058</v>
          </cell>
          <cell r="O134">
            <v>584</v>
          </cell>
          <cell r="P134">
            <v>0.58399999999999996</v>
          </cell>
          <cell r="R134">
            <v>66298837</v>
          </cell>
          <cell r="S134">
            <v>56.74</v>
          </cell>
          <cell r="T134">
            <v>5.6739999999999999E-2</v>
          </cell>
          <cell r="V134">
            <v>66310978</v>
          </cell>
          <cell r="W134">
            <v>116.52</v>
          </cell>
          <cell r="X134">
            <v>0.11652</v>
          </cell>
          <cell r="Z134">
            <v>66323757</v>
          </cell>
          <cell r="AA134">
            <v>523.55999999999995</v>
          </cell>
          <cell r="AB134">
            <v>0.52355999999999991</v>
          </cell>
          <cell r="AD134">
            <v>66328979</v>
          </cell>
          <cell r="AE134">
            <v>42.83</v>
          </cell>
          <cell r="AF134">
            <v>4.283E-2</v>
          </cell>
          <cell r="AH134">
            <v>66312691</v>
          </cell>
          <cell r="AI134">
            <v>1615.99</v>
          </cell>
          <cell r="AJ134">
            <v>1.61599</v>
          </cell>
          <cell r="AL134">
            <v>66330720</v>
          </cell>
          <cell r="AM134">
            <v>222.12</v>
          </cell>
          <cell r="AN134">
            <v>0.22212000000000001</v>
          </cell>
          <cell r="AP134">
            <v>66351307</v>
          </cell>
          <cell r="AQ134">
            <v>376.04</v>
          </cell>
          <cell r="AR134">
            <v>0.37604000000000004</v>
          </cell>
          <cell r="AT134">
            <v>66350700</v>
          </cell>
          <cell r="AU134">
            <v>332.42</v>
          </cell>
          <cell r="AV134">
            <v>0.33241999999999999</v>
          </cell>
        </row>
        <row r="135">
          <cell r="B135">
            <v>66261231</v>
          </cell>
          <cell r="C135">
            <v>59.85</v>
          </cell>
          <cell r="D135">
            <v>5.985E-2</v>
          </cell>
          <cell r="F135">
            <v>66286684</v>
          </cell>
          <cell r="G135">
            <v>88979.55</v>
          </cell>
          <cell r="H135">
            <v>88.979550000000003</v>
          </cell>
          <cell r="J135">
            <v>66249897</v>
          </cell>
          <cell r="K135">
            <v>450</v>
          </cell>
          <cell r="L135">
            <v>0.45</v>
          </cell>
          <cell r="N135">
            <v>66288059</v>
          </cell>
          <cell r="O135">
            <v>586.26</v>
          </cell>
          <cell r="P135">
            <v>0.58626</v>
          </cell>
          <cell r="R135">
            <v>66300765</v>
          </cell>
          <cell r="S135">
            <v>3801.62</v>
          </cell>
          <cell r="T135">
            <v>3.8016199999999998</v>
          </cell>
          <cell r="V135">
            <v>66312442</v>
          </cell>
          <cell r="W135">
            <v>2924.94</v>
          </cell>
          <cell r="X135">
            <v>2.9249399999999999</v>
          </cell>
          <cell r="Z135">
            <v>66323791</v>
          </cell>
          <cell r="AA135">
            <v>116.53</v>
          </cell>
          <cell r="AB135">
            <v>0.11652999999999999</v>
          </cell>
          <cell r="AD135">
            <v>66329036</v>
          </cell>
          <cell r="AE135">
            <v>1958.97</v>
          </cell>
          <cell r="AF135">
            <v>1.9589700000000001</v>
          </cell>
          <cell r="AH135">
            <v>66321556</v>
          </cell>
          <cell r="AI135">
            <v>249.76</v>
          </cell>
          <cell r="AJ135">
            <v>0.24975999999999998</v>
          </cell>
          <cell r="AL135">
            <v>66361619</v>
          </cell>
          <cell r="AM135">
            <v>226.35</v>
          </cell>
          <cell r="AN135">
            <v>0.22635</v>
          </cell>
          <cell r="AP135">
            <v>66351510</v>
          </cell>
          <cell r="AQ135">
            <v>17.34</v>
          </cell>
          <cell r="AR135">
            <v>1.7340000000000001E-2</v>
          </cell>
          <cell r="AT135">
            <v>66350838</v>
          </cell>
          <cell r="AU135">
            <v>334.39</v>
          </cell>
          <cell r="AV135">
            <v>0.33438999999999997</v>
          </cell>
        </row>
        <row r="136">
          <cell r="B136">
            <v>66261416</v>
          </cell>
          <cell r="C136">
            <v>106.45</v>
          </cell>
          <cell r="D136">
            <v>0.10645</v>
          </cell>
          <cell r="F136">
            <v>66287279</v>
          </cell>
          <cell r="G136">
            <v>104.27</v>
          </cell>
          <cell r="H136">
            <v>0.10427</v>
          </cell>
          <cell r="J136">
            <v>66256886</v>
          </cell>
          <cell r="K136">
            <v>40.92</v>
          </cell>
          <cell r="L136">
            <v>4.0920000000000005E-2</v>
          </cell>
          <cell r="N136">
            <v>66288307</v>
          </cell>
          <cell r="O136">
            <v>571.77</v>
          </cell>
          <cell r="P136">
            <v>0.57177</v>
          </cell>
          <cell r="R136">
            <v>66301686</v>
          </cell>
          <cell r="S136">
            <v>866.83</v>
          </cell>
          <cell r="T136">
            <v>0.86682999999999999</v>
          </cell>
          <cell r="V136">
            <v>66314634</v>
          </cell>
          <cell r="W136">
            <v>1428.42</v>
          </cell>
          <cell r="X136">
            <v>1.42842</v>
          </cell>
          <cell r="Z136">
            <v>66323792</v>
          </cell>
          <cell r="AA136">
            <v>116.53</v>
          </cell>
          <cell r="AB136">
            <v>0.11652999999999999</v>
          </cell>
          <cell r="AD136">
            <v>66329482</v>
          </cell>
          <cell r="AE136">
            <v>765.7</v>
          </cell>
          <cell r="AF136">
            <v>0.76570000000000005</v>
          </cell>
          <cell r="AH136">
            <v>66328933</v>
          </cell>
          <cell r="AI136">
            <v>3444</v>
          </cell>
          <cell r="AJ136">
            <v>3.444</v>
          </cell>
          <cell r="AL136">
            <v>66367277</v>
          </cell>
          <cell r="AM136">
            <v>235.04999999999944</v>
          </cell>
          <cell r="AN136">
            <v>0.23504999999999945</v>
          </cell>
          <cell r="AP136">
            <v>66354288</v>
          </cell>
          <cell r="AQ136">
            <v>299.33999999999997</v>
          </cell>
          <cell r="AR136">
            <v>0.29933999999999999</v>
          </cell>
          <cell r="AT136">
            <v>66350839</v>
          </cell>
          <cell r="AU136">
            <v>206.54</v>
          </cell>
          <cell r="AV136">
            <v>0.20654</v>
          </cell>
        </row>
        <row r="137">
          <cell r="B137">
            <v>66261439</v>
          </cell>
          <cell r="C137">
            <v>67.52</v>
          </cell>
          <cell r="D137">
            <v>6.7519999999999997E-2</v>
          </cell>
          <cell r="F137">
            <v>66289225</v>
          </cell>
          <cell r="G137">
            <v>77.14</v>
          </cell>
          <cell r="H137">
            <v>7.714E-2</v>
          </cell>
          <cell r="J137">
            <v>66259343</v>
          </cell>
          <cell r="K137">
            <v>5800</v>
          </cell>
          <cell r="L137">
            <v>5.8</v>
          </cell>
          <cell r="N137">
            <v>66288454</v>
          </cell>
          <cell r="O137">
            <v>42.49</v>
          </cell>
          <cell r="P137">
            <v>4.249E-2</v>
          </cell>
          <cell r="R137">
            <v>66309706</v>
          </cell>
          <cell r="S137">
            <v>1449.7</v>
          </cell>
          <cell r="T137">
            <v>1.4497</v>
          </cell>
          <cell r="V137">
            <v>66314897</v>
          </cell>
          <cell r="W137">
            <v>82.35</v>
          </cell>
          <cell r="X137">
            <v>8.2349999999999993E-2</v>
          </cell>
          <cell r="Z137">
            <v>66324511</v>
          </cell>
          <cell r="AA137">
            <v>963</v>
          </cell>
          <cell r="AB137">
            <v>0.96299999999999997</v>
          </cell>
          <cell r="AD137">
            <v>66330012</v>
          </cell>
          <cell r="AE137">
            <v>4520</v>
          </cell>
          <cell r="AF137">
            <v>4.5199999999999996</v>
          </cell>
          <cell r="AH137">
            <v>66332017</v>
          </cell>
          <cell r="AI137">
            <v>208</v>
          </cell>
          <cell r="AJ137">
            <v>0.20799999999999999</v>
          </cell>
          <cell r="AL137">
            <v>66356651</v>
          </cell>
          <cell r="AM137">
            <v>235.16</v>
          </cell>
          <cell r="AN137">
            <v>0.23516000000000001</v>
          </cell>
          <cell r="AP137">
            <v>66354632</v>
          </cell>
          <cell r="AQ137">
            <v>3295</v>
          </cell>
          <cell r="AR137">
            <v>3.2949999999999999</v>
          </cell>
          <cell r="AT137">
            <v>66350841</v>
          </cell>
          <cell r="AU137">
            <v>78.680000000000007</v>
          </cell>
          <cell r="AV137">
            <v>7.868E-2</v>
          </cell>
        </row>
        <row r="138">
          <cell r="B138">
            <v>66273083</v>
          </cell>
          <cell r="C138">
            <v>-0.01</v>
          </cell>
          <cell r="D138">
            <v>-1.0000000000000001E-5</v>
          </cell>
          <cell r="F138">
            <v>66289226</v>
          </cell>
          <cell r="G138">
            <v>77.14</v>
          </cell>
          <cell r="H138">
            <v>7.714E-2</v>
          </cell>
          <cell r="J138">
            <v>66273291</v>
          </cell>
          <cell r="K138">
            <v>197.09</v>
          </cell>
          <cell r="L138">
            <v>0.19709000000000002</v>
          </cell>
          <cell r="N138">
            <v>66288595</v>
          </cell>
          <cell r="O138">
            <v>327.04000000000002</v>
          </cell>
          <cell r="P138">
            <v>0.32704</v>
          </cell>
          <cell r="R138">
            <v>66309707</v>
          </cell>
          <cell r="S138">
            <v>1449.7</v>
          </cell>
          <cell r="T138">
            <v>1.4497</v>
          </cell>
          <cell r="V138">
            <v>66314900</v>
          </cell>
          <cell r="W138">
            <v>68.13</v>
          </cell>
          <cell r="X138">
            <v>6.8129999999999996E-2</v>
          </cell>
          <cell r="Z138">
            <v>66325090</v>
          </cell>
          <cell r="AA138">
            <v>560.99</v>
          </cell>
          <cell r="AB138">
            <v>0.56098999999999999</v>
          </cell>
          <cell r="AD138">
            <v>66330230</v>
          </cell>
          <cell r="AE138">
            <v>18.13</v>
          </cell>
          <cell r="AF138">
            <v>1.813E-2</v>
          </cell>
          <cell r="AH138">
            <v>66335155</v>
          </cell>
          <cell r="AI138">
            <v>42.4</v>
          </cell>
          <cell r="AJ138">
            <v>4.24E-2</v>
          </cell>
          <cell r="AL138">
            <v>66329482</v>
          </cell>
          <cell r="AM138">
            <v>245.63</v>
          </cell>
          <cell r="AN138">
            <v>0.24562999999999999</v>
          </cell>
          <cell r="AP138">
            <v>66354682</v>
          </cell>
          <cell r="AQ138">
            <v>610.94000000000005</v>
          </cell>
          <cell r="AR138">
            <v>0.61094000000000004</v>
          </cell>
          <cell r="AT138">
            <v>66351242</v>
          </cell>
          <cell r="AU138">
            <v>0</v>
          </cell>
          <cell r="AV138">
            <v>0</v>
          </cell>
        </row>
        <row r="139">
          <cell r="B139">
            <v>66273473</v>
          </cell>
          <cell r="C139">
            <v>73.97</v>
          </cell>
          <cell r="D139">
            <v>7.3969999999999994E-2</v>
          </cell>
          <cell r="F139">
            <v>66289422</v>
          </cell>
          <cell r="G139">
            <v>52.14</v>
          </cell>
          <cell r="H139">
            <v>5.2139999999999999E-2</v>
          </cell>
          <cell r="J139">
            <v>66274423</v>
          </cell>
          <cell r="K139">
            <v>-2132</v>
          </cell>
          <cell r="L139">
            <v>-2.1320000000000001</v>
          </cell>
          <cell r="N139">
            <v>66288596</v>
          </cell>
          <cell r="O139">
            <v>25000</v>
          </cell>
          <cell r="P139">
            <v>25</v>
          </cell>
          <cell r="R139">
            <v>66310909</v>
          </cell>
          <cell r="S139">
            <v>388.54</v>
          </cell>
          <cell r="T139">
            <v>0.38854</v>
          </cell>
          <cell r="V139">
            <v>66315032</v>
          </cell>
          <cell r="W139">
            <v>961.51</v>
          </cell>
          <cell r="X139">
            <v>0.96150999999999998</v>
          </cell>
          <cell r="Z139">
            <v>66325105</v>
          </cell>
          <cell r="AA139">
            <v>5000</v>
          </cell>
          <cell r="AB139">
            <v>5</v>
          </cell>
          <cell r="AD139">
            <v>66330415</v>
          </cell>
          <cell r="AE139">
            <v>333.2</v>
          </cell>
          <cell r="AF139">
            <v>0.3332</v>
          </cell>
          <cell r="AH139">
            <v>66338171</v>
          </cell>
          <cell r="AI139">
            <v>-8208.75</v>
          </cell>
          <cell r="AJ139">
            <v>-8.2087500000000002</v>
          </cell>
          <cell r="AL139">
            <v>66290185</v>
          </cell>
          <cell r="AM139">
            <v>248.56</v>
          </cell>
          <cell r="AN139">
            <v>0.24856</v>
          </cell>
          <cell r="AP139">
            <v>66354686</v>
          </cell>
          <cell r="AQ139">
            <v>552.5</v>
          </cell>
          <cell r="AR139">
            <v>0.55249999999999999</v>
          </cell>
          <cell r="AT139">
            <v>66352850</v>
          </cell>
          <cell r="AU139">
            <v>0</v>
          </cell>
          <cell r="AV139">
            <v>0</v>
          </cell>
        </row>
        <row r="140">
          <cell r="B140">
            <v>66273474</v>
          </cell>
          <cell r="C140">
            <v>57.35</v>
          </cell>
          <cell r="D140">
            <v>5.7349999999999998E-2</v>
          </cell>
          <cell r="F140">
            <v>66289627</v>
          </cell>
          <cell r="G140">
            <v>399.73</v>
          </cell>
          <cell r="H140">
            <v>0.39973000000000003</v>
          </cell>
          <cell r="J140">
            <v>66274602</v>
          </cell>
          <cell r="K140">
            <v>77.3</v>
          </cell>
          <cell r="L140">
            <v>7.7299999999999994E-2</v>
          </cell>
          <cell r="N140">
            <v>66288752</v>
          </cell>
          <cell r="O140">
            <v>526.92999999999995</v>
          </cell>
          <cell r="P140">
            <v>0.5269299999999999</v>
          </cell>
          <cell r="R140">
            <v>66311489</v>
          </cell>
          <cell r="S140">
            <v>1143.3599999999999</v>
          </cell>
          <cell r="T140">
            <v>1.1433599999999999</v>
          </cell>
          <cell r="V140">
            <v>66315839</v>
          </cell>
          <cell r="W140">
            <v>463.7</v>
          </cell>
          <cell r="X140">
            <v>0.4637</v>
          </cell>
          <cell r="Z140">
            <v>66325121</v>
          </cell>
          <cell r="AA140">
            <v>199</v>
          </cell>
          <cell r="AB140">
            <v>0.19900000000000001</v>
          </cell>
          <cell r="AD140">
            <v>66330440</v>
          </cell>
          <cell r="AE140">
            <v>1019.2</v>
          </cell>
          <cell r="AF140">
            <v>1.0192000000000001</v>
          </cell>
          <cell r="AH140">
            <v>66338172</v>
          </cell>
          <cell r="AI140">
            <v>-8208.75</v>
          </cell>
          <cell r="AJ140">
            <v>-8.2087500000000002</v>
          </cell>
          <cell r="AL140">
            <v>66350841</v>
          </cell>
          <cell r="AM140">
            <v>270.48</v>
          </cell>
          <cell r="AN140">
            <v>0.27048</v>
          </cell>
          <cell r="AP140">
            <v>66354876</v>
          </cell>
          <cell r="AQ140">
            <v>600</v>
          </cell>
          <cell r="AR140">
            <v>0.6</v>
          </cell>
          <cell r="AT140">
            <v>66352971</v>
          </cell>
          <cell r="AU140">
            <v>0</v>
          </cell>
          <cell r="AV140">
            <v>0</v>
          </cell>
        </row>
        <row r="141">
          <cell r="B141">
            <v>66273693</v>
          </cell>
          <cell r="C141">
            <v>-1480.13</v>
          </cell>
          <cell r="D141">
            <v>-1.4801300000000002</v>
          </cell>
          <cell r="F141">
            <v>66289799</v>
          </cell>
          <cell r="G141">
            <v>1247.58</v>
          </cell>
          <cell r="H141">
            <v>1.2475799999999999</v>
          </cell>
          <cell r="J141">
            <v>66276034</v>
          </cell>
          <cell r="K141">
            <v>1219.81</v>
          </cell>
          <cell r="L141">
            <v>1.2198099999999998</v>
          </cell>
          <cell r="N141">
            <v>66288753</v>
          </cell>
          <cell r="O141">
            <v>223.28</v>
          </cell>
          <cell r="P141">
            <v>0.22328000000000001</v>
          </cell>
          <cell r="R141">
            <v>66311891</v>
          </cell>
          <cell r="S141">
            <v>179.18</v>
          </cell>
          <cell r="T141">
            <v>0.17918000000000001</v>
          </cell>
          <cell r="V141">
            <v>66315980</v>
          </cell>
          <cell r="W141">
            <v>368.05</v>
          </cell>
          <cell r="X141">
            <v>0.36804999999999999</v>
          </cell>
          <cell r="Z141">
            <v>66325122</v>
          </cell>
          <cell r="AA141">
            <v>219</v>
          </cell>
          <cell r="AB141">
            <v>0.219</v>
          </cell>
          <cell r="AD141">
            <v>66330625</v>
          </cell>
          <cell r="AE141">
            <v>1220.8</v>
          </cell>
          <cell r="AF141">
            <v>1.2207999999999999</v>
          </cell>
          <cell r="AH141">
            <v>66340708</v>
          </cell>
          <cell r="AI141">
            <v>502.56</v>
          </cell>
          <cell r="AJ141">
            <v>0.50256000000000001</v>
          </cell>
          <cell r="AL141">
            <v>66295332</v>
          </cell>
          <cell r="AM141">
            <v>273.25</v>
          </cell>
          <cell r="AN141">
            <v>0.27324999999999999</v>
          </cell>
          <cell r="AP141">
            <v>66355656</v>
          </cell>
          <cell r="AQ141">
            <v>880.75</v>
          </cell>
          <cell r="AR141">
            <v>0.88075000000000003</v>
          </cell>
          <cell r="AT141">
            <v>66353590</v>
          </cell>
          <cell r="AU141">
            <v>16.86</v>
          </cell>
          <cell r="AV141">
            <v>1.686E-2</v>
          </cell>
        </row>
        <row r="142">
          <cell r="B142">
            <v>66273833</v>
          </cell>
          <cell r="C142">
            <v>1449.7</v>
          </cell>
          <cell r="D142">
            <v>1.4497</v>
          </cell>
          <cell r="F142">
            <v>66290237</v>
          </cell>
          <cell r="G142">
            <v>34632</v>
          </cell>
          <cell r="H142">
            <v>34.631999999999998</v>
          </cell>
          <cell r="J142">
            <v>66276347</v>
          </cell>
          <cell r="K142">
            <v>30.75</v>
          </cell>
          <cell r="L142">
            <v>3.075E-2</v>
          </cell>
          <cell r="N142">
            <v>66288762</v>
          </cell>
          <cell r="O142">
            <v>587.25</v>
          </cell>
          <cell r="P142">
            <v>0.58725000000000005</v>
          </cell>
          <cell r="R142">
            <v>66311892</v>
          </cell>
          <cell r="S142">
            <v>2</v>
          </cell>
          <cell r="T142">
            <v>2E-3</v>
          </cell>
          <cell r="V142">
            <v>66316141</v>
          </cell>
          <cell r="W142">
            <v>4371.75</v>
          </cell>
          <cell r="X142">
            <v>4.3717499999999996</v>
          </cell>
          <cell r="Z142">
            <v>66325833</v>
          </cell>
          <cell r="AA142">
            <v>3.19</v>
          </cell>
          <cell r="AB142">
            <v>3.1900000000000001E-3</v>
          </cell>
          <cell r="AD142">
            <v>66330720</v>
          </cell>
          <cell r="AE142">
            <v>1428.92</v>
          </cell>
          <cell r="AF142">
            <v>1.42892</v>
          </cell>
          <cell r="AH142">
            <v>66340873</v>
          </cell>
          <cell r="AI142">
            <v>-3124.8</v>
          </cell>
          <cell r="AJ142">
            <v>-3.1248</v>
          </cell>
          <cell r="AL142">
            <v>66357629</v>
          </cell>
          <cell r="AM142">
            <v>277.31</v>
          </cell>
          <cell r="AN142">
            <v>0.27731</v>
          </cell>
          <cell r="AP142">
            <v>66355741</v>
          </cell>
          <cell r="AQ142">
            <v>97.5</v>
          </cell>
          <cell r="AR142">
            <v>9.7500000000000003E-2</v>
          </cell>
          <cell r="AT142">
            <v>66354686</v>
          </cell>
          <cell r="AU142">
            <v>2317.69</v>
          </cell>
          <cell r="AV142">
            <v>2.3176900000000002</v>
          </cell>
        </row>
        <row r="143">
          <cell r="B143">
            <v>66273834</v>
          </cell>
          <cell r="C143">
            <v>2540.3000000000002</v>
          </cell>
          <cell r="D143">
            <v>2.5403000000000002</v>
          </cell>
          <cell r="F143">
            <v>66291268</v>
          </cell>
          <cell r="G143">
            <v>16827.73</v>
          </cell>
          <cell r="H143">
            <v>16.827729999999999</v>
          </cell>
          <cell r="J143">
            <v>66276348</v>
          </cell>
          <cell r="K143">
            <v>378.52</v>
          </cell>
          <cell r="L143">
            <v>0.37851999999999997</v>
          </cell>
          <cell r="N143">
            <v>66289072</v>
          </cell>
          <cell r="O143">
            <v>46.87</v>
          </cell>
          <cell r="P143">
            <v>4.6869999999999995E-2</v>
          </cell>
          <cell r="R143">
            <v>66312693</v>
          </cell>
          <cell r="S143">
            <v>1449.7</v>
          </cell>
          <cell r="T143">
            <v>1.4497</v>
          </cell>
          <cell r="V143">
            <v>66316509</v>
          </cell>
          <cell r="W143">
            <v>240.5</v>
          </cell>
          <cell r="X143">
            <v>0.24049999999999999</v>
          </cell>
          <cell r="Z143">
            <v>66326111</v>
          </cell>
          <cell r="AA143">
            <v>295.41000000000003</v>
          </cell>
          <cell r="AB143">
            <v>0.29541000000000001</v>
          </cell>
          <cell r="AD143">
            <v>66331052</v>
          </cell>
          <cell r="AE143">
            <v>24680</v>
          </cell>
          <cell r="AF143">
            <v>24.68</v>
          </cell>
          <cell r="AH143">
            <v>66341535</v>
          </cell>
          <cell r="AI143">
            <v>126.15</v>
          </cell>
          <cell r="AJ143">
            <v>0.12615000000000001</v>
          </cell>
          <cell r="AL143">
            <v>66368508</v>
          </cell>
          <cell r="AM143">
            <v>279.39999999999998</v>
          </cell>
          <cell r="AN143">
            <v>0.27939999999999998</v>
          </cell>
          <cell r="AP143">
            <v>66356651</v>
          </cell>
          <cell r="AQ143">
            <v>235.16</v>
          </cell>
          <cell r="AR143">
            <v>0.23516000000000001</v>
          </cell>
          <cell r="AT143">
            <v>66355878</v>
          </cell>
          <cell r="AU143">
            <v>-2259.1999999999998</v>
          </cell>
          <cell r="AV143">
            <v>-2.2591999999999999</v>
          </cell>
        </row>
        <row r="144">
          <cell r="B144">
            <v>66273839</v>
          </cell>
          <cell r="C144">
            <v>1449.7</v>
          </cell>
          <cell r="D144">
            <v>1.4497</v>
          </cell>
          <cell r="F144">
            <v>66291269</v>
          </cell>
          <cell r="G144">
            <v>15878.73</v>
          </cell>
          <cell r="H144">
            <v>15.878729999999999</v>
          </cell>
          <cell r="J144">
            <v>66276695</v>
          </cell>
          <cell r="K144">
            <v>30.75</v>
          </cell>
          <cell r="L144">
            <v>3.075E-2</v>
          </cell>
          <cell r="N144">
            <v>66289073</v>
          </cell>
          <cell r="O144">
            <v>2023.6</v>
          </cell>
          <cell r="P144">
            <v>2.0236000000000001</v>
          </cell>
          <cell r="R144">
            <v>66313191</v>
          </cell>
          <cell r="S144">
            <v>77.25</v>
          </cell>
          <cell r="T144">
            <v>7.7249999999999999E-2</v>
          </cell>
          <cell r="V144">
            <v>66318778</v>
          </cell>
          <cell r="W144">
            <v>220</v>
          </cell>
          <cell r="X144">
            <v>0.22</v>
          </cell>
          <cell r="Z144">
            <v>66326118</v>
          </cell>
          <cell r="AA144">
            <v>206.65</v>
          </cell>
          <cell r="AB144">
            <v>0.20665</v>
          </cell>
          <cell r="AD144">
            <v>66331523</v>
          </cell>
          <cell r="AE144">
            <v>54.98</v>
          </cell>
          <cell r="AF144">
            <v>5.4979999999999994E-2</v>
          </cell>
          <cell r="AH144">
            <v>66341536</v>
          </cell>
          <cell r="AI144">
            <v>120.83</v>
          </cell>
          <cell r="AJ144">
            <v>0.12082999999999999</v>
          </cell>
          <cell r="AL144">
            <v>66365736</v>
          </cell>
          <cell r="AM144">
            <v>280.64999999999998</v>
          </cell>
          <cell r="AN144">
            <v>0.28064999999999996</v>
          </cell>
          <cell r="AP144">
            <v>66357174</v>
          </cell>
          <cell r="AQ144">
            <v>75</v>
          </cell>
          <cell r="AR144">
            <v>7.4999999999999997E-2</v>
          </cell>
          <cell r="AT144">
            <v>66356921</v>
          </cell>
          <cell r="AU144">
            <v>0</v>
          </cell>
          <cell r="AV144">
            <v>0</v>
          </cell>
        </row>
        <row r="145">
          <cell r="B145">
            <v>66274179</v>
          </cell>
          <cell r="C145">
            <v>395.01</v>
          </cell>
          <cell r="D145">
            <v>0.39500999999999997</v>
          </cell>
          <cell r="F145">
            <v>66292169</v>
          </cell>
          <cell r="G145">
            <v>367.08</v>
          </cell>
          <cell r="H145">
            <v>0.36707999999999996</v>
          </cell>
          <cell r="J145">
            <v>66277565</v>
          </cell>
          <cell r="K145">
            <v>2831.98</v>
          </cell>
          <cell r="L145">
            <v>2.8319800000000002</v>
          </cell>
          <cell r="N145">
            <v>66289136</v>
          </cell>
          <cell r="O145">
            <v>68.28</v>
          </cell>
          <cell r="P145">
            <v>6.8280000000000007E-2</v>
          </cell>
          <cell r="R145">
            <v>66314472</v>
          </cell>
          <cell r="S145">
            <v>-0.01</v>
          </cell>
          <cell r="T145">
            <v>-1.0000000000000001E-5</v>
          </cell>
          <cell r="V145">
            <v>66318977</v>
          </cell>
          <cell r="W145">
            <v>285.35000000000002</v>
          </cell>
          <cell r="X145">
            <v>0.28535000000000005</v>
          </cell>
          <cell r="Z145">
            <v>66326219</v>
          </cell>
          <cell r="AA145">
            <v>658.56</v>
          </cell>
          <cell r="AB145">
            <v>0.65855999999999992</v>
          </cell>
          <cell r="AD145">
            <v>66332017</v>
          </cell>
          <cell r="AE145">
            <v>60.14</v>
          </cell>
          <cell r="AF145">
            <v>6.0139999999999999E-2</v>
          </cell>
          <cell r="AH145">
            <v>66342536</v>
          </cell>
          <cell r="AI145">
            <v>24.93</v>
          </cell>
          <cell r="AJ145">
            <v>2.4930000000000001E-2</v>
          </cell>
          <cell r="AL145">
            <v>66344398</v>
          </cell>
          <cell r="AM145">
            <v>285.52999999999997</v>
          </cell>
          <cell r="AN145">
            <v>0.28552999999999995</v>
          </cell>
          <cell r="AP145">
            <v>66357629</v>
          </cell>
          <cell r="AQ145">
            <v>264.66000000000003</v>
          </cell>
          <cell r="AR145">
            <v>0.26466000000000001</v>
          </cell>
          <cell r="AT145">
            <v>66357950</v>
          </cell>
          <cell r="AU145">
            <v>488.21</v>
          </cell>
          <cell r="AV145">
            <v>0.48820999999999998</v>
          </cell>
        </row>
        <row r="146">
          <cell r="B146">
            <v>66274180</v>
          </cell>
          <cell r="C146">
            <v>71.66</v>
          </cell>
          <cell r="D146">
            <v>7.1660000000000001E-2</v>
          </cell>
          <cell r="F146">
            <v>66025984</v>
          </cell>
          <cell r="G146">
            <v>16421.23</v>
          </cell>
          <cell r="H146">
            <v>16.421230000000001</v>
          </cell>
          <cell r="J146">
            <v>66278768</v>
          </cell>
          <cell r="K146">
            <v>30.75</v>
          </cell>
          <cell r="L146">
            <v>3.075E-2</v>
          </cell>
          <cell r="N146">
            <v>66289137</v>
          </cell>
          <cell r="O146">
            <v>985</v>
          </cell>
          <cell r="P146">
            <v>0.98499999999999999</v>
          </cell>
          <cell r="R146">
            <v>66315030</v>
          </cell>
          <cell r="S146">
            <v>80.44</v>
          </cell>
          <cell r="T146">
            <v>8.0439999999999998E-2</v>
          </cell>
          <cell r="V146">
            <v>66319634</v>
          </cell>
          <cell r="W146">
            <v>100</v>
          </cell>
          <cell r="X146">
            <v>0.1</v>
          </cell>
          <cell r="Z146">
            <v>66326377</v>
          </cell>
          <cell r="AA146">
            <v>142.79</v>
          </cell>
          <cell r="AB146">
            <v>0.14279</v>
          </cell>
          <cell r="AD146">
            <v>66332040</v>
          </cell>
          <cell r="AE146">
            <v>1224.5</v>
          </cell>
          <cell r="AF146">
            <v>1.2244999999999999</v>
          </cell>
          <cell r="AH146">
            <v>66342714</v>
          </cell>
          <cell r="AI146">
            <v>288</v>
          </cell>
          <cell r="AJ146">
            <v>0.28799999999999998</v>
          </cell>
          <cell r="AL146">
            <v>66350839</v>
          </cell>
          <cell r="AM146">
            <v>288.27999999999997</v>
          </cell>
          <cell r="AN146">
            <v>0.28827999999999998</v>
          </cell>
          <cell r="AP146">
            <v>66358193</v>
          </cell>
          <cell r="AQ146">
            <v>184.14</v>
          </cell>
          <cell r="AR146">
            <v>0.18414</v>
          </cell>
          <cell r="AT146">
            <v>66358193</v>
          </cell>
          <cell r="AU146">
            <v>45.14000000000064</v>
          </cell>
          <cell r="AV146">
            <v>4.5140000000000638E-2</v>
          </cell>
        </row>
        <row r="147">
          <cell r="B147">
            <v>66274665</v>
          </cell>
          <cell r="C147">
            <v>25.17</v>
          </cell>
          <cell r="D147">
            <v>2.5170000000000001E-2</v>
          </cell>
          <cell r="F147">
            <v>66026702</v>
          </cell>
          <cell r="G147">
            <v>6195.06</v>
          </cell>
          <cell r="H147">
            <v>6.1950600000000007</v>
          </cell>
          <cell r="J147">
            <v>66279480</v>
          </cell>
          <cell r="K147">
            <v>1366.5</v>
          </cell>
          <cell r="L147">
            <v>1.3665</v>
          </cell>
          <cell r="N147">
            <v>66289236</v>
          </cell>
          <cell r="O147">
            <v>2000</v>
          </cell>
          <cell r="P147">
            <v>2</v>
          </cell>
          <cell r="R147">
            <v>66316141</v>
          </cell>
          <cell r="S147">
            <v>7070.97</v>
          </cell>
          <cell r="T147">
            <v>7.07097</v>
          </cell>
          <cell r="V147">
            <v>66320215</v>
          </cell>
          <cell r="W147">
            <v>611.5</v>
          </cell>
          <cell r="X147">
            <v>0.61150000000000004</v>
          </cell>
          <cell r="Z147">
            <v>66326413</v>
          </cell>
          <cell r="AA147">
            <v>1515.77</v>
          </cell>
          <cell r="AB147">
            <v>1.5157700000000001</v>
          </cell>
          <cell r="AD147">
            <v>66332314</v>
          </cell>
          <cell r="AE147">
            <v>188.48</v>
          </cell>
          <cell r="AF147">
            <v>0.18847999999999998</v>
          </cell>
          <cell r="AH147">
            <v>66345643</v>
          </cell>
          <cell r="AI147">
            <v>24.17</v>
          </cell>
          <cell r="AJ147">
            <v>2.4170000000000001E-2</v>
          </cell>
          <cell r="AL147">
            <v>66347179</v>
          </cell>
          <cell r="AM147">
            <v>295</v>
          </cell>
          <cell r="AN147">
            <v>0.29499999999999998</v>
          </cell>
          <cell r="AP147">
            <v>66358809</v>
          </cell>
          <cell r="AQ147">
            <v>335.15</v>
          </cell>
          <cell r="AR147">
            <v>0.33515</v>
          </cell>
          <cell r="AT147">
            <v>66359725</v>
          </cell>
          <cell r="AU147">
            <v>1269.21</v>
          </cell>
          <cell r="AV147">
            <v>1.2692099999999999</v>
          </cell>
        </row>
        <row r="148">
          <cell r="B148">
            <v>66274882</v>
          </cell>
          <cell r="C148">
            <v>186.52</v>
          </cell>
          <cell r="D148">
            <v>0.18652000000000002</v>
          </cell>
          <cell r="F148">
            <v>66026703</v>
          </cell>
          <cell r="G148">
            <v>1604.89</v>
          </cell>
          <cell r="H148">
            <v>1.6048900000000001</v>
          </cell>
          <cell r="J148">
            <v>66280684</v>
          </cell>
          <cell r="K148">
            <v>29.03</v>
          </cell>
          <cell r="L148">
            <v>2.903E-2</v>
          </cell>
          <cell r="N148">
            <v>66289631</v>
          </cell>
          <cell r="O148">
            <v>179.36</v>
          </cell>
          <cell r="P148">
            <v>0.17936000000000002</v>
          </cell>
          <cell r="R148">
            <v>66318652</v>
          </cell>
          <cell r="S148">
            <v>24.63</v>
          </cell>
          <cell r="T148">
            <v>2.4629999999999999E-2</v>
          </cell>
          <cell r="V148">
            <v>66320235</v>
          </cell>
          <cell r="W148">
            <v>146.72999999999999</v>
          </cell>
          <cell r="X148">
            <v>0.14673</v>
          </cell>
          <cell r="Z148">
            <v>66326626</v>
          </cell>
          <cell r="AA148">
            <v>1103.1300000000001</v>
          </cell>
          <cell r="AB148">
            <v>1.1031300000000002</v>
          </cell>
          <cell r="AD148">
            <v>66332540</v>
          </cell>
          <cell r="AE148">
            <v>425.19</v>
          </cell>
          <cell r="AF148">
            <v>0.42519000000000001</v>
          </cell>
          <cell r="AH148">
            <v>66345784</v>
          </cell>
          <cell r="AI148">
            <v>245.96</v>
          </cell>
          <cell r="AJ148">
            <v>0.24596000000000001</v>
          </cell>
          <cell r="AL148">
            <v>66360171</v>
          </cell>
          <cell r="AM148">
            <v>316.05</v>
          </cell>
          <cell r="AN148">
            <v>0.31605</v>
          </cell>
          <cell r="AP148">
            <v>66359068</v>
          </cell>
          <cell r="AQ148">
            <v>278.88</v>
          </cell>
          <cell r="AR148">
            <v>0.27888000000000002</v>
          </cell>
          <cell r="AT148">
            <v>66359829</v>
          </cell>
          <cell r="AU148">
            <v>0</v>
          </cell>
          <cell r="AV148">
            <v>0</v>
          </cell>
        </row>
        <row r="149">
          <cell r="B149">
            <v>66274906</v>
          </cell>
          <cell r="C149">
            <v>92.04</v>
          </cell>
          <cell r="D149">
            <v>9.2040000000000011E-2</v>
          </cell>
          <cell r="F149">
            <v>66026704</v>
          </cell>
          <cell r="G149">
            <v>1140.5</v>
          </cell>
          <cell r="H149">
            <v>1.1405000000000001</v>
          </cell>
          <cell r="J149">
            <v>66281869</v>
          </cell>
          <cell r="K149">
            <v>2977.18</v>
          </cell>
          <cell r="L149">
            <v>2.9771799999999997</v>
          </cell>
          <cell r="N149">
            <v>66289799</v>
          </cell>
          <cell r="O149">
            <v>18.899999999999999</v>
          </cell>
          <cell r="P149">
            <v>1.89E-2</v>
          </cell>
          <cell r="R149">
            <v>66319636</v>
          </cell>
          <cell r="S149">
            <v>27500</v>
          </cell>
          <cell r="T149">
            <v>27.5</v>
          </cell>
          <cell r="V149">
            <v>66320520</v>
          </cell>
          <cell r="W149">
            <v>96.5</v>
          </cell>
          <cell r="X149">
            <v>9.6500000000000002E-2</v>
          </cell>
          <cell r="Z149">
            <v>66326776</v>
          </cell>
          <cell r="AA149">
            <v>1007.01</v>
          </cell>
          <cell r="AB149">
            <v>1.00701</v>
          </cell>
          <cell r="AD149">
            <v>66332543</v>
          </cell>
          <cell r="AE149">
            <v>1855.5</v>
          </cell>
          <cell r="AF149">
            <v>1.8554999999999999</v>
          </cell>
          <cell r="AH149">
            <v>66347180</v>
          </cell>
          <cell r="AI149">
            <v>-924.51</v>
          </cell>
          <cell r="AJ149">
            <v>-0.92450999999999994</v>
          </cell>
          <cell r="AL149">
            <v>66362425</v>
          </cell>
          <cell r="AM149">
            <v>319.37</v>
          </cell>
          <cell r="AN149">
            <v>0.31936999999999999</v>
          </cell>
          <cell r="AP149">
            <v>66359725</v>
          </cell>
          <cell r="AQ149">
            <v>843.58</v>
          </cell>
          <cell r="AR149">
            <v>0.84358</v>
          </cell>
          <cell r="AT149">
            <v>66359830</v>
          </cell>
          <cell r="AU149">
            <v>0</v>
          </cell>
          <cell r="AV149">
            <v>0</v>
          </cell>
        </row>
        <row r="150">
          <cell r="B150">
            <v>66275045</v>
          </cell>
          <cell r="C150">
            <v>-5600</v>
          </cell>
          <cell r="D150">
            <v>-5.6</v>
          </cell>
          <cell r="F150">
            <v>66026705</v>
          </cell>
          <cell r="G150">
            <v>250.48</v>
          </cell>
          <cell r="H150">
            <v>0.25047999999999998</v>
          </cell>
          <cell r="J150">
            <v>66282447</v>
          </cell>
          <cell r="K150">
            <v>311.70999999999998</v>
          </cell>
          <cell r="L150">
            <v>0.31170999999999999</v>
          </cell>
          <cell r="N150">
            <v>66290095</v>
          </cell>
          <cell r="O150">
            <v>1107.74</v>
          </cell>
          <cell r="P150">
            <v>1.1077399999999999</v>
          </cell>
          <cell r="R150">
            <v>66319907</v>
          </cell>
          <cell r="S150">
            <v>1905</v>
          </cell>
          <cell r="T150">
            <v>1.905</v>
          </cell>
          <cell r="V150">
            <v>66320867</v>
          </cell>
          <cell r="W150">
            <v>18.45</v>
          </cell>
          <cell r="X150">
            <v>1.8449999999999998E-2</v>
          </cell>
          <cell r="Z150">
            <v>66326944</v>
          </cell>
          <cell r="AA150">
            <v>162.22999999999999</v>
          </cell>
          <cell r="AB150">
            <v>0.16222999999999999</v>
          </cell>
          <cell r="AD150">
            <v>66333170</v>
          </cell>
          <cell r="AE150">
            <v>-1662</v>
          </cell>
          <cell r="AF150">
            <v>-1.6619999999999999</v>
          </cell>
          <cell r="AH150">
            <v>66347940</v>
          </cell>
          <cell r="AI150">
            <v>2426.44</v>
          </cell>
          <cell r="AJ150">
            <v>2.4264399999999999</v>
          </cell>
          <cell r="AL150">
            <v>66366390</v>
          </cell>
          <cell r="AM150">
            <v>322.07</v>
          </cell>
          <cell r="AN150">
            <v>0.32206999999999997</v>
          </cell>
          <cell r="AP150">
            <v>66359816</v>
          </cell>
          <cell r="AQ150">
            <v>420</v>
          </cell>
          <cell r="AR150">
            <v>0.42</v>
          </cell>
          <cell r="AT150">
            <v>66360418</v>
          </cell>
          <cell r="AU150">
            <v>-315.60000000000002</v>
          </cell>
          <cell r="AV150">
            <v>-0.31560000000000005</v>
          </cell>
        </row>
        <row r="151">
          <cell r="B151">
            <v>66275721</v>
          </cell>
          <cell r="C151">
            <v>10481.74</v>
          </cell>
          <cell r="D151">
            <v>10.48174</v>
          </cell>
          <cell r="F151">
            <v>66026707</v>
          </cell>
          <cell r="G151">
            <v>3648.97</v>
          </cell>
          <cell r="H151">
            <v>3.6489699999999998</v>
          </cell>
          <cell r="J151">
            <v>66282964</v>
          </cell>
          <cell r="K151">
            <v>512.5</v>
          </cell>
          <cell r="L151">
            <v>0.51249999999999996</v>
          </cell>
          <cell r="N151">
            <v>66290749</v>
          </cell>
          <cell r="O151">
            <v>1.05</v>
          </cell>
          <cell r="P151">
            <v>1.0500000000000002E-3</v>
          </cell>
          <cell r="R151">
            <v>66320096</v>
          </cell>
          <cell r="S151">
            <v>2205.38</v>
          </cell>
          <cell r="T151">
            <v>2.2053799999999999</v>
          </cell>
          <cell r="V151">
            <v>66320962</v>
          </cell>
          <cell r="W151">
            <v>837.9</v>
          </cell>
          <cell r="X151">
            <v>0.83789999999999998</v>
          </cell>
          <cell r="Z151">
            <v>66327086</v>
          </cell>
          <cell r="AA151">
            <v>192.23</v>
          </cell>
          <cell r="AB151">
            <v>0.19222999999999998</v>
          </cell>
          <cell r="AD151">
            <v>66333195</v>
          </cell>
          <cell r="AE151">
            <v>148.72</v>
          </cell>
          <cell r="AF151">
            <v>0.14871999999999999</v>
          </cell>
          <cell r="AH151">
            <v>66348079</v>
          </cell>
          <cell r="AI151">
            <v>9837.4</v>
          </cell>
          <cell r="AJ151">
            <v>9.8373999999999988</v>
          </cell>
          <cell r="AL151">
            <v>66031290</v>
          </cell>
          <cell r="AM151">
            <v>325</v>
          </cell>
          <cell r="AN151">
            <v>0.32500000000000001</v>
          </cell>
          <cell r="AP151">
            <v>66359830</v>
          </cell>
          <cell r="AQ151">
            <v>113.4</v>
          </cell>
          <cell r="AR151">
            <v>0.1134</v>
          </cell>
          <cell r="AT151">
            <v>66360662</v>
          </cell>
          <cell r="AU151">
            <v>0</v>
          </cell>
          <cell r="AV151">
            <v>0</v>
          </cell>
        </row>
        <row r="152">
          <cell r="B152">
            <v>66275753</v>
          </cell>
          <cell r="C152">
            <v>2202.48</v>
          </cell>
          <cell r="D152">
            <v>2.20248</v>
          </cell>
          <cell r="F152">
            <v>66026708</v>
          </cell>
          <cell r="G152">
            <v>1988.84</v>
          </cell>
          <cell r="H152">
            <v>1.9888399999999999</v>
          </cell>
          <cell r="J152">
            <v>66283642</v>
          </cell>
          <cell r="K152">
            <v>1110.4100000000001</v>
          </cell>
          <cell r="L152">
            <v>1.1104100000000001</v>
          </cell>
          <cell r="N152">
            <v>66290779</v>
          </cell>
          <cell r="O152">
            <v>164.52</v>
          </cell>
          <cell r="P152">
            <v>0.16452</v>
          </cell>
          <cell r="R152">
            <v>66320308</v>
          </cell>
          <cell r="S152">
            <v>1529.05</v>
          </cell>
          <cell r="T152">
            <v>1.52905</v>
          </cell>
          <cell r="V152">
            <v>66321083</v>
          </cell>
          <cell r="W152">
            <v>-3196.22</v>
          </cell>
          <cell r="X152">
            <v>-3.1962199999999998</v>
          </cell>
          <cell r="Z152">
            <v>66327384</v>
          </cell>
          <cell r="AA152">
            <v>153.02000000000001</v>
          </cell>
          <cell r="AB152">
            <v>0.15302000000000002</v>
          </cell>
          <cell r="AD152">
            <v>66333728</v>
          </cell>
          <cell r="AE152">
            <v>2519.4</v>
          </cell>
          <cell r="AF152">
            <v>2.5194000000000001</v>
          </cell>
          <cell r="AH152">
            <v>66350580</v>
          </cell>
          <cell r="AI152">
            <v>487.13</v>
          </cell>
          <cell r="AJ152">
            <v>0.48713000000000001</v>
          </cell>
          <cell r="AL152">
            <v>66364789</v>
          </cell>
          <cell r="AM152">
            <v>328.33</v>
          </cell>
          <cell r="AN152">
            <v>0.32833000000000001</v>
          </cell>
          <cell r="AP152">
            <v>66359853</v>
          </cell>
          <cell r="AQ152">
            <v>1096.28</v>
          </cell>
          <cell r="AR152">
            <v>1.0962799999999999</v>
          </cell>
          <cell r="AT152">
            <v>66360694</v>
          </cell>
          <cell r="AU152">
            <v>1.5200000000000136</v>
          </cell>
          <cell r="AV152">
            <v>1.5200000000000135E-3</v>
          </cell>
        </row>
        <row r="153">
          <cell r="B153">
            <v>66278159</v>
          </cell>
          <cell r="C153">
            <v>144.9</v>
          </cell>
          <cell r="D153">
            <v>0.1449</v>
          </cell>
          <cell r="F153">
            <v>66026710</v>
          </cell>
          <cell r="G153">
            <v>4964.75</v>
          </cell>
          <cell r="H153">
            <v>4.9647500000000004</v>
          </cell>
          <cell r="J153">
            <v>66284173</v>
          </cell>
          <cell r="K153">
            <v>14149.91</v>
          </cell>
          <cell r="L153">
            <v>14.14991</v>
          </cell>
          <cell r="N153">
            <v>66291268</v>
          </cell>
          <cell r="O153">
            <v>3.32</v>
          </cell>
          <cell r="P153">
            <v>3.32E-3</v>
          </cell>
          <cell r="R153">
            <v>66321667</v>
          </cell>
          <cell r="S153">
            <v>767.17</v>
          </cell>
          <cell r="T153">
            <v>0.76716999999999991</v>
          </cell>
          <cell r="V153">
            <v>66321265</v>
          </cell>
          <cell r="W153">
            <v>837.9</v>
          </cell>
          <cell r="X153">
            <v>0.83789999999999998</v>
          </cell>
          <cell r="Z153">
            <v>66327750</v>
          </cell>
          <cell r="AA153">
            <v>1377.06</v>
          </cell>
          <cell r="AB153">
            <v>1.37706</v>
          </cell>
          <cell r="AD153">
            <v>66333729</v>
          </cell>
          <cell r="AE153">
            <v>1814.4</v>
          </cell>
          <cell r="AF153">
            <v>1.8144</v>
          </cell>
          <cell r="AH153">
            <v>66353198</v>
          </cell>
          <cell r="AI153">
            <v>202.84</v>
          </cell>
          <cell r="AJ153">
            <v>0.20283999999999999</v>
          </cell>
          <cell r="AL153">
            <v>66344597</v>
          </cell>
          <cell r="AM153">
            <v>344</v>
          </cell>
          <cell r="AN153">
            <v>0.34399999999999997</v>
          </cell>
          <cell r="AP153">
            <v>66360048</v>
          </cell>
          <cell r="AQ153">
            <v>-141.19999999999999</v>
          </cell>
          <cell r="AR153">
            <v>-0.14119999999999999</v>
          </cell>
          <cell r="AT153">
            <v>66360721</v>
          </cell>
          <cell r="AU153">
            <v>260.58</v>
          </cell>
          <cell r="AV153">
            <v>0.26057999999999998</v>
          </cell>
        </row>
        <row r="154">
          <cell r="B154">
            <v>66278698</v>
          </cell>
          <cell r="C154">
            <v>26.1</v>
          </cell>
          <cell r="D154">
            <v>2.6100000000000002E-2</v>
          </cell>
          <cell r="F154">
            <v>66026715</v>
          </cell>
          <cell r="G154">
            <v>9759.59</v>
          </cell>
          <cell r="H154">
            <v>9.7595899999999993</v>
          </cell>
          <cell r="J154">
            <v>66287226</v>
          </cell>
          <cell r="K154">
            <v>13254.28</v>
          </cell>
          <cell r="L154">
            <v>13.254280000000001</v>
          </cell>
          <cell r="N154">
            <v>66291269</v>
          </cell>
          <cell r="O154">
            <v>1.02</v>
          </cell>
          <cell r="P154">
            <v>1.0200000000000001E-3</v>
          </cell>
          <cell r="R154">
            <v>66321777</v>
          </cell>
          <cell r="S154">
            <v>405.6</v>
          </cell>
          <cell r="T154">
            <v>0.40560000000000002</v>
          </cell>
          <cell r="V154">
            <v>66321269</v>
          </cell>
          <cell r="W154">
            <v>837.9</v>
          </cell>
          <cell r="X154">
            <v>0.83789999999999998</v>
          </cell>
          <cell r="Z154">
            <v>66327751</v>
          </cell>
          <cell r="AA154">
            <v>374.38</v>
          </cell>
          <cell r="AB154">
            <v>0.37437999999999999</v>
          </cell>
          <cell r="AD154">
            <v>66333869</v>
          </cell>
          <cell r="AE154">
            <v>1500</v>
          </cell>
          <cell r="AF154">
            <v>1.5</v>
          </cell>
          <cell r="AH154">
            <v>66353572</v>
          </cell>
          <cell r="AI154">
            <v>1947.77</v>
          </cell>
          <cell r="AJ154">
            <v>1.94777</v>
          </cell>
          <cell r="AL154">
            <v>66026730</v>
          </cell>
          <cell r="AM154">
            <v>344.92</v>
          </cell>
          <cell r="AN154">
            <v>0.34492</v>
          </cell>
          <cell r="AP154">
            <v>66360625</v>
          </cell>
          <cell r="AQ154">
            <v>418.4</v>
          </cell>
          <cell r="AR154">
            <v>0.41839999999999999</v>
          </cell>
          <cell r="AT154">
            <v>66360837</v>
          </cell>
          <cell r="AU154">
            <v>0</v>
          </cell>
          <cell r="AV154">
            <v>0</v>
          </cell>
        </row>
        <row r="155">
          <cell r="B155">
            <v>66278701</v>
          </cell>
          <cell r="C155">
            <v>525.16999999999996</v>
          </cell>
          <cell r="D155">
            <v>0.52516999999999991</v>
          </cell>
          <cell r="F155">
            <v>66026716</v>
          </cell>
          <cell r="G155">
            <v>594.62</v>
          </cell>
          <cell r="H155">
            <v>0.59462000000000004</v>
          </cell>
          <cell r="J155">
            <v>66288299</v>
          </cell>
          <cell r="K155">
            <v>311.70999999999998</v>
          </cell>
          <cell r="L155">
            <v>0.31170999999999999</v>
          </cell>
          <cell r="N155">
            <v>66291333</v>
          </cell>
          <cell r="O155">
            <v>153.93</v>
          </cell>
          <cell r="P155">
            <v>0.15393000000000001</v>
          </cell>
          <cell r="R155">
            <v>66322239</v>
          </cell>
          <cell r="S155">
            <v>353.67</v>
          </cell>
          <cell r="T155">
            <v>0.35367000000000004</v>
          </cell>
          <cell r="V155">
            <v>66321270</v>
          </cell>
          <cell r="W155">
            <v>837.9</v>
          </cell>
          <cell r="X155">
            <v>0.83789999999999998</v>
          </cell>
          <cell r="Z155">
            <v>66327754</v>
          </cell>
          <cell r="AA155">
            <v>3095.55</v>
          </cell>
          <cell r="AB155">
            <v>3.0955500000000002</v>
          </cell>
          <cell r="AD155">
            <v>66334645</v>
          </cell>
          <cell r="AE155">
            <v>1747</v>
          </cell>
          <cell r="AF155">
            <v>1.7470000000000001</v>
          </cell>
          <cell r="AH155">
            <v>66353591</v>
          </cell>
          <cell r="AI155">
            <v>40.4</v>
          </cell>
          <cell r="AJ155">
            <v>4.0399999999999998E-2</v>
          </cell>
          <cell r="AL155">
            <v>66360137</v>
          </cell>
          <cell r="AM155">
            <v>354.97</v>
          </cell>
          <cell r="AN155">
            <v>0.35497000000000001</v>
          </cell>
          <cell r="AP155">
            <v>66360626</v>
          </cell>
          <cell r="AQ155">
            <v>188.62</v>
          </cell>
          <cell r="AR155">
            <v>0.18862000000000001</v>
          </cell>
          <cell r="AT155">
            <v>66360871</v>
          </cell>
          <cell r="AU155">
            <v>0</v>
          </cell>
          <cell r="AV155">
            <v>0</v>
          </cell>
        </row>
        <row r="156">
          <cell r="B156">
            <v>66279477</v>
          </cell>
          <cell r="C156">
            <v>243.61</v>
          </cell>
          <cell r="D156">
            <v>0.24361000000000002</v>
          </cell>
          <cell r="F156">
            <v>66026717</v>
          </cell>
          <cell r="G156">
            <v>1699.57</v>
          </cell>
          <cell r="H156">
            <v>1.69957</v>
          </cell>
          <cell r="J156">
            <v>66288307</v>
          </cell>
          <cell r="K156">
            <v>718.4</v>
          </cell>
          <cell r="L156">
            <v>0.71839999999999993</v>
          </cell>
          <cell r="N156">
            <v>66291335</v>
          </cell>
          <cell r="O156">
            <v>564.97</v>
          </cell>
          <cell r="P156">
            <v>0.56496999999999997</v>
          </cell>
          <cell r="R156">
            <v>66323151</v>
          </cell>
          <cell r="S156">
            <v>249.6</v>
          </cell>
          <cell r="T156">
            <v>0.24959999999999999</v>
          </cell>
          <cell r="V156">
            <v>66321271</v>
          </cell>
          <cell r="W156">
            <v>837.9</v>
          </cell>
          <cell r="X156">
            <v>0.83789999999999998</v>
          </cell>
          <cell r="Z156">
            <v>66328204</v>
          </cell>
          <cell r="AA156">
            <v>44.7</v>
          </cell>
          <cell r="AB156">
            <v>4.4700000000000004E-2</v>
          </cell>
          <cell r="AD156">
            <v>66334646</v>
          </cell>
          <cell r="AE156">
            <v>1747</v>
          </cell>
          <cell r="AF156">
            <v>1.7470000000000001</v>
          </cell>
          <cell r="AH156">
            <v>66353592</v>
          </cell>
          <cell r="AI156">
            <v>182.38</v>
          </cell>
          <cell r="AJ156">
            <v>0.18237999999999999</v>
          </cell>
          <cell r="AL156">
            <v>66360701</v>
          </cell>
          <cell r="AM156">
            <v>354.98</v>
          </cell>
          <cell r="AN156">
            <v>0.35498000000000002</v>
          </cell>
          <cell r="AP156">
            <v>66360721</v>
          </cell>
          <cell r="AQ156">
            <v>978.11</v>
          </cell>
          <cell r="AR156">
            <v>0.97811000000000003</v>
          </cell>
          <cell r="AT156">
            <v>66361529</v>
          </cell>
          <cell r="AU156">
            <v>-726.08</v>
          </cell>
          <cell r="AV156">
            <v>-0.72608000000000006</v>
          </cell>
        </row>
        <row r="157">
          <cell r="B157">
            <v>66279825</v>
          </cell>
          <cell r="C157">
            <v>522.53</v>
          </cell>
          <cell r="D157">
            <v>0.52252999999999994</v>
          </cell>
          <cell r="F157">
            <v>66026718</v>
          </cell>
          <cell r="G157">
            <v>3168.98</v>
          </cell>
          <cell r="H157">
            <v>3.1689799999999999</v>
          </cell>
          <cell r="J157">
            <v>66288453</v>
          </cell>
          <cell r="K157">
            <v>3900</v>
          </cell>
          <cell r="L157">
            <v>3.9</v>
          </cell>
          <cell r="N157">
            <v>66291336</v>
          </cell>
          <cell r="O157">
            <v>489.39</v>
          </cell>
          <cell r="P157">
            <v>0.48938999999999999</v>
          </cell>
          <cell r="R157">
            <v>66323758</v>
          </cell>
          <cell r="S157">
            <v>769.43</v>
          </cell>
          <cell r="T157">
            <v>0.76942999999999995</v>
          </cell>
          <cell r="V157">
            <v>66321282</v>
          </cell>
          <cell r="W157">
            <v>501.14</v>
          </cell>
          <cell r="X157">
            <v>0.50114000000000003</v>
          </cell>
          <cell r="Z157">
            <v>66328232</v>
          </cell>
          <cell r="AA157">
            <v>2479.58</v>
          </cell>
          <cell r="AB157">
            <v>2.4795799999999999</v>
          </cell>
          <cell r="AD157">
            <v>66334848</v>
          </cell>
          <cell r="AE157">
            <v>565.24</v>
          </cell>
          <cell r="AF157">
            <v>0.56523999999999996</v>
          </cell>
          <cell r="AH157">
            <v>66353594</v>
          </cell>
          <cell r="AI157">
            <v>25.77</v>
          </cell>
          <cell r="AJ157">
            <v>2.5770000000000001E-2</v>
          </cell>
          <cell r="AL157">
            <v>66360351</v>
          </cell>
          <cell r="AM157">
            <v>360.48</v>
          </cell>
          <cell r="AN157">
            <v>0.36048000000000002</v>
          </cell>
          <cell r="AP157">
            <v>66360873</v>
          </cell>
          <cell r="AQ157">
            <v>833.49</v>
          </cell>
          <cell r="AR157">
            <v>0.83349000000000006</v>
          </cell>
          <cell r="AT157">
            <v>66361880</v>
          </cell>
          <cell r="AU157">
            <v>427.34</v>
          </cell>
          <cell r="AV157">
            <v>0.42734</v>
          </cell>
        </row>
        <row r="158">
          <cell r="B158">
            <v>66281099</v>
          </cell>
          <cell r="C158">
            <v>598.5</v>
          </cell>
          <cell r="D158">
            <v>0.59850000000000003</v>
          </cell>
          <cell r="F158">
            <v>66026719</v>
          </cell>
          <cell r="G158">
            <v>1643.86</v>
          </cell>
          <cell r="H158">
            <v>1.6438599999999999</v>
          </cell>
          <cell r="J158">
            <v>66288454</v>
          </cell>
          <cell r="K158">
            <v>485.91</v>
          </cell>
          <cell r="L158">
            <v>0.48591000000000001</v>
          </cell>
          <cell r="N158">
            <v>66291337</v>
          </cell>
          <cell r="O158">
            <v>894.07</v>
          </cell>
          <cell r="P158">
            <v>0.89407000000000003</v>
          </cell>
          <cell r="R158">
            <v>66025984</v>
          </cell>
          <cell r="S158">
            <v>6251.99</v>
          </cell>
          <cell r="T158">
            <v>6.2519900000000002</v>
          </cell>
          <cell r="V158">
            <v>66321360</v>
          </cell>
          <cell r="W158">
            <v>1945.6</v>
          </cell>
          <cell r="X158">
            <v>1.9456</v>
          </cell>
          <cell r="Z158">
            <v>66328246</v>
          </cell>
          <cell r="AA158">
            <v>976.09</v>
          </cell>
          <cell r="AB158">
            <v>0.97609000000000001</v>
          </cell>
          <cell r="AD158">
            <v>66334866</v>
          </cell>
          <cell r="AE158">
            <v>142.63999999999999</v>
          </cell>
          <cell r="AF158">
            <v>0.14263999999999999</v>
          </cell>
          <cell r="AH158">
            <v>66353595</v>
          </cell>
          <cell r="AI158">
            <v>1.0900000000000001</v>
          </cell>
          <cell r="AJ158">
            <v>1.09E-3</v>
          </cell>
          <cell r="AL158">
            <v>66329897</v>
          </cell>
          <cell r="AM158">
            <v>390.52</v>
          </cell>
          <cell r="AN158">
            <v>0.39051999999999998</v>
          </cell>
          <cell r="AP158">
            <v>66361080</v>
          </cell>
          <cell r="AQ158">
            <v>101.85</v>
          </cell>
          <cell r="AR158">
            <v>0.10185</v>
          </cell>
          <cell r="AT158">
            <v>66362124</v>
          </cell>
          <cell r="AU158">
            <v>900</v>
          </cell>
          <cell r="AV158">
            <v>0.9</v>
          </cell>
        </row>
        <row r="159">
          <cell r="B159">
            <v>66281497</v>
          </cell>
          <cell r="C159">
            <v>91.85</v>
          </cell>
          <cell r="D159">
            <v>9.1850000000000001E-2</v>
          </cell>
          <cell r="F159">
            <v>66026720</v>
          </cell>
          <cell r="G159">
            <v>3933.12</v>
          </cell>
          <cell r="H159">
            <v>3.9331199999999997</v>
          </cell>
          <cell r="J159">
            <v>66288582</v>
          </cell>
          <cell r="K159">
            <v>437.6</v>
          </cell>
          <cell r="L159">
            <v>0.43760000000000004</v>
          </cell>
          <cell r="N159">
            <v>66291338</v>
          </cell>
          <cell r="O159">
            <v>413.81</v>
          </cell>
          <cell r="P159">
            <v>0.41381000000000001</v>
          </cell>
          <cell r="R159">
            <v>66026702</v>
          </cell>
          <cell r="S159">
            <v>7916.96</v>
          </cell>
          <cell r="T159">
            <v>7.9169600000000004</v>
          </cell>
          <cell r="V159">
            <v>66321361</v>
          </cell>
          <cell r="W159">
            <v>1945.6</v>
          </cell>
          <cell r="X159">
            <v>1.9456</v>
          </cell>
          <cell r="Z159">
            <v>66328259</v>
          </cell>
          <cell r="AA159">
            <v>56.98</v>
          </cell>
          <cell r="AB159">
            <v>5.6979999999999996E-2</v>
          </cell>
          <cell r="AD159">
            <v>66335285</v>
          </cell>
          <cell r="AE159">
            <v>299.8</v>
          </cell>
          <cell r="AF159">
            <v>0.29980000000000001</v>
          </cell>
          <cell r="AH159">
            <v>66354877</v>
          </cell>
          <cell r="AI159">
            <v>66.33</v>
          </cell>
          <cell r="AJ159">
            <v>6.633E-2</v>
          </cell>
          <cell r="AL159">
            <v>66347687</v>
          </cell>
          <cell r="AM159">
            <v>398</v>
          </cell>
          <cell r="AN159">
            <v>0.39800000000000002</v>
          </cell>
          <cell r="AP159">
            <v>66361227</v>
          </cell>
          <cell r="AQ159">
            <v>431.65</v>
          </cell>
          <cell r="AR159">
            <v>0.43164999999999998</v>
          </cell>
          <cell r="AT159">
            <v>66362278</v>
          </cell>
          <cell r="AU159">
            <v>-1089.1199999999999</v>
          </cell>
          <cell r="AV159">
            <v>-1.0891199999999999</v>
          </cell>
        </row>
        <row r="160">
          <cell r="B160">
            <v>66281949</v>
          </cell>
          <cell r="C160">
            <v>3.79</v>
          </cell>
          <cell r="D160">
            <v>3.79E-3</v>
          </cell>
          <cell r="F160">
            <v>66026725</v>
          </cell>
          <cell r="G160">
            <v>2181.86</v>
          </cell>
          <cell r="H160">
            <v>2.1818599999999999</v>
          </cell>
          <cell r="J160">
            <v>66288583</v>
          </cell>
          <cell r="K160">
            <v>418.6</v>
          </cell>
          <cell r="L160">
            <v>0.41860000000000003</v>
          </cell>
          <cell r="N160">
            <v>66292321</v>
          </cell>
          <cell r="O160">
            <v>73.739999999999995</v>
          </cell>
          <cell r="P160">
            <v>7.374E-2</v>
          </cell>
          <cell r="R160">
            <v>66026703</v>
          </cell>
          <cell r="S160">
            <v>91.9</v>
          </cell>
          <cell r="T160">
            <v>9.1900000000000009E-2</v>
          </cell>
          <cell r="V160">
            <v>66321484</v>
          </cell>
          <cell r="W160">
            <v>134.6</v>
          </cell>
          <cell r="X160">
            <v>0.1346</v>
          </cell>
          <cell r="Z160">
            <v>66328358</v>
          </cell>
          <cell r="AA160">
            <v>791.85</v>
          </cell>
          <cell r="AB160">
            <v>0.79185000000000005</v>
          </cell>
          <cell r="AD160">
            <v>66335344</v>
          </cell>
          <cell r="AE160">
            <v>50.31</v>
          </cell>
          <cell r="AF160">
            <v>5.0310000000000001E-2</v>
          </cell>
          <cell r="AH160">
            <v>66355266</v>
          </cell>
          <cell r="AI160">
            <v>61.94</v>
          </cell>
          <cell r="AJ160">
            <v>6.1939999999999995E-2</v>
          </cell>
          <cell r="AL160">
            <v>66358193</v>
          </cell>
          <cell r="AM160">
            <v>413.7</v>
          </cell>
          <cell r="AN160">
            <v>0.41370000000000001</v>
          </cell>
          <cell r="AP160">
            <v>66361663</v>
          </cell>
          <cell r="AQ160">
            <v>26.5</v>
          </cell>
          <cell r="AR160">
            <v>2.6499999999999999E-2</v>
          </cell>
          <cell r="AT160">
            <v>66362443</v>
          </cell>
          <cell r="AU160">
            <v>909</v>
          </cell>
          <cell r="AV160">
            <v>0.90900000000000003</v>
          </cell>
        </row>
        <row r="161">
          <cell r="B161">
            <v>66282054</v>
          </cell>
          <cell r="C161">
            <v>80.98</v>
          </cell>
          <cell r="D161">
            <v>8.098000000000001E-2</v>
          </cell>
          <cell r="F161">
            <v>66026726</v>
          </cell>
          <cell r="G161">
            <v>1180.25</v>
          </cell>
          <cell r="H161">
            <v>1.18025</v>
          </cell>
          <cell r="J161">
            <v>66288624</v>
          </cell>
          <cell r="K161">
            <v>437.6</v>
          </cell>
          <cell r="L161">
            <v>0.43760000000000004</v>
          </cell>
          <cell r="N161">
            <v>66292355</v>
          </cell>
          <cell r="O161">
            <v>1701.75</v>
          </cell>
          <cell r="P161">
            <v>1.7017500000000001</v>
          </cell>
          <cell r="R161">
            <v>66026704</v>
          </cell>
          <cell r="S161">
            <v>303.92</v>
          </cell>
          <cell r="T161">
            <v>0.30392000000000002</v>
          </cell>
          <cell r="V161">
            <v>66321667</v>
          </cell>
          <cell r="W161">
            <v>606.79999999999995</v>
          </cell>
          <cell r="X161">
            <v>0.60680000000000001</v>
          </cell>
          <cell r="Z161">
            <v>66328369</v>
          </cell>
          <cell r="AA161">
            <v>10556.37</v>
          </cell>
          <cell r="AB161">
            <v>10.556370000000001</v>
          </cell>
          <cell r="AD161">
            <v>66335454</v>
          </cell>
          <cell r="AE161">
            <v>319.43</v>
          </cell>
          <cell r="AF161">
            <v>0.31942999999999999</v>
          </cell>
          <cell r="AH161">
            <v>66355638</v>
          </cell>
          <cell r="AI161">
            <v>44.8</v>
          </cell>
          <cell r="AJ161">
            <v>4.48E-2</v>
          </cell>
          <cell r="AL161">
            <v>66026719</v>
          </cell>
          <cell r="AM161">
            <v>415.53</v>
          </cell>
          <cell r="AN161">
            <v>0.41552999999999995</v>
          </cell>
          <cell r="AP161">
            <v>66361978</v>
          </cell>
          <cell r="AQ161">
            <v>526.26</v>
          </cell>
          <cell r="AR161">
            <v>0.52625999999999995</v>
          </cell>
          <cell r="AT161">
            <v>66363718</v>
          </cell>
          <cell r="AU161">
            <v>894.84</v>
          </cell>
          <cell r="AV161">
            <v>0.89484000000000008</v>
          </cell>
        </row>
        <row r="162">
          <cell r="B162">
            <v>66284011</v>
          </cell>
          <cell r="C162">
            <v>270.55</v>
          </cell>
          <cell r="D162">
            <v>0.27055000000000001</v>
          </cell>
          <cell r="F162">
            <v>66026727</v>
          </cell>
          <cell r="G162">
            <v>632.23</v>
          </cell>
          <cell r="H162">
            <v>0.63223000000000007</v>
          </cell>
          <cell r="J162">
            <v>66288625</v>
          </cell>
          <cell r="K162">
            <v>278.60000000000002</v>
          </cell>
          <cell r="L162">
            <v>0.27860000000000001</v>
          </cell>
          <cell r="N162">
            <v>66292493</v>
          </cell>
          <cell r="O162">
            <v>159.6</v>
          </cell>
          <cell r="P162">
            <v>0.15959999999999999</v>
          </cell>
          <cell r="R162">
            <v>66026705</v>
          </cell>
          <cell r="S162">
            <v>9113.92</v>
          </cell>
          <cell r="T162">
            <v>9.1139200000000002</v>
          </cell>
          <cell r="V162">
            <v>66321746</v>
          </cell>
          <cell r="W162">
            <v>85.34</v>
          </cell>
          <cell r="X162">
            <v>8.5339999999999999E-2</v>
          </cell>
          <cell r="Z162">
            <v>66328399</v>
          </cell>
          <cell r="AA162">
            <v>87.69</v>
          </cell>
          <cell r="AB162">
            <v>8.7690000000000004E-2</v>
          </cell>
          <cell r="AD162">
            <v>66335676</v>
          </cell>
          <cell r="AE162">
            <v>217.86</v>
          </cell>
          <cell r="AF162">
            <v>0.21786000000000003</v>
          </cell>
          <cell r="AH162">
            <v>66356610</v>
          </cell>
          <cell r="AI162">
            <v>211.22</v>
          </cell>
          <cell r="AJ162">
            <v>0.21121999999999999</v>
          </cell>
          <cell r="AL162">
            <v>66355885</v>
          </cell>
          <cell r="AM162">
            <v>428.68</v>
          </cell>
          <cell r="AN162">
            <v>0.42868000000000001</v>
          </cell>
          <cell r="AP162">
            <v>66362217</v>
          </cell>
          <cell r="AQ162">
            <v>306.58999999999997</v>
          </cell>
          <cell r="AR162">
            <v>0.30658999999999997</v>
          </cell>
          <cell r="AT162">
            <v>66363908</v>
          </cell>
          <cell r="AU162">
            <v>0</v>
          </cell>
          <cell r="AV162">
            <v>0</v>
          </cell>
        </row>
        <row r="163">
          <cell r="B163">
            <v>66285154</v>
          </cell>
          <cell r="C163">
            <v>473.15</v>
          </cell>
          <cell r="D163">
            <v>0.47314999999999996</v>
          </cell>
          <cell r="F163">
            <v>66026728</v>
          </cell>
          <cell r="G163">
            <v>5381.55</v>
          </cell>
          <cell r="H163">
            <v>5.3815499999999998</v>
          </cell>
          <cell r="J163">
            <v>66288986</v>
          </cell>
          <cell r="K163">
            <v>31.02</v>
          </cell>
          <cell r="L163">
            <v>3.1019999999999999E-2</v>
          </cell>
          <cell r="N163">
            <v>66292497</v>
          </cell>
          <cell r="O163">
            <v>2014.14</v>
          </cell>
          <cell r="P163">
            <v>2.0141400000000003</v>
          </cell>
          <cell r="R163">
            <v>66026707</v>
          </cell>
          <cell r="S163">
            <v>3865.11</v>
          </cell>
          <cell r="T163">
            <v>3.86511</v>
          </cell>
          <cell r="V163">
            <v>66321850</v>
          </cell>
          <cell r="W163">
            <v>3151.58</v>
          </cell>
          <cell r="X163">
            <v>3.15158</v>
          </cell>
          <cell r="Z163">
            <v>66328608</v>
          </cell>
          <cell r="AA163">
            <v>813.56</v>
          </cell>
          <cell r="AB163">
            <v>0.81355999999999995</v>
          </cell>
          <cell r="AD163">
            <v>66335709</v>
          </cell>
          <cell r="AE163">
            <v>1011.54</v>
          </cell>
          <cell r="AF163">
            <v>1.0115399999999999</v>
          </cell>
          <cell r="AH163">
            <v>66357842</v>
          </cell>
          <cell r="AI163">
            <v>845.2</v>
          </cell>
          <cell r="AJ163">
            <v>0.84520000000000006</v>
          </cell>
          <cell r="AL163">
            <v>66366717</v>
          </cell>
          <cell r="AM163">
            <v>445.31</v>
          </cell>
          <cell r="AN163">
            <v>0.44530999999999998</v>
          </cell>
          <cell r="AP163">
            <v>66362218</v>
          </cell>
          <cell r="AQ163">
            <v>143.15</v>
          </cell>
          <cell r="AR163">
            <v>0.14315</v>
          </cell>
          <cell r="AT163">
            <v>66363909</v>
          </cell>
          <cell r="AU163">
            <v>0</v>
          </cell>
          <cell r="AV163">
            <v>0</v>
          </cell>
        </row>
        <row r="164">
          <cell r="B164">
            <v>66025984</v>
          </cell>
          <cell r="C164">
            <v>5692.29</v>
          </cell>
          <cell r="D164">
            <v>5.6922899999999998</v>
          </cell>
          <cell r="F164">
            <v>66026735</v>
          </cell>
          <cell r="G164">
            <v>6.04</v>
          </cell>
          <cell r="H164">
            <v>6.0400000000000002E-3</v>
          </cell>
          <cell r="J164">
            <v>66289139</v>
          </cell>
          <cell r="K164">
            <v>12718.1</v>
          </cell>
          <cell r="L164">
            <v>12.7181</v>
          </cell>
          <cell r="N164">
            <v>66292547</v>
          </cell>
          <cell r="O164">
            <v>53.2</v>
          </cell>
          <cell r="P164">
            <v>5.3200000000000004E-2</v>
          </cell>
          <cell r="R164">
            <v>66026708</v>
          </cell>
          <cell r="S164">
            <v>10985.93</v>
          </cell>
          <cell r="T164">
            <v>10.98593</v>
          </cell>
          <cell r="V164">
            <v>66322239</v>
          </cell>
          <cell r="W164">
            <v>3738.8</v>
          </cell>
          <cell r="X164">
            <v>3.7388000000000003</v>
          </cell>
          <cell r="Z164">
            <v>66328707</v>
          </cell>
          <cell r="AA164">
            <v>40.11</v>
          </cell>
          <cell r="AB164">
            <v>4.011E-2</v>
          </cell>
          <cell r="AD164">
            <v>66335954</v>
          </cell>
          <cell r="AE164">
            <v>772</v>
          </cell>
          <cell r="AF164">
            <v>0.77200000000000002</v>
          </cell>
          <cell r="AH164">
            <v>66358136</v>
          </cell>
          <cell r="AI164">
            <v>65.819999999999993</v>
          </cell>
          <cell r="AJ164">
            <v>6.581999999999999E-2</v>
          </cell>
          <cell r="AL164">
            <v>66365089</v>
          </cell>
          <cell r="AM164">
            <v>459.08</v>
          </cell>
          <cell r="AN164">
            <v>0.45907999999999999</v>
          </cell>
          <cell r="AP164">
            <v>66362220</v>
          </cell>
          <cell r="AQ164">
            <v>86.94</v>
          </cell>
          <cell r="AR164">
            <v>8.6940000000000003E-2</v>
          </cell>
          <cell r="AT164">
            <v>66364069</v>
          </cell>
          <cell r="AU164">
            <v>0</v>
          </cell>
          <cell r="AV164">
            <v>0</v>
          </cell>
        </row>
        <row r="165">
          <cell r="B165">
            <v>66026702</v>
          </cell>
          <cell r="C165">
            <v>-181.84</v>
          </cell>
          <cell r="D165">
            <v>-0.18184</v>
          </cell>
          <cell r="F165">
            <v>66026736</v>
          </cell>
          <cell r="G165">
            <v>305.91000000000003</v>
          </cell>
          <cell r="H165">
            <v>0.30591000000000002</v>
          </cell>
          <cell r="J165">
            <v>66289140</v>
          </cell>
          <cell r="K165">
            <v>775.2</v>
          </cell>
          <cell r="L165">
            <v>0.7752</v>
          </cell>
          <cell r="N165">
            <v>66293041</v>
          </cell>
          <cell r="O165">
            <v>2889</v>
          </cell>
          <cell r="P165">
            <v>2.8889999999999998</v>
          </cell>
          <cell r="R165">
            <v>66026709</v>
          </cell>
          <cell r="S165">
            <v>592.54999999999995</v>
          </cell>
          <cell r="T165">
            <v>0.59254999999999991</v>
          </cell>
          <cell r="V165">
            <v>66322641</v>
          </cell>
          <cell r="W165">
            <v>85.56</v>
          </cell>
          <cell r="X165">
            <v>8.5559999999999997E-2</v>
          </cell>
          <cell r="Z165">
            <v>66328933</v>
          </cell>
          <cell r="AA165">
            <v>7144.95</v>
          </cell>
          <cell r="AB165">
            <v>7.1449499999999997</v>
          </cell>
          <cell r="AD165">
            <v>66336165</v>
          </cell>
          <cell r="AE165">
            <v>918.36</v>
          </cell>
          <cell r="AF165">
            <v>0.91836000000000007</v>
          </cell>
          <cell r="AH165">
            <v>66358193</v>
          </cell>
          <cell r="AI165">
            <v>11.13</v>
          </cell>
          <cell r="AJ165">
            <v>1.1130000000000001E-2</v>
          </cell>
          <cell r="AL165">
            <v>66328400</v>
          </cell>
          <cell r="AM165">
            <v>486.61</v>
          </cell>
          <cell r="AN165">
            <v>0.48660999999999999</v>
          </cell>
          <cell r="AP165">
            <v>66362425</v>
          </cell>
          <cell r="AQ165">
            <v>220.66</v>
          </cell>
          <cell r="AR165">
            <v>0.22066</v>
          </cell>
          <cell r="AT165">
            <v>66364163</v>
          </cell>
          <cell r="AU165">
            <v>98.56</v>
          </cell>
          <cell r="AV165">
            <v>9.8560000000000009E-2</v>
          </cell>
        </row>
        <row r="166">
          <cell r="B166">
            <v>66026703</v>
          </cell>
          <cell r="C166">
            <v>101.37</v>
          </cell>
          <cell r="D166">
            <v>0.10137</v>
          </cell>
          <cell r="F166">
            <v>66026744</v>
          </cell>
          <cell r="G166">
            <v>50.7</v>
          </cell>
          <cell r="H166">
            <v>5.0700000000000002E-2</v>
          </cell>
          <cell r="J166">
            <v>66289701</v>
          </cell>
          <cell r="K166">
            <v>675.69</v>
          </cell>
          <cell r="L166">
            <v>0.67569000000000001</v>
          </cell>
          <cell r="N166">
            <v>66293042</v>
          </cell>
          <cell r="O166">
            <v>253.52</v>
          </cell>
          <cell r="P166">
            <v>0.25352000000000002</v>
          </cell>
          <cell r="R166">
            <v>66026710</v>
          </cell>
          <cell r="S166">
            <v>7252.27</v>
          </cell>
          <cell r="T166">
            <v>7.2522700000000002</v>
          </cell>
          <cell r="V166">
            <v>66322907</v>
          </cell>
          <cell r="W166">
            <v>472.4</v>
          </cell>
          <cell r="X166">
            <v>0.47239999999999999</v>
          </cell>
          <cell r="Z166">
            <v>66329036</v>
          </cell>
          <cell r="AA166">
            <v>1347.93</v>
          </cell>
          <cell r="AB166">
            <v>1.3479300000000001</v>
          </cell>
          <cell r="AD166">
            <v>66336364</v>
          </cell>
          <cell r="AE166">
            <v>39.47</v>
          </cell>
          <cell r="AF166">
            <v>3.9469999999999998E-2</v>
          </cell>
          <cell r="AH166">
            <v>66358623</v>
          </cell>
          <cell r="AI166">
            <v>163.58000000000001</v>
          </cell>
          <cell r="AJ166">
            <v>0.16358</v>
          </cell>
          <cell r="AL166">
            <v>66354686</v>
          </cell>
          <cell r="AM166">
            <v>510</v>
          </cell>
          <cell r="AN166">
            <v>0.51</v>
          </cell>
          <cell r="AP166">
            <v>66362443</v>
          </cell>
          <cell r="AQ166">
            <v>225.83</v>
          </cell>
          <cell r="AR166">
            <v>0.22583</v>
          </cell>
          <cell r="AT166">
            <v>66364539</v>
          </cell>
          <cell r="AU166">
            <v>728.67</v>
          </cell>
          <cell r="AV166">
            <v>0.72866999999999993</v>
          </cell>
        </row>
        <row r="167">
          <cell r="B167">
            <v>66026704</v>
          </cell>
          <cell r="C167">
            <v>216.31</v>
          </cell>
          <cell r="D167">
            <v>0.21631</v>
          </cell>
          <cell r="F167">
            <v>66028643</v>
          </cell>
          <cell r="G167">
            <v>1646.76</v>
          </cell>
          <cell r="H167">
            <v>1.64676</v>
          </cell>
          <cell r="J167">
            <v>66289837</v>
          </cell>
          <cell r="K167">
            <v>4123</v>
          </cell>
          <cell r="L167">
            <v>4.1230000000000002</v>
          </cell>
          <cell r="N167">
            <v>66293102</v>
          </cell>
          <cell r="O167">
            <v>93.31</v>
          </cell>
          <cell r="P167">
            <v>9.3310000000000004E-2</v>
          </cell>
          <cell r="R167">
            <v>66026715</v>
          </cell>
          <cell r="S167">
            <v>18880.03</v>
          </cell>
          <cell r="T167">
            <v>18.880029999999998</v>
          </cell>
          <cell r="V167">
            <v>66322962</v>
          </cell>
          <cell r="W167">
            <v>0</v>
          </cell>
          <cell r="X167">
            <v>0</v>
          </cell>
          <cell r="Z167">
            <v>66329939</v>
          </cell>
          <cell r="AA167">
            <v>970.98</v>
          </cell>
          <cell r="AB167">
            <v>0.97098000000000007</v>
          </cell>
          <cell r="AD167">
            <v>66336493</v>
          </cell>
          <cell r="AE167">
            <v>97.89</v>
          </cell>
          <cell r="AF167">
            <v>9.7890000000000005E-2</v>
          </cell>
          <cell r="AH167">
            <v>66358731</v>
          </cell>
          <cell r="AI167">
            <v>722.7</v>
          </cell>
          <cell r="AJ167">
            <v>0.72270000000000001</v>
          </cell>
          <cell r="AL167">
            <v>66210935</v>
          </cell>
          <cell r="AM167">
            <v>511.29</v>
          </cell>
          <cell r="AN167">
            <v>0.51129000000000002</v>
          </cell>
          <cell r="AP167">
            <v>66362597</v>
          </cell>
          <cell r="AQ167">
            <v>-95</v>
          </cell>
          <cell r="AR167">
            <v>-9.5000000000000001E-2</v>
          </cell>
          <cell r="AT167">
            <v>66364638</v>
          </cell>
          <cell r="AU167">
            <v>280.39999999999998</v>
          </cell>
          <cell r="AV167">
            <v>0.28039999999999998</v>
          </cell>
        </row>
        <row r="168">
          <cell r="B168">
            <v>66026705</v>
          </cell>
          <cell r="C168">
            <v>251.46</v>
          </cell>
          <cell r="D168">
            <v>0.25146000000000002</v>
          </cell>
          <cell r="F168">
            <v>66028725</v>
          </cell>
          <cell r="G168">
            <v>1766.66</v>
          </cell>
          <cell r="H168">
            <v>1.7666600000000001</v>
          </cell>
          <cell r="J168">
            <v>66290420</v>
          </cell>
          <cell r="K168">
            <v>10.68</v>
          </cell>
          <cell r="L168">
            <v>1.068E-2</v>
          </cell>
          <cell r="N168">
            <v>66293242</v>
          </cell>
          <cell r="O168">
            <v>208.23</v>
          </cell>
          <cell r="P168">
            <v>0.20823</v>
          </cell>
          <cell r="R168">
            <v>66026716</v>
          </cell>
          <cell r="S168">
            <v>594.55999999999995</v>
          </cell>
          <cell r="T168">
            <v>0.59455999999999998</v>
          </cell>
          <cell r="V168">
            <v>66323076</v>
          </cell>
          <cell r="W168">
            <v>936.51</v>
          </cell>
          <cell r="X168">
            <v>0.93650999999999995</v>
          </cell>
          <cell r="Z168">
            <v>66329942</v>
          </cell>
          <cell r="AA168">
            <v>2171.48</v>
          </cell>
          <cell r="AB168">
            <v>2.1714799999999999</v>
          </cell>
          <cell r="AD168">
            <v>66336504</v>
          </cell>
          <cell r="AE168">
            <v>369.71</v>
          </cell>
          <cell r="AF168">
            <v>0.36970999999999998</v>
          </cell>
          <cell r="AH168">
            <v>66360048</v>
          </cell>
          <cell r="AI168">
            <v>147.32</v>
          </cell>
          <cell r="AJ168">
            <v>0.14732000000000001</v>
          </cell>
          <cell r="AL168">
            <v>66354999</v>
          </cell>
          <cell r="AM168">
            <v>520.13</v>
          </cell>
          <cell r="AN168">
            <v>0.52012999999999998</v>
          </cell>
          <cell r="AP168">
            <v>66362773</v>
          </cell>
          <cell r="AQ168">
            <v>1409.11</v>
          </cell>
          <cell r="AR168">
            <v>1.4091099999999999</v>
          </cell>
          <cell r="AT168">
            <v>66364819</v>
          </cell>
          <cell r="AU168">
            <v>0</v>
          </cell>
          <cell r="AV168">
            <v>0</v>
          </cell>
        </row>
        <row r="169">
          <cell r="B169">
            <v>66026707</v>
          </cell>
          <cell r="C169">
            <v>1243.8</v>
          </cell>
          <cell r="D169">
            <v>1.2438</v>
          </cell>
          <cell r="F169">
            <v>66031290</v>
          </cell>
          <cell r="G169">
            <v>2012.33</v>
          </cell>
          <cell r="H169">
            <v>2.01233</v>
          </cell>
          <cell r="J169">
            <v>66290749</v>
          </cell>
          <cell r="K169">
            <v>103.6</v>
          </cell>
          <cell r="L169">
            <v>0.1036</v>
          </cell>
          <cell r="N169">
            <v>66293342</v>
          </cell>
          <cell r="O169">
            <v>769.43</v>
          </cell>
          <cell r="P169">
            <v>0.76942999999999995</v>
          </cell>
          <cell r="R169">
            <v>66026717</v>
          </cell>
          <cell r="S169">
            <v>1685.29</v>
          </cell>
          <cell r="T169">
            <v>1.68529</v>
          </cell>
          <cell r="V169">
            <v>66323095</v>
          </cell>
          <cell r="W169">
            <v>8533.08</v>
          </cell>
          <cell r="X169">
            <v>8.53308</v>
          </cell>
          <cell r="Z169">
            <v>66330011</v>
          </cell>
          <cell r="AA169">
            <v>180</v>
          </cell>
          <cell r="AB169">
            <v>0.18</v>
          </cell>
          <cell r="AD169">
            <v>66336505</v>
          </cell>
          <cell r="AE169">
            <v>371.77</v>
          </cell>
          <cell r="AF169">
            <v>0.37176999999999999</v>
          </cell>
          <cell r="AH169">
            <v>200001</v>
          </cell>
          <cell r="AI169">
            <v>7106.98</v>
          </cell>
          <cell r="AJ169">
            <v>7.1069799999999992</v>
          </cell>
          <cell r="AL169">
            <v>66362773</v>
          </cell>
          <cell r="AM169">
            <v>523.6</v>
          </cell>
          <cell r="AN169">
            <v>0.52360000000000007</v>
          </cell>
          <cell r="AP169">
            <v>66362796</v>
          </cell>
          <cell r="AQ169">
            <v>131.03</v>
          </cell>
          <cell r="AR169">
            <v>0.13103000000000001</v>
          </cell>
          <cell r="AT169">
            <v>66365091</v>
          </cell>
          <cell r="AU169">
            <v>186.01</v>
          </cell>
          <cell r="AV169">
            <v>0.18600999999999998</v>
          </cell>
        </row>
        <row r="170">
          <cell r="B170">
            <v>66026708</v>
          </cell>
          <cell r="C170">
            <v>-118.38</v>
          </cell>
          <cell r="D170">
            <v>-0.11838</v>
          </cell>
          <cell r="F170">
            <v>66034641</v>
          </cell>
          <cell r="G170">
            <v>222.54</v>
          </cell>
          <cell r="H170">
            <v>0.22253999999999999</v>
          </cell>
          <cell r="J170">
            <v>66290981</v>
          </cell>
          <cell r="K170">
            <v>9.7899999999999991</v>
          </cell>
          <cell r="L170">
            <v>9.7899999999999984E-3</v>
          </cell>
          <cell r="N170">
            <v>66293343</v>
          </cell>
          <cell r="O170">
            <v>769.43</v>
          </cell>
          <cell r="P170">
            <v>0.76942999999999995</v>
          </cell>
          <cell r="R170">
            <v>66026718</v>
          </cell>
          <cell r="S170">
            <v>2128.04</v>
          </cell>
          <cell r="T170">
            <v>2.1280399999999999</v>
          </cell>
          <cell r="V170">
            <v>66323142</v>
          </cell>
          <cell r="W170">
            <v>236.21</v>
          </cell>
          <cell r="X170">
            <v>0.23621</v>
          </cell>
          <cell r="Z170">
            <v>66330012</v>
          </cell>
          <cell r="AA170">
            <v>3144</v>
          </cell>
          <cell r="AB170">
            <v>3.1440000000000001</v>
          </cell>
          <cell r="AD170">
            <v>66336510</v>
          </cell>
          <cell r="AE170">
            <v>5700</v>
          </cell>
          <cell r="AF170">
            <v>5.7</v>
          </cell>
          <cell r="AH170">
            <v>200002</v>
          </cell>
          <cell r="AI170">
            <v>7010.23</v>
          </cell>
          <cell r="AJ170">
            <v>7.01023</v>
          </cell>
          <cell r="AL170">
            <v>66352433</v>
          </cell>
          <cell r="AM170">
            <v>527.72</v>
          </cell>
          <cell r="AN170">
            <v>0.52772000000000008</v>
          </cell>
          <cell r="AP170">
            <v>66363823</v>
          </cell>
          <cell r="AQ170">
            <v>199.82</v>
          </cell>
          <cell r="AR170">
            <v>0.19982</v>
          </cell>
          <cell r="AT170">
            <v>66365137</v>
          </cell>
          <cell r="AU170">
            <v>42.31</v>
          </cell>
          <cell r="AV170">
            <v>4.231E-2</v>
          </cell>
        </row>
        <row r="171">
          <cell r="B171">
            <v>66026709</v>
          </cell>
          <cell r="C171">
            <v>0</v>
          </cell>
          <cell r="D171">
            <v>0</v>
          </cell>
          <cell r="F171">
            <v>66057303</v>
          </cell>
          <cell r="G171">
            <v>522.5</v>
          </cell>
          <cell r="H171">
            <v>0.52249999999999996</v>
          </cell>
          <cell r="J171">
            <v>66291721</v>
          </cell>
          <cell r="K171">
            <v>154.94999999999999</v>
          </cell>
          <cell r="L171">
            <v>0.15494999999999998</v>
          </cell>
          <cell r="N171">
            <v>66293754</v>
          </cell>
          <cell r="O171">
            <v>37310.959999999999</v>
          </cell>
          <cell r="P171">
            <v>37.310960000000001</v>
          </cell>
          <cell r="R171">
            <v>66026719</v>
          </cell>
          <cell r="S171">
            <v>2277.4299999999998</v>
          </cell>
          <cell r="T171">
            <v>2.2774299999999998</v>
          </cell>
          <cell r="V171">
            <v>66323311</v>
          </cell>
          <cell r="W171">
            <v>257.7</v>
          </cell>
          <cell r="X171">
            <v>0.25769999999999998</v>
          </cell>
          <cell r="Z171">
            <v>66330069</v>
          </cell>
          <cell r="AA171">
            <v>1431.7</v>
          </cell>
          <cell r="AB171">
            <v>1.4317</v>
          </cell>
          <cell r="AD171">
            <v>66336515</v>
          </cell>
          <cell r="AE171">
            <v>5195.16</v>
          </cell>
          <cell r="AF171">
            <v>5.1951599999999996</v>
          </cell>
          <cell r="AH171">
            <v>66143771</v>
          </cell>
          <cell r="AI171">
            <v>45.07</v>
          </cell>
          <cell r="AJ171">
            <v>4.5069999999999999E-2</v>
          </cell>
          <cell r="AL171">
            <v>66358114</v>
          </cell>
          <cell r="AM171">
            <v>554.69000000000005</v>
          </cell>
          <cell r="AN171">
            <v>0.55469000000000002</v>
          </cell>
          <cell r="AP171">
            <v>66364065</v>
          </cell>
          <cell r="AQ171">
            <v>77.349999999999994</v>
          </cell>
          <cell r="AR171">
            <v>7.7349999999999988E-2</v>
          </cell>
          <cell r="AT171">
            <v>66365983</v>
          </cell>
          <cell r="AU171">
            <v>0</v>
          </cell>
          <cell r="AV171">
            <v>0</v>
          </cell>
        </row>
        <row r="172">
          <cell r="B172">
            <v>66026710</v>
          </cell>
          <cell r="C172">
            <v>1025.99</v>
          </cell>
          <cell r="D172">
            <v>1.02599</v>
          </cell>
          <cell r="F172">
            <v>66067928</v>
          </cell>
          <cell r="G172">
            <v>4377.13</v>
          </cell>
          <cell r="H172">
            <v>4.3771300000000002</v>
          </cell>
          <cell r="J172">
            <v>66291729</v>
          </cell>
          <cell r="K172">
            <v>194.41</v>
          </cell>
          <cell r="L172">
            <v>0.19441</v>
          </cell>
          <cell r="N172">
            <v>66293782</v>
          </cell>
          <cell r="O172">
            <v>1232.25</v>
          </cell>
          <cell r="P172">
            <v>1.2322500000000001</v>
          </cell>
          <cell r="R172">
            <v>66026720</v>
          </cell>
          <cell r="S172">
            <v>2157.63</v>
          </cell>
          <cell r="T172">
            <v>2.1576300000000002</v>
          </cell>
          <cell r="V172">
            <v>66323312</v>
          </cell>
          <cell r="W172">
            <v>187.7</v>
          </cell>
          <cell r="X172">
            <v>0.18769999999999998</v>
          </cell>
          <cell r="Z172">
            <v>66330221</v>
          </cell>
          <cell r="AA172">
            <v>1362.49</v>
          </cell>
          <cell r="AB172">
            <v>1.36249</v>
          </cell>
          <cell r="AD172">
            <v>66336612</v>
          </cell>
          <cell r="AE172">
            <v>677.57</v>
          </cell>
          <cell r="AF172">
            <v>0.67757000000000001</v>
          </cell>
          <cell r="AH172">
            <v>66143777</v>
          </cell>
          <cell r="AI172">
            <v>21.95</v>
          </cell>
          <cell r="AJ172">
            <v>2.1950000000000001E-2</v>
          </cell>
          <cell r="AL172">
            <v>66350838</v>
          </cell>
          <cell r="AM172">
            <v>590.85</v>
          </cell>
          <cell r="AN172">
            <v>0.59084999999999999</v>
          </cell>
          <cell r="AP172">
            <v>66364066</v>
          </cell>
          <cell r="AQ172">
            <v>32.92</v>
          </cell>
          <cell r="AR172">
            <v>3.2920000000000005E-2</v>
          </cell>
          <cell r="AT172">
            <v>66366323</v>
          </cell>
          <cell r="AU172">
            <v>241.16000000000062</v>
          </cell>
          <cell r="AV172">
            <v>0.24116000000000062</v>
          </cell>
        </row>
        <row r="173">
          <cell r="B173">
            <v>66026715</v>
          </cell>
          <cell r="C173">
            <v>11144.66</v>
          </cell>
          <cell r="D173">
            <v>11.14466</v>
          </cell>
          <cell r="F173">
            <v>66068539</v>
          </cell>
          <cell r="G173">
            <v>42131.09</v>
          </cell>
          <cell r="H173">
            <v>42.131089999999993</v>
          </cell>
          <cell r="J173">
            <v>66291838</v>
          </cell>
          <cell r="K173">
            <v>73.400000000000006</v>
          </cell>
          <cell r="L173">
            <v>7.3400000000000007E-2</v>
          </cell>
          <cell r="N173">
            <v>66293783</v>
          </cell>
          <cell r="O173">
            <v>277.86</v>
          </cell>
          <cell r="P173">
            <v>0.27786</v>
          </cell>
          <cell r="R173">
            <v>66026725</v>
          </cell>
          <cell r="S173">
            <v>835.48</v>
          </cell>
          <cell r="T173">
            <v>0.83548</v>
          </cell>
          <cell r="V173">
            <v>66323387</v>
          </cell>
          <cell r="W173">
            <v>2018.75</v>
          </cell>
          <cell r="X173">
            <v>2.0187499999999998</v>
          </cell>
          <cell r="Z173">
            <v>66330306</v>
          </cell>
          <cell r="AA173">
            <v>326</v>
          </cell>
          <cell r="AB173">
            <v>0.32600000000000001</v>
          </cell>
          <cell r="AD173">
            <v>66336647</v>
          </cell>
          <cell r="AE173">
            <v>299.23</v>
          </cell>
          <cell r="AF173">
            <v>0.29923</v>
          </cell>
          <cell r="AH173">
            <v>66143780</v>
          </cell>
          <cell r="AI173">
            <v>7</v>
          </cell>
          <cell r="AJ173">
            <v>7.0000000000000001E-3</v>
          </cell>
          <cell r="AL173">
            <v>66360355</v>
          </cell>
          <cell r="AM173">
            <v>609.64</v>
          </cell>
          <cell r="AN173">
            <v>0.60963999999999996</v>
          </cell>
          <cell r="AP173">
            <v>66364071</v>
          </cell>
          <cell r="AQ173">
            <v>77.349999999999994</v>
          </cell>
          <cell r="AR173">
            <v>7.7349999999999988E-2</v>
          </cell>
          <cell r="AT173">
            <v>66366455</v>
          </cell>
          <cell r="AU173">
            <v>2781.61</v>
          </cell>
          <cell r="AV173">
            <v>2.7816100000000001</v>
          </cell>
        </row>
        <row r="174">
          <cell r="B174">
            <v>66026716</v>
          </cell>
          <cell r="C174">
            <v>26.3</v>
          </cell>
          <cell r="D174">
            <v>2.63E-2</v>
          </cell>
          <cell r="F174">
            <v>66079548</v>
          </cell>
          <cell r="G174">
            <v>78883.100000000006</v>
          </cell>
          <cell r="H174">
            <v>78.883099999999999</v>
          </cell>
          <cell r="J174">
            <v>66291917</v>
          </cell>
          <cell r="K174">
            <v>230.54</v>
          </cell>
          <cell r="L174">
            <v>0.23053999999999999</v>
          </cell>
          <cell r="N174">
            <v>66294447</v>
          </cell>
          <cell r="O174">
            <v>487.35</v>
          </cell>
          <cell r="P174">
            <v>0.48735000000000001</v>
          </cell>
          <cell r="R174">
            <v>66026726</v>
          </cell>
          <cell r="S174">
            <v>11581.64</v>
          </cell>
          <cell r="T174">
            <v>11.58164</v>
          </cell>
          <cell r="V174">
            <v>66323537</v>
          </cell>
          <cell r="W174">
            <v>-18725.34</v>
          </cell>
          <cell r="X174">
            <v>-18.725339999999999</v>
          </cell>
          <cell r="Z174">
            <v>66330414</v>
          </cell>
          <cell r="AA174">
            <v>77.319999999999993</v>
          </cell>
          <cell r="AB174">
            <v>7.732E-2</v>
          </cell>
          <cell r="AD174">
            <v>66336649</v>
          </cell>
          <cell r="AE174">
            <v>3995.74</v>
          </cell>
          <cell r="AF174">
            <v>3.9957399999999996</v>
          </cell>
          <cell r="AH174">
            <v>66143782</v>
          </cell>
          <cell r="AI174">
            <v>68.989999999999995</v>
          </cell>
          <cell r="AJ174">
            <v>6.8989999999999996E-2</v>
          </cell>
          <cell r="AL174">
            <v>66360962</v>
          </cell>
          <cell r="AM174">
            <v>610.94000000000005</v>
          </cell>
          <cell r="AN174">
            <v>0.61094000000000004</v>
          </cell>
          <cell r="AP174">
            <v>66364072</v>
          </cell>
          <cell r="AQ174">
            <v>32.92</v>
          </cell>
          <cell r="AR174">
            <v>3.2920000000000005E-2</v>
          </cell>
          <cell r="AT174">
            <v>66366714</v>
          </cell>
          <cell r="AU174">
            <v>0</v>
          </cell>
          <cell r="AV174">
            <v>0</v>
          </cell>
        </row>
        <row r="175">
          <cell r="B175">
            <v>66026717</v>
          </cell>
          <cell r="C175">
            <v>1518.7</v>
          </cell>
          <cell r="D175">
            <v>1.5186999999999999</v>
          </cell>
          <cell r="F175">
            <v>66079555</v>
          </cell>
          <cell r="G175">
            <v>2126.9699999999998</v>
          </cell>
          <cell r="H175">
            <v>2.1269699999999996</v>
          </cell>
          <cell r="J175">
            <v>66292121</v>
          </cell>
          <cell r="K175">
            <v>342.5</v>
          </cell>
          <cell r="L175">
            <v>0.34250000000000003</v>
          </cell>
          <cell r="N175">
            <v>66294448</v>
          </cell>
          <cell r="O175">
            <v>2.12</v>
          </cell>
          <cell r="P175">
            <v>2.1199999999999999E-3</v>
          </cell>
          <cell r="R175">
            <v>66026727</v>
          </cell>
          <cell r="S175">
            <v>3604.55</v>
          </cell>
          <cell r="T175">
            <v>3.6045500000000001</v>
          </cell>
          <cell r="V175">
            <v>66323540</v>
          </cell>
          <cell r="W175">
            <v>-21791.62</v>
          </cell>
          <cell r="X175">
            <v>-21.791619999999998</v>
          </cell>
          <cell r="Z175">
            <v>66330720</v>
          </cell>
          <cell r="AA175">
            <v>188.74</v>
          </cell>
          <cell r="AB175">
            <v>0.18874000000000002</v>
          </cell>
          <cell r="AD175">
            <v>66336721</v>
          </cell>
          <cell r="AE175">
            <v>991.76</v>
          </cell>
          <cell r="AF175">
            <v>0.99175999999999997</v>
          </cell>
          <cell r="AH175">
            <v>66143784</v>
          </cell>
          <cell r="AI175">
            <v>2618.6799999999998</v>
          </cell>
          <cell r="AJ175">
            <v>2.6186799999999999</v>
          </cell>
          <cell r="AL175">
            <v>66354203</v>
          </cell>
          <cell r="AM175">
            <v>621.12</v>
          </cell>
          <cell r="AN175">
            <v>0.62112000000000001</v>
          </cell>
          <cell r="AP175">
            <v>66364078</v>
          </cell>
          <cell r="AQ175">
            <v>32.92</v>
          </cell>
          <cell r="AR175">
            <v>3.2920000000000005E-2</v>
          </cell>
          <cell r="AT175">
            <v>66366934</v>
          </cell>
          <cell r="AU175">
            <v>-2113.84</v>
          </cell>
          <cell r="AV175">
            <v>-2.1138400000000002</v>
          </cell>
        </row>
        <row r="176">
          <cell r="B176">
            <v>66026718</v>
          </cell>
          <cell r="C176">
            <v>1435.22</v>
          </cell>
          <cell r="D176">
            <v>1.4352199999999999</v>
          </cell>
          <cell r="F176">
            <v>66129024</v>
          </cell>
          <cell r="G176">
            <v>3897.43</v>
          </cell>
          <cell r="H176">
            <v>3.8974299999999999</v>
          </cell>
          <cell r="J176">
            <v>66292395</v>
          </cell>
          <cell r="K176">
            <v>5314.79</v>
          </cell>
          <cell r="L176">
            <v>5.3147900000000003</v>
          </cell>
          <cell r="N176">
            <v>66294747</v>
          </cell>
          <cell r="O176">
            <v>34</v>
          </cell>
          <cell r="P176">
            <v>3.4000000000000002E-2</v>
          </cell>
          <cell r="R176">
            <v>66026728</v>
          </cell>
          <cell r="S176">
            <v>333.33</v>
          </cell>
          <cell r="T176">
            <v>0.33332999999999996</v>
          </cell>
          <cell r="V176">
            <v>66323754</v>
          </cell>
          <cell r="W176">
            <v>490.77</v>
          </cell>
          <cell r="X176">
            <v>0.49076999999999998</v>
          </cell>
          <cell r="Z176">
            <v>66331524</v>
          </cell>
          <cell r="AA176">
            <v>678.3</v>
          </cell>
          <cell r="AB176">
            <v>0.6782999999999999</v>
          </cell>
          <cell r="AD176">
            <v>66336765</v>
          </cell>
          <cell r="AE176">
            <v>751.32</v>
          </cell>
          <cell r="AF176">
            <v>0.7513200000000001</v>
          </cell>
          <cell r="AH176">
            <v>66143793</v>
          </cell>
          <cell r="AI176">
            <v>96.53</v>
          </cell>
          <cell r="AJ176">
            <v>9.6530000000000005E-2</v>
          </cell>
          <cell r="AL176">
            <v>66344385</v>
          </cell>
          <cell r="AM176">
            <v>621.63</v>
          </cell>
          <cell r="AN176">
            <v>0.62163000000000002</v>
          </cell>
          <cell r="AP176">
            <v>66364084</v>
          </cell>
          <cell r="AQ176">
            <v>24.68</v>
          </cell>
          <cell r="AR176">
            <v>2.4680000000000001E-2</v>
          </cell>
          <cell r="AT176">
            <v>66367012</v>
          </cell>
          <cell r="AU176">
            <v>0</v>
          </cell>
          <cell r="AV176">
            <v>0</v>
          </cell>
        </row>
        <row r="177">
          <cell r="B177">
            <v>66026719</v>
          </cell>
          <cell r="C177">
            <v>303.45</v>
          </cell>
          <cell r="D177">
            <v>0.30345</v>
          </cell>
          <cell r="F177">
            <v>66152331</v>
          </cell>
          <cell r="G177">
            <v>1822.1</v>
          </cell>
          <cell r="H177">
            <v>1.8220999999999998</v>
          </cell>
          <cell r="J177">
            <v>66292494</v>
          </cell>
          <cell r="K177">
            <v>954.94</v>
          </cell>
          <cell r="L177">
            <v>0.95494000000000001</v>
          </cell>
          <cell r="N177">
            <v>66294851</v>
          </cell>
          <cell r="O177">
            <v>7765.09</v>
          </cell>
          <cell r="P177">
            <v>7.7650899999999998</v>
          </cell>
          <cell r="R177">
            <v>66026729</v>
          </cell>
          <cell r="S177">
            <v>106.45</v>
          </cell>
          <cell r="T177">
            <v>0.10645</v>
          </cell>
          <cell r="V177">
            <v>66323757</v>
          </cell>
          <cell r="W177">
            <v>2464</v>
          </cell>
          <cell r="X177">
            <v>2.464</v>
          </cell>
          <cell r="Z177">
            <v>66332002</v>
          </cell>
          <cell r="AA177">
            <v>291.24</v>
          </cell>
          <cell r="AB177">
            <v>0.29124</v>
          </cell>
          <cell r="AD177">
            <v>66336809</v>
          </cell>
          <cell r="AE177">
            <v>296.75</v>
          </cell>
          <cell r="AF177">
            <v>0.29675000000000001</v>
          </cell>
          <cell r="AH177">
            <v>66153120</v>
          </cell>
          <cell r="AI177">
            <v>1300.3399999999999</v>
          </cell>
          <cell r="AJ177">
            <v>1.3003399999999998</v>
          </cell>
          <cell r="AL177">
            <v>66026704</v>
          </cell>
          <cell r="AM177">
            <v>638.54999999999995</v>
          </cell>
          <cell r="AN177">
            <v>0.63854999999999995</v>
          </cell>
          <cell r="AP177">
            <v>66364142</v>
          </cell>
          <cell r="AQ177">
            <v>95.22</v>
          </cell>
          <cell r="AR177">
            <v>9.5219999999999999E-2</v>
          </cell>
          <cell r="AT177">
            <v>66367104</v>
          </cell>
          <cell r="AU177">
            <v>44.46</v>
          </cell>
          <cell r="AV177">
            <v>4.446E-2</v>
          </cell>
        </row>
        <row r="178">
          <cell r="B178">
            <v>66026720</v>
          </cell>
          <cell r="C178">
            <v>345.34</v>
          </cell>
          <cell r="D178">
            <v>0.34533999999999998</v>
          </cell>
          <cell r="F178">
            <v>66152332</v>
          </cell>
          <cell r="G178">
            <v>5086.1499999999996</v>
          </cell>
          <cell r="H178">
            <v>5.0861499999999999</v>
          </cell>
          <cell r="J178">
            <v>66293222</v>
          </cell>
          <cell r="K178">
            <v>609.14</v>
          </cell>
          <cell r="L178">
            <v>0.60914000000000001</v>
          </cell>
          <cell r="N178">
            <v>66295242</v>
          </cell>
          <cell r="O178">
            <v>26.37</v>
          </cell>
          <cell r="P178">
            <v>2.6370000000000001E-2</v>
          </cell>
          <cell r="R178">
            <v>66026736</v>
          </cell>
          <cell r="S178">
            <v>62.91</v>
          </cell>
          <cell r="T178">
            <v>6.2909999999999994E-2</v>
          </cell>
          <cell r="V178">
            <v>66323762</v>
          </cell>
          <cell r="W178">
            <v>10.25</v>
          </cell>
          <cell r="X178">
            <v>1.025E-2</v>
          </cell>
          <cell r="Z178">
            <v>66332039</v>
          </cell>
          <cell r="AA178">
            <v>498.75</v>
          </cell>
          <cell r="AB178">
            <v>0.49875000000000003</v>
          </cell>
          <cell r="AD178">
            <v>66337004</v>
          </cell>
          <cell r="AE178">
            <v>764</v>
          </cell>
          <cell r="AF178">
            <v>0.76400000000000001</v>
          </cell>
          <cell r="AH178">
            <v>66153950</v>
          </cell>
          <cell r="AI178">
            <v>97.08</v>
          </cell>
          <cell r="AJ178">
            <v>9.708E-2</v>
          </cell>
          <cell r="AL178">
            <v>66365424</v>
          </cell>
          <cell r="AM178">
            <v>671.75</v>
          </cell>
          <cell r="AN178">
            <v>0.67174999999999996</v>
          </cell>
          <cell r="AP178">
            <v>66364194</v>
          </cell>
          <cell r="AQ178">
            <v>1225</v>
          </cell>
          <cell r="AR178">
            <v>1.2250000000000001</v>
          </cell>
          <cell r="AT178">
            <v>66367402</v>
          </cell>
          <cell r="AU178">
            <v>0</v>
          </cell>
          <cell r="AV178">
            <v>0</v>
          </cell>
        </row>
        <row r="179">
          <cell r="B179">
            <v>66026725</v>
          </cell>
          <cell r="C179">
            <v>51.74</v>
          </cell>
          <cell r="D179">
            <v>5.1740000000000001E-2</v>
          </cell>
          <cell r="F179">
            <v>66167282</v>
          </cell>
          <cell r="G179">
            <v>1534.72</v>
          </cell>
          <cell r="H179">
            <v>1.5347200000000001</v>
          </cell>
          <cell r="J179">
            <v>66293223</v>
          </cell>
          <cell r="K179">
            <v>609.14</v>
          </cell>
          <cell r="L179">
            <v>0.60914000000000001</v>
          </cell>
          <cell r="N179">
            <v>66295333</v>
          </cell>
          <cell r="O179">
            <v>4125.13</v>
          </cell>
          <cell r="P179">
            <v>4.1251300000000004</v>
          </cell>
          <cell r="R179">
            <v>66026740</v>
          </cell>
          <cell r="S179">
            <v>258042.35</v>
          </cell>
          <cell r="T179">
            <v>258.04235</v>
          </cell>
          <cell r="V179">
            <v>66324063</v>
          </cell>
          <cell r="W179">
            <v>18.21</v>
          </cell>
          <cell r="X179">
            <v>1.821E-2</v>
          </cell>
          <cell r="Z179">
            <v>66332314</v>
          </cell>
          <cell r="AA179">
            <v>97.6</v>
          </cell>
          <cell r="AB179">
            <v>9.7599999999999992E-2</v>
          </cell>
          <cell r="AD179">
            <v>66337006</v>
          </cell>
          <cell r="AE179">
            <v>764</v>
          </cell>
          <cell r="AF179">
            <v>0.76400000000000001</v>
          </cell>
          <cell r="AH179">
            <v>66153951</v>
          </cell>
          <cell r="AI179">
            <v>331.27</v>
          </cell>
          <cell r="AJ179">
            <v>0.33127000000000001</v>
          </cell>
          <cell r="AL179">
            <v>66326111</v>
          </cell>
          <cell r="AM179">
            <v>677.98</v>
          </cell>
          <cell r="AN179">
            <v>0.67798000000000003</v>
          </cell>
          <cell r="AP179">
            <v>66364644</v>
          </cell>
          <cell r="AQ179">
            <v>1301.8399999999999</v>
          </cell>
          <cell r="AR179">
            <v>1.3018399999999999</v>
          </cell>
          <cell r="AT179">
            <v>66367437</v>
          </cell>
          <cell r="AU179">
            <v>73.08</v>
          </cell>
          <cell r="AV179">
            <v>7.3079999999999992E-2</v>
          </cell>
        </row>
        <row r="180">
          <cell r="B180">
            <v>66026726</v>
          </cell>
          <cell r="C180">
            <v>4569.93</v>
          </cell>
          <cell r="D180">
            <v>4.5699300000000003</v>
          </cell>
          <cell r="F180">
            <v>66175364</v>
          </cell>
          <cell r="G180">
            <v>25.17</v>
          </cell>
          <cell r="H180">
            <v>2.5170000000000001E-2</v>
          </cell>
          <cell r="J180">
            <v>66293655</v>
          </cell>
          <cell r="K180">
            <v>495.56</v>
          </cell>
          <cell r="L180">
            <v>0.49556</v>
          </cell>
          <cell r="N180">
            <v>66295716</v>
          </cell>
          <cell r="O180">
            <v>1786.19</v>
          </cell>
          <cell r="P180">
            <v>1.7861899999999999</v>
          </cell>
          <cell r="R180">
            <v>66026743</v>
          </cell>
          <cell r="S180">
            <v>74.349999999999994</v>
          </cell>
          <cell r="T180">
            <v>7.4349999999999999E-2</v>
          </cell>
          <cell r="V180">
            <v>66324275</v>
          </cell>
          <cell r="W180">
            <v>1152.4000000000001</v>
          </cell>
          <cell r="X180">
            <v>1.1524000000000001</v>
          </cell>
          <cell r="Z180">
            <v>66332367</v>
          </cell>
          <cell r="AA180">
            <v>2680.14</v>
          </cell>
          <cell r="AB180">
            <v>2.6801399999999997</v>
          </cell>
          <cell r="AD180">
            <v>66337202</v>
          </cell>
          <cell r="AE180">
            <v>249.52</v>
          </cell>
          <cell r="AF180">
            <v>0.24952000000000002</v>
          </cell>
          <cell r="AH180">
            <v>66177791</v>
          </cell>
          <cell r="AI180">
            <v>37.590000000000003</v>
          </cell>
          <cell r="AJ180">
            <v>3.7590000000000005E-2</v>
          </cell>
          <cell r="AL180">
            <v>66357170</v>
          </cell>
          <cell r="AM180">
            <v>686.04</v>
          </cell>
          <cell r="AN180">
            <v>0.68603999999999998</v>
          </cell>
          <cell r="AP180">
            <v>66364757</v>
          </cell>
          <cell r="AQ180">
            <v>65.5</v>
          </cell>
          <cell r="AR180">
            <v>6.5500000000000003E-2</v>
          </cell>
          <cell r="AT180">
            <v>66368122</v>
          </cell>
          <cell r="AU180">
            <v>0</v>
          </cell>
          <cell r="AV180">
            <v>0</v>
          </cell>
        </row>
        <row r="181">
          <cell r="B181">
            <v>66026727</v>
          </cell>
          <cell r="C181">
            <v>107.12</v>
          </cell>
          <cell r="D181">
            <v>0.10712000000000001</v>
          </cell>
          <cell r="F181">
            <v>66191653</v>
          </cell>
          <cell r="G181">
            <v>1633.9</v>
          </cell>
          <cell r="H181">
            <v>1.6339000000000001</v>
          </cell>
          <cell r="J181">
            <v>66293915</v>
          </cell>
          <cell r="K181">
            <v>512.58000000000004</v>
          </cell>
          <cell r="L181">
            <v>0.51258000000000004</v>
          </cell>
          <cell r="N181">
            <v>66296290</v>
          </cell>
          <cell r="O181">
            <v>631.1</v>
          </cell>
          <cell r="P181">
            <v>0.63109999999999999</v>
          </cell>
          <cell r="R181">
            <v>66028642</v>
          </cell>
          <cell r="S181">
            <v>284.52999999999997</v>
          </cell>
          <cell r="T181">
            <v>0.28452999999999995</v>
          </cell>
          <cell r="V181">
            <v>66324559</v>
          </cell>
          <cell r="W181">
            <v>296.58999999999997</v>
          </cell>
          <cell r="X181">
            <v>0.29658999999999996</v>
          </cell>
          <cell r="Z181">
            <v>66332540</v>
          </cell>
          <cell r="AA181">
            <v>99.96</v>
          </cell>
          <cell r="AB181">
            <v>9.9959999999999993E-2</v>
          </cell>
          <cell r="AD181">
            <v>66337306</v>
          </cell>
          <cell r="AE181">
            <v>2611.15</v>
          </cell>
          <cell r="AF181">
            <v>2.6111500000000003</v>
          </cell>
          <cell r="AH181">
            <v>66280381</v>
          </cell>
          <cell r="AI181">
            <v>28</v>
          </cell>
          <cell r="AJ181">
            <v>2.8000000000000001E-2</v>
          </cell>
          <cell r="AL181">
            <v>66337074</v>
          </cell>
          <cell r="AM181">
            <v>718.67</v>
          </cell>
          <cell r="AN181">
            <v>0.71866999999999992</v>
          </cell>
          <cell r="AP181">
            <v>66364789</v>
          </cell>
          <cell r="AQ181">
            <v>129.65</v>
          </cell>
          <cell r="AR181">
            <v>0.12965000000000002</v>
          </cell>
          <cell r="AT181">
            <v>66368123</v>
          </cell>
          <cell r="AU181">
            <v>21.07</v>
          </cell>
          <cell r="AV181">
            <v>2.1070000000000002E-2</v>
          </cell>
        </row>
        <row r="182">
          <cell r="B182">
            <v>66026728</v>
          </cell>
          <cell r="C182">
            <v>1525.55</v>
          </cell>
          <cell r="D182">
            <v>1.52555</v>
          </cell>
          <cell r="F182">
            <v>66192270</v>
          </cell>
          <cell r="G182">
            <v>-9000</v>
          </cell>
          <cell r="H182">
            <v>-9</v>
          </cell>
          <cell r="J182">
            <v>66293919</v>
          </cell>
          <cell r="K182">
            <v>219.93</v>
          </cell>
          <cell r="L182">
            <v>0.21993000000000001</v>
          </cell>
          <cell r="N182">
            <v>66296461</v>
          </cell>
          <cell r="O182">
            <v>31.27</v>
          </cell>
          <cell r="P182">
            <v>3.1269999999999999E-2</v>
          </cell>
          <cell r="R182">
            <v>66028725</v>
          </cell>
          <cell r="S182">
            <v>1561.26</v>
          </cell>
          <cell r="T182">
            <v>1.5612600000000001</v>
          </cell>
          <cell r="V182">
            <v>66324624</v>
          </cell>
          <cell r="W182">
            <v>-28.32</v>
          </cell>
          <cell r="X182">
            <v>-2.8320000000000001E-2</v>
          </cell>
          <cell r="Z182">
            <v>66332571</v>
          </cell>
          <cell r="AA182">
            <v>1542.8</v>
          </cell>
          <cell r="AB182">
            <v>1.5427999999999999</v>
          </cell>
          <cell r="AD182">
            <v>66337307</v>
          </cell>
          <cell r="AE182">
            <v>-2193</v>
          </cell>
          <cell r="AF182">
            <v>-2.1930000000000001</v>
          </cell>
          <cell r="AH182">
            <v>66294390</v>
          </cell>
          <cell r="AI182">
            <v>217.19</v>
          </cell>
          <cell r="AJ182">
            <v>0.21718999999999999</v>
          </cell>
          <cell r="AL182">
            <v>66353162</v>
          </cell>
          <cell r="AM182">
            <v>727.2</v>
          </cell>
          <cell r="AN182">
            <v>0.72720000000000007</v>
          </cell>
          <cell r="AP182">
            <v>66365089</v>
          </cell>
          <cell r="AQ182">
            <v>10</v>
          </cell>
          <cell r="AR182">
            <v>0.01</v>
          </cell>
          <cell r="AT182">
            <v>66368225</v>
          </cell>
          <cell r="AU182">
            <v>0</v>
          </cell>
          <cell r="AV182">
            <v>0</v>
          </cell>
        </row>
        <row r="183">
          <cell r="B183">
            <v>66026729</v>
          </cell>
          <cell r="C183">
            <v>12.28</v>
          </cell>
          <cell r="D183">
            <v>1.2279999999999999E-2</v>
          </cell>
          <cell r="F183">
            <v>66192273</v>
          </cell>
          <cell r="G183">
            <v>6928.34</v>
          </cell>
          <cell r="H183">
            <v>6.9283400000000004</v>
          </cell>
          <cell r="J183">
            <v>66294447</v>
          </cell>
          <cell r="K183">
            <v>518.51</v>
          </cell>
          <cell r="L183">
            <v>0.51851000000000003</v>
          </cell>
          <cell r="N183">
            <v>66296489</v>
          </cell>
          <cell r="O183">
            <v>8915.5</v>
          </cell>
          <cell r="P183">
            <v>8.9154999999999998</v>
          </cell>
          <cell r="R183">
            <v>66038648</v>
          </cell>
          <cell r="S183">
            <v>2517.4</v>
          </cell>
          <cell r="T183">
            <v>2.5174000000000003</v>
          </cell>
          <cell r="V183">
            <v>66324631</v>
          </cell>
          <cell r="W183">
            <v>84.72</v>
          </cell>
          <cell r="X183">
            <v>8.4720000000000004E-2</v>
          </cell>
          <cell r="Z183">
            <v>66333026</v>
          </cell>
          <cell r="AA183">
            <v>92.31</v>
          </cell>
          <cell r="AB183">
            <v>9.2310000000000003E-2</v>
          </cell>
          <cell r="AD183">
            <v>66337365</v>
          </cell>
          <cell r="AE183">
            <v>758.24</v>
          </cell>
          <cell r="AF183">
            <v>0.75824000000000003</v>
          </cell>
          <cell r="AH183" t="str">
            <v>30A50A</v>
          </cell>
          <cell r="AI183">
            <v>-17</v>
          </cell>
          <cell r="AJ183">
            <v>-1.7000000000000001E-2</v>
          </cell>
          <cell r="AL183">
            <v>66363855</v>
          </cell>
          <cell r="AM183">
            <v>739.77</v>
          </cell>
          <cell r="AN183">
            <v>0.73976999999999993</v>
          </cell>
          <cell r="AP183">
            <v>66365516</v>
          </cell>
          <cell r="AQ183">
            <v>52.89</v>
          </cell>
          <cell r="AR183">
            <v>5.289E-2</v>
          </cell>
          <cell r="AT183">
            <v>66368699</v>
          </cell>
          <cell r="AU183">
            <v>0</v>
          </cell>
          <cell r="AV183">
            <v>0</v>
          </cell>
        </row>
        <row r="184">
          <cell r="B184">
            <v>66026736</v>
          </cell>
          <cell r="C184">
            <v>407.27</v>
          </cell>
          <cell r="D184">
            <v>0.40726999999999997</v>
          </cell>
          <cell r="F184">
            <v>66197196</v>
          </cell>
          <cell r="G184">
            <v>2374</v>
          </cell>
          <cell r="H184">
            <v>2.3740000000000001</v>
          </cell>
          <cell r="J184">
            <v>66295707</v>
          </cell>
          <cell r="K184">
            <v>456.02</v>
          </cell>
          <cell r="L184">
            <v>0.45601999999999998</v>
          </cell>
          <cell r="N184">
            <v>66296505</v>
          </cell>
          <cell r="O184">
            <v>197.97</v>
          </cell>
          <cell r="P184">
            <v>0.19797000000000001</v>
          </cell>
          <cell r="R184">
            <v>66068539</v>
          </cell>
          <cell r="S184">
            <v>29431.13</v>
          </cell>
          <cell r="T184">
            <v>29.43113</v>
          </cell>
          <cell r="V184">
            <v>66325090</v>
          </cell>
          <cell r="W184">
            <v>551.74</v>
          </cell>
          <cell r="X184">
            <v>0.55174000000000001</v>
          </cell>
          <cell r="Z184">
            <v>66333178</v>
          </cell>
          <cell r="AA184">
            <v>905.76</v>
          </cell>
          <cell r="AB184">
            <v>0.90576000000000001</v>
          </cell>
          <cell r="AD184">
            <v>66337381</v>
          </cell>
          <cell r="AE184">
            <v>235</v>
          </cell>
          <cell r="AF184">
            <v>0.23499999999999999</v>
          </cell>
          <cell r="AH184" t="str">
            <v>A5985F1432</v>
          </cell>
          <cell r="AI184">
            <v>3548.16</v>
          </cell>
          <cell r="AJ184">
            <v>3.5481599999999998</v>
          </cell>
          <cell r="AL184">
            <v>66351468</v>
          </cell>
          <cell r="AM184">
            <v>740</v>
          </cell>
          <cell r="AN184">
            <v>0.74</v>
          </cell>
          <cell r="AP184">
            <v>66365656</v>
          </cell>
          <cell r="AQ184">
            <v>12.27</v>
          </cell>
          <cell r="AR184">
            <v>1.227E-2</v>
          </cell>
          <cell r="AT184">
            <v>66368775</v>
          </cell>
          <cell r="AU184">
            <v>-5.6843418860808015E-13</v>
          </cell>
          <cell r="AV184">
            <v>-5.6843418860808016E-16</v>
          </cell>
        </row>
        <row r="185">
          <cell r="B185">
            <v>66027921</v>
          </cell>
          <cell r="C185">
            <v>36.58</v>
          </cell>
          <cell r="D185">
            <v>3.6580000000000001E-2</v>
          </cell>
          <cell r="F185">
            <v>66199832</v>
          </cell>
          <cell r="G185">
            <v>657.69</v>
          </cell>
          <cell r="H185">
            <v>0.65769000000000011</v>
          </cell>
          <cell r="J185">
            <v>66295895</v>
          </cell>
          <cell r="K185">
            <v>1.41</v>
          </cell>
          <cell r="L185">
            <v>1.41E-3</v>
          </cell>
          <cell r="N185">
            <v>66296999</v>
          </cell>
          <cell r="O185">
            <v>29.87</v>
          </cell>
          <cell r="P185">
            <v>2.9870000000000001E-2</v>
          </cell>
          <cell r="R185">
            <v>66079548</v>
          </cell>
          <cell r="S185">
            <v>90299.3</v>
          </cell>
          <cell r="T185">
            <v>90.299300000000002</v>
          </cell>
          <cell r="V185">
            <v>66325121</v>
          </cell>
          <cell r="W185">
            <v>16.59</v>
          </cell>
          <cell r="X185">
            <v>1.6590000000000001E-2</v>
          </cell>
          <cell r="Z185">
            <v>66333195</v>
          </cell>
          <cell r="AA185">
            <v>157.15</v>
          </cell>
          <cell r="AB185">
            <v>0.15715000000000001</v>
          </cell>
          <cell r="AD185">
            <v>66337505</v>
          </cell>
          <cell r="AE185">
            <v>2386.46</v>
          </cell>
          <cell r="AF185">
            <v>2.38646</v>
          </cell>
          <cell r="AH185">
            <v>20708.099999999999</v>
          </cell>
          <cell r="AI185">
            <v>3841.95</v>
          </cell>
          <cell r="AJ185">
            <v>3.8419499999999998</v>
          </cell>
          <cell r="AL185">
            <v>66364194</v>
          </cell>
          <cell r="AM185">
            <v>769.2</v>
          </cell>
          <cell r="AN185">
            <v>0.76919999999999999</v>
          </cell>
          <cell r="AP185">
            <v>66365737</v>
          </cell>
          <cell r="AQ185">
            <v>492.23</v>
          </cell>
          <cell r="AR185">
            <v>0.49223</v>
          </cell>
          <cell r="AT185">
            <v>66368959</v>
          </cell>
          <cell r="AU185">
            <v>4515.75</v>
          </cell>
          <cell r="AV185">
            <v>4.5157499999999997</v>
          </cell>
        </row>
        <row r="186">
          <cell r="B186">
            <v>66028643</v>
          </cell>
          <cell r="C186">
            <v>6334.18</v>
          </cell>
          <cell r="D186">
            <v>6.3341799999999999</v>
          </cell>
          <cell r="F186">
            <v>66213946</v>
          </cell>
          <cell r="G186">
            <v>139.29</v>
          </cell>
          <cell r="H186">
            <v>0.13929</v>
          </cell>
          <cell r="J186">
            <v>66296126</v>
          </cell>
          <cell r="K186">
            <v>28.79</v>
          </cell>
          <cell r="L186">
            <v>2.879E-2</v>
          </cell>
          <cell r="N186">
            <v>66297139</v>
          </cell>
          <cell r="O186">
            <v>396.34</v>
          </cell>
          <cell r="P186">
            <v>0.39633999999999997</v>
          </cell>
          <cell r="R186">
            <v>66079555</v>
          </cell>
          <cell r="S186">
            <v>2154.1</v>
          </cell>
          <cell r="T186">
            <v>2.1541000000000001</v>
          </cell>
          <cell r="V186">
            <v>66325644</v>
          </cell>
          <cell r="W186">
            <v>12.86</v>
          </cell>
          <cell r="X186">
            <v>1.286E-2</v>
          </cell>
          <cell r="Z186">
            <v>66333292</v>
          </cell>
          <cell r="AA186">
            <v>46.87</v>
          </cell>
          <cell r="AB186">
            <v>4.6869999999999995E-2</v>
          </cell>
          <cell r="AD186">
            <v>66337523</v>
          </cell>
          <cell r="AE186">
            <v>505.34</v>
          </cell>
          <cell r="AF186">
            <v>0.50534000000000001</v>
          </cell>
          <cell r="AH186">
            <v>103624</v>
          </cell>
          <cell r="AI186">
            <v>-14113.26</v>
          </cell>
          <cell r="AJ186">
            <v>-14.11326</v>
          </cell>
          <cell r="AL186">
            <v>66026735</v>
          </cell>
          <cell r="AM186">
            <v>777.24</v>
          </cell>
          <cell r="AN186">
            <v>0.77724000000000004</v>
          </cell>
          <cell r="AP186">
            <v>66366383</v>
          </cell>
          <cell r="AQ186">
            <v>93.6</v>
          </cell>
          <cell r="AR186">
            <v>9.3599999999999989E-2</v>
          </cell>
          <cell r="AT186">
            <v>66369180</v>
          </cell>
          <cell r="AU186">
            <v>0</v>
          </cell>
          <cell r="AV186">
            <v>0</v>
          </cell>
        </row>
        <row r="187">
          <cell r="B187">
            <v>66028725</v>
          </cell>
          <cell r="C187">
            <v>3272.02</v>
          </cell>
          <cell r="D187">
            <v>3.2720199999999999</v>
          </cell>
          <cell r="F187">
            <v>66215960</v>
          </cell>
          <cell r="G187">
            <v>6397.2</v>
          </cell>
          <cell r="H187">
            <v>6.3971999999999998</v>
          </cell>
          <cell r="J187">
            <v>66296203</v>
          </cell>
          <cell r="K187">
            <v>18.57</v>
          </cell>
          <cell r="L187">
            <v>1.857E-2</v>
          </cell>
          <cell r="N187">
            <v>66297366</v>
          </cell>
          <cell r="O187">
            <v>276.27999999999997</v>
          </cell>
          <cell r="P187">
            <v>0.27627999999999997</v>
          </cell>
          <cell r="R187">
            <v>66152332</v>
          </cell>
          <cell r="S187">
            <v>4174.42</v>
          </cell>
          <cell r="T187">
            <v>4.1744200000000005</v>
          </cell>
          <cell r="V187">
            <v>66325776</v>
          </cell>
          <cell r="W187">
            <v>250.47</v>
          </cell>
          <cell r="X187">
            <v>0.25047000000000003</v>
          </cell>
          <cell r="Z187">
            <v>66333728</v>
          </cell>
          <cell r="AA187">
            <v>697.01</v>
          </cell>
          <cell r="AB187">
            <v>0.69701000000000002</v>
          </cell>
          <cell r="AD187">
            <v>66337599</v>
          </cell>
          <cell r="AE187">
            <v>1085.4000000000001</v>
          </cell>
          <cell r="AF187">
            <v>1.0854000000000001</v>
          </cell>
          <cell r="AH187">
            <v>103625</v>
          </cell>
          <cell r="AI187">
            <v>-8995.9699999999993</v>
          </cell>
          <cell r="AJ187">
            <v>-8.9959699999999998</v>
          </cell>
          <cell r="AL187">
            <v>66350397</v>
          </cell>
          <cell r="AM187">
            <v>790</v>
          </cell>
          <cell r="AN187">
            <v>0.79</v>
          </cell>
          <cell r="AP187">
            <v>66366390</v>
          </cell>
          <cell r="AQ187">
            <v>1630</v>
          </cell>
          <cell r="AR187">
            <v>1.63</v>
          </cell>
          <cell r="AT187">
            <v>66369997</v>
          </cell>
          <cell r="AU187">
            <v>317.31</v>
          </cell>
          <cell r="AV187">
            <v>0.31730999999999998</v>
          </cell>
        </row>
        <row r="188">
          <cell r="B188">
            <v>66034641</v>
          </cell>
          <cell r="C188">
            <v>247.65</v>
          </cell>
          <cell r="D188">
            <v>0.24765000000000001</v>
          </cell>
          <cell r="F188">
            <v>66227096</v>
          </cell>
          <cell r="G188">
            <v>776.49</v>
          </cell>
          <cell r="H188">
            <v>0.77649000000000001</v>
          </cell>
          <cell r="J188">
            <v>66296462</v>
          </cell>
          <cell r="K188">
            <v>1775.84</v>
          </cell>
          <cell r="L188">
            <v>1.7758399999999999</v>
          </cell>
          <cell r="N188">
            <v>66297415</v>
          </cell>
          <cell r="O188">
            <v>213.44</v>
          </cell>
          <cell r="P188">
            <v>0.21343999999999999</v>
          </cell>
          <cell r="R188">
            <v>66162002</v>
          </cell>
          <cell r="S188">
            <v>2.29</v>
          </cell>
          <cell r="T188">
            <v>2.2899999999999999E-3</v>
          </cell>
          <cell r="V188">
            <v>66325827</v>
          </cell>
          <cell r="W188">
            <v>368.35</v>
          </cell>
          <cell r="X188">
            <v>0.36835000000000001</v>
          </cell>
          <cell r="Z188">
            <v>66333864</v>
          </cell>
          <cell r="AA188">
            <v>116.53</v>
          </cell>
          <cell r="AB188">
            <v>0.11652999999999999</v>
          </cell>
          <cell r="AD188">
            <v>66337700</v>
          </cell>
          <cell r="AE188">
            <v>386.4</v>
          </cell>
          <cell r="AF188">
            <v>0.38639999999999997</v>
          </cell>
          <cell r="AH188">
            <v>103626</v>
          </cell>
          <cell r="AI188">
            <v>-17605.21</v>
          </cell>
          <cell r="AJ188">
            <v>-17.60521</v>
          </cell>
          <cell r="AL188">
            <v>66043282</v>
          </cell>
          <cell r="AM188">
            <v>810</v>
          </cell>
          <cell r="AN188">
            <v>0.81</v>
          </cell>
          <cell r="AP188">
            <v>66366455</v>
          </cell>
          <cell r="AQ188">
            <v>403.32</v>
          </cell>
          <cell r="AR188">
            <v>0.40332000000000001</v>
          </cell>
          <cell r="AT188">
            <v>66370037</v>
          </cell>
          <cell r="AU188">
            <v>15.11</v>
          </cell>
          <cell r="AV188">
            <v>1.511E-2</v>
          </cell>
        </row>
        <row r="189">
          <cell r="B189">
            <v>66068539</v>
          </cell>
          <cell r="C189">
            <v>41260.67</v>
          </cell>
          <cell r="D189">
            <v>41.260669999999998</v>
          </cell>
          <cell r="F189">
            <v>66229615</v>
          </cell>
          <cell r="G189">
            <v>185.4</v>
          </cell>
          <cell r="H189">
            <v>0.18540000000000001</v>
          </cell>
          <cell r="J189">
            <v>66296852</v>
          </cell>
          <cell r="K189">
            <v>598.5</v>
          </cell>
          <cell r="L189">
            <v>0.59850000000000003</v>
          </cell>
          <cell r="N189">
            <v>66297515</v>
          </cell>
          <cell r="O189">
            <v>1202.51</v>
          </cell>
          <cell r="P189">
            <v>1.20251</v>
          </cell>
          <cell r="R189">
            <v>66170011</v>
          </cell>
          <cell r="S189">
            <v>3385.28</v>
          </cell>
          <cell r="T189">
            <v>3.3852800000000003</v>
          </cell>
          <cell r="V189">
            <v>66325831</v>
          </cell>
          <cell r="W189">
            <v>168.06</v>
          </cell>
          <cell r="X189">
            <v>0.16806000000000001</v>
          </cell>
          <cell r="Z189">
            <v>66333869</v>
          </cell>
          <cell r="AA189">
            <v>-3789.15</v>
          </cell>
          <cell r="AB189">
            <v>-3.7891500000000002</v>
          </cell>
          <cell r="AD189">
            <v>66338144</v>
          </cell>
          <cell r="AE189">
            <v>149.12</v>
          </cell>
          <cell r="AF189">
            <v>0.14912</v>
          </cell>
          <cell r="AH189">
            <v>103627</v>
          </cell>
          <cell r="AI189">
            <v>-28425.919999999998</v>
          </cell>
          <cell r="AJ189">
            <v>-28.425919999999998</v>
          </cell>
          <cell r="AL189">
            <v>66191652</v>
          </cell>
          <cell r="AM189">
            <v>824.2</v>
          </cell>
          <cell r="AN189">
            <v>0.82420000000000004</v>
          </cell>
          <cell r="AP189">
            <v>66366715</v>
          </cell>
          <cell r="AQ189">
            <v>505.12</v>
          </cell>
          <cell r="AR189">
            <v>0.50512000000000001</v>
          </cell>
          <cell r="AT189">
            <v>66370303</v>
          </cell>
          <cell r="AU189">
            <v>0</v>
          </cell>
          <cell r="AV189">
            <v>0</v>
          </cell>
        </row>
        <row r="190">
          <cell r="B190">
            <v>66079555</v>
          </cell>
          <cell r="C190">
            <v>2139.98</v>
          </cell>
          <cell r="D190">
            <v>2.13998</v>
          </cell>
          <cell r="F190">
            <v>66230484</v>
          </cell>
          <cell r="G190">
            <v>11237.61</v>
          </cell>
          <cell r="H190">
            <v>11.23761</v>
          </cell>
          <cell r="J190">
            <v>66296872</v>
          </cell>
          <cell r="K190">
            <v>30.58</v>
          </cell>
          <cell r="L190">
            <v>3.058E-2</v>
          </cell>
          <cell r="N190">
            <v>66297517</v>
          </cell>
          <cell r="O190">
            <v>188.48</v>
          </cell>
          <cell r="P190">
            <v>0.18847999999999998</v>
          </cell>
          <cell r="R190">
            <v>66175364</v>
          </cell>
          <cell r="S190">
            <v>63.92</v>
          </cell>
          <cell r="T190">
            <v>6.3920000000000005E-2</v>
          </cell>
          <cell r="V190">
            <v>66326118</v>
          </cell>
          <cell r="W190">
            <v>7754.48</v>
          </cell>
          <cell r="X190">
            <v>7.7544799999999992</v>
          </cell>
          <cell r="Z190">
            <v>66333875</v>
          </cell>
          <cell r="AA190">
            <v>156.38</v>
          </cell>
          <cell r="AB190">
            <v>0.15637999999999999</v>
          </cell>
          <cell r="AD190">
            <v>66338158</v>
          </cell>
          <cell r="AE190">
            <v>29.5</v>
          </cell>
          <cell r="AF190">
            <v>2.9499999999999998E-2</v>
          </cell>
          <cell r="AH190">
            <v>200001</v>
          </cell>
          <cell r="AI190">
            <v>72070.81</v>
          </cell>
          <cell r="AJ190">
            <v>72.070809999999994</v>
          </cell>
          <cell r="AL190">
            <v>66232179</v>
          </cell>
          <cell r="AM190">
            <v>827.94</v>
          </cell>
          <cell r="AN190">
            <v>0.82794000000000001</v>
          </cell>
          <cell r="AP190">
            <v>66367106</v>
          </cell>
          <cell r="AQ190">
            <v>412.05</v>
          </cell>
          <cell r="AR190">
            <v>0.41205000000000003</v>
          </cell>
          <cell r="AT190">
            <v>66370311</v>
          </cell>
          <cell r="AU190">
            <v>760</v>
          </cell>
          <cell r="AV190">
            <v>0.76</v>
          </cell>
        </row>
        <row r="191">
          <cell r="B191">
            <v>66175364</v>
          </cell>
          <cell r="C191">
            <v>50.65</v>
          </cell>
          <cell r="D191">
            <v>5.0650000000000001E-2</v>
          </cell>
          <cell r="F191">
            <v>66231892</v>
          </cell>
          <cell r="G191">
            <v>229.37</v>
          </cell>
          <cell r="H191">
            <v>0.22937000000000002</v>
          </cell>
          <cell r="J191">
            <v>66296873</v>
          </cell>
          <cell r="K191">
            <v>30.59</v>
          </cell>
          <cell r="L191">
            <v>3.0589999999999999E-2</v>
          </cell>
          <cell r="N191">
            <v>66297518</v>
          </cell>
          <cell r="O191">
            <v>235.6</v>
          </cell>
          <cell r="P191">
            <v>0.2356</v>
          </cell>
          <cell r="R191">
            <v>66192270</v>
          </cell>
          <cell r="S191">
            <v>17413.240000000002</v>
          </cell>
          <cell r="T191">
            <v>17.413240000000002</v>
          </cell>
          <cell r="V191">
            <v>66326187</v>
          </cell>
          <cell r="W191">
            <v>46.87</v>
          </cell>
          <cell r="X191">
            <v>4.6869999999999995E-2</v>
          </cell>
          <cell r="Z191">
            <v>66333987</v>
          </cell>
          <cell r="AA191">
            <v>53.2</v>
          </cell>
          <cell r="AB191">
            <v>5.3200000000000004E-2</v>
          </cell>
          <cell r="AD191">
            <v>66338171</v>
          </cell>
          <cell r="AE191">
            <v>40.32</v>
          </cell>
          <cell r="AF191">
            <v>4.0320000000000002E-2</v>
          </cell>
          <cell r="AH191">
            <v>200002</v>
          </cell>
          <cell r="AI191">
            <v>142092.94</v>
          </cell>
          <cell r="AJ191">
            <v>142.09294</v>
          </cell>
          <cell r="AL191">
            <v>66322293</v>
          </cell>
          <cell r="AM191">
            <v>828.8</v>
          </cell>
          <cell r="AN191">
            <v>0.82879999999999998</v>
          </cell>
          <cell r="AP191">
            <v>66367277</v>
          </cell>
          <cell r="AQ191">
            <v>4389.1499999999996</v>
          </cell>
          <cell r="AR191">
            <v>4.3891499999999999</v>
          </cell>
          <cell r="AT191">
            <v>66370312</v>
          </cell>
          <cell r="AU191">
            <v>154.76</v>
          </cell>
          <cell r="AV191">
            <v>0.15475999999999998</v>
          </cell>
        </row>
        <row r="192">
          <cell r="B192">
            <v>66189403</v>
          </cell>
          <cell r="C192">
            <v>138.18</v>
          </cell>
          <cell r="D192">
            <v>0.13818</v>
          </cell>
          <cell r="F192">
            <v>66234488</v>
          </cell>
          <cell r="G192">
            <v>204.76</v>
          </cell>
          <cell r="H192">
            <v>0.20476</v>
          </cell>
          <cell r="J192">
            <v>66297415</v>
          </cell>
          <cell r="K192">
            <v>26.97</v>
          </cell>
          <cell r="L192">
            <v>2.6969999999999997E-2</v>
          </cell>
          <cell r="N192">
            <v>66297819</v>
          </cell>
          <cell r="O192">
            <v>312.3</v>
          </cell>
          <cell r="P192">
            <v>0.31230000000000002</v>
          </cell>
          <cell r="R192">
            <v>66192271</v>
          </cell>
          <cell r="S192">
            <v>1343.41</v>
          </cell>
          <cell r="T192">
            <v>1.34341</v>
          </cell>
          <cell r="V192">
            <v>66326219</v>
          </cell>
          <cell r="W192">
            <v>22.9</v>
          </cell>
          <cell r="X192">
            <v>2.29E-2</v>
          </cell>
          <cell r="Z192">
            <v>66333988</v>
          </cell>
          <cell r="AA192">
            <v>629.99</v>
          </cell>
          <cell r="AB192">
            <v>0.62999000000000005</v>
          </cell>
          <cell r="AD192">
            <v>66338251</v>
          </cell>
          <cell r="AE192">
            <v>-94</v>
          </cell>
          <cell r="AF192">
            <v>-9.4E-2</v>
          </cell>
          <cell r="AH192">
            <v>66025984</v>
          </cell>
          <cell r="AI192">
            <v>6897.57</v>
          </cell>
          <cell r="AJ192">
            <v>6.89757</v>
          </cell>
          <cell r="AL192">
            <v>66355843</v>
          </cell>
          <cell r="AM192">
            <v>868.78</v>
          </cell>
          <cell r="AN192">
            <v>0.86878</v>
          </cell>
          <cell r="AP192">
            <v>66367440</v>
          </cell>
          <cell r="AQ192">
            <v>840</v>
          </cell>
          <cell r="AR192">
            <v>0.84</v>
          </cell>
          <cell r="AT192">
            <v>66370313</v>
          </cell>
          <cell r="AU192">
            <v>49.89</v>
          </cell>
          <cell r="AV192">
            <v>4.9890000000000004E-2</v>
          </cell>
        </row>
        <row r="193">
          <cell r="B193">
            <v>66191653</v>
          </cell>
          <cell r="C193">
            <v>-10410.76</v>
          </cell>
          <cell r="D193">
            <v>-10.41076</v>
          </cell>
          <cell r="F193">
            <v>66234489</v>
          </cell>
          <cell r="G193">
            <v>713.31</v>
          </cell>
          <cell r="H193">
            <v>0.71331</v>
          </cell>
          <cell r="J193">
            <v>66297515</v>
          </cell>
          <cell r="K193">
            <v>233.52</v>
          </cell>
          <cell r="L193">
            <v>0.23352000000000001</v>
          </cell>
          <cell r="N193">
            <v>66297823</v>
          </cell>
          <cell r="O193">
            <v>2154.59</v>
          </cell>
          <cell r="P193">
            <v>2.1545900000000002</v>
          </cell>
          <cell r="R193">
            <v>66192272</v>
          </cell>
          <cell r="S193">
            <v>1208.8399999999999</v>
          </cell>
          <cell r="T193">
            <v>1.2088399999999999</v>
          </cell>
          <cell r="V193">
            <v>66326345</v>
          </cell>
          <cell r="W193">
            <v>211.78</v>
          </cell>
          <cell r="X193">
            <v>0.21178</v>
          </cell>
          <cell r="Z193">
            <v>66334141</v>
          </cell>
          <cell r="AA193">
            <v>11908.23</v>
          </cell>
          <cell r="AB193">
            <v>11.90823</v>
          </cell>
          <cell r="AD193">
            <v>66338256</v>
          </cell>
          <cell r="AE193">
            <v>39.479999999999997</v>
          </cell>
          <cell r="AF193">
            <v>3.9479999999999994E-2</v>
          </cell>
          <cell r="AH193">
            <v>66026702</v>
          </cell>
          <cell r="AI193">
            <v>14059.14</v>
          </cell>
          <cell r="AJ193">
            <v>14.059139999999999</v>
          </cell>
          <cell r="AL193">
            <v>66337887</v>
          </cell>
          <cell r="AM193">
            <v>894.84</v>
          </cell>
          <cell r="AN193">
            <v>0.89484000000000008</v>
          </cell>
          <cell r="AP193">
            <v>66368122</v>
          </cell>
          <cell r="AQ193">
            <v>101.35</v>
          </cell>
          <cell r="AR193">
            <v>0.10135</v>
          </cell>
          <cell r="AT193">
            <v>66370317</v>
          </cell>
          <cell r="AU193">
            <v>151.69999999999999</v>
          </cell>
          <cell r="AV193">
            <v>0.1517</v>
          </cell>
        </row>
        <row r="194">
          <cell r="B194">
            <v>66192270</v>
          </cell>
          <cell r="C194">
            <v>10225</v>
          </cell>
          <cell r="D194">
            <v>10.225</v>
          </cell>
          <cell r="F194">
            <v>66236819</v>
          </cell>
          <cell r="G194">
            <v>183.74</v>
          </cell>
          <cell r="H194">
            <v>0.18374000000000001</v>
          </cell>
          <cell r="J194">
            <v>66297819</v>
          </cell>
          <cell r="K194">
            <v>52.8</v>
          </cell>
          <cell r="L194">
            <v>5.28E-2</v>
          </cell>
          <cell r="N194">
            <v>66297863</v>
          </cell>
          <cell r="O194">
            <v>1073.75</v>
          </cell>
          <cell r="P194">
            <v>1.07375</v>
          </cell>
          <cell r="R194">
            <v>66192273</v>
          </cell>
          <cell r="S194">
            <v>5636.48</v>
          </cell>
          <cell r="T194">
            <v>5.6364799999999997</v>
          </cell>
          <cell r="V194">
            <v>66326377</v>
          </cell>
          <cell r="W194">
            <v>104.41</v>
          </cell>
          <cell r="X194">
            <v>0.10441</v>
          </cell>
          <cell r="Z194">
            <v>66334143</v>
          </cell>
          <cell r="AA194">
            <v>2082.89</v>
          </cell>
          <cell r="AB194">
            <v>2.0828899999999999</v>
          </cell>
          <cell r="AD194">
            <v>66338370</v>
          </cell>
          <cell r="AE194">
            <v>2300.96</v>
          </cell>
          <cell r="AF194">
            <v>2.3009599999999999</v>
          </cell>
          <cell r="AH194">
            <v>66026704</v>
          </cell>
          <cell r="AI194">
            <v>5667.5</v>
          </cell>
          <cell r="AJ194">
            <v>5.6675000000000004</v>
          </cell>
          <cell r="AL194">
            <v>66189434</v>
          </cell>
          <cell r="AM194">
            <v>901.6</v>
          </cell>
          <cell r="AN194">
            <v>0.90160000000000007</v>
          </cell>
          <cell r="AP194">
            <v>66368308</v>
          </cell>
          <cell r="AQ194">
            <v>774.7</v>
          </cell>
          <cell r="AR194">
            <v>0.77470000000000006</v>
          </cell>
          <cell r="AT194">
            <v>66370343</v>
          </cell>
          <cell r="AU194">
            <v>893.5</v>
          </cell>
          <cell r="AV194">
            <v>0.89349999999999996</v>
          </cell>
        </row>
        <row r="195">
          <cell r="B195">
            <v>66192272</v>
          </cell>
          <cell r="C195">
            <v>758.84</v>
          </cell>
          <cell r="D195">
            <v>0.75884000000000007</v>
          </cell>
          <cell r="F195">
            <v>66242617</v>
          </cell>
          <cell r="G195">
            <v>244.55</v>
          </cell>
          <cell r="H195">
            <v>0.24455000000000002</v>
          </cell>
          <cell r="J195">
            <v>66298133</v>
          </cell>
          <cell r="K195">
            <v>315.73</v>
          </cell>
          <cell r="L195">
            <v>0.31573000000000001</v>
          </cell>
          <cell r="N195">
            <v>66298068</v>
          </cell>
          <cell r="O195">
            <v>552.04999999999995</v>
          </cell>
          <cell r="P195">
            <v>0.55204999999999993</v>
          </cell>
          <cell r="R195">
            <v>66213946</v>
          </cell>
          <cell r="S195">
            <v>898.47</v>
          </cell>
          <cell r="T195">
            <v>0.89846999999999999</v>
          </cell>
          <cell r="V195">
            <v>66326413</v>
          </cell>
          <cell r="W195">
            <v>18151.439999999999</v>
          </cell>
          <cell r="X195">
            <v>18.151439999999997</v>
          </cell>
          <cell r="Z195">
            <v>66334373</v>
          </cell>
          <cell r="AA195">
            <v>51.07</v>
          </cell>
          <cell r="AB195">
            <v>5.1069999999999997E-2</v>
          </cell>
          <cell r="AD195">
            <v>66338707</v>
          </cell>
          <cell r="AE195">
            <v>16.59</v>
          </cell>
          <cell r="AF195">
            <v>1.6590000000000001E-2</v>
          </cell>
          <cell r="AH195">
            <v>66026705</v>
          </cell>
          <cell r="AI195">
            <v>451.53</v>
          </cell>
          <cell r="AJ195">
            <v>0.45152999999999999</v>
          </cell>
          <cell r="AL195">
            <v>66293754</v>
          </cell>
          <cell r="AM195">
            <v>912.8</v>
          </cell>
          <cell r="AN195">
            <v>0.91279999999999994</v>
          </cell>
          <cell r="AP195">
            <v>66368309</v>
          </cell>
          <cell r="AQ195">
            <v>774.7</v>
          </cell>
          <cell r="AR195">
            <v>0.77470000000000006</v>
          </cell>
          <cell r="AT195">
            <v>66370404</v>
          </cell>
          <cell r="AU195">
            <v>826</v>
          </cell>
          <cell r="AV195">
            <v>0.82599999999999996</v>
          </cell>
        </row>
        <row r="196">
          <cell r="B196">
            <v>66192273</v>
          </cell>
          <cell r="C196">
            <v>4512.6400000000003</v>
          </cell>
          <cell r="D196">
            <v>4.5126400000000002</v>
          </cell>
          <cell r="F196">
            <v>66249223</v>
          </cell>
          <cell r="G196">
            <v>614.34</v>
          </cell>
          <cell r="H196">
            <v>0.61434</v>
          </cell>
          <cell r="J196">
            <v>66298349</v>
          </cell>
          <cell r="K196">
            <v>37.51</v>
          </cell>
          <cell r="L196">
            <v>3.7509999999999995E-2</v>
          </cell>
          <cell r="N196">
            <v>66298144</v>
          </cell>
          <cell r="O196">
            <v>1517.19</v>
          </cell>
          <cell r="P196">
            <v>1.51719</v>
          </cell>
          <cell r="R196">
            <v>66230484</v>
          </cell>
          <cell r="S196">
            <v>7187.4</v>
          </cell>
          <cell r="T196">
            <v>7.1873999999999993</v>
          </cell>
          <cell r="V196">
            <v>66326577</v>
          </cell>
          <cell r="W196">
            <v>72.09</v>
          </cell>
          <cell r="X196">
            <v>7.2090000000000001E-2</v>
          </cell>
          <cell r="Z196">
            <v>66334557</v>
          </cell>
          <cell r="AA196">
            <v>53.2</v>
          </cell>
          <cell r="AB196">
            <v>5.3200000000000004E-2</v>
          </cell>
          <cell r="AD196">
            <v>66338750</v>
          </cell>
          <cell r="AE196">
            <v>376.53</v>
          </cell>
          <cell r="AF196">
            <v>0.37652999999999998</v>
          </cell>
          <cell r="AH196">
            <v>66026706</v>
          </cell>
          <cell r="AI196">
            <v>2366.19</v>
          </cell>
          <cell r="AJ196">
            <v>2.36619</v>
          </cell>
          <cell r="AL196">
            <v>66366943</v>
          </cell>
          <cell r="AM196">
            <v>925.02</v>
          </cell>
          <cell r="AN196">
            <v>0.92501999999999995</v>
          </cell>
          <cell r="AP196">
            <v>66368312</v>
          </cell>
          <cell r="AQ196">
            <v>1924.05</v>
          </cell>
          <cell r="AR196">
            <v>1.92405</v>
          </cell>
          <cell r="AT196">
            <v>66370517</v>
          </cell>
          <cell r="AU196">
            <v>176.97</v>
          </cell>
          <cell r="AV196">
            <v>0.17696999999999999</v>
          </cell>
        </row>
        <row r="197">
          <cell r="B197">
            <v>66199832</v>
          </cell>
          <cell r="C197">
            <v>830.28</v>
          </cell>
          <cell r="D197">
            <v>0.83028000000000002</v>
          </cell>
          <cell r="F197">
            <v>66249629</v>
          </cell>
          <cell r="G197">
            <v>3324.52</v>
          </cell>
          <cell r="H197">
            <v>3.3245200000000001</v>
          </cell>
          <cell r="J197">
            <v>66298745</v>
          </cell>
          <cell r="K197">
            <v>5590</v>
          </cell>
          <cell r="L197">
            <v>5.59</v>
          </cell>
          <cell r="N197">
            <v>66298145</v>
          </cell>
          <cell r="O197">
            <v>51.18</v>
          </cell>
          <cell r="P197">
            <v>5.1179999999999996E-2</v>
          </cell>
          <cell r="R197">
            <v>66257787</v>
          </cell>
          <cell r="S197">
            <v>10.89</v>
          </cell>
          <cell r="T197">
            <v>1.089E-2</v>
          </cell>
          <cell r="V197">
            <v>66326578</v>
          </cell>
          <cell r="W197">
            <v>72.09</v>
          </cell>
          <cell r="X197">
            <v>7.2090000000000001E-2</v>
          </cell>
          <cell r="Z197">
            <v>66334558</v>
          </cell>
          <cell r="AA197">
            <v>53.2</v>
          </cell>
          <cell r="AB197">
            <v>5.3200000000000004E-2</v>
          </cell>
          <cell r="AD197">
            <v>66338898</v>
          </cell>
          <cell r="AE197">
            <v>615</v>
          </cell>
          <cell r="AF197">
            <v>0.61499999999999999</v>
          </cell>
          <cell r="AH197">
            <v>66026707</v>
          </cell>
          <cell r="AI197">
            <v>7894.24</v>
          </cell>
          <cell r="AJ197">
            <v>7.8942399999999999</v>
          </cell>
          <cell r="AL197">
            <v>66354627</v>
          </cell>
          <cell r="AM197">
            <v>926.87</v>
          </cell>
          <cell r="AN197">
            <v>0.92686999999999997</v>
          </cell>
          <cell r="AP197">
            <v>66368508</v>
          </cell>
          <cell r="AQ197">
            <v>645.86</v>
          </cell>
          <cell r="AR197">
            <v>0.64585999999999999</v>
          </cell>
          <cell r="AT197">
            <v>66370589</v>
          </cell>
          <cell r="AU197">
            <v>0</v>
          </cell>
          <cell r="AV197">
            <v>0</v>
          </cell>
        </row>
        <row r="198">
          <cell r="B198">
            <v>66205862</v>
          </cell>
          <cell r="C198">
            <v>-6380</v>
          </cell>
          <cell r="D198">
            <v>-6.38</v>
          </cell>
          <cell r="F198">
            <v>66250210</v>
          </cell>
          <cell r="G198">
            <v>46.86</v>
          </cell>
          <cell r="H198">
            <v>4.6859999999999999E-2</v>
          </cell>
          <cell r="J198">
            <v>66299321</v>
          </cell>
          <cell r="K198">
            <v>110.26</v>
          </cell>
          <cell r="L198">
            <v>0.11026000000000001</v>
          </cell>
          <cell r="N198">
            <v>66298247</v>
          </cell>
          <cell r="O198">
            <v>235.6</v>
          </cell>
          <cell r="P198">
            <v>0.2356</v>
          </cell>
          <cell r="R198">
            <v>66257788</v>
          </cell>
          <cell r="S198">
            <v>495.95</v>
          </cell>
          <cell r="T198">
            <v>0.49595</v>
          </cell>
          <cell r="V198">
            <v>66326776</v>
          </cell>
          <cell r="W198">
            <v>590.21</v>
          </cell>
          <cell r="X198">
            <v>0.59021000000000001</v>
          </cell>
          <cell r="Z198">
            <v>66334559</v>
          </cell>
          <cell r="AA198">
            <v>484.42</v>
          </cell>
          <cell r="AB198">
            <v>0.48442000000000002</v>
          </cell>
          <cell r="AD198">
            <v>66338948</v>
          </cell>
          <cell r="AE198">
            <v>912.41</v>
          </cell>
          <cell r="AF198">
            <v>0.91240999999999994</v>
          </cell>
          <cell r="AH198">
            <v>66026708</v>
          </cell>
          <cell r="AI198">
            <v>18629.09</v>
          </cell>
          <cell r="AJ198">
            <v>18.629090000000001</v>
          </cell>
          <cell r="AL198">
            <v>66348867</v>
          </cell>
          <cell r="AM198">
            <v>970.7</v>
          </cell>
          <cell r="AN198">
            <v>0.97070000000000001</v>
          </cell>
          <cell r="AP198">
            <v>66368775</v>
          </cell>
          <cell r="AQ198">
            <v>199.09</v>
          </cell>
          <cell r="AR198">
            <v>0.19909000000000002</v>
          </cell>
          <cell r="AT198">
            <v>66370590</v>
          </cell>
          <cell r="AU198">
            <v>0</v>
          </cell>
          <cell r="AV198">
            <v>0</v>
          </cell>
        </row>
        <row r="199">
          <cell r="B199">
            <v>66213946</v>
          </cell>
          <cell r="C199">
            <v>465.33</v>
          </cell>
          <cell r="D199">
            <v>0.46532999999999997</v>
          </cell>
          <cell r="F199">
            <v>66255941</v>
          </cell>
          <cell r="G199">
            <v>465.72</v>
          </cell>
          <cell r="H199">
            <v>0.46572000000000002</v>
          </cell>
          <cell r="J199">
            <v>66299887</v>
          </cell>
          <cell r="K199">
            <v>10.11</v>
          </cell>
          <cell r="L199">
            <v>1.0109999999999999E-2</v>
          </cell>
          <cell r="N199">
            <v>66298552</v>
          </cell>
          <cell r="O199">
            <v>93.99</v>
          </cell>
          <cell r="P199">
            <v>9.398999999999999E-2</v>
          </cell>
          <cell r="R199">
            <v>66280314</v>
          </cell>
          <cell r="S199">
            <v>3087.61</v>
          </cell>
          <cell r="T199">
            <v>3.0876100000000002</v>
          </cell>
          <cell r="V199">
            <v>66326944</v>
          </cell>
          <cell r="W199">
            <v>2.66</v>
          </cell>
          <cell r="X199">
            <v>2.66E-3</v>
          </cell>
          <cell r="Z199">
            <v>66334644</v>
          </cell>
          <cell r="AA199">
            <v>53.2</v>
          </cell>
          <cell r="AB199">
            <v>5.3200000000000004E-2</v>
          </cell>
          <cell r="AD199">
            <v>66338966</v>
          </cell>
          <cell r="AE199">
            <v>495.7</v>
          </cell>
          <cell r="AF199">
            <v>0.49569999999999997</v>
          </cell>
          <cell r="AH199">
            <v>66026709</v>
          </cell>
          <cell r="AI199">
            <v>-1272.55</v>
          </cell>
          <cell r="AJ199">
            <v>-1.2725499999999998</v>
          </cell>
          <cell r="AL199">
            <v>66298150</v>
          </cell>
          <cell r="AM199">
            <v>970.72</v>
          </cell>
          <cell r="AN199">
            <v>0.97072000000000003</v>
          </cell>
          <cell r="AP199">
            <v>66368825</v>
          </cell>
          <cell r="AQ199">
            <v>162.75</v>
          </cell>
          <cell r="AR199">
            <v>0.16275000000000001</v>
          </cell>
          <cell r="AT199">
            <v>66370960</v>
          </cell>
          <cell r="AU199">
            <v>0</v>
          </cell>
          <cell r="AV199">
            <v>0</v>
          </cell>
        </row>
        <row r="200">
          <cell r="B200">
            <v>66217607</v>
          </cell>
          <cell r="C200">
            <v>507.25</v>
          </cell>
          <cell r="D200">
            <v>0.50724999999999998</v>
          </cell>
          <cell r="F200">
            <v>66257768</v>
          </cell>
          <cell r="G200">
            <v>512.69000000000005</v>
          </cell>
          <cell r="H200">
            <v>0.51269000000000009</v>
          </cell>
          <cell r="J200">
            <v>66299892</v>
          </cell>
          <cell r="K200">
            <v>86.45</v>
          </cell>
          <cell r="L200">
            <v>8.6449999999999999E-2</v>
          </cell>
          <cell r="N200">
            <v>66298784</v>
          </cell>
          <cell r="O200">
            <v>314</v>
          </cell>
          <cell r="P200">
            <v>0.314</v>
          </cell>
          <cell r="R200">
            <v>66288048</v>
          </cell>
          <cell r="S200">
            <v>-971</v>
          </cell>
          <cell r="T200">
            <v>-0.97099999999999997</v>
          </cell>
          <cell r="V200">
            <v>66327073</v>
          </cell>
          <cell r="W200">
            <v>3877.8</v>
          </cell>
          <cell r="X200">
            <v>3.8778000000000001</v>
          </cell>
          <cell r="Z200">
            <v>66334647</v>
          </cell>
          <cell r="AA200">
            <v>53.2</v>
          </cell>
          <cell r="AB200">
            <v>5.3200000000000004E-2</v>
          </cell>
          <cell r="AD200">
            <v>66338971</v>
          </cell>
          <cell r="AE200">
            <v>8.1199999999999992</v>
          </cell>
          <cell r="AF200">
            <v>8.1199999999999987E-3</v>
          </cell>
          <cell r="AH200">
            <v>66026710</v>
          </cell>
          <cell r="AI200">
            <v>3238.9</v>
          </cell>
          <cell r="AJ200">
            <v>3.2389000000000001</v>
          </cell>
          <cell r="AL200">
            <v>66354628</v>
          </cell>
          <cell r="AM200">
            <v>994.37</v>
          </cell>
          <cell r="AN200">
            <v>0.99436999999999998</v>
          </cell>
          <cell r="AP200">
            <v>66368826</v>
          </cell>
          <cell r="AQ200">
            <v>20.97</v>
          </cell>
          <cell r="AR200">
            <v>2.0969999999999999E-2</v>
          </cell>
          <cell r="AT200">
            <v>66370961</v>
          </cell>
          <cell r="AU200">
            <v>66.510000000000005</v>
          </cell>
          <cell r="AV200">
            <v>6.651E-2</v>
          </cell>
        </row>
        <row r="201">
          <cell r="B201">
            <v>66226114</v>
          </cell>
          <cell r="C201">
            <v>-13097.5</v>
          </cell>
          <cell r="D201">
            <v>-13.0975</v>
          </cell>
          <cell r="F201">
            <v>66257788</v>
          </cell>
          <cell r="G201">
            <v>5523.31</v>
          </cell>
          <cell r="H201">
            <v>5.5233100000000004</v>
          </cell>
          <cell r="J201">
            <v>66300234</v>
          </cell>
          <cell r="K201">
            <v>125.42</v>
          </cell>
          <cell r="L201">
            <v>0.12542</v>
          </cell>
          <cell r="N201">
            <v>66298837</v>
          </cell>
          <cell r="O201">
            <v>-867.5</v>
          </cell>
          <cell r="P201">
            <v>-0.86750000000000005</v>
          </cell>
          <cell r="R201">
            <v>66291743</v>
          </cell>
          <cell r="S201">
            <v>1136.71</v>
          </cell>
          <cell r="T201">
            <v>1.1367100000000001</v>
          </cell>
          <cell r="V201">
            <v>66327233</v>
          </cell>
          <cell r="W201">
            <v>106.36</v>
          </cell>
          <cell r="X201">
            <v>0.10636</v>
          </cell>
          <cell r="Z201">
            <v>66334672</v>
          </cell>
          <cell r="AA201">
            <v>12.86</v>
          </cell>
          <cell r="AB201">
            <v>1.286E-2</v>
          </cell>
          <cell r="AD201">
            <v>66339007</v>
          </cell>
          <cell r="AE201">
            <v>3021.7</v>
          </cell>
          <cell r="AF201">
            <v>3.0216999999999996</v>
          </cell>
          <cell r="AH201">
            <v>66026715</v>
          </cell>
          <cell r="AI201">
            <v>20207.29</v>
          </cell>
          <cell r="AJ201">
            <v>20.20729</v>
          </cell>
          <cell r="AL201">
            <v>66295723</v>
          </cell>
          <cell r="AM201">
            <v>1006.9</v>
          </cell>
          <cell r="AN201">
            <v>1.0068999999999999</v>
          </cell>
          <cell r="AP201">
            <v>66369435</v>
          </cell>
          <cell r="AQ201">
            <v>52.53</v>
          </cell>
          <cell r="AR201">
            <v>5.253E-2</v>
          </cell>
          <cell r="AT201">
            <v>66370989</v>
          </cell>
          <cell r="AU201">
            <v>0</v>
          </cell>
          <cell r="AV201">
            <v>0</v>
          </cell>
        </row>
        <row r="202">
          <cell r="B202">
            <v>66227268</v>
          </cell>
          <cell r="C202">
            <v>19.23</v>
          </cell>
          <cell r="D202">
            <v>1.9230000000000001E-2</v>
          </cell>
          <cell r="F202">
            <v>66257927</v>
          </cell>
          <cell r="G202">
            <v>52.04</v>
          </cell>
          <cell r="H202">
            <v>5.2039999999999996E-2</v>
          </cell>
          <cell r="J202">
            <v>66309708</v>
          </cell>
          <cell r="K202">
            <v>234.04</v>
          </cell>
          <cell r="L202">
            <v>0.23404</v>
          </cell>
          <cell r="N202">
            <v>66299373</v>
          </cell>
          <cell r="O202">
            <v>1734.83</v>
          </cell>
          <cell r="P202">
            <v>1.7348299999999999</v>
          </cell>
          <cell r="R202">
            <v>66291953</v>
          </cell>
          <cell r="S202">
            <v>365.22</v>
          </cell>
          <cell r="T202">
            <v>0.36522000000000004</v>
          </cell>
          <cell r="V202">
            <v>66327537</v>
          </cell>
          <cell r="W202">
            <v>76.41</v>
          </cell>
          <cell r="X202">
            <v>7.6409999999999992E-2</v>
          </cell>
          <cell r="Z202">
            <v>66334811</v>
          </cell>
          <cell r="AA202">
            <v>5260.15</v>
          </cell>
          <cell r="AB202">
            <v>5.2601499999999994</v>
          </cell>
          <cell r="AD202">
            <v>66339046</v>
          </cell>
          <cell r="AE202">
            <v>1442.9</v>
          </cell>
          <cell r="AF202">
            <v>1.4429000000000001</v>
          </cell>
          <cell r="AH202">
            <v>66026716</v>
          </cell>
          <cell r="AI202">
            <v>100</v>
          </cell>
          <cell r="AJ202">
            <v>0.1</v>
          </cell>
          <cell r="AL202">
            <v>66355311</v>
          </cell>
          <cell r="AM202">
            <v>1014.27</v>
          </cell>
          <cell r="AN202">
            <v>1.01427</v>
          </cell>
          <cell r="AP202">
            <v>66369494</v>
          </cell>
          <cell r="AQ202">
            <v>-305</v>
          </cell>
          <cell r="AR202">
            <v>-0.30499999999999999</v>
          </cell>
          <cell r="AT202">
            <v>66370991</v>
          </cell>
          <cell r="AU202">
            <v>0</v>
          </cell>
          <cell r="AV202">
            <v>0</v>
          </cell>
        </row>
        <row r="203">
          <cell r="B203">
            <v>66227270</v>
          </cell>
          <cell r="C203">
            <v>19.22</v>
          </cell>
          <cell r="D203">
            <v>1.9219999999999998E-2</v>
          </cell>
          <cell r="F203">
            <v>66260153</v>
          </cell>
          <cell r="G203">
            <v>-503.83</v>
          </cell>
          <cell r="H203">
            <v>-0.50383</v>
          </cell>
          <cell r="J203">
            <v>66027729</v>
          </cell>
          <cell r="K203">
            <v>157.6</v>
          </cell>
          <cell r="L203">
            <v>0.15759999999999999</v>
          </cell>
          <cell r="N203">
            <v>66300231</v>
          </cell>
          <cell r="O203">
            <v>277.38</v>
          </cell>
          <cell r="P203">
            <v>0.27738000000000002</v>
          </cell>
          <cell r="R203">
            <v>66292321</v>
          </cell>
          <cell r="S203">
            <v>1487.68</v>
          </cell>
          <cell r="T203">
            <v>1.4876800000000001</v>
          </cell>
          <cell r="V203">
            <v>66327750</v>
          </cell>
          <cell r="W203">
            <v>103.71</v>
          </cell>
          <cell r="X203">
            <v>0.10371</v>
          </cell>
          <cell r="Z203">
            <v>66334848</v>
          </cell>
          <cell r="AA203">
            <v>85</v>
          </cell>
          <cell r="AB203">
            <v>8.5000000000000006E-2</v>
          </cell>
          <cell r="AD203">
            <v>66339047</v>
          </cell>
          <cell r="AE203">
            <v>1454.93</v>
          </cell>
          <cell r="AF203">
            <v>1.4549300000000001</v>
          </cell>
          <cell r="AH203">
            <v>66026717</v>
          </cell>
          <cell r="AI203">
            <v>1199.67</v>
          </cell>
          <cell r="AJ203">
            <v>1.19967</v>
          </cell>
          <cell r="AL203">
            <v>66358680</v>
          </cell>
          <cell r="AM203">
            <v>1031.76</v>
          </cell>
          <cell r="AN203">
            <v>1.03176</v>
          </cell>
          <cell r="AP203">
            <v>66369495</v>
          </cell>
          <cell r="AQ203">
            <v>76.989999999999995</v>
          </cell>
          <cell r="AR203">
            <v>7.6989999999999989E-2</v>
          </cell>
          <cell r="AT203">
            <v>66370996</v>
          </cell>
          <cell r="AU203">
            <v>94.25</v>
          </cell>
          <cell r="AV203">
            <v>9.425E-2</v>
          </cell>
        </row>
        <row r="204">
          <cell r="B204">
            <v>66227272</v>
          </cell>
          <cell r="C204">
            <v>57.68</v>
          </cell>
          <cell r="D204">
            <v>5.7680000000000002E-2</v>
          </cell>
          <cell r="F204">
            <v>66271993</v>
          </cell>
          <cell r="G204">
            <v>40.340000000000003</v>
          </cell>
          <cell r="H204">
            <v>4.0340000000000001E-2</v>
          </cell>
          <cell r="J204">
            <v>66087417</v>
          </cell>
          <cell r="K204">
            <v>351.84</v>
          </cell>
          <cell r="L204">
            <v>0.35183999999999999</v>
          </cell>
          <cell r="N204">
            <v>66300396</v>
          </cell>
          <cell r="O204">
            <v>2547</v>
          </cell>
          <cell r="P204">
            <v>2.5470000000000002</v>
          </cell>
          <cell r="R204">
            <v>66293298</v>
          </cell>
          <cell r="S204">
            <v>1155</v>
          </cell>
          <cell r="T204">
            <v>1.155</v>
          </cell>
          <cell r="V204">
            <v>66327751</v>
          </cell>
          <cell r="W204">
            <v>54.01</v>
          </cell>
          <cell r="X204">
            <v>5.4009999999999996E-2</v>
          </cell>
          <cell r="Z204">
            <v>66334866</v>
          </cell>
          <cell r="AA204">
            <v>1524.59</v>
          </cell>
          <cell r="AB204">
            <v>1.5245899999999999</v>
          </cell>
          <cell r="AD204">
            <v>66339087</v>
          </cell>
          <cell r="AE204">
            <v>1467.65</v>
          </cell>
          <cell r="AF204">
            <v>1.4676500000000001</v>
          </cell>
          <cell r="AH204">
            <v>66026718</v>
          </cell>
          <cell r="AI204">
            <v>7240.73</v>
          </cell>
          <cell r="AJ204">
            <v>7.2407299999999992</v>
          </cell>
          <cell r="AL204">
            <v>66340246</v>
          </cell>
          <cell r="AM204">
            <v>1038.6500000000001</v>
          </cell>
          <cell r="AN204">
            <v>1.0386500000000001</v>
          </cell>
          <cell r="AP204">
            <v>66369596</v>
          </cell>
          <cell r="AQ204">
            <v>272.89</v>
          </cell>
          <cell r="AR204">
            <v>0.27288999999999997</v>
          </cell>
          <cell r="AT204">
            <v>66371017</v>
          </cell>
          <cell r="AU204">
            <v>889</v>
          </cell>
          <cell r="AV204">
            <v>0.88900000000000001</v>
          </cell>
        </row>
        <row r="205">
          <cell r="B205">
            <v>66227276</v>
          </cell>
          <cell r="C205">
            <v>23.49</v>
          </cell>
          <cell r="D205">
            <v>2.3489999999999997E-2</v>
          </cell>
          <cell r="F205">
            <v>66273117</v>
          </cell>
          <cell r="G205">
            <v>262.95999999999998</v>
          </cell>
          <cell r="H205">
            <v>0.26295999999999997</v>
          </cell>
          <cell r="J205">
            <v>66180946</v>
          </cell>
          <cell r="K205">
            <v>89</v>
          </cell>
          <cell r="L205">
            <v>8.8999999999999996E-2</v>
          </cell>
          <cell r="N205">
            <v>66300669</v>
          </cell>
          <cell r="O205">
            <v>1461.03</v>
          </cell>
          <cell r="P205">
            <v>1.4610300000000001</v>
          </cell>
          <cell r="R205">
            <v>66293445</v>
          </cell>
          <cell r="S205">
            <v>110.79</v>
          </cell>
          <cell r="T205">
            <v>0.11079</v>
          </cell>
          <cell r="V205">
            <v>66328206</v>
          </cell>
          <cell r="W205">
            <v>294.99</v>
          </cell>
          <cell r="X205">
            <v>0.29499000000000003</v>
          </cell>
          <cell r="Z205">
            <v>66335036</v>
          </cell>
          <cell r="AA205">
            <v>103.78</v>
          </cell>
          <cell r="AB205">
            <v>0.10378</v>
          </cell>
          <cell r="AD205">
            <v>66339211</v>
          </cell>
          <cell r="AE205">
            <v>211.55</v>
          </cell>
          <cell r="AF205">
            <v>0.21155000000000002</v>
          </cell>
          <cell r="AH205">
            <v>66026719</v>
          </cell>
          <cell r="AI205">
            <v>1684.82</v>
          </cell>
          <cell r="AJ205">
            <v>1.68482</v>
          </cell>
          <cell r="AL205">
            <v>66353590</v>
          </cell>
          <cell r="AM205">
            <v>1044.8599999999999</v>
          </cell>
          <cell r="AN205">
            <v>1.0448599999999999</v>
          </cell>
          <cell r="AP205">
            <v>66369845</v>
          </cell>
          <cell r="AQ205">
            <v>44.8</v>
          </cell>
          <cell r="AR205">
            <v>4.48E-2</v>
          </cell>
          <cell r="AT205">
            <v>66371088</v>
          </cell>
          <cell r="AU205">
            <v>842.05</v>
          </cell>
          <cell r="AV205">
            <v>0.84204999999999997</v>
          </cell>
        </row>
        <row r="206">
          <cell r="B206">
            <v>66227277</v>
          </cell>
          <cell r="C206">
            <v>23.49</v>
          </cell>
          <cell r="D206">
            <v>2.3489999999999997E-2</v>
          </cell>
          <cell r="F206">
            <v>66273413</v>
          </cell>
          <cell r="G206">
            <v>83.34</v>
          </cell>
          <cell r="H206">
            <v>8.3339999999999997E-2</v>
          </cell>
          <cell r="J206">
            <v>66181984</v>
          </cell>
          <cell r="K206">
            <v>1334.03</v>
          </cell>
          <cell r="L206">
            <v>1.33403</v>
          </cell>
          <cell r="N206">
            <v>66300700</v>
          </cell>
          <cell r="O206">
            <v>51.63</v>
          </cell>
          <cell r="P206">
            <v>5.1630000000000002E-2</v>
          </cell>
          <cell r="R206">
            <v>66294851</v>
          </cell>
          <cell r="S206">
            <v>2191.73</v>
          </cell>
          <cell r="T206">
            <v>2.1917300000000002</v>
          </cell>
          <cell r="V206">
            <v>66328232</v>
          </cell>
          <cell r="W206">
            <v>8430.8799999999992</v>
          </cell>
          <cell r="X206">
            <v>8.4308799999999984</v>
          </cell>
          <cell r="Z206">
            <v>66335126</v>
          </cell>
          <cell r="AA206">
            <v>72.41</v>
          </cell>
          <cell r="AB206">
            <v>7.2410000000000002E-2</v>
          </cell>
          <cell r="AD206">
            <v>66339216</v>
          </cell>
          <cell r="AE206">
            <v>861.56</v>
          </cell>
          <cell r="AF206">
            <v>0.86155999999999999</v>
          </cell>
          <cell r="AH206">
            <v>66026720</v>
          </cell>
          <cell r="AI206">
            <v>1731.65</v>
          </cell>
          <cell r="AJ206">
            <v>1.7316500000000001</v>
          </cell>
          <cell r="AL206">
            <v>66366251</v>
          </cell>
          <cell r="AM206">
            <v>1075.2</v>
          </cell>
          <cell r="AN206">
            <v>1.0752000000000002</v>
          </cell>
          <cell r="AP206">
            <v>66369996</v>
          </cell>
          <cell r="AQ206">
            <v>6.28</v>
          </cell>
          <cell r="AR206">
            <v>6.28E-3</v>
          </cell>
          <cell r="AT206">
            <v>66371133</v>
          </cell>
          <cell r="AU206">
            <v>137</v>
          </cell>
          <cell r="AV206">
            <v>0.13700000000000001</v>
          </cell>
        </row>
        <row r="207">
          <cell r="B207">
            <v>66227278</v>
          </cell>
          <cell r="C207">
            <v>23.49</v>
          </cell>
          <cell r="D207">
            <v>2.3489999999999997E-2</v>
          </cell>
          <cell r="F207">
            <v>66273524</v>
          </cell>
          <cell r="G207">
            <v>2800</v>
          </cell>
          <cell r="H207">
            <v>2.8</v>
          </cell>
          <cell r="J207">
            <v>66220045</v>
          </cell>
          <cell r="K207">
            <v>42.97</v>
          </cell>
          <cell r="L207">
            <v>4.2970000000000001E-2</v>
          </cell>
          <cell r="N207">
            <v>66301556</v>
          </cell>
          <cell r="O207">
            <v>6.17</v>
          </cell>
          <cell r="P207">
            <v>6.1700000000000001E-3</v>
          </cell>
          <cell r="R207">
            <v>66295332</v>
          </cell>
          <cell r="S207">
            <v>210.39</v>
          </cell>
          <cell r="T207">
            <v>0.21038999999999999</v>
          </cell>
          <cell r="V207">
            <v>66328246</v>
          </cell>
          <cell r="W207">
            <v>8045.28</v>
          </cell>
          <cell r="X207">
            <v>8.04528</v>
          </cell>
          <cell r="Z207">
            <v>66335151</v>
          </cell>
          <cell r="AA207">
            <v>406.98</v>
          </cell>
          <cell r="AB207">
            <v>0.40698000000000001</v>
          </cell>
          <cell r="AD207">
            <v>66339447</v>
          </cell>
          <cell r="AE207">
            <v>6476.4</v>
          </cell>
          <cell r="AF207">
            <v>6.4763999999999999</v>
          </cell>
          <cell r="AH207">
            <v>66026725</v>
          </cell>
          <cell r="AI207">
            <v>1083.6300000000001</v>
          </cell>
          <cell r="AJ207">
            <v>1.0836300000000001</v>
          </cell>
          <cell r="AL207">
            <v>66350487</v>
          </cell>
          <cell r="AM207">
            <v>1085</v>
          </cell>
          <cell r="AN207">
            <v>1.085</v>
          </cell>
          <cell r="AP207">
            <v>66370217</v>
          </cell>
          <cell r="AQ207">
            <v>467.68</v>
          </cell>
          <cell r="AR207">
            <v>0.46767999999999998</v>
          </cell>
          <cell r="AT207">
            <v>66371270</v>
          </cell>
          <cell r="AU207">
            <v>0</v>
          </cell>
          <cell r="AV207">
            <v>0</v>
          </cell>
        </row>
        <row r="208">
          <cell r="B208">
            <v>66227279</v>
          </cell>
          <cell r="C208">
            <v>89.7</v>
          </cell>
          <cell r="D208">
            <v>8.9700000000000002E-2</v>
          </cell>
          <cell r="F208">
            <v>66273690</v>
          </cell>
          <cell r="G208">
            <v>584.54</v>
          </cell>
          <cell r="H208">
            <v>0.58453999999999995</v>
          </cell>
          <cell r="J208">
            <v>66226270</v>
          </cell>
          <cell r="K208">
            <v>3694.11</v>
          </cell>
          <cell r="L208">
            <v>3.6941100000000002</v>
          </cell>
          <cell r="N208">
            <v>66301561</v>
          </cell>
          <cell r="O208">
            <v>101.4</v>
          </cell>
          <cell r="P208">
            <v>0.1014</v>
          </cell>
          <cell r="R208">
            <v>66295333</v>
          </cell>
          <cell r="S208">
            <v>10262.870000000001</v>
          </cell>
          <cell r="T208">
            <v>10.262870000000001</v>
          </cell>
          <cell r="V208">
            <v>66328259</v>
          </cell>
          <cell r="W208">
            <v>737.88</v>
          </cell>
          <cell r="X208">
            <v>0.73787999999999998</v>
          </cell>
          <cell r="Z208">
            <v>66335152</v>
          </cell>
          <cell r="AA208">
            <v>87.95</v>
          </cell>
          <cell r="AB208">
            <v>8.795E-2</v>
          </cell>
          <cell r="AD208">
            <v>66339483</v>
          </cell>
          <cell r="AE208">
            <v>593.54</v>
          </cell>
          <cell r="AF208">
            <v>0.59353999999999996</v>
          </cell>
          <cell r="AH208">
            <v>66026726</v>
          </cell>
          <cell r="AI208">
            <v>15429.32</v>
          </cell>
          <cell r="AJ208">
            <v>15.429320000000001</v>
          </cell>
          <cell r="AL208">
            <v>66321091</v>
          </cell>
          <cell r="AM208">
            <v>1104.92</v>
          </cell>
          <cell r="AN208">
            <v>1.1049200000000001</v>
          </cell>
          <cell r="AP208">
            <v>66370519</v>
          </cell>
          <cell r="AQ208">
            <v>44.8</v>
          </cell>
          <cell r="AR208">
            <v>4.48E-2</v>
          </cell>
          <cell r="AT208">
            <v>66371276</v>
          </cell>
          <cell r="AU208">
            <v>0</v>
          </cell>
          <cell r="AV208">
            <v>0</v>
          </cell>
        </row>
        <row r="209">
          <cell r="B209">
            <v>66227280</v>
          </cell>
          <cell r="C209">
            <v>19.22</v>
          </cell>
          <cell r="D209">
            <v>1.9219999999999998E-2</v>
          </cell>
          <cell r="F209">
            <v>66275667</v>
          </cell>
          <cell r="G209">
            <v>1209.49</v>
          </cell>
          <cell r="H209">
            <v>1.20949</v>
          </cell>
          <cell r="J209">
            <v>66234879</v>
          </cell>
          <cell r="K209">
            <v>1650.33</v>
          </cell>
          <cell r="L209">
            <v>1.6503299999999999</v>
          </cell>
          <cell r="N209">
            <v>66301563</v>
          </cell>
          <cell r="O209">
            <v>280.08999999999997</v>
          </cell>
          <cell r="P209">
            <v>0.28008999999999995</v>
          </cell>
          <cell r="R209">
            <v>66297546</v>
          </cell>
          <cell r="S209">
            <v>7200</v>
          </cell>
          <cell r="T209">
            <v>7.2</v>
          </cell>
          <cell r="V209">
            <v>66328340</v>
          </cell>
          <cell r="W209">
            <v>56.23</v>
          </cell>
          <cell r="X209">
            <v>5.6229999999999995E-2</v>
          </cell>
          <cell r="Z209">
            <v>66335155</v>
          </cell>
          <cell r="AA209">
            <v>4.7699999999999996</v>
          </cell>
          <cell r="AB209">
            <v>4.7699999999999999E-3</v>
          </cell>
          <cell r="AD209">
            <v>66340249</v>
          </cell>
          <cell r="AE209">
            <v>270</v>
          </cell>
          <cell r="AF209">
            <v>0.27</v>
          </cell>
          <cell r="AH209">
            <v>66026727</v>
          </cell>
          <cell r="AI209">
            <v>782.48</v>
          </cell>
          <cell r="AJ209">
            <v>0.78248000000000006</v>
          </cell>
          <cell r="AL209">
            <v>66362796</v>
          </cell>
          <cell r="AM209">
            <v>1105.9000000000001</v>
          </cell>
          <cell r="AN209">
            <v>1.1059000000000001</v>
          </cell>
          <cell r="AP209">
            <v>66370522</v>
          </cell>
          <cell r="AQ209">
            <v>93.52</v>
          </cell>
          <cell r="AR209">
            <v>9.3519999999999992E-2</v>
          </cell>
          <cell r="AT209">
            <v>66371585</v>
          </cell>
          <cell r="AU209">
            <v>0</v>
          </cell>
          <cell r="AV209">
            <v>0</v>
          </cell>
        </row>
        <row r="210">
          <cell r="B210">
            <v>66227281</v>
          </cell>
          <cell r="C210">
            <v>19.22</v>
          </cell>
          <cell r="D210">
            <v>1.9219999999999998E-2</v>
          </cell>
          <cell r="F210">
            <v>66277696</v>
          </cell>
          <cell r="G210">
            <v>3005.51</v>
          </cell>
          <cell r="H210">
            <v>3.0055100000000001</v>
          </cell>
          <cell r="J210">
            <v>66244822</v>
          </cell>
          <cell r="K210">
            <v>112.98</v>
          </cell>
          <cell r="L210">
            <v>0.11298</v>
          </cell>
          <cell r="N210">
            <v>66301649</v>
          </cell>
          <cell r="O210">
            <v>1336.65</v>
          </cell>
          <cell r="P210">
            <v>1.3366500000000001</v>
          </cell>
          <cell r="R210">
            <v>66298528</v>
          </cell>
          <cell r="S210">
            <v>196.35</v>
          </cell>
          <cell r="T210">
            <v>0.19635</v>
          </cell>
          <cell r="V210">
            <v>66328369</v>
          </cell>
          <cell r="W210">
            <v>12749.13</v>
          </cell>
          <cell r="X210">
            <v>12.749129999999999</v>
          </cell>
          <cell r="Z210">
            <v>66335158</v>
          </cell>
          <cell r="AA210">
            <v>239.4</v>
          </cell>
          <cell r="AB210">
            <v>0.2394</v>
          </cell>
          <cell r="AD210">
            <v>66340260</v>
          </cell>
          <cell r="AE210">
            <v>1174.08</v>
          </cell>
          <cell r="AF210">
            <v>1.17408</v>
          </cell>
          <cell r="AH210">
            <v>66026728</v>
          </cell>
          <cell r="AI210">
            <v>326.77999999999997</v>
          </cell>
          <cell r="AJ210">
            <v>0.32677999999999996</v>
          </cell>
          <cell r="AL210">
            <v>66364638</v>
          </cell>
          <cell r="AM210">
            <v>1120.3</v>
          </cell>
          <cell r="AN210">
            <v>1.1202999999999999</v>
          </cell>
          <cell r="AP210">
            <v>66370688</v>
          </cell>
          <cell r="AQ210">
            <v>772.8</v>
          </cell>
          <cell r="AR210">
            <v>0.77279999999999993</v>
          </cell>
          <cell r="AT210">
            <v>66371716</v>
          </cell>
          <cell r="AU210">
            <v>52.92</v>
          </cell>
          <cell r="AV210">
            <v>5.2920000000000002E-2</v>
          </cell>
        </row>
        <row r="211">
          <cell r="B211">
            <v>66227282</v>
          </cell>
          <cell r="C211">
            <v>19.23</v>
          </cell>
          <cell r="D211">
            <v>1.9230000000000001E-2</v>
          </cell>
          <cell r="F211">
            <v>66278771</v>
          </cell>
          <cell r="G211">
            <v>1275.3599999999999</v>
          </cell>
          <cell r="H211">
            <v>1.2753599999999998</v>
          </cell>
          <cell r="J211">
            <v>66251198</v>
          </cell>
          <cell r="K211">
            <v>2467.88</v>
          </cell>
          <cell r="L211">
            <v>2.4678800000000001</v>
          </cell>
          <cell r="N211">
            <v>66309817</v>
          </cell>
          <cell r="O211">
            <v>942.87</v>
          </cell>
          <cell r="P211">
            <v>0.94286999999999999</v>
          </cell>
          <cell r="R211">
            <v>66299760</v>
          </cell>
          <cell r="S211">
            <v>2167.7199999999998</v>
          </cell>
          <cell r="T211">
            <v>2.1677199999999996</v>
          </cell>
          <cell r="V211">
            <v>66328398</v>
          </cell>
          <cell r="W211">
            <v>769.43</v>
          </cell>
          <cell r="X211">
            <v>0.76942999999999995</v>
          </cell>
          <cell r="Z211">
            <v>66335347</v>
          </cell>
          <cell r="AA211">
            <v>106.39</v>
          </cell>
          <cell r="AB211">
            <v>0.10639</v>
          </cell>
          <cell r="AD211">
            <v>66340486</v>
          </cell>
          <cell r="AE211">
            <v>227.5</v>
          </cell>
          <cell r="AF211">
            <v>0.22750000000000001</v>
          </cell>
          <cell r="AH211">
            <v>66026729</v>
          </cell>
          <cell r="AI211">
            <v>173.6</v>
          </cell>
          <cell r="AJ211">
            <v>0.1736</v>
          </cell>
          <cell r="AL211">
            <v>66026736</v>
          </cell>
          <cell r="AM211">
            <v>1122.77</v>
          </cell>
          <cell r="AN211">
            <v>1.12277</v>
          </cell>
          <cell r="AP211">
            <v>66370858</v>
          </cell>
          <cell r="AQ211">
            <v>48.1</v>
          </cell>
          <cell r="AR211">
            <v>4.8100000000000004E-2</v>
          </cell>
          <cell r="AT211">
            <v>66371728</v>
          </cell>
          <cell r="AU211">
            <v>0</v>
          </cell>
          <cell r="AV211">
            <v>0</v>
          </cell>
        </row>
        <row r="212">
          <cell r="B212">
            <v>66228277</v>
          </cell>
          <cell r="C212">
            <v>857.55</v>
          </cell>
          <cell r="D212">
            <v>0.85754999999999992</v>
          </cell>
          <cell r="F212">
            <v>66279151</v>
          </cell>
          <cell r="G212">
            <v>819.76</v>
          </cell>
          <cell r="H212">
            <v>0.81976000000000004</v>
          </cell>
          <cell r="J212">
            <v>66251211</v>
          </cell>
          <cell r="K212">
            <v>1311.78</v>
          </cell>
          <cell r="L212">
            <v>1.3117799999999999</v>
          </cell>
          <cell r="N212">
            <v>66309868</v>
          </cell>
          <cell r="O212">
            <v>585.33000000000004</v>
          </cell>
          <cell r="P212">
            <v>0.58533000000000002</v>
          </cell>
          <cell r="R212">
            <v>66300541</v>
          </cell>
          <cell r="S212">
            <v>306.27999999999997</v>
          </cell>
          <cell r="T212">
            <v>0.30628</v>
          </cell>
          <cell r="V212">
            <v>66328399</v>
          </cell>
          <cell r="W212">
            <v>306.83</v>
          </cell>
          <cell r="X212">
            <v>0.30682999999999999</v>
          </cell>
          <cell r="Z212">
            <v>66335394</v>
          </cell>
          <cell r="AA212">
            <v>28</v>
          </cell>
          <cell r="AB212">
            <v>2.8000000000000001E-2</v>
          </cell>
          <cell r="AD212">
            <v>66340487</v>
          </cell>
          <cell r="AE212">
            <v>90.47</v>
          </cell>
          <cell r="AF212">
            <v>9.0469999999999995E-2</v>
          </cell>
          <cell r="AH212">
            <v>66026730</v>
          </cell>
          <cell r="AI212">
            <v>-20.29</v>
          </cell>
          <cell r="AJ212">
            <v>-2.0289999999999999E-2</v>
          </cell>
          <cell r="AL212">
            <v>66026728</v>
          </cell>
          <cell r="AM212">
            <v>1140.08</v>
          </cell>
          <cell r="AN212">
            <v>1.14008</v>
          </cell>
          <cell r="AP212">
            <v>66370859</v>
          </cell>
          <cell r="AQ212">
            <v>48.1</v>
          </cell>
          <cell r="AR212">
            <v>4.8100000000000004E-2</v>
          </cell>
          <cell r="AT212">
            <v>66372344</v>
          </cell>
          <cell r="AU212">
            <v>54.48</v>
          </cell>
          <cell r="AV212">
            <v>5.4479999999999994E-2</v>
          </cell>
        </row>
        <row r="213">
          <cell r="B213">
            <v>66230484</v>
          </cell>
          <cell r="C213">
            <v>6634.8</v>
          </cell>
          <cell r="D213">
            <v>6.6348000000000003</v>
          </cell>
          <cell r="F213">
            <v>66279232</v>
          </cell>
          <cell r="G213">
            <v>1345.79</v>
          </cell>
          <cell r="H213">
            <v>1.34579</v>
          </cell>
          <cell r="J213">
            <v>66274645</v>
          </cell>
          <cell r="K213">
            <v>305.08999999999997</v>
          </cell>
          <cell r="L213">
            <v>0.30508999999999997</v>
          </cell>
          <cell r="N213">
            <v>66309995</v>
          </cell>
          <cell r="O213">
            <v>27.44</v>
          </cell>
          <cell r="P213">
            <v>2.7440000000000003E-2</v>
          </cell>
          <cell r="R213">
            <v>66300700</v>
          </cell>
          <cell r="S213">
            <v>1136.71</v>
          </cell>
          <cell r="T213">
            <v>1.1367100000000001</v>
          </cell>
          <cell r="V213">
            <v>66328444</v>
          </cell>
          <cell r="W213">
            <v>366</v>
          </cell>
          <cell r="X213">
            <v>0.36599999999999999</v>
          </cell>
          <cell r="Z213">
            <v>66335453</v>
          </cell>
          <cell r="AA213">
            <v>652.69000000000005</v>
          </cell>
          <cell r="AB213">
            <v>0.6526900000000001</v>
          </cell>
          <cell r="AD213">
            <v>66340708</v>
          </cell>
          <cell r="AE213">
            <v>3020.62</v>
          </cell>
          <cell r="AF213">
            <v>3.0206200000000001</v>
          </cell>
          <cell r="AH213">
            <v>66026735</v>
          </cell>
          <cell r="AI213">
            <v>268.99</v>
          </cell>
          <cell r="AJ213">
            <v>0.26899000000000001</v>
          </cell>
          <cell r="AL213">
            <v>66368134</v>
          </cell>
          <cell r="AM213">
            <v>1141.96</v>
          </cell>
          <cell r="AN213">
            <v>1.1419600000000001</v>
          </cell>
          <cell r="AP213">
            <v>66370880</v>
          </cell>
          <cell r="AQ213">
            <v>47.94</v>
          </cell>
          <cell r="AR213">
            <v>4.7939999999999997E-2</v>
          </cell>
          <cell r="AT213">
            <v>66372387</v>
          </cell>
          <cell r="AU213">
            <v>0</v>
          </cell>
          <cell r="AV213">
            <v>0</v>
          </cell>
        </row>
        <row r="214">
          <cell r="B214">
            <v>66233533</v>
          </cell>
          <cell r="C214">
            <v>185.14</v>
          </cell>
          <cell r="D214">
            <v>0.18514</v>
          </cell>
          <cell r="F214">
            <v>66279414</v>
          </cell>
          <cell r="G214">
            <v>428.9</v>
          </cell>
          <cell r="H214">
            <v>0.4289</v>
          </cell>
          <cell r="J214">
            <v>66274649</v>
          </cell>
          <cell r="K214">
            <v>33.4</v>
          </cell>
          <cell r="L214">
            <v>3.3399999999999999E-2</v>
          </cell>
          <cell r="N214">
            <v>66310300</v>
          </cell>
          <cell r="O214">
            <v>678</v>
          </cell>
          <cell r="P214">
            <v>0.67800000000000005</v>
          </cell>
          <cell r="R214">
            <v>66309995</v>
          </cell>
          <cell r="S214">
            <v>284.20999999999998</v>
          </cell>
          <cell r="T214">
            <v>0.28420999999999996</v>
          </cell>
          <cell r="V214">
            <v>66328608</v>
          </cell>
          <cell r="W214">
            <v>-1783.31</v>
          </cell>
          <cell r="X214">
            <v>-1.78331</v>
          </cell>
          <cell r="Z214">
            <v>66335655</v>
          </cell>
          <cell r="AA214">
            <v>3235.03</v>
          </cell>
          <cell r="AB214">
            <v>3.2350300000000001</v>
          </cell>
          <cell r="AD214">
            <v>66340873</v>
          </cell>
          <cell r="AE214">
            <v>3499.78</v>
          </cell>
          <cell r="AF214">
            <v>3.4997800000000003</v>
          </cell>
          <cell r="AH214">
            <v>66026736</v>
          </cell>
          <cell r="AI214">
            <v>1655.59</v>
          </cell>
          <cell r="AJ214">
            <v>1.6555899999999999</v>
          </cell>
          <cell r="AL214">
            <v>66034641</v>
          </cell>
          <cell r="AM214">
            <v>1145.5899999999999</v>
          </cell>
          <cell r="AN214">
            <v>1.1455899999999999</v>
          </cell>
          <cell r="AP214">
            <v>66370970</v>
          </cell>
          <cell r="AQ214">
            <v>107.52</v>
          </cell>
          <cell r="AR214">
            <v>0.10751999999999999</v>
          </cell>
          <cell r="AT214">
            <v>66372479</v>
          </cell>
          <cell r="AU214">
            <v>545.03</v>
          </cell>
          <cell r="AV214">
            <v>0.54503000000000001</v>
          </cell>
        </row>
        <row r="215">
          <cell r="B215">
            <v>66234164</v>
          </cell>
          <cell r="C215">
            <v>305.14999999999998</v>
          </cell>
          <cell r="D215">
            <v>0.30514999999999998</v>
          </cell>
          <cell r="F215">
            <v>66280314</v>
          </cell>
          <cell r="G215">
            <v>2792.75</v>
          </cell>
          <cell r="H215">
            <v>2.7927499999999998</v>
          </cell>
          <cell r="J215">
            <v>66274655</v>
          </cell>
          <cell r="K215">
            <v>333.91</v>
          </cell>
          <cell r="L215">
            <v>0.33391000000000004</v>
          </cell>
          <cell r="N215">
            <v>66310301</v>
          </cell>
          <cell r="O215">
            <v>775.8</v>
          </cell>
          <cell r="P215">
            <v>0.77579999999999993</v>
          </cell>
          <cell r="R215">
            <v>66310120</v>
          </cell>
          <cell r="S215">
            <v>1840.12</v>
          </cell>
          <cell r="T215">
            <v>1.84012</v>
          </cell>
          <cell r="V215">
            <v>66329036</v>
          </cell>
          <cell r="W215">
            <v>58.64</v>
          </cell>
          <cell r="X215">
            <v>5.8639999999999998E-2</v>
          </cell>
          <cell r="Z215">
            <v>66335660</v>
          </cell>
          <cell r="AA215">
            <v>90.32</v>
          </cell>
          <cell r="AB215">
            <v>9.0319999999999998E-2</v>
          </cell>
          <cell r="AD215">
            <v>66341101</v>
          </cell>
          <cell r="AE215">
            <v>107.52</v>
          </cell>
          <cell r="AF215">
            <v>0.10751999999999999</v>
          </cell>
          <cell r="AH215">
            <v>66026740</v>
          </cell>
          <cell r="AI215">
            <v>381735.75</v>
          </cell>
          <cell r="AJ215">
            <v>381.73575</v>
          </cell>
          <cell r="AL215">
            <v>66332230</v>
          </cell>
          <cell r="AM215">
            <v>1195.08</v>
          </cell>
          <cell r="AN215">
            <v>1.1950799999999999</v>
          </cell>
          <cell r="AP215">
            <v>66371006</v>
          </cell>
          <cell r="AQ215">
            <v>937.44</v>
          </cell>
          <cell r="AR215">
            <v>0.93744000000000005</v>
          </cell>
          <cell r="AT215">
            <v>66372480</v>
          </cell>
          <cell r="AU215">
            <v>15.11</v>
          </cell>
          <cell r="AV215">
            <v>1.511E-2</v>
          </cell>
        </row>
        <row r="216">
          <cell r="B216">
            <v>66234165</v>
          </cell>
          <cell r="C216">
            <v>935.4</v>
          </cell>
          <cell r="D216">
            <v>0.93540000000000001</v>
          </cell>
          <cell r="F216">
            <v>66281532</v>
          </cell>
          <cell r="G216">
            <v>22.25</v>
          </cell>
          <cell r="H216">
            <v>2.2249999999999999E-2</v>
          </cell>
          <cell r="J216">
            <v>66275045</v>
          </cell>
          <cell r="K216">
            <v>5639.2</v>
          </cell>
          <cell r="L216">
            <v>5.6391999999999998</v>
          </cell>
          <cell r="N216">
            <v>66310436</v>
          </cell>
          <cell r="O216">
            <v>550.44000000000005</v>
          </cell>
          <cell r="P216">
            <v>0.55044000000000004</v>
          </cell>
          <cell r="R216">
            <v>66311255</v>
          </cell>
          <cell r="S216">
            <v>59.89</v>
          </cell>
          <cell r="T216">
            <v>5.9889999999999999E-2</v>
          </cell>
          <cell r="V216">
            <v>66329061</v>
          </cell>
          <cell r="W216">
            <v>8.8699999999999992</v>
          </cell>
          <cell r="X216">
            <v>8.8699999999999994E-3</v>
          </cell>
          <cell r="Z216">
            <v>66335676</v>
          </cell>
          <cell r="AA216">
            <v>519.4</v>
          </cell>
          <cell r="AB216">
            <v>0.51939999999999997</v>
          </cell>
          <cell r="AD216">
            <v>66341482</v>
          </cell>
          <cell r="AE216">
            <v>212.52</v>
          </cell>
          <cell r="AF216">
            <v>0.21252000000000001</v>
          </cell>
          <cell r="AH216">
            <v>66026742</v>
          </cell>
          <cell r="AI216">
            <v>73.39</v>
          </cell>
          <cell r="AJ216">
            <v>7.3389999999999997E-2</v>
          </cell>
          <cell r="AL216">
            <v>66026716</v>
          </cell>
          <cell r="AM216">
            <v>1204.3499999999999</v>
          </cell>
          <cell r="AN216">
            <v>1.2043499999999998</v>
          </cell>
          <cell r="AP216">
            <v>66371088</v>
          </cell>
          <cell r="AQ216">
            <v>286.68</v>
          </cell>
          <cell r="AR216">
            <v>0.28667999999999999</v>
          </cell>
          <cell r="AT216">
            <v>66372482</v>
          </cell>
          <cell r="AU216">
            <v>0</v>
          </cell>
          <cell r="AV216">
            <v>0</v>
          </cell>
        </row>
        <row r="217">
          <cell r="B217">
            <v>66234488</v>
          </cell>
          <cell r="C217">
            <v>757.3</v>
          </cell>
          <cell r="D217">
            <v>0.75729999999999997</v>
          </cell>
          <cell r="F217">
            <v>66281789</v>
          </cell>
          <cell r="G217">
            <v>-7566</v>
          </cell>
          <cell r="H217">
            <v>-7.5659999999999998</v>
          </cell>
          <cell r="J217">
            <v>66275635</v>
          </cell>
          <cell r="K217">
            <v>2284.5700000000002</v>
          </cell>
          <cell r="L217">
            <v>2.28457</v>
          </cell>
          <cell r="N217">
            <v>66310498</v>
          </cell>
          <cell r="O217">
            <v>80</v>
          </cell>
          <cell r="P217">
            <v>0.08</v>
          </cell>
          <cell r="R217">
            <v>66311303</v>
          </cell>
          <cell r="S217">
            <v>46.87</v>
          </cell>
          <cell r="T217">
            <v>4.6869999999999995E-2</v>
          </cell>
          <cell r="V217">
            <v>66329229</v>
          </cell>
          <cell r="W217">
            <v>54.65</v>
          </cell>
          <cell r="X217">
            <v>5.4649999999999997E-2</v>
          </cell>
          <cell r="Z217">
            <v>66336019</v>
          </cell>
          <cell r="AA217">
            <v>879.85</v>
          </cell>
          <cell r="AB217">
            <v>0.87985000000000002</v>
          </cell>
          <cell r="AD217">
            <v>66341534</v>
          </cell>
          <cell r="AE217">
            <v>694.4</v>
          </cell>
          <cell r="AF217">
            <v>0.69440000000000002</v>
          </cell>
          <cell r="AH217">
            <v>66026744</v>
          </cell>
          <cell r="AI217">
            <v>1119.33</v>
          </cell>
          <cell r="AJ217">
            <v>1.1193299999999999</v>
          </cell>
          <cell r="AL217">
            <v>66352015</v>
          </cell>
          <cell r="AM217">
            <v>1215.21</v>
          </cell>
          <cell r="AN217">
            <v>1.2152100000000001</v>
          </cell>
          <cell r="AP217">
            <v>66371569</v>
          </cell>
          <cell r="AQ217">
            <v>25.69</v>
          </cell>
          <cell r="AR217">
            <v>2.5690000000000001E-2</v>
          </cell>
          <cell r="AT217">
            <v>66372545</v>
          </cell>
          <cell r="AU217">
            <v>0</v>
          </cell>
          <cell r="AV217">
            <v>0</v>
          </cell>
        </row>
        <row r="218">
          <cell r="B218">
            <v>66234489</v>
          </cell>
          <cell r="C218">
            <v>138.18</v>
          </cell>
          <cell r="D218">
            <v>0.13818</v>
          </cell>
          <cell r="F218">
            <v>66282198</v>
          </cell>
          <cell r="G218">
            <v>288.16000000000003</v>
          </cell>
          <cell r="H218">
            <v>0.28816000000000003</v>
          </cell>
          <cell r="J218">
            <v>66285332</v>
          </cell>
          <cell r="K218">
            <v>4.7300000000000004</v>
          </cell>
          <cell r="L218">
            <v>4.7300000000000007E-3</v>
          </cell>
          <cell r="N218">
            <v>66310851</v>
          </cell>
          <cell r="O218">
            <v>71.34</v>
          </cell>
          <cell r="P218">
            <v>7.1340000000000001E-2</v>
          </cell>
          <cell r="R218">
            <v>66312184</v>
          </cell>
          <cell r="S218">
            <v>541.75</v>
          </cell>
          <cell r="T218">
            <v>0.54174999999999995</v>
          </cell>
          <cell r="V218">
            <v>66329250</v>
          </cell>
          <cell r="W218">
            <v>4926.32</v>
          </cell>
          <cell r="X218">
            <v>4.9263199999999996</v>
          </cell>
          <cell r="Z218">
            <v>66336165</v>
          </cell>
          <cell r="AA218">
            <v>212.5</v>
          </cell>
          <cell r="AB218">
            <v>0.21249999999999999</v>
          </cell>
          <cell r="AD218">
            <v>66341535</v>
          </cell>
          <cell r="AE218">
            <v>1220.8</v>
          </cell>
          <cell r="AF218">
            <v>1.2207999999999999</v>
          </cell>
          <cell r="AH218">
            <v>66028643</v>
          </cell>
          <cell r="AI218">
            <v>5465.84</v>
          </cell>
          <cell r="AJ218">
            <v>5.46584</v>
          </cell>
          <cell r="AL218">
            <v>66191651</v>
          </cell>
          <cell r="AM218">
            <v>1242.48</v>
          </cell>
          <cell r="AN218">
            <v>1.24248</v>
          </cell>
          <cell r="AP218">
            <v>66371685</v>
          </cell>
          <cell r="AQ218">
            <v>177.62</v>
          </cell>
          <cell r="AR218">
            <v>0.17762</v>
          </cell>
          <cell r="AT218">
            <v>66372596</v>
          </cell>
          <cell r="AU218">
            <v>0</v>
          </cell>
          <cell r="AV218">
            <v>0</v>
          </cell>
        </row>
        <row r="219">
          <cell r="B219">
            <v>66234887</v>
          </cell>
          <cell r="C219">
            <v>531.35</v>
          </cell>
          <cell r="D219">
            <v>0.53134999999999999</v>
          </cell>
          <cell r="F219">
            <v>66282381</v>
          </cell>
          <cell r="G219">
            <v>45.17</v>
          </cell>
          <cell r="H219">
            <v>4.5170000000000002E-2</v>
          </cell>
          <cell r="J219">
            <v>66286684</v>
          </cell>
          <cell r="K219">
            <v>-1974</v>
          </cell>
          <cell r="L219">
            <v>-1.974</v>
          </cell>
          <cell r="N219">
            <v>66310901</v>
          </cell>
          <cell r="O219">
            <v>146.65</v>
          </cell>
          <cell r="P219">
            <v>0.14665</v>
          </cell>
          <cell r="R219">
            <v>66312374</v>
          </cell>
          <cell r="S219">
            <v>148.96</v>
          </cell>
          <cell r="T219">
            <v>0.14896000000000001</v>
          </cell>
          <cell r="V219">
            <v>66329555</v>
          </cell>
          <cell r="W219">
            <v>7.9</v>
          </cell>
          <cell r="X219">
            <v>7.9000000000000008E-3</v>
          </cell>
          <cell r="Z219">
            <v>66336332</v>
          </cell>
          <cell r="AA219">
            <v>108.65</v>
          </cell>
          <cell r="AB219">
            <v>0.10865000000000001</v>
          </cell>
          <cell r="AD219">
            <v>66341536</v>
          </cell>
          <cell r="AE219">
            <v>1220.8</v>
          </cell>
          <cell r="AF219">
            <v>1.2207999999999999</v>
          </cell>
          <cell r="AH219">
            <v>66028725</v>
          </cell>
          <cell r="AI219">
            <v>46.65</v>
          </cell>
          <cell r="AJ219">
            <v>4.6649999999999997E-2</v>
          </cell>
          <cell r="AL219">
            <v>66337677</v>
          </cell>
          <cell r="AM219">
            <v>1330.56</v>
          </cell>
          <cell r="AN219">
            <v>1.33056</v>
          </cell>
          <cell r="AP219">
            <v>66371703</v>
          </cell>
          <cell r="AQ219">
            <v>211.22</v>
          </cell>
          <cell r="AR219">
            <v>0.21121999999999999</v>
          </cell>
          <cell r="AT219">
            <v>66372800</v>
          </cell>
          <cell r="AU219">
            <v>17997.97</v>
          </cell>
          <cell r="AV219">
            <v>17.997970000000002</v>
          </cell>
        </row>
        <row r="220">
          <cell r="B220">
            <v>66236296</v>
          </cell>
          <cell r="C220">
            <v>-7614</v>
          </cell>
          <cell r="D220">
            <v>-7.6139999999999999</v>
          </cell>
          <cell r="F220">
            <v>66282805</v>
          </cell>
          <cell r="G220">
            <v>36.53</v>
          </cell>
          <cell r="H220">
            <v>3.653E-2</v>
          </cell>
          <cell r="J220">
            <v>66287243</v>
          </cell>
          <cell r="K220">
            <v>30.58</v>
          </cell>
          <cell r="L220">
            <v>3.058E-2</v>
          </cell>
          <cell r="N220">
            <v>66310909</v>
          </cell>
          <cell r="O220">
            <v>9.23</v>
          </cell>
          <cell r="P220">
            <v>9.2300000000000004E-3</v>
          </cell>
          <cell r="R220">
            <v>66312800</v>
          </cell>
          <cell r="S220">
            <v>34.65</v>
          </cell>
          <cell r="T220">
            <v>3.465E-2</v>
          </cell>
          <cell r="V220">
            <v>66329614</v>
          </cell>
          <cell r="W220">
            <v>127.68</v>
          </cell>
          <cell r="X220">
            <v>0.12768000000000002</v>
          </cell>
          <cell r="Z220">
            <v>66336506</v>
          </cell>
          <cell r="AA220">
            <v>435.12</v>
          </cell>
          <cell r="AB220">
            <v>0.43512000000000001</v>
          </cell>
          <cell r="AD220">
            <v>66341645</v>
          </cell>
          <cell r="AE220">
            <v>178.55</v>
          </cell>
          <cell r="AF220">
            <v>0.17855000000000001</v>
          </cell>
          <cell r="AH220">
            <v>66031290</v>
          </cell>
          <cell r="AI220">
            <v>4</v>
          </cell>
          <cell r="AJ220">
            <v>4.0000000000000001E-3</v>
          </cell>
          <cell r="AL220">
            <v>66346262</v>
          </cell>
          <cell r="AM220">
            <v>1355</v>
          </cell>
          <cell r="AN220">
            <v>1.355</v>
          </cell>
          <cell r="AP220">
            <v>66371732</v>
          </cell>
          <cell r="AQ220">
            <v>10.83</v>
          </cell>
          <cell r="AR220">
            <v>1.0829999999999999E-2</v>
          </cell>
          <cell r="AT220">
            <v>66372965</v>
          </cell>
          <cell r="AU220">
            <v>0</v>
          </cell>
          <cell r="AV220">
            <v>0</v>
          </cell>
        </row>
        <row r="221">
          <cell r="B221">
            <v>66236819</v>
          </cell>
          <cell r="C221">
            <v>590.13</v>
          </cell>
          <cell r="D221">
            <v>0.59013000000000004</v>
          </cell>
          <cell r="F221">
            <v>66282943</v>
          </cell>
          <cell r="G221">
            <v>128.5</v>
          </cell>
          <cell r="H221">
            <v>0.1285</v>
          </cell>
          <cell r="J221">
            <v>66289141</v>
          </cell>
          <cell r="K221">
            <v>16481.150000000001</v>
          </cell>
          <cell r="L221">
            <v>16.481150000000003</v>
          </cell>
          <cell r="N221">
            <v>66311112</v>
          </cell>
          <cell r="O221">
            <v>10359.02</v>
          </cell>
          <cell r="P221">
            <v>10.359020000000001</v>
          </cell>
          <cell r="R221">
            <v>66313147</v>
          </cell>
          <cell r="S221">
            <v>77.88</v>
          </cell>
          <cell r="T221">
            <v>7.7879999999999991E-2</v>
          </cell>
          <cell r="V221">
            <v>66329965</v>
          </cell>
          <cell r="W221">
            <v>112.82</v>
          </cell>
          <cell r="X221">
            <v>0.11281999999999999</v>
          </cell>
          <cell r="Z221">
            <v>66336507</v>
          </cell>
          <cell r="AA221">
            <v>1980.48</v>
          </cell>
          <cell r="AB221">
            <v>1.98048</v>
          </cell>
          <cell r="AD221">
            <v>66341684</v>
          </cell>
          <cell r="AE221">
            <v>61.73</v>
          </cell>
          <cell r="AF221">
            <v>6.173E-2</v>
          </cell>
          <cell r="AH221">
            <v>66034641</v>
          </cell>
          <cell r="AI221">
            <v>672.42</v>
          </cell>
          <cell r="AJ221">
            <v>0.67241999999999991</v>
          </cell>
          <cell r="AL221">
            <v>66341304</v>
          </cell>
          <cell r="AM221">
            <v>1375</v>
          </cell>
          <cell r="AN221">
            <v>1.375</v>
          </cell>
          <cell r="AP221">
            <v>66372286</v>
          </cell>
          <cell r="AQ221">
            <v>659.36</v>
          </cell>
          <cell r="AR221">
            <v>0.65936000000000006</v>
          </cell>
          <cell r="AT221">
            <v>66372966</v>
          </cell>
          <cell r="AU221">
            <v>0</v>
          </cell>
          <cell r="AV221">
            <v>0</v>
          </cell>
        </row>
        <row r="222">
          <cell r="B222">
            <v>66237557</v>
          </cell>
          <cell r="C222">
            <v>174.43</v>
          </cell>
          <cell r="D222">
            <v>0.17443</v>
          </cell>
          <cell r="F222">
            <v>66283117</v>
          </cell>
          <cell r="G222">
            <v>17.399999999999999</v>
          </cell>
          <cell r="H222">
            <v>1.7399999999999999E-2</v>
          </cell>
          <cell r="J222">
            <v>66289142</v>
          </cell>
          <cell r="K222">
            <v>2562.7600000000002</v>
          </cell>
          <cell r="L222">
            <v>2.5627600000000004</v>
          </cell>
          <cell r="N222">
            <v>66311252</v>
          </cell>
          <cell r="O222">
            <v>381.16</v>
          </cell>
          <cell r="P222">
            <v>0.38116</v>
          </cell>
          <cell r="R222">
            <v>66316509</v>
          </cell>
          <cell r="S222">
            <v>1917.5</v>
          </cell>
          <cell r="T222">
            <v>1.9175</v>
          </cell>
          <cell r="V222">
            <v>66329974</v>
          </cell>
          <cell r="W222">
            <v>144.44</v>
          </cell>
          <cell r="X222">
            <v>0.14443999999999999</v>
          </cell>
          <cell r="Z222">
            <v>66336511</v>
          </cell>
          <cell r="AA222">
            <v>331.84</v>
          </cell>
          <cell r="AB222">
            <v>0.33183999999999997</v>
          </cell>
          <cell r="AD222">
            <v>66341990</v>
          </cell>
          <cell r="AE222">
            <v>201.6</v>
          </cell>
          <cell r="AF222">
            <v>0.2016</v>
          </cell>
          <cell r="AH222">
            <v>66058662</v>
          </cell>
          <cell r="AI222">
            <v>1720.46</v>
          </cell>
          <cell r="AJ222">
            <v>1.7204600000000001</v>
          </cell>
          <cell r="AL222">
            <v>66351172</v>
          </cell>
          <cell r="AM222">
            <v>1416.8</v>
          </cell>
          <cell r="AN222">
            <v>1.4168000000000001</v>
          </cell>
          <cell r="AP222">
            <v>66372365</v>
          </cell>
          <cell r="AQ222">
            <v>398</v>
          </cell>
          <cell r="AR222">
            <v>0.39800000000000002</v>
          </cell>
          <cell r="AT222">
            <v>66372967</v>
          </cell>
          <cell r="AU222">
            <v>663.15</v>
          </cell>
          <cell r="AV222">
            <v>0.66315000000000002</v>
          </cell>
        </row>
        <row r="223">
          <cell r="B223">
            <v>66238515</v>
          </cell>
          <cell r="C223">
            <v>-1439.5</v>
          </cell>
          <cell r="D223">
            <v>-1.4395</v>
          </cell>
          <cell r="F223">
            <v>66283138</v>
          </cell>
          <cell r="G223">
            <v>333.82</v>
          </cell>
          <cell r="H223">
            <v>0.33382000000000001</v>
          </cell>
          <cell r="J223">
            <v>66289759</v>
          </cell>
          <cell r="K223">
            <v>1160</v>
          </cell>
          <cell r="L223">
            <v>1.1599999999999999</v>
          </cell>
          <cell r="N223">
            <v>66311256</v>
          </cell>
          <cell r="O223">
            <v>302.14</v>
          </cell>
          <cell r="P223">
            <v>0.30213999999999996</v>
          </cell>
          <cell r="R223">
            <v>66317067</v>
          </cell>
          <cell r="S223">
            <v>68.430000000000007</v>
          </cell>
          <cell r="T223">
            <v>6.8430000000000005E-2</v>
          </cell>
          <cell r="V223">
            <v>66329984</v>
          </cell>
          <cell r="W223">
            <v>448.75</v>
          </cell>
          <cell r="X223">
            <v>0.44874999999999998</v>
          </cell>
          <cell r="Z223">
            <v>66336665</v>
          </cell>
          <cell r="AA223">
            <v>249</v>
          </cell>
          <cell r="AB223">
            <v>0.249</v>
          </cell>
          <cell r="AD223">
            <v>66341993</v>
          </cell>
          <cell r="AE223">
            <v>89.6</v>
          </cell>
          <cell r="AF223">
            <v>8.9599999999999999E-2</v>
          </cell>
          <cell r="AH223">
            <v>66068539</v>
          </cell>
          <cell r="AI223">
            <v>32547.75</v>
          </cell>
          <cell r="AJ223">
            <v>32.547750000000001</v>
          </cell>
          <cell r="AL223">
            <v>66353563</v>
          </cell>
          <cell r="AM223">
            <v>1452.16</v>
          </cell>
          <cell r="AN223">
            <v>1.4521600000000001</v>
          </cell>
          <cell r="AP223">
            <v>66372388</v>
          </cell>
          <cell r="AQ223">
            <v>7.02</v>
          </cell>
          <cell r="AR223">
            <v>7.0199999999999993E-3</v>
          </cell>
          <cell r="AT223">
            <v>66373066</v>
          </cell>
          <cell r="AU223">
            <v>110.6</v>
          </cell>
          <cell r="AV223">
            <v>0.11059999999999999</v>
          </cell>
        </row>
        <row r="224">
          <cell r="B224">
            <v>66238589</v>
          </cell>
          <cell r="C224">
            <v>597.01</v>
          </cell>
          <cell r="D224">
            <v>0.59701000000000004</v>
          </cell>
          <cell r="F224">
            <v>66283418</v>
          </cell>
          <cell r="G224">
            <v>760</v>
          </cell>
          <cell r="H224">
            <v>0.76</v>
          </cell>
          <cell r="J224">
            <v>66289760</v>
          </cell>
          <cell r="K224">
            <v>1160</v>
          </cell>
          <cell r="L224">
            <v>1.1599999999999999</v>
          </cell>
          <cell r="N224">
            <v>66311464</v>
          </cell>
          <cell r="O224">
            <v>3536.47</v>
          </cell>
          <cell r="P224">
            <v>3.53647</v>
          </cell>
          <cell r="R224">
            <v>66317847</v>
          </cell>
          <cell r="S224">
            <v>1049.97</v>
          </cell>
          <cell r="T224">
            <v>1.0499700000000001</v>
          </cell>
          <cell r="V224">
            <v>66330009</v>
          </cell>
          <cell r="W224">
            <v>19.29</v>
          </cell>
          <cell r="X224">
            <v>1.9289999999999998E-2</v>
          </cell>
          <cell r="Z224">
            <v>66336883</v>
          </cell>
          <cell r="AA224">
            <v>1517.53</v>
          </cell>
          <cell r="AB224">
            <v>1.51753</v>
          </cell>
          <cell r="AD224">
            <v>66341996</v>
          </cell>
          <cell r="AE224">
            <v>143.11000000000001</v>
          </cell>
          <cell r="AF224">
            <v>0.14311000000000001</v>
          </cell>
          <cell r="AH224">
            <v>66079548</v>
          </cell>
          <cell r="AI224">
            <v>6099.8</v>
          </cell>
          <cell r="AJ224">
            <v>6.0998000000000001</v>
          </cell>
          <cell r="AL224">
            <v>66364374</v>
          </cell>
          <cell r="AM224">
            <v>1459.53</v>
          </cell>
          <cell r="AN224">
            <v>1.45953</v>
          </cell>
          <cell r="AP224">
            <v>66372439</v>
          </cell>
          <cell r="AQ224">
            <v>36.96</v>
          </cell>
          <cell r="AR224">
            <v>3.696E-2</v>
          </cell>
          <cell r="AT224">
            <v>66373127</v>
          </cell>
          <cell r="AU224">
            <v>31.99</v>
          </cell>
          <cell r="AV224">
            <v>3.1989999999999998E-2</v>
          </cell>
        </row>
        <row r="225">
          <cell r="B225">
            <v>66241014</v>
          </cell>
          <cell r="C225">
            <v>-3099.35</v>
          </cell>
          <cell r="D225">
            <v>-3.0993499999999998</v>
          </cell>
          <cell r="F225">
            <v>66283504</v>
          </cell>
          <cell r="G225">
            <v>47.39</v>
          </cell>
          <cell r="H225">
            <v>4.7390000000000002E-2</v>
          </cell>
          <cell r="J225">
            <v>66289799</v>
          </cell>
          <cell r="K225">
            <v>1589.54</v>
          </cell>
          <cell r="L225">
            <v>1.58954</v>
          </cell>
          <cell r="N225">
            <v>66311551</v>
          </cell>
          <cell r="O225">
            <v>2428.1</v>
          </cell>
          <cell r="P225">
            <v>2.4280999999999997</v>
          </cell>
          <cell r="R225">
            <v>66318723</v>
          </cell>
          <cell r="S225">
            <v>379.65</v>
          </cell>
          <cell r="T225">
            <v>0.37964999999999999</v>
          </cell>
          <cell r="V225">
            <v>66330011</v>
          </cell>
          <cell r="W225">
            <v>4224</v>
          </cell>
          <cell r="X225">
            <v>4.2240000000000002</v>
          </cell>
          <cell r="Z225">
            <v>66337045</v>
          </cell>
          <cell r="AA225">
            <v>106.4</v>
          </cell>
          <cell r="AB225">
            <v>0.10640000000000001</v>
          </cell>
          <cell r="AD225">
            <v>66342108</v>
          </cell>
          <cell r="AE225">
            <v>2284.8000000000002</v>
          </cell>
          <cell r="AF225">
            <v>2.2848000000000002</v>
          </cell>
          <cell r="AH225">
            <v>66079555</v>
          </cell>
          <cell r="AI225">
            <v>2155.11</v>
          </cell>
          <cell r="AJ225">
            <v>2.1551100000000001</v>
          </cell>
          <cell r="AL225">
            <v>66362597</v>
          </cell>
          <cell r="AM225">
            <v>1473</v>
          </cell>
          <cell r="AN225">
            <v>1.4730000000000001</v>
          </cell>
          <cell r="AP225">
            <v>66372480</v>
          </cell>
          <cell r="AQ225">
            <v>1017.55</v>
          </cell>
          <cell r="AR225">
            <v>1.01755</v>
          </cell>
          <cell r="AT225">
            <v>66373186</v>
          </cell>
          <cell r="AU225">
            <v>1678.91</v>
          </cell>
          <cell r="AV225">
            <v>1.6789100000000001</v>
          </cell>
        </row>
        <row r="226">
          <cell r="B226">
            <v>66243726</v>
          </cell>
          <cell r="C226">
            <v>109.15</v>
          </cell>
          <cell r="D226">
            <v>0.10915000000000001</v>
          </cell>
          <cell r="F226">
            <v>66284288</v>
          </cell>
          <cell r="G226">
            <v>413.59</v>
          </cell>
          <cell r="H226">
            <v>0.41358999999999996</v>
          </cell>
          <cell r="J226">
            <v>66290237</v>
          </cell>
          <cell r="K226">
            <v>2455.6999999999998</v>
          </cell>
          <cell r="L226">
            <v>2.4556999999999998</v>
          </cell>
          <cell r="N226">
            <v>66311621</v>
          </cell>
          <cell r="O226">
            <v>133.09</v>
          </cell>
          <cell r="P226">
            <v>0.13309000000000001</v>
          </cell>
          <cell r="R226">
            <v>66319634</v>
          </cell>
          <cell r="S226">
            <v>2022.34</v>
          </cell>
          <cell r="T226">
            <v>2.0223399999999998</v>
          </cell>
          <cell r="V226">
            <v>66330069</v>
          </cell>
          <cell r="W226">
            <v>847.08</v>
          </cell>
          <cell r="X226">
            <v>0.84708000000000006</v>
          </cell>
          <cell r="Z226">
            <v>66337070</v>
          </cell>
          <cell r="AA226">
            <v>1242</v>
          </cell>
          <cell r="AB226">
            <v>1.242</v>
          </cell>
          <cell r="AD226">
            <v>66342244</v>
          </cell>
          <cell r="AE226">
            <v>313.12</v>
          </cell>
          <cell r="AF226">
            <v>0.31312000000000001</v>
          </cell>
          <cell r="AH226">
            <v>66107189</v>
          </cell>
          <cell r="AI226">
            <v>6185</v>
          </cell>
          <cell r="AJ226">
            <v>6.1849999999999996</v>
          </cell>
          <cell r="AL226">
            <v>66348240</v>
          </cell>
          <cell r="AM226">
            <v>1504.2</v>
          </cell>
          <cell r="AN226">
            <v>1.5042</v>
          </cell>
          <cell r="AP226">
            <v>66372482</v>
          </cell>
          <cell r="AQ226">
            <v>677.26</v>
          </cell>
          <cell r="AR226">
            <v>0.67725999999999997</v>
          </cell>
          <cell r="AT226">
            <v>66373277</v>
          </cell>
          <cell r="AU226">
            <v>810.49</v>
          </cell>
          <cell r="AV226">
            <v>0.81049000000000004</v>
          </cell>
        </row>
        <row r="227">
          <cell r="B227">
            <v>66244128</v>
          </cell>
          <cell r="C227">
            <v>-59.8</v>
          </cell>
          <cell r="D227">
            <v>-5.9799999999999999E-2</v>
          </cell>
          <cell r="F227">
            <v>66284950</v>
          </cell>
          <cell r="G227">
            <v>86.68</v>
          </cell>
          <cell r="H227">
            <v>8.6680000000000007E-2</v>
          </cell>
          <cell r="J227">
            <v>66291268</v>
          </cell>
          <cell r="K227">
            <v>22206.09</v>
          </cell>
          <cell r="L227">
            <v>22.20609</v>
          </cell>
          <cell r="N227">
            <v>66311686</v>
          </cell>
          <cell r="O227">
            <v>599.32000000000005</v>
          </cell>
          <cell r="P227">
            <v>0.59932000000000007</v>
          </cell>
          <cell r="R227">
            <v>66319637</v>
          </cell>
          <cell r="S227">
            <v>540.4</v>
          </cell>
          <cell r="T227">
            <v>0.54039999999999999</v>
          </cell>
          <cell r="V227">
            <v>66330414</v>
          </cell>
          <cell r="W227">
            <v>1051.96</v>
          </cell>
          <cell r="X227">
            <v>1.05196</v>
          </cell>
          <cell r="Z227">
            <v>66337163</v>
          </cell>
          <cell r="AA227">
            <v>135</v>
          </cell>
          <cell r="AB227">
            <v>0.13500000000000001</v>
          </cell>
          <cell r="AD227">
            <v>66342329</v>
          </cell>
          <cell r="AE227">
            <v>694.23</v>
          </cell>
          <cell r="AF227">
            <v>0.69423000000000001</v>
          </cell>
          <cell r="AH227">
            <v>66129024</v>
          </cell>
          <cell r="AI227">
            <v>1297.43</v>
          </cell>
          <cell r="AJ227">
            <v>1.2974300000000001</v>
          </cell>
          <cell r="AL227">
            <v>66354288</v>
          </cell>
          <cell r="AM227">
            <v>1561.63</v>
          </cell>
          <cell r="AN227">
            <v>1.5616300000000001</v>
          </cell>
          <cell r="AP227">
            <v>66372533</v>
          </cell>
          <cell r="AQ227">
            <v>318.02</v>
          </cell>
          <cell r="AR227">
            <v>0.31801999999999997</v>
          </cell>
          <cell r="AT227">
            <v>66373296</v>
          </cell>
          <cell r="AU227">
            <v>0</v>
          </cell>
          <cell r="AV227">
            <v>0</v>
          </cell>
        </row>
        <row r="228">
          <cell r="B228">
            <v>66244479</v>
          </cell>
          <cell r="C228">
            <v>346.76</v>
          </cell>
          <cell r="D228">
            <v>0.34676000000000001</v>
          </cell>
          <cell r="F228">
            <v>66285748</v>
          </cell>
          <cell r="G228">
            <v>14.33</v>
          </cell>
          <cell r="H228">
            <v>1.4330000000000001E-2</v>
          </cell>
          <cell r="J228">
            <v>66291269</v>
          </cell>
          <cell r="K228">
            <v>22798.97</v>
          </cell>
          <cell r="L228">
            <v>22.798970000000001</v>
          </cell>
          <cell r="N228">
            <v>66311687</v>
          </cell>
          <cell r="O228">
            <v>1687.07</v>
          </cell>
          <cell r="P228">
            <v>1.6870699999999998</v>
          </cell>
          <cell r="R228">
            <v>66319638</v>
          </cell>
          <cell r="S228">
            <v>435</v>
          </cell>
          <cell r="T228">
            <v>0.435</v>
          </cell>
          <cell r="V228">
            <v>66330618</v>
          </cell>
          <cell r="W228">
            <v>323.75</v>
          </cell>
          <cell r="X228">
            <v>0.32374999999999998</v>
          </cell>
          <cell r="Z228">
            <v>66337307</v>
          </cell>
          <cell r="AA228">
            <v>2193</v>
          </cell>
          <cell r="AB228">
            <v>2.1930000000000001</v>
          </cell>
          <cell r="AD228">
            <v>66342452</v>
          </cell>
          <cell r="AE228">
            <v>17443.79</v>
          </cell>
          <cell r="AF228">
            <v>17.44379</v>
          </cell>
          <cell r="AH228">
            <v>66191651</v>
          </cell>
          <cell r="AI228">
            <v>1011.41</v>
          </cell>
          <cell r="AJ228">
            <v>1.0114099999999999</v>
          </cell>
          <cell r="AL228">
            <v>66026706</v>
          </cell>
          <cell r="AM228">
            <v>1569.0400000000263</v>
          </cell>
          <cell r="AN228">
            <v>1.5690400000000264</v>
          </cell>
          <cell r="AP228">
            <v>66372608</v>
          </cell>
          <cell r="AQ228">
            <v>127.5</v>
          </cell>
          <cell r="AR228">
            <v>0.1275</v>
          </cell>
          <cell r="AT228">
            <v>66373317</v>
          </cell>
          <cell r="AU228">
            <v>0</v>
          </cell>
          <cell r="AV228">
            <v>0</v>
          </cell>
        </row>
        <row r="229">
          <cell r="B229">
            <v>66249223</v>
          </cell>
          <cell r="C229">
            <v>20</v>
          </cell>
          <cell r="D229">
            <v>0.02</v>
          </cell>
          <cell r="F229">
            <v>66285754</v>
          </cell>
          <cell r="G229">
            <v>2031.34</v>
          </cell>
          <cell r="H229">
            <v>2.0313399999999997</v>
          </cell>
          <cell r="J229">
            <v>66292109</v>
          </cell>
          <cell r="K229">
            <v>387</v>
          </cell>
          <cell r="L229">
            <v>0.38700000000000001</v>
          </cell>
          <cell r="N229">
            <v>66312156</v>
          </cell>
          <cell r="O229">
            <v>52.88</v>
          </cell>
          <cell r="P229">
            <v>5.2880000000000003E-2</v>
          </cell>
          <cell r="R229">
            <v>66320682</v>
          </cell>
          <cell r="S229">
            <v>46.92</v>
          </cell>
          <cell r="T229">
            <v>4.6920000000000003E-2</v>
          </cell>
          <cell r="V229">
            <v>66330720</v>
          </cell>
          <cell r="W229">
            <v>350</v>
          </cell>
          <cell r="X229">
            <v>0.35</v>
          </cell>
          <cell r="Z229">
            <v>66337379</v>
          </cell>
          <cell r="AA229">
            <v>3113.76</v>
          </cell>
          <cell r="AB229">
            <v>3.1137600000000001</v>
          </cell>
          <cell r="AD229">
            <v>66342455</v>
          </cell>
          <cell r="AE229">
            <v>993.44</v>
          </cell>
          <cell r="AF229">
            <v>0.9934400000000001</v>
          </cell>
          <cell r="AH229">
            <v>66191652</v>
          </cell>
          <cell r="AI229">
            <v>380</v>
          </cell>
          <cell r="AJ229">
            <v>0.38</v>
          </cell>
          <cell r="AL229">
            <v>66348826</v>
          </cell>
          <cell r="AM229">
            <v>1595</v>
          </cell>
          <cell r="AN229">
            <v>1.595</v>
          </cell>
          <cell r="AP229">
            <v>66372704</v>
          </cell>
          <cell r="AQ229">
            <v>60.65</v>
          </cell>
          <cell r="AR229">
            <v>6.0649999999999996E-2</v>
          </cell>
          <cell r="AT229">
            <v>66373349</v>
          </cell>
          <cell r="AU229">
            <v>312.58</v>
          </cell>
          <cell r="AV229">
            <v>0.31257999999999997</v>
          </cell>
        </row>
        <row r="230">
          <cell r="B230">
            <v>66249242</v>
          </cell>
          <cell r="C230">
            <v>500</v>
          </cell>
          <cell r="D230">
            <v>0.5</v>
          </cell>
          <cell r="F230">
            <v>66285950</v>
          </cell>
          <cell r="G230">
            <v>202.31</v>
          </cell>
          <cell r="H230">
            <v>0.20230999999999999</v>
          </cell>
          <cell r="J230">
            <v>66294073</v>
          </cell>
          <cell r="K230">
            <v>65</v>
          </cell>
          <cell r="L230">
            <v>6.5000000000000002E-2</v>
          </cell>
          <cell r="N230">
            <v>66312162</v>
          </cell>
          <cell r="O230">
            <v>227.79</v>
          </cell>
          <cell r="P230">
            <v>0.22778999999999999</v>
          </cell>
          <cell r="R230">
            <v>66320992</v>
          </cell>
          <cell r="S230">
            <v>37.94</v>
          </cell>
          <cell r="T230">
            <v>3.7939999999999995E-2</v>
          </cell>
          <cell r="V230">
            <v>66330870</v>
          </cell>
          <cell r="W230">
            <v>1170.25</v>
          </cell>
          <cell r="X230">
            <v>1.17025</v>
          </cell>
          <cell r="Z230">
            <v>66337381</v>
          </cell>
          <cell r="AA230">
            <v>2752.58</v>
          </cell>
          <cell r="AB230">
            <v>2.75258</v>
          </cell>
          <cell r="AD230">
            <v>66342536</v>
          </cell>
          <cell r="AE230">
            <v>87.96</v>
          </cell>
          <cell r="AF230">
            <v>8.7959999999999997E-2</v>
          </cell>
          <cell r="AH230">
            <v>66192270</v>
          </cell>
          <cell r="AI230">
            <v>50874.67</v>
          </cell>
          <cell r="AJ230">
            <v>50.874669999999995</v>
          </cell>
          <cell r="AL230">
            <v>66326413</v>
          </cell>
          <cell r="AM230">
            <v>1703.65</v>
          </cell>
          <cell r="AN230">
            <v>1.7036500000000001</v>
          </cell>
          <cell r="AP230">
            <v>66372993</v>
          </cell>
          <cell r="AQ230">
            <v>2284.8000000000002</v>
          </cell>
          <cell r="AR230">
            <v>2.2848000000000002</v>
          </cell>
          <cell r="AT230">
            <v>66373443</v>
          </cell>
          <cell r="AU230">
            <v>86.17</v>
          </cell>
          <cell r="AV230">
            <v>8.6169999999999997E-2</v>
          </cell>
        </row>
        <row r="231">
          <cell r="B231">
            <v>66250672</v>
          </cell>
          <cell r="C231">
            <v>1246.56</v>
          </cell>
          <cell r="D231">
            <v>1.2465599999999999</v>
          </cell>
          <cell r="F231">
            <v>66286626</v>
          </cell>
          <cell r="G231">
            <v>130.18</v>
          </cell>
          <cell r="H231">
            <v>0.13018000000000002</v>
          </cell>
          <cell r="J231">
            <v>66294486</v>
          </cell>
          <cell r="K231">
            <v>86.45</v>
          </cell>
          <cell r="L231">
            <v>8.6449999999999999E-2</v>
          </cell>
          <cell r="N231">
            <v>66312356</v>
          </cell>
          <cell r="O231">
            <v>665</v>
          </cell>
          <cell r="P231">
            <v>0.66500000000000004</v>
          </cell>
          <cell r="R231">
            <v>66320999</v>
          </cell>
          <cell r="S231">
            <v>61.23</v>
          </cell>
          <cell r="T231">
            <v>6.123E-2</v>
          </cell>
          <cell r="V231">
            <v>66330871</v>
          </cell>
          <cell r="W231">
            <v>1781.15</v>
          </cell>
          <cell r="X231">
            <v>1.78115</v>
          </cell>
          <cell r="Z231">
            <v>66337523</v>
          </cell>
          <cell r="AA231">
            <v>212.5</v>
          </cell>
          <cell r="AB231">
            <v>0.21249999999999999</v>
          </cell>
          <cell r="AD231">
            <v>66342715</v>
          </cell>
          <cell r="AE231">
            <v>270.3</v>
          </cell>
          <cell r="AF231">
            <v>0.27029999999999998</v>
          </cell>
          <cell r="AH231">
            <v>66192271</v>
          </cell>
          <cell r="AI231">
            <v>17670.21</v>
          </cell>
          <cell r="AJ231">
            <v>17.670210000000001</v>
          </cell>
          <cell r="AL231">
            <v>66360060</v>
          </cell>
          <cell r="AM231">
            <v>1899.89</v>
          </cell>
          <cell r="AN231">
            <v>1.8998900000000001</v>
          </cell>
          <cell r="AP231">
            <v>66372995</v>
          </cell>
          <cell r="AQ231">
            <v>2284.8000000000002</v>
          </cell>
          <cell r="AR231">
            <v>2.2848000000000002</v>
          </cell>
          <cell r="AT231">
            <v>66373534</v>
          </cell>
          <cell r="AU231">
            <v>54</v>
          </cell>
          <cell r="AV231">
            <v>5.3999999999999999E-2</v>
          </cell>
        </row>
        <row r="232">
          <cell r="B232">
            <v>66255322</v>
          </cell>
          <cell r="C232">
            <v>53.63</v>
          </cell>
          <cell r="D232">
            <v>5.3630000000000004E-2</v>
          </cell>
          <cell r="F232">
            <v>66286969</v>
          </cell>
          <cell r="G232">
            <v>1031.03</v>
          </cell>
          <cell r="H232">
            <v>1.0310299999999999</v>
          </cell>
          <cell r="J232">
            <v>66294719</v>
          </cell>
          <cell r="K232">
            <v>324.39</v>
          </cell>
          <cell r="L232">
            <v>0.32439000000000001</v>
          </cell>
          <cell r="N232">
            <v>66312424</v>
          </cell>
          <cell r="O232">
            <v>368.36</v>
          </cell>
          <cell r="P232">
            <v>0.36836000000000002</v>
          </cell>
          <cell r="R232">
            <v>66321074</v>
          </cell>
          <cell r="S232">
            <v>16469.43</v>
          </cell>
          <cell r="T232">
            <v>16.469429999999999</v>
          </cell>
          <cell r="V232">
            <v>66331526</v>
          </cell>
          <cell r="W232">
            <v>250.57</v>
          </cell>
          <cell r="X232">
            <v>0.25057000000000001</v>
          </cell>
          <cell r="Z232">
            <v>66337603</v>
          </cell>
          <cell r="AA232">
            <v>352.32</v>
          </cell>
          <cell r="AB232">
            <v>0.35231999999999997</v>
          </cell>
          <cell r="AD232">
            <v>66342832</v>
          </cell>
          <cell r="AE232">
            <v>76.150000000000006</v>
          </cell>
          <cell r="AF232">
            <v>7.6150000000000009E-2</v>
          </cell>
          <cell r="AH232">
            <v>66192272</v>
          </cell>
          <cell r="AI232">
            <v>1364.77</v>
          </cell>
          <cell r="AJ232">
            <v>1.36477</v>
          </cell>
          <cell r="AL232">
            <v>66361274</v>
          </cell>
          <cell r="AM232">
            <v>1960</v>
          </cell>
          <cell r="AN232">
            <v>1.96</v>
          </cell>
          <cell r="AP232">
            <v>66373066</v>
          </cell>
          <cell r="AQ232">
            <v>429.4</v>
          </cell>
          <cell r="AR232">
            <v>0.4294</v>
          </cell>
          <cell r="AT232">
            <v>66373571</v>
          </cell>
          <cell r="AU232">
            <v>0</v>
          </cell>
          <cell r="AV232">
            <v>0</v>
          </cell>
        </row>
        <row r="233">
          <cell r="B233">
            <v>66255941</v>
          </cell>
          <cell r="C233">
            <v>262.02999999999997</v>
          </cell>
          <cell r="D233">
            <v>0.26202999999999999</v>
          </cell>
          <cell r="F233">
            <v>66287003</v>
          </cell>
          <cell r="G233">
            <v>20.75</v>
          </cell>
          <cell r="H233">
            <v>2.0750000000000001E-2</v>
          </cell>
          <cell r="J233">
            <v>66296008</v>
          </cell>
          <cell r="K233">
            <v>160.57</v>
          </cell>
          <cell r="L233">
            <v>0.16056999999999999</v>
          </cell>
          <cell r="N233">
            <v>66312629</v>
          </cell>
          <cell r="O233">
            <v>280.75</v>
          </cell>
          <cell r="P233">
            <v>0.28075</v>
          </cell>
          <cell r="R233">
            <v>66321083</v>
          </cell>
          <cell r="S233">
            <v>5374.9</v>
          </cell>
          <cell r="T233">
            <v>5.3748999999999993</v>
          </cell>
          <cell r="V233">
            <v>66331792</v>
          </cell>
          <cell r="W233">
            <v>53.17</v>
          </cell>
          <cell r="X233">
            <v>5.3170000000000002E-2</v>
          </cell>
          <cell r="Z233">
            <v>66337703</v>
          </cell>
          <cell r="AA233">
            <v>514.71</v>
          </cell>
          <cell r="AB233">
            <v>0.51471</v>
          </cell>
          <cell r="AD233">
            <v>66344385</v>
          </cell>
          <cell r="AE233">
            <v>1143.06</v>
          </cell>
          <cell r="AF233">
            <v>1.14306</v>
          </cell>
          <cell r="AH233">
            <v>66192273</v>
          </cell>
          <cell r="AI233">
            <v>4397.83</v>
          </cell>
          <cell r="AJ233">
            <v>4.3978299999999999</v>
          </cell>
          <cell r="AL233">
            <v>66026710</v>
          </cell>
          <cell r="AM233">
            <v>2038.95</v>
          </cell>
          <cell r="AN233">
            <v>2.0389500000000003</v>
          </cell>
          <cell r="AP233">
            <v>66373127</v>
          </cell>
          <cell r="AQ233">
            <v>1524.36</v>
          </cell>
          <cell r="AR233">
            <v>1.5243599999999999</v>
          </cell>
          <cell r="AT233">
            <v>66373591</v>
          </cell>
          <cell r="AU233">
            <v>522.12</v>
          </cell>
          <cell r="AV233">
            <v>0.52212000000000003</v>
          </cell>
        </row>
        <row r="234">
          <cell r="B234">
            <v>66257443</v>
          </cell>
          <cell r="C234">
            <v>168.98</v>
          </cell>
          <cell r="D234">
            <v>0.16897999999999999</v>
          </cell>
          <cell r="F234">
            <v>66287331</v>
          </cell>
          <cell r="G234">
            <v>8.11</v>
          </cell>
          <cell r="H234">
            <v>8.1099999999999992E-3</v>
          </cell>
          <cell r="J234">
            <v>66296294</v>
          </cell>
          <cell r="K234">
            <v>236.62</v>
          </cell>
          <cell r="L234">
            <v>0.23662</v>
          </cell>
          <cell r="N234">
            <v>66313148</v>
          </cell>
          <cell r="O234">
            <v>17.8</v>
          </cell>
          <cell r="P234">
            <v>1.78E-2</v>
          </cell>
          <cell r="R234">
            <v>66321484</v>
          </cell>
          <cell r="S234">
            <v>17.010000000000002</v>
          </cell>
          <cell r="T234">
            <v>1.7010000000000001E-2</v>
          </cell>
          <cell r="V234">
            <v>66331979</v>
          </cell>
          <cell r="W234">
            <v>53.17</v>
          </cell>
          <cell r="X234">
            <v>5.3170000000000002E-2</v>
          </cell>
          <cell r="Z234">
            <v>66337740</v>
          </cell>
          <cell r="AA234">
            <v>250.57</v>
          </cell>
          <cell r="AB234">
            <v>0.25057000000000001</v>
          </cell>
          <cell r="AD234">
            <v>66344469</v>
          </cell>
          <cell r="AE234">
            <v>177.41</v>
          </cell>
          <cell r="AF234">
            <v>0.17740999999999998</v>
          </cell>
          <cell r="AH234">
            <v>66213946</v>
          </cell>
          <cell r="AI234">
            <v>318.35000000000002</v>
          </cell>
          <cell r="AJ234">
            <v>0.31835000000000002</v>
          </cell>
          <cell r="AL234">
            <v>66026720</v>
          </cell>
          <cell r="AM234">
            <v>2083.98</v>
          </cell>
          <cell r="AN234">
            <v>2.0839799999999999</v>
          </cell>
          <cell r="AP234">
            <v>66373186</v>
          </cell>
          <cell r="AQ234">
            <v>319.2</v>
          </cell>
          <cell r="AR234">
            <v>0.31919999999999998</v>
          </cell>
          <cell r="AT234">
            <v>66373673</v>
          </cell>
          <cell r="AU234">
            <v>280</v>
          </cell>
          <cell r="AV234">
            <v>0.28000000000000003</v>
          </cell>
        </row>
        <row r="235">
          <cell r="B235">
            <v>66257464</v>
          </cell>
          <cell r="C235">
            <v>7.28</v>
          </cell>
          <cell r="D235">
            <v>7.28E-3</v>
          </cell>
          <cell r="F235">
            <v>66287654</v>
          </cell>
          <cell r="G235">
            <v>76.34</v>
          </cell>
          <cell r="H235">
            <v>7.6340000000000005E-2</v>
          </cell>
          <cell r="J235">
            <v>66296299</v>
          </cell>
          <cell r="K235">
            <v>1449.7</v>
          </cell>
          <cell r="L235">
            <v>1.4497</v>
          </cell>
          <cell r="N235">
            <v>66313257</v>
          </cell>
          <cell r="O235">
            <v>179.55</v>
          </cell>
          <cell r="P235">
            <v>0.17955000000000002</v>
          </cell>
          <cell r="R235">
            <v>66321603</v>
          </cell>
          <cell r="S235">
            <v>4371.47</v>
          </cell>
          <cell r="T235">
            <v>4.3714700000000004</v>
          </cell>
          <cell r="V235">
            <v>66331982</v>
          </cell>
          <cell r="W235">
            <v>53.17</v>
          </cell>
          <cell r="X235">
            <v>5.3170000000000002E-2</v>
          </cell>
          <cell r="Z235">
            <v>66337786</v>
          </cell>
          <cell r="AA235">
            <v>46.87</v>
          </cell>
          <cell r="AB235">
            <v>4.6869999999999995E-2</v>
          </cell>
          <cell r="AD235">
            <v>66344556</v>
          </cell>
          <cell r="AE235">
            <v>277.76</v>
          </cell>
          <cell r="AF235">
            <v>0.27776000000000001</v>
          </cell>
          <cell r="AH235">
            <v>66257788</v>
          </cell>
          <cell r="AI235">
            <v>3552.87</v>
          </cell>
          <cell r="AJ235">
            <v>3.55287</v>
          </cell>
          <cell r="AL235">
            <v>66079555</v>
          </cell>
          <cell r="AM235">
            <v>2146.09</v>
          </cell>
          <cell r="AN235">
            <v>2.1460900000000001</v>
          </cell>
          <cell r="AP235">
            <v>66373187</v>
          </cell>
          <cell r="AQ235">
            <v>54.73</v>
          </cell>
          <cell r="AR235">
            <v>5.4729999999999994E-2</v>
          </cell>
          <cell r="AT235">
            <v>66373674</v>
          </cell>
          <cell r="AU235">
            <v>382.5</v>
          </cell>
          <cell r="AV235">
            <v>0.38250000000000001</v>
          </cell>
        </row>
        <row r="236">
          <cell r="B236">
            <v>66257708</v>
          </cell>
          <cell r="C236">
            <v>-17232</v>
          </cell>
          <cell r="D236">
            <v>-17.231999999999999</v>
          </cell>
          <cell r="F236">
            <v>66287657</v>
          </cell>
          <cell r="G236">
            <v>227.27</v>
          </cell>
          <cell r="H236">
            <v>0.22727</v>
          </cell>
          <cell r="J236">
            <v>66296300</v>
          </cell>
          <cell r="K236">
            <v>1453</v>
          </cell>
          <cell r="L236">
            <v>1.4530000000000001</v>
          </cell>
          <cell r="N236">
            <v>66313258</v>
          </cell>
          <cell r="O236">
            <v>57.12</v>
          </cell>
          <cell r="P236">
            <v>5.7119999999999997E-2</v>
          </cell>
          <cell r="R236">
            <v>66321750</v>
          </cell>
          <cell r="S236">
            <v>262.5</v>
          </cell>
          <cell r="T236">
            <v>0.26250000000000001</v>
          </cell>
          <cell r="V236">
            <v>66332003</v>
          </cell>
          <cell r="W236">
            <v>149</v>
          </cell>
          <cell r="X236">
            <v>0.14899999999999999</v>
          </cell>
          <cell r="Z236">
            <v>66338144</v>
          </cell>
          <cell r="AA236">
            <v>250.57</v>
          </cell>
          <cell r="AB236">
            <v>0.25057000000000001</v>
          </cell>
          <cell r="AD236">
            <v>66344598</v>
          </cell>
          <cell r="AE236">
            <v>116.12</v>
          </cell>
          <cell r="AF236">
            <v>0.11612</v>
          </cell>
          <cell r="AH236">
            <v>66271125</v>
          </cell>
          <cell r="AI236">
            <v>-0.26</v>
          </cell>
          <cell r="AJ236">
            <v>-2.6000000000000003E-4</v>
          </cell>
          <cell r="AL236">
            <v>66280389</v>
          </cell>
          <cell r="AM236">
            <v>2192.48</v>
          </cell>
          <cell r="AN236">
            <v>2.1924800000000002</v>
          </cell>
          <cell r="AP236">
            <v>66373274</v>
          </cell>
          <cell r="AQ236">
            <v>219.8</v>
          </cell>
          <cell r="AR236">
            <v>0.21980000000000002</v>
          </cell>
          <cell r="AT236">
            <v>66373675</v>
          </cell>
          <cell r="AU236">
            <v>80.489999999999995</v>
          </cell>
          <cell r="AV236">
            <v>8.0489999999999992E-2</v>
          </cell>
        </row>
        <row r="237">
          <cell r="B237">
            <v>66257717</v>
          </cell>
          <cell r="C237">
            <v>0</v>
          </cell>
          <cell r="D237">
            <v>0</v>
          </cell>
          <cell r="F237">
            <v>66288048</v>
          </cell>
          <cell r="G237">
            <v>7941.43</v>
          </cell>
          <cell r="H237">
            <v>7.9414300000000004</v>
          </cell>
          <cell r="J237">
            <v>66296506</v>
          </cell>
          <cell r="K237">
            <v>317.01</v>
          </cell>
          <cell r="L237">
            <v>0.31701000000000001</v>
          </cell>
          <cell r="N237">
            <v>66313309</v>
          </cell>
          <cell r="O237">
            <v>4.51</v>
          </cell>
          <cell r="P237">
            <v>4.5100000000000001E-3</v>
          </cell>
          <cell r="R237">
            <v>66322722</v>
          </cell>
          <cell r="S237">
            <v>519.05999999999995</v>
          </cell>
          <cell r="T237">
            <v>0.51905999999999997</v>
          </cell>
          <cell r="V237">
            <v>66332142</v>
          </cell>
          <cell r="W237">
            <v>9.3800000000000008</v>
          </cell>
          <cell r="X237">
            <v>9.3800000000000012E-3</v>
          </cell>
          <cell r="Z237">
            <v>66338171</v>
          </cell>
          <cell r="AA237">
            <v>37642.559999999998</v>
          </cell>
          <cell r="AB237">
            <v>37.642559999999996</v>
          </cell>
          <cell r="AD237">
            <v>66344618</v>
          </cell>
          <cell r="AE237">
            <v>922.35</v>
          </cell>
          <cell r="AF237">
            <v>0.92235</v>
          </cell>
          <cell r="AH237">
            <v>66277216</v>
          </cell>
          <cell r="AI237">
            <v>3783</v>
          </cell>
          <cell r="AJ237">
            <v>3.7829999999999999</v>
          </cell>
          <cell r="AL237">
            <v>66026717</v>
          </cell>
          <cell r="AM237">
            <v>2269.84</v>
          </cell>
          <cell r="AN237">
            <v>2.2698400000000003</v>
          </cell>
          <cell r="AP237">
            <v>66373275</v>
          </cell>
          <cell r="AQ237">
            <v>25.69</v>
          </cell>
          <cell r="AR237">
            <v>2.5690000000000001E-2</v>
          </cell>
          <cell r="AT237">
            <v>66373678</v>
          </cell>
          <cell r="AU237">
            <v>0</v>
          </cell>
          <cell r="AV237">
            <v>0</v>
          </cell>
        </row>
        <row r="238">
          <cell r="B238">
            <v>66257718</v>
          </cell>
          <cell r="C238">
            <v>809.37</v>
          </cell>
          <cell r="D238">
            <v>0.80937000000000003</v>
          </cell>
          <cell r="F238">
            <v>66288078</v>
          </cell>
          <cell r="G238">
            <v>107.03</v>
          </cell>
          <cell r="H238">
            <v>0.10703</v>
          </cell>
          <cell r="J238">
            <v>66296707</v>
          </cell>
          <cell r="K238">
            <v>141.36000000000001</v>
          </cell>
          <cell r="L238">
            <v>0.14136000000000001</v>
          </cell>
          <cell r="N238">
            <v>66313328</v>
          </cell>
          <cell r="O238">
            <v>273.22000000000003</v>
          </cell>
          <cell r="P238">
            <v>0.27322000000000002</v>
          </cell>
          <cell r="R238">
            <v>66323095</v>
          </cell>
          <cell r="S238">
            <v>459.82</v>
          </cell>
          <cell r="T238">
            <v>0.45982000000000001</v>
          </cell>
          <cell r="V238">
            <v>66332314</v>
          </cell>
          <cell r="W238">
            <v>117.28</v>
          </cell>
          <cell r="X238">
            <v>0.11728</v>
          </cell>
          <cell r="Z238">
            <v>66338172</v>
          </cell>
          <cell r="AA238">
            <v>37642.559999999998</v>
          </cell>
          <cell r="AB238">
            <v>37.642559999999996</v>
          </cell>
          <cell r="AD238">
            <v>66344654</v>
          </cell>
          <cell r="AE238">
            <v>3317.5</v>
          </cell>
          <cell r="AF238">
            <v>3.3174999999999999</v>
          </cell>
          <cell r="AH238">
            <v>66277217</v>
          </cell>
          <cell r="AI238">
            <v>3783</v>
          </cell>
          <cell r="AJ238">
            <v>3.7829999999999999</v>
          </cell>
          <cell r="AL238">
            <v>66026708</v>
          </cell>
          <cell r="AM238">
            <v>2395</v>
          </cell>
          <cell r="AN238">
            <v>2.395</v>
          </cell>
          <cell r="AP238">
            <v>66373277</v>
          </cell>
          <cell r="AQ238">
            <v>949.4</v>
          </cell>
          <cell r="AR238">
            <v>0.94940000000000002</v>
          </cell>
          <cell r="AT238">
            <v>66373718</v>
          </cell>
          <cell r="AU238">
            <v>0</v>
          </cell>
          <cell r="AV238">
            <v>0</v>
          </cell>
        </row>
        <row r="239">
          <cell r="B239">
            <v>66257720</v>
          </cell>
          <cell r="C239">
            <v>-1085.6400000000001</v>
          </cell>
          <cell r="D239">
            <v>-1.0856400000000002</v>
          </cell>
          <cell r="F239">
            <v>66288082</v>
          </cell>
          <cell r="G239">
            <v>60.66</v>
          </cell>
          <cell r="H239">
            <v>6.0659999999999999E-2</v>
          </cell>
          <cell r="J239">
            <v>66297166</v>
          </cell>
          <cell r="K239">
            <v>30.59</v>
          </cell>
          <cell r="L239">
            <v>3.0589999999999999E-2</v>
          </cell>
          <cell r="N239">
            <v>66313635</v>
          </cell>
          <cell r="O239">
            <v>337.72</v>
          </cell>
          <cell r="P239">
            <v>0.33772000000000002</v>
          </cell>
          <cell r="R239">
            <v>66323309</v>
          </cell>
          <cell r="S239">
            <v>1048.4100000000001</v>
          </cell>
          <cell r="T239">
            <v>1.0484100000000001</v>
          </cell>
          <cell r="V239">
            <v>66332320</v>
          </cell>
          <cell r="W239">
            <v>208.3</v>
          </cell>
          <cell r="X239">
            <v>0.20830000000000001</v>
          </cell>
          <cell r="Z239">
            <v>66338175</v>
          </cell>
          <cell r="AA239">
            <v>1420.23</v>
          </cell>
          <cell r="AB239">
            <v>1.4202300000000001</v>
          </cell>
          <cell r="AD239">
            <v>66344858</v>
          </cell>
          <cell r="AE239">
            <v>44.8</v>
          </cell>
          <cell r="AF239">
            <v>4.48E-2</v>
          </cell>
          <cell r="AH239">
            <v>66279232</v>
          </cell>
          <cell r="AI239">
            <v>152.05000000000001</v>
          </cell>
          <cell r="AJ239">
            <v>0.15205000000000002</v>
          </cell>
          <cell r="AL239">
            <v>66350222</v>
          </cell>
          <cell r="AM239">
            <v>2463.1</v>
          </cell>
          <cell r="AN239">
            <v>2.4630999999999998</v>
          </cell>
          <cell r="AP239">
            <v>66373530</v>
          </cell>
          <cell r="AQ239">
            <v>329</v>
          </cell>
          <cell r="AR239">
            <v>0.32900000000000001</v>
          </cell>
          <cell r="AT239">
            <v>66373863</v>
          </cell>
          <cell r="AU239">
            <v>525</v>
          </cell>
          <cell r="AV239">
            <v>0.52500000000000002</v>
          </cell>
        </row>
        <row r="240">
          <cell r="B240">
            <v>66257721</v>
          </cell>
          <cell r="C240">
            <v>0</v>
          </cell>
          <cell r="D240">
            <v>0</v>
          </cell>
          <cell r="F240">
            <v>66288083</v>
          </cell>
          <cell r="G240">
            <v>60.66</v>
          </cell>
          <cell r="H240">
            <v>6.0659999999999999E-2</v>
          </cell>
          <cell r="J240">
            <v>66297366</v>
          </cell>
          <cell r="K240">
            <v>453.71</v>
          </cell>
          <cell r="L240">
            <v>0.45371</v>
          </cell>
          <cell r="N240">
            <v>66314472</v>
          </cell>
          <cell r="O240">
            <v>706.42</v>
          </cell>
          <cell r="P240">
            <v>0.70641999999999994</v>
          </cell>
          <cell r="R240">
            <v>66323311</v>
          </cell>
          <cell r="S240">
            <v>162.69</v>
          </cell>
          <cell r="T240">
            <v>0.16269</v>
          </cell>
          <cell r="V240">
            <v>66332819</v>
          </cell>
          <cell r="W240">
            <v>53.2</v>
          </cell>
          <cell r="X240">
            <v>5.3200000000000004E-2</v>
          </cell>
          <cell r="Z240">
            <v>66338251</v>
          </cell>
          <cell r="AA240">
            <v>94</v>
          </cell>
          <cell r="AB240">
            <v>9.4E-2</v>
          </cell>
          <cell r="AD240">
            <v>66345059</v>
          </cell>
          <cell r="AE240">
            <v>39.51</v>
          </cell>
          <cell r="AF240">
            <v>3.9509999999999997E-2</v>
          </cell>
          <cell r="AH240">
            <v>66280314</v>
          </cell>
          <cell r="AI240">
            <v>6638.85</v>
          </cell>
          <cell r="AJ240">
            <v>6.6388500000000006</v>
          </cell>
          <cell r="AL240">
            <v>66196681</v>
          </cell>
          <cell r="AM240">
            <v>2485.7800000000002</v>
          </cell>
          <cell r="AN240">
            <v>2.4857800000000001</v>
          </cell>
          <cell r="AP240">
            <v>66373571</v>
          </cell>
          <cell r="AQ240">
            <v>269.64</v>
          </cell>
          <cell r="AR240">
            <v>0.26963999999999999</v>
          </cell>
          <cell r="AT240">
            <v>66374101</v>
          </cell>
          <cell r="AU240">
            <v>0</v>
          </cell>
          <cell r="AV240">
            <v>0</v>
          </cell>
        </row>
        <row r="241">
          <cell r="B241">
            <v>66257723</v>
          </cell>
          <cell r="C241">
            <v>-59.8</v>
          </cell>
          <cell r="D241">
            <v>-5.9799999999999999E-2</v>
          </cell>
          <cell r="F241">
            <v>66288225</v>
          </cell>
          <cell r="G241">
            <v>154.55000000000001</v>
          </cell>
          <cell r="H241">
            <v>0.15455000000000002</v>
          </cell>
          <cell r="J241">
            <v>66297367</v>
          </cell>
          <cell r="K241">
            <v>30.59</v>
          </cell>
          <cell r="L241">
            <v>3.0589999999999999E-2</v>
          </cell>
          <cell r="N241">
            <v>66314611</v>
          </cell>
          <cell r="O241">
            <v>101.67</v>
          </cell>
          <cell r="P241">
            <v>0.10167</v>
          </cell>
          <cell r="R241">
            <v>66323312</v>
          </cell>
          <cell r="S241">
            <v>162.69</v>
          </cell>
          <cell r="T241">
            <v>0.16269</v>
          </cell>
          <cell r="V241">
            <v>66332821</v>
          </cell>
          <cell r="W241">
            <v>53.2</v>
          </cell>
          <cell r="X241">
            <v>5.3200000000000004E-2</v>
          </cell>
          <cell r="Z241">
            <v>66338370</v>
          </cell>
          <cell r="AA241">
            <v>265.23</v>
          </cell>
          <cell r="AB241">
            <v>0.26523000000000002</v>
          </cell>
          <cell r="AD241">
            <v>66345282</v>
          </cell>
          <cell r="AE241">
            <v>477.39</v>
          </cell>
          <cell r="AF241">
            <v>0.47738999999999998</v>
          </cell>
          <cell r="AH241">
            <v>66287217</v>
          </cell>
          <cell r="AI241">
            <v>-11780</v>
          </cell>
          <cell r="AJ241">
            <v>-11.78</v>
          </cell>
          <cell r="AL241">
            <v>66348617</v>
          </cell>
          <cell r="AM241">
            <v>2582.4499999999998</v>
          </cell>
          <cell r="AN241">
            <v>2.5824499999999997</v>
          </cell>
          <cell r="AP241">
            <v>66373638</v>
          </cell>
          <cell r="AQ241">
            <v>279.39999999999998</v>
          </cell>
          <cell r="AR241">
            <v>0.27939999999999998</v>
          </cell>
          <cell r="AT241">
            <v>66374204</v>
          </cell>
          <cell r="AU241">
            <v>1140</v>
          </cell>
          <cell r="AV241">
            <v>1.1399999999999999</v>
          </cell>
        </row>
        <row r="242">
          <cell r="B242">
            <v>66257788</v>
          </cell>
          <cell r="C242">
            <v>506.84</v>
          </cell>
          <cell r="D242">
            <v>0.50683999999999996</v>
          </cell>
          <cell r="F242">
            <v>66288324</v>
          </cell>
          <cell r="G242">
            <v>64.540000000000006</v>
          </cell>
          <cell r="H242">
            <v>6.454E-2</v>
          </cell>
          <cell r="J242">
            <v>66297473</v>
          </cell>
          <cell r="K242">
            <v>765.13</v>
          </cell>
          <cell r="L242">
            <v>0.76512999999999998</v>
          </cell>
          <cell r="N242">
            <v>66314612</v>
          </cell>
          <cell r="O242">
            <v>101.67</v>
          </cell>
          <cell r="P242">
            <v>0.10167</v>
          </cell>
          <cell r="R242">
            <v>66323537</v>
          </cell>
          <cell r="S242">
            <v>149937.57</v>
          </cell>
          <cell r="T242">
            <v>149.93756999999999</v>
          </cell>
          <cell r="V242">
            <v>66333181</v>
          </cell>
          <cell r="W242">
            <v>1415.7</v>
          </cell>
          <cell r="X242">
            <v>1.4157</v>
          </cell>
          <cell r="Z242">
            <v>66338619</v>
          </cell>
          <cell r="AA242">
            <v>16.329999999999998</v>
          </cell>
          <cell r="AB242">
            <v>1.6329999999999997E-2</v>
          </cell>
          <cell r="AD242">
            <v>66345392</v>
          </cell>
          <cell r="AE242">
            <v>211.01</v>
          </cell>
          <cell r="AF242">
            <v>0.21101</v>
          </cell>
          <cell r="AH242">
            <v>66292200</v>
          </cell>
          <cell r="AI242">
            <v>-2671.53</v>
          </cell>
          <cell r="AJ242">
            <v>-2.6715300000000002</v>
          </cell>
          <cell r="AL242">
            <v>66353585</v>
          </cell>
          <cell r="AM242">
            <v>2699.23</v>
          </cell>
          <cell r="AN242">
            <v>2.69923</v>
          </cell>
          <cell r="AP242">
            <v>66373675</v>
          </cell>
          <cell r="AQ242">
            <v>146.51</v>
          </cell>
          <cell r="AR242">
            <v>0.14651</v>
          </cell>
          <cell r="AT242">
            <v>66374338</v>
          </cell>
          <cell r="AU242">
            <v>4337.09</v>
          </cell>
          <cell r="AV242">
            <v>4.3370899999999999</v>
          </cell>
        </row>
        <row r="243">
          <cell r="B243">
            <v>66260095</v>
          </cell>
          <cell r="C243">
            <v>-251.99</v>
          </cell>
          <cell r="D243">
            <v>-0.25198999999999999</v>
          </cell>
          <cell r="F243">
            <v>66288456</v>
          </cell>
          <cell r="G243">
            <v>512.58000000000004</v>
          </cell>
          <cell r="H243">
            <v>0.51258000000000004</v>
          </cell>
          <cell r="J243">
            <v>66297519</v>
          </cell>
          <cell r="K243">
            <v>241.13</v>
          </cell>
          <cell r="L243">
            <v>0.24112999999999998</v>
          </cell>
          <cell r="N243">
            <v>66315202</v>
          </cell>
          <cell r="O243">
            <v>158.66</v>
          </cell>
          <cell r="P243">
            <v>0.15866</v>
          </cell>
          <cell r="R243">
            <v>66323540</v>
          </cell>
          <cell r="S243">
            <v>34925.71</v>
          </cell>
          <cell r="T243">
            <v>34.925710000000002</v>
          </cell>
          <cell r="V243">
            <v>66333186</v>
          </cell>
          <cell r="W243">
            <v>106.4</v>
          </cell>
          <cell r="X243">
            <v>0.10640000000000001</v>
          </cell>
          <cell r="Z243">
            <v>66338707</v>
          </cell>
          <cell r="AA243">
            <v>1372.01</v>
          </cell>
          <cell r="AB243">
            <v>1.37201</v>
          </cell>
          <cell r="AD243">
            <v>66345401</v>
          </cell>
          <cell r="AE243">
            <v>468.16</v>
          </cell>
          <cell r="AF243">
            <v>0.46816000000000002</v>
          </cell>
          <cell r="AH243">
            <v>66293474</v>
          </cell>
          <cell r="AI243">
            <v>1335.04</v>
          </cell>
          <cell r="AJ243">
            <v>1.33504</v>
          </cell>
          <cell r="AL243">
            <v>66366253</v>
          </cell>
          <cell r="AM243">
            <v>2978.08</v>
          </cell>
          <cell r="AN243">
            <v>2.9780799999999998</v>
          </cell>
          <cell r="AP243">
            <v>66373694</v>
          </cell>
          <cell r="AQ243">
            <v>1104.99</v>
          </cell>
          <cell r="AR243">
            <v>1.1049899999999999</v>
          </cell>
          <cell r="AT243">
            <v>66374412</v>
          </cell>
          <cell r="AU243">
            <v>76.25</v>
          </cell>
          <cell r="AV243">
            <v>7.6249999999999998E-2</v>
          </cell>
        </row>
        <row r="244">
          <cell r="B244">
            <v>66260153</v>
          </cell>
          <cell r="C244">
            <v>1906.74</v>
          </cell>
          <cell r="D244">
            <v>1.9067400000000001</v>
          </cell>
          <cell r="F244">
            <v>66288572</v>
          </cell>
          <cell r="G244">
            <v>219.93</v>
          </cell>
          <cell r="H244">
            <v>0.21993000000000001</v>
          </cell>
          <cell r="J244">
            <v>66297520</v>
          </cell>
          <cell r="K244">
            <v>200.38</v>
          </cell>
          <cell r="L244">
            <v>0.20038</v>
          </cell>
          <cell r="N244">
            <v>66315646</v>
          </cell>
          <cell r="O244">
            <v>322.23</v>
          </cell>
          <cell r="P244">
            <v>0.32223000000000002</v>
          </cell>
          <cell r="R244">
            <v>66324275</v>
          </cell>
          <cell r="S244">
            <v>762.32</v>
          </cell>
          <cell r="T244">
            <v>0.76232</v>
          </cell>
          <cell r="V244">
            <v>66333869</v>
          </cell>
          <cell r="W244">
            <v>6235.51</v>
          </cell>
          <cell r="X244">
            <v>6.2355100000000006</v>
          </cell>
          <cell r="Z244">
            <v>66338708</v>
          </cell>
          <cell r="AA244">
            <v>208.52</v>
          </cell>
          <cell r="AB244">
            <v>0.20852000000000001</v>
          </cell>
          <cell r="AD244">
            <v>66345636</v>
          </cell>
          <cell r="AE244">
            <v>98.13</v>
          </cell>
          <cell r="AF244">
            <v>9.8129999999999995E-2</v>
          </cell>
          <cell r="AH244">
            <v>66295332</v>
          </cell>
          <cell r="AI244">
            <v>82.8</v>
          </cell>
          <cell r="AJ244">
            <v>8.2799999999999999E-2</v>
          </cell>
          <cell r="AL244">
            <v>66365737</v>
          </cell>
          <cell r="AM244">
            <v>3000</v>
          </cell>
          <cell r="AN244">
            <v>3</v>
          </cell>
          <cell r="AP244">
            <v>66374103</v>
          </cell>
          <cell r="AQ244">
            <v>4.3499999999999996</v>
          </cell>
          <cell r="AR244">
            <v>4.3499999999999997E-3</v>
          </cell>
          <cell r="AT244">
            <v>66374706</v>
          </cell>
          <cell r="AU244">
            <v>0</v>
          </cell>
          <cell r="AV244">
            <v>0</v>
          </cell>
        </row>
        <row r="245">
          <cell r="B245">
            <v>66260413</v>
          </cell>
          <cell r="C245">
            <v>46.06</v>
          </cell>
          <cell r="D245">
            <v>4.6060000000000004E-2</v>
          </cell>
          <cell r="F245">
            <v>66288990</v>
          </cell>
          <cell r="G245">
            <v>307.10000000000002</v>
          </cell>
          <cell r="H245">
            <v>0.30710000000000004</v>
          </cell>
          <cell r="J245">
            <v>66297955</v>
          </cell>
          <cell r="K245">
            <v>898.72</v>
          </cell>
          <cell r="L245">
            <v>0.89872000000000007</v>
          </cell>
          <cell r="N245">
            <v>66315828</v>
          </cell>
          <cell r="O245">
            <v>127.68</v>
          </cell>
          <cell r="P245">
            <v>0.12768000000000002</v>
          </cell>
          <cell r="R245">
            <v>66324624</v>
          </cell>
          <cell r="S245">
            <v>37.65</v>
          </cell>
          <cell r="T245">
            <v>3.7649999999999996E-2</v>
          </cell>
          <cell r="X245">
            <v>0</v>
          </cell>
          <cell r="Z245">
            <v>66338898</v>
          </cell>
          <cell r="AA245">
            <v>1190</v>
          </cell>
          <cell r="AB245">
            <v>1.19</v>
          </cell>
          <cell r="AD245">
            <v>66345637</v>
          </cell>
          <cell r="AE245">
            <v>98.13</v>
          </cell>
          <cell r="AF245">
            <v>9.8129999999999995E-2</v>
          </cell>
          <cell r="AH245">
            <v>66295333</v>
          </cell>
          <cell r="AI245">
            <v>3986.14</v>
          </cell>
          <cell r="AJ245">
            <v>3.9861399999999998</v>
          </cell>
          <cell r="AL245">
            <v>66341953</v>
          </cell>
          <cell r="AM245">
            <v>3410.4</v>
          </cell>
          <cell r="AN245">
            <v>3.4104000000000001</v>
          </cell>
          <cell r="AP245">
            <v>66374338</v>
          </cell>
          <cell r="AQ245">
            <v>5291.5</v>
          </cell>
          <cell r="AR245">
            <v>5.2915000000000001</v>
          </cell>
          <cell r="AT245">
            <v>66374779</v>
          </cell>
          <cell r="AU245">
            <v>420</v>
          </cell>
          <cell r="AV245">
            <v>0.42</v>
          </cell>
        </row>
        <row r="246">
          <cell r="B246">
            <v>66271805</v>
          </cell>
          <cell r="C246">
            <v>37.04</v>
          </cell>
          <cell r="D246">
            <v>3.7039999999999997E-2</v>
          </cell>
          <cell r="F246">
            <v>66289640</v>
          </cell>
          <cell r="G246">
            <v>9000</v>
          </cell>
          <cell r="H246">
            <v>9</v>
          </cell>
          <cell r="J246">
            <v>66297957</v>
          </cell>
          <cell r="K246">
            <v>21.25</v>
          </cell>
          <cell r="L246">
            <v>2.1250000000000002E-2</v>
          </cell>
          <cell r="N246">
            <v>66315829</v>
          </cell>
          <cell r="O246">
            <v>1210.3</v>
          </cell>
          <cell r="P246">
            <v>1.2102999999999999</v>
          </cell>
          <cell r="R246">
            <v>66325104</v>
          </cell>
          <cell r="S246">
            <v>52.14</v>
          </cell>
          <cell r="T246">
            <v>5.2139999999999999E-2</v>
          </cell>
          <cell r="X246">
            <v>0</v>
          </cell>
          <cell r="Z246">
            <v>66338950</v>
          </cell>
          <cell r="AA246">
            <v>53.2</v>
          </cell>
          <cell r="AB246">
            <v>5.3200000000000004E-2</v>
          </cell>
          <cell r="AD246">
            <v>66345727</v>
          </cell>
          <cell r="AE246">
            <v>624.74</v>
          </cell>
          <cell r="AF246">
            <v>0.62473999999999996</v>
          </cell>
          <cell r="AH246">
            <v>66323310</v>
          </cell>
          <cell r="AI246">
            <v>208.8</v>
          </cell>
          <cell r="AJ246">
            <v>0.20880000000000001</v>
          </cell>
          <cell r="AL246">
            <v>66354961</v>
          </cell>
          <cell r="AM246">
            <v>3470</v>
          </cell>
          <cell r="AN246">
            <v>3.47</v>
          </cell>
          <cell r="AP246">
            <v>66374339</v>
          </cell>
          <cell r="AQ246">
            <v>48.1</v>
          </cell>
          <cell r="AR246">
            <v>4.8100000000000004E-2</v>
          </cell>
          <cell r="AT246">
            <v>66374790</v>
          </cell>
          <cell r="AU246">
            <v>0</v>
          </cell>
          <cell r="AV246">
            <v>0</v>
          </cell>
        </row>
        <row r="247">
          <cell r="B247">
            <v>66271991</v>
          </cell>
          <cell r="C247">
            <v>96.52</v>
          </cell>
          <cell r="D247">
            <v>9.6519999999999995E-2</v>
          </cell>
          <cell r="F247">
            <v>66289653</v>
          </cell>
          <cell r="G247">
            <v>52</v>
          </cell>
          <cell r="H247">
            <v>5.1999999999999998E-2</v>
          </cell>
          <cell r="J247">
            <v>66298068</v>
          </cell>
          <cell r="K247">
            <v>70.680000000000007</v>
          </cell>
          <cell r="L247">
            <v>7.0680000000000007E-2</v>
          </cell>
          <cell r="N247">
            <v>66315833</v>
          </cell>
          <cell r="O247">
            <v>125.42</v>
          </cell>
          <cell r="P247">
            <v>0.12542</v>
          </cell>
          <cell r="T247">
            <v>0</v>
          </cell>
          <cell r="X247">
            <v>0</v>
          </cell>
          <cell r="Z247">
            <v>66339019</v>
          </cell>
          <cell r="AA247">
            <v>20.100000000000001</v>
          </cell>
          <cell r="AB247">
            <v>2.01E-2</v>
          </cell>
          <cell r="AD247">
            <v>66345784</v>
          </cell>
          <cell r="AE247">
            <v>425.96</v>
          </cell>
          <cell r="AF247">
            <v>0.42596000000000001</v>
          </cell>
          <cell r="AH247">
            <v>66323311</v>
          </cell>
          <cell r="AI247">
            <v>399.62</v>
          </cell>
          <cell r="AJ247">
            <v>0.39962000000000003</v>
          </cell>
          <cell r="AL247">
            <v>66026702</v>
          </cell>
          <cell r="AM247">
            <v>3492.16</v>
          </cell>
          <cell r="AN247">
            <v>3.4921599999999997</v>
          </cell>
          <cell r="AP247">
            <v>66374400</v>
          </cell>
          <cell r="AQ247">
            <v>1777.22</v>
          </cell>
          <cell r="AR247">
            <v>1.77722</v>
          </cell>
          <cell r="AT247">
            <v>66374795</v>
          </cell>
          <cell r="AU247">
            <v>45.33</v>
          </cell>
          <cell r="AV247">
            <v>4.5329999999999995E-2</v>
          </cell>
        </row>
        <row r="248">
          <cell r="B248">
            <v>66272413</v>
          </cell>
          <cell r="C248">
            <v>17.88</v>
          </cell>
          <cell r="D248">
            <v>1.788E-2</v>
          </cell>
          <cell r="F248">
            <v>66289997</v>
          </cell>
          <cell r="G248">
            <v>128.49</v>
          </cell>
          <cell r="H248">
            <v>0.12849000000000002</v>
          </cell>
          <cell r="J248">
            <v>66298837</v>
          </cell>
          <cell r="K248">
            <v>1022.5</v>
          </cell>
          <cell r="L248">
            <v>1.0225</v>
          </cell>
          <cell r="N248">
            <v>66315835</v>
          </cell>
          <cell r="O248">
            <v>15.99</v>
          </cell>
          <cell r="P248">
            <v>1.5990000000000001E-2</v>
          </cell>
          <cell r="T248">
            <v>0</v>
          </cell>
          <cell r="X248">
            <v>0</v>
          </cell>
          <cell r="Z248">
            <v>66339033</v>
          </cell>
          <cell r="AA248">
            <v>1010.8</v>
          </cell>
          <cell r="AB248">
            <v>1.0107999999999999</v>
          </cell>
          <cell r="AD248">
            <v>66345789</v>
          </cell>
          <cell r="AE248">
            <v>275.91000000000003</v>
          </cell>
          <cell r="AF248">
            <v>0.27591000000000004</v>
          </cell>
          <cell r="AH248">
            <v>66323312</v>
          </cell>
          <cell r="AI248">
            <v>145.13999999999999</v>
          </cell>
          <cell r="AJ248">
            <v>0.14513999999999999</v>
          </cell>
          <cell r="AL248">
            <v>66030369</v>
          </cell>
          <cell r="AM248">
            <v>3495.06</v>
          </cell>
          <cell r="AN248">
            <v>3.4950600000000001</v>
          </cell>
          <cell r="AP248">
            <v>66374480</v>
          </cell>
          <cell r="AQ248">
            <v>154.56</v>
          </cell>
          <cell r="AR248">
            <v>0.15456</v>
          </cell>
          <cell r="AT248">
            <v>66374907</v>
          </cell>
          <cell r="AU248">
            <v>27.36</v>
          </cell>
          <cell r="AV248">
            <v>2.7359999999999999E-2</v>
          </cell>
        </row>
        <row r="249">
          <cell r="B249">
            <v>66272526</v>
          </cell>
          <cell r="C249">
            <v>92.98</v>
          </cell>
          <cell r="D249">
            <v>9.2980000000000007E-2</v>
          </cell>
          <cell r="F249">
            <v>66291537</v>
          </cell>
          <cell r="G249">
            <v>9.0399999999999991</v>
          </cell>
          <cell r="H249">
            <v>9.0399999999999994E-3</v>
          </cell>
          <cell r="J249">
            <v>66300669</v>
          </cell>
          <cell r="K249">
            <v>435</v>
          </cell>
          <cell r="L249">
            <v>0.435</v>
          </cell>
          <cell r="N249">
            <v>66316125</v>
          </cell>
          <cell r="O249">
            <v>345.97</v>
          </cell>
          <cell r="P249">
            <v>0.34597</v>
          </cell>
          <cell r="T249">
            <v>0</v>
          </cell>
          <cell r="X249">
            <v>0</v>
          </cell>
          <cell r="Z249">
            <v>66339211</v>
          </cell>
          <cell r="AA249">
            <v>1036.72</v>
          </cell>
          <cell r="AB249">
            <v>1.0367200000000001</v>
          </cell>
          <cell r="AD249">
            <v>66345802</v>
          </cell>
          <cell r="AE249">
            <v>2.84</v>
          </cell>
          <cell r="AF249">
            <v>2.8399999999999996E-3</v>
          </cell>
          <cell r="AH249">
            <v>66324761</v>
          </cell>
          <cell r="AI249">
            <v>3041.3</v>
          </cell>
          <cell r="AJ249">
            <v>3.0413000000000001</v>
          </cell>
          <cell r="AL249">
            <v>66129024</v>
          </cell>
          <cell r="AM249">
            <v>3601.34</v>
          </cell>
          <cell r="AN249">
            <v>3.60134</v>
          </cell>
          <cell r="AP249">
            <v>66374706</v>
          </cell>
          <cell r="AQ249">
            <v>324.17</v>
          </cell>
          <cell r="AR249">
            <v>0.32417000000000001</v>
          </cell>
          <cell r="AT249">
            <v>66374959</v>
          </cell>
          <cell r="AU249">
            <v>0</v>
          </cell>
          <cell r="AV249">
            <v>0</v>
          </cell>
        </row>
        <row r="250">
          <cell r="B250">
            <v>66272551</v>
          </cell>
          <cell r="C250">
            <v>226.17</v>
          </cell>
          <cell r="D250">
            <v>0.22616999999999998</v>
          </cell>
          <cell r="F250">
            <v>66291743</v>
          </cell>
          <cell r="G250">
            <v>284.62</v>
          </cell>
          <cell r="H250">
            <v>0.28461999999999998</v>
          </cell>
          <cell r="J250">
            <v>66300899</v>
          </cell>
          <cell r="K250">
            <v>839.9</v>
          </cell>
          <cell r="L250">
            <v>0.83989999999999998</v>
          </cell>
          <cell r="N250">
            <v>66316141</v>
          </cell>
          <cell r="O250">
            <v>112</v>
          </cell>
          <cell r="P250">
            <v>0.112</v>
          </cell>
          <cell r="T250">
            <v>0</v>
          </cell>
          <cell r="X250">
            <v>0</v>
          </cell>
          <cell r="Z250">
            <v>66339216</v>
          </cell>
          <cell r="AA250">
            <v>81.33</v>
          </cell>
          <cell r="AB250">
            <v>8.133E-2</v>
          </cell>
          <cell r="AD250">
            <v>66345929</v>
          </cell>
          <cell r="AE250">
            <v>260</v>
          </cell>
          <cell r="AF250">
            <v>0.26</v>
          </cell>
          <cell r="AH250">
            <v>66328232</v>
          </cell>
          <cell r="AI250">
            <v>-20000</v>
          </cell>
          <cell r="AJ250">
            <v>-20</v>
          </cell>
          <cell r="AL250">
            <v>66353560</v>
          </cell>
          <cell r="AM250">
            <v>3627.47</v>
          </cell>
          <cell r="AN250">
            <v>3.6274699999999998</v>
          </cell>
          <cell r="AP250">
            <v>66374944</v>
          </cell>
          <cell r="AQ250">
            <v>162.4</v>
          </cell>
          <cell r="AR250">
            <v>0.16240000000000002</v>
          </cell>
          <cell r="AT250">
            <v>66374960</v>
          </cell>
          <cell r="AU250">
            <v>0</v>
          </cell>
          <cell r="AV250">
            <v>0</v>
          </cell>
        </row>
        <row r="251">
          <cell r="B251">
            <v>66273117</v>
          </cell>
          <cell r="C251">
            <v>85.52</v>
          </cell>
          <cell r="D251">
            <v>8.5519999999999999E-2</v>
          </cell>
          <cell r="F251">
            <v>66291752</v>
          </cell>
          <cell r="G251">
            <v>21.69</v>
          </cell>
          <cell r="H251">
            <v>2.1690000000000001E-2</v>
          </cell>
          <cell r="J251">
            <v>66025984</v>
          </cell>
          <cell r="K251">
            <v>13927.92</v>
          </cell>
          <cell r="L251">
            <v>13.92792</v>
          </cell>
          <cell r="N251">
            <v>66316246</v>
          </cell>
          <cell r="O251">
            <v>52.89</v>
          </cell>
          <cell r="P251">
            <v>5.289E-2</v>
          </cell>
          <cell r="T251">
            <v>0</v>
          </cell>
          <cell r="X251">
            <v>0</v>
          </cell>
          <cell r="Z251">
            <v>66339307</v>
          </cell>
          <cell r="AA251">
            <v>320.83999999999997</v>
          </cell>
          <cell r="AB251">
            <v>0.32083999999999996</v>
          </cell>
          <cell r="AD251">
            <v>66345997</v>
          </cell>
          <cell r="AE251">
            <v>51.3</v>
          </cell>
          <cell r="AF251">
            <v>5.1299999999999998E-2</v>
          </cell>
          <cell r="AH251">
            <v>66328369</v>
          </cell>
          <cell r="AI251">
            <v>417.44</v>
          </cell>
          <cell r="AJ251">
            <v>0.41743999999999998</v>
          </cell>
          <cell r="AL251">
            <v>66026726</v>
          </cell>
          <cell r="AM251">
            <v>3810.83</v>
          </cell>
          <cell r="AN251">
            <v>3.8108299999999997</v>
          </cell>
          <cell r="AP251">
            <v>66374984</v>
          </cell>
          <cell r="AQ251">
            <v>1239.8399999999999</v>
          </cell>
          <cell r="AR251">
            <v>1.2398399999999998</v>
          </cell>
          <cell r="AT251">
            <v>66374998</v>
          </cell>
          <cell r="AU251">
            <v>1654.4</v>
          </cell>
          <cell r="AV251">
            <v>1.6544000000000001</v>
          </cell>
        </row>
        <row r="252">
          <cell r="B252">
            <v>66273842</v>
          </cell>
          <cell r="C252">
            <v>5.81</v>
          </cell>
          <cell r="D252">
            <v>5.8099999999999992E-3</v>
          </cell>
          <cell r="F252">
            <v>66292200</v>
          </cell>
          <cell r="G252">
            <v>8786.5300000000007</v>
          </cell>
          <cell r="H252">
            <v>8.7865300000000008</v>
          </cell>
          <cell r="J252">
            <v>66026702</v>
          </cell>
          <cell r="K252">
            <v>3754.06</v>
          </cell>
          <cell r="L252">
            <v>3.75406</v>
          </cell>
          <cell r="N252">
            <v>66316781</v>
          </cell>
          <cell r="O252">
            <v>72.09</v>
          </cell>
          <cell r="P252">
            <v>7.2090000000000001E-2</v>
          </cell>
          <cell r="T252">
            <v>0</v>
          </cell>
          <cell r="X252">
            <v>0</v>
          </cell>
          <cell r="Z252">
            <v>66340260</v>
          </cell>
          <cell r="AA252">
            <v>151.72999999999999</v>
          </cell>
          <cell r="AB252">
            <v>0.15172999999999998</v>
          </cell>
          <cell r="AD252">
            <v>66345998</v>
          </cell>
          <cell r="AE252">
            <v>16.61</v>
          </cell>
          <cell r="AF252">
            <v>1.661E-2</v>
          </cell>
          <cell r="AH252">
            <v>66328940</v>
          </cell>
          <cell r="AI252">
            <v>575.79</v>
          </cell>
          <cell r="AJ252">
            <v>0.57578999999999991</v>
          </cell>
          <cell r="AL252">
            <v>66028725</v>
          </cell>
          <cell r="AM252">
            <v>3999.34</v>
          </cell>
          <cell r="AN252">
            <v>3.9993400000000001</v>
          </cell>
          <cell r="AP252">
            <v>66374998</v>
          </cell>
          <cell r="AQ252">
            <v>-636.69000000000142</v>
          </cell>
          <cell r="AR252">
            <v>-0.63669000000000142</v>
          </cell>
          <cell r="AT252">
            <v>66375172</v>
          </cell>
          <cell r="AU252">
            <v>3395.18</v>
          </cell>
          <cell r="AV252">
            <v>3.3951799999999999</v>
          </cell>
        </row>
        <row r="253">
          <cell r="B253">
            <v>66274498</v>
          </cell>
          <cell r="C253">
            <v>7.61</v>
          </cell>
          <cell r="D253">
            <v>7.6100000000000004E-3</v>
          </cell>
          <cell r="F253">
            <v>66026740</v>
          </cell>
          <cell r="G253">
            <v>338257.27</v>
          </cell>
          <cell r="H253">
            <v>338.25727000000001</v>
          </cell>
          <cell r="J253">
            <v>66026703</v>
          </cell>
          <cell r="K253">
            <v>10651.75</v>
          </cell>
          <cell r="L253">
            <v>10.65175</v>
          </cell>
          <cell r="N253">
            <v>66317066</v>
          </cell>
          <cell r="O253">
            <v>137.88999999999999</v>
          </cell>
          <cell r="P253">
            <v>0.13788999999999998</v>
          </cell>
          <cell r="T253">
            <v>0</v>
          </cell>
          <cell r="X253">
            <v>0</v>
          </cell>
          <cell r="Z253">
            <v>66340361</v>
          </cell>
          <cell r="AA253">
            <v>57.59</v>
          </cell>
          <cell r="AB253">
            <v>5.7590000000000002E-2</v>
          </cell>
          <cell r="AD253">
            <v>66346262</v>
          </cell>
          <cell r="AE253">
            <v>6335.29</v>
          </cell>
          <cell r="AF253">
            <v>6.3352899999999996</v>
          </cell>
          <cell r="AH253">
            <v>66329897</v>
          </cell>
          <cell r="AI253">
            <v>3919.66</v>
          </cell>
          <cell r="AJ253">
            <v>3.9196599999999999</v>
          </cell>
          <cell r="AL253">
            <v>66192273</v>
          </cell>
          <cell r="AM253">
            <v>4232.5</v>
          </cell>
          <cell r="AN253">
            <v>4.2324999999999999</v>
          </cell>
          <cell r="AP253">
            <v>66375172</v>
          </cell>
          <cell r="AQ253">
            <v>964.88</v>
          </cell>
          <cell r="AR253">
            <v>0.96487999999999996</v>
          </cell>
          <cell r="AT253">
            <v>66375181</v>
          </cell>
          <cell r="AU253">
            <v>30.22</v>
          </cell>
          <cell r="AV253">
            <v>3.022E-2</v>
          </cell>
        </row>
        <row r="254">
          <cell r="B254">
            <v>66275116</v>
          </cell>
          <cell r="C254">
            <v>84.95</v>
          </cell>
          <cell r="D254">
            <v>8.4949999999999998E-2</v>
          </cell>
          <cell r="F254">
            <v>66026742</v>
          </cell>
          <cell r="G254">
            <v>692.52</v>
          </cell>
          <cell r="H254">
            <v>0.69252000000000002</v>
          </cell>
          <cell r="J254">
            <v>66026704</v>
          </cell>
          <cell r="K254">
            <v>4556.24</v>
          </cell>
          <cell r="L254">
            <v>4.5562399999999998</v>
          </cell>
          <cell r="N254">
            <v>66317067</v>
          </cell>
          <cell r="O254">
            <v>137.88999999999999</v>
          </cell>
          <cell r="P254">
            <v>0.13788999999999998</v>
          </cell>
          <cell r="T254">
            <v>0</v>
          </cell>
          <cell r="X254">
            <v>0</v>
          </cell>
          <cell r="Z254">
            <v>66340500</v>
          </cell>
          <cell r="AA254">
            <v>53.2</v>
          </cell>
          <cell r="AB254">
            <v>5.3200000000000004E-2</v>
          </cell>
          <cell r="AD254">
            <v>66346737</v>
          </cell>
          <cell r="AE254">
            <v>947.28</v>
          </cell>
          <cell r="AF254">
            <v>0.94728000000000001</v>
          </cell>
          <cell r="AH254">
            <v>66329935</v>
          </cell>
          <cell r="AI254">
            <v>1300</v>
          </cell>
          <cell r="AJ254">
            <v>1.3</v>
          </cell>
          <cell r="AL254">
            <v>66312691</v>
          </cell>
          <cell r="AM254">
            <v>4251.79</v>
          </cell>
          <cell r="AN254">
            <v>4.2517899999999997</v>
          </cell>
          <cell r="AP254">
            <v>66375174</v>
          </cell>
          <cell r="AQ254">
            <v>1002.22</v>
          </cell>
          <cell r="AR254">
            <v>1.0022200000000001</v>
          </cell>
          <cell r="AT254">
            <v>66375225</v>
          </cell>
          <cell r="AU254">
            <v>0</v>
          </cell>
          <cell r="AV254">
            <v>0</v>
          </cell>
        </row>
        <row r="255">
          <cell r="B255">
            <v>66275667</v>
          </cell>
          <cell r="C255">
            <v>897.97</v>
          </cell>
          <cell r="D255">
            <v>0.89797000000000005</v>
          </cell>
          <cell r="F255">
            <v>66026743</v>
          </cell>
          <cell r="G255">
            <v>3979.28</v>
          </cell>
          <cell r="H255">
            <v>3.9792800000000002</v>
          </cell>
          <cell r="J255">
            <v>66026705</v>
          </cell>
          <cell r="K255">
            <v>1161.9000000000001</v>
          </cell>
          <cell r="L255">
            <v>1.1619000000000002</v>
          </cell>
          <cell r="N255">
            <v>66317127</v>
          </cell>
          <cell r="O255">
            <v>203.32</v>
          </cell>
          <cell r="P255">
            <v>0.20332</v>
          </cell>
          <cell r="T255">
            <v>0</v>
          </cell>
          <cell r="X255">
            <v>0</v>
          </cell>
          <cell r="Z255">
            <v>66340684</v>
          </cell>
          <cell r="AA255">
            <v>49.94</v>
          </cell>
          <cell r="AB255">
            <v>4.9939999999999998E-2</v>
          </cell>
          <cell r="AD255">
            <v>66346842</v>
          </cell>
          <cell r="AE255">
            <v>25.84</v>
          </cell>
          <cell r="AF255">
            <v>2.5839999999999998E-2</v>
          </cell>
          <cell r="AH255">
            <v>66329939</v>
          </cell>
          <cell r="AI255">
            <v>869.42</v>
          </cell>
          <cell r="AJ255">
            <v>0.86941999999999997</v>
          </cell>
          <cell r="AL255">
            <v>66251566</v>
          </cell>
          <cell r="AM255">
            <v>4297.34</v>
          </cell>
          <cell r="AN255">
            <v>4.2973400000000002</v>
          </cell>
          <cell r="AP255">
            <v>66375191</v>
          </cell>
          <cell r="AQ255">
            <v>14.57</v>
          </cell>
          <cell r="AR255">
            <v>1.457E-2</v>
          </cell>
          <cell r="AT255">
            <v>66375681</v>
          </cell>
          <cell r="AU255">
            <v>0</v>
          </cell>
          <cell r="AV255">
            <v>0</v>
          </cell>
        </row>
        <row r="256">
          <cell r="B256">
            <v>66277693</v>
          </cell>
          <cell r="C256">
            <v>30.91</v>
          </cell>
          <cell r="D256">
            <v>3.091E-2</v>
          </cell>
          <cell r="F256">
            <v>66191651</v>
          </cell>
          <cell r="G256">
            <v>1716.89</v>
          </cell>
          <cell r="H256">
            <v>1.71689</v>
          </cell>
          <cell r="J256">
            <v>66026706</v>
          </cell>
          <cell r="K256">
            <v>596.15</v>
          </cell>
          <cell r="L256">
            <v>0.59614999999999996</v>
          </cell>
          <cell r="N256">
            <v>66317201</v>
          </cell>
          <cell r="O256">
            <v>6.65</v>
          </cell>
          <cell r="P256">
            <v>6.6500000000000005E-3</v>
          </cell>
          <cell r="T256">
            <v>0</v>
          </cell>
          <cell r="X256">
            <v>0</v>
          </cell>
          <cell r="Z256">
            <v>66340689</v>
          </cell>
          <cell r="AA256">
            <v>99.88</v>
          </cell>
          <cell r="AB256">
            <v>9.9879999999999997E-2</v>
          </cell>
          <cell r="AD256">
            <v>66346888</v>
          </cell>
          <cell r="AE256">
            <v>375.24</v>
          </cell>
          <cell r="AF256">
            <v>0.37524000000000002</v>
          </cell>
          <cell r="AH256">
            <v>66330069</v>
          </cell>
          <cell r="AI256">
            <v>6120.75</v>
          </cell>
          <cell r="AJ256">
            <v>6.1207500000000001</v>
          </cell>
          <cell r="AL256">
            <v>66342289</v>
          </cell>
          <cell r="AM256">
            <v>4392.12</v>
          </cell>
          <cell r="AN256">
            <v>4.3921200000000002</v>
          </cell>
          <cell r="AP256">
            <v>66375496</v>
          </cell>
          <cell r="AQ256">
            <v>44.8</v>
          </cell>
          <cell r="AR256">
            <v>4.48E-2</v>
          </cell>
          <cell r="AT256">
            <v>66375888</v>
          </cell>
          <cell r="AU256">
            <v>572</v>
          </cell>
          <cell r="AV256">
            <v>0.57199999999999995</v>
          </cell>
        </row>
        <row r="257">
          <cell r="B257">
            <v>66277695</v>
          </cell>
          <cell r="C257">
            <v>79.8</v>
          </cell>
          <cell r="D257">
            <v>7.9799999999999996E-2</v>
          </cell>
          <cell r="J257">
            <v>66026707</v>
          </cell>
          <cell r="K257">
            <v>4646.78</v>
          </cell>
          <cell r="L257">
            <v>4.6467799999999997</v>
          </cell>
          <cell r="N257">
            <v>66317278</v>
          </cell>
          <cell r="O257">
            <v>462.84</v>
          </cell>
          <cell r="P257">
            <v>0.46283999999999997</v>
          </cell>
          <cell r="T257">
            <v>0</v>
          </cell>
          <cell r="X257">
            <v>0</v>
          </cell>
          <cell r="Z257">
            <v>66340825</v>
          </cell>
          <cell r="AA257">
            <v>267.52</v>
          </cell>
          <cell r="AB257">
            <v>0.26751999999999998</v>
          </cell>
          <cell r="AD257">
            <v>66347124</v>
          </cell>
          <cell r="AE257">
            <v>250.88</v>
          </cell>
          <cell r="AF257">
            <v>0.25087999999999999</v>
          </cell>
          <cell r="AH257">
            <v>66330720</v>
          </cell>
          <cell r="AI257">
            <v>919.3</v>
          </cell>
          <cell r="AJ257">
            <v>0.91930000000000001</v>
          </cell>
          <cell r="AL257">
            <v>66346546</v>
          </cell>
          <cell r="AM257">
            <v>4572</v>
          </cell>
          <cell r="AN257">
            <v>4.5720000000000001</v>
          </cell>
          <cell r="AP257">
            <v>66375595</v>
          </cell>
          <cell r="AQ257">
            <v>144.31</v>
          </cell>
          <cell r="AR257">
            <v>0.14430999999999999</v>
          </cell>
          <cell r="AT257">
            <v>66375926</v>
          </cell>
          <cell r="AU257">
            <v>0</v>
          </cell>
          <cell r="AV257">
            <v>0</v>
          </cell>
        </row>
        <row r="258">
          <cell r="B258">
            <v>66277696</v>
          </cell>
          <cell r="C258">
            <v>253.79</v>
          </cell>
          <cell r="D258">
            <v>0.25379000000000002</v>
          </cell>
          <cell r="J258">
            <v>66026708</v>
          </cell>
          <cell r="K258">
            <v>1257.07</v>
          </cell>
          <cell r="L258">
            <v>1.2570699999999999</v>
          </cell>
          <cell r="N258">
            <v>66317318</v>
          </cell>
          <cell r="O258">
            <v>3440.48</v>
          </cell>
          <cell r="P258">
            <v>3.44048</v>
          </cell>
          <cell r="T258">
            <v>0</v>
          </cell>
          <cell r="X258">
            <v>0</v>
          </cell>
          <cell r="Z258">
            <v>66341094</v>
          </cell>
          <cell r="AA258">
            <v>578.54999999999995</v>
          </cell>
          <cell r="AB258">
            <v>0.57855000000000001</v>
          </cell>
          <cell r="AD258">
            <v>66347180</v>
          </cell>
          <cell r="AE258">
            <v>13405.3</v>
          </cell>
          <cell r="AF258">
            <v>13.405299999999999</v>
          </cell>
          <cell r="AH258">
            <v>66336223</v>
          </cell>
          <cell r="AI258">
            <v>303.05</v>
          </cell>
          <cell r="AJ258">
            <v>0.30304999999999999</v>
          </cell>
          <cell r="AL258">
            <v>66107189</v>
          </cell>
          <cell r="AM258">
            <v>4800</v>
          </cell>
          <cell r="AN258">
            <v>4.8</v>
          </cell>
          <cell r="AP258">
            <v>66375895</v>
          </cell>
          <cell r="AQ258">
            <v>422.43</v>
          </cell>
          <cell r="AR258">
            <v>0.42243000000000003</v>
          </cell>
          <cell r="AT258">
            <v>66375928</v>
          </cell>
          <cell r="AU258">
            <v>0</v>
          </cell>
          <cell r="AV258">
            <v>0</v>
          </cell>
        </row>
        <row r="259">
          <cell r="B259">
            <v>66277819</v>
          </cell>
          <cell r="C259">
            <v>1.2</v>
          </cell>
          <cell r="D259">
            <v>1.1999999999999999E-3</v>
          </cell>
          <cell r="J259">
            <v>66026709</v>
          </cell>
          <cell r="K259">
            <v>5770.08</v>
          </cell>
          <cell r="L259">
            <v>5.7700800000000001</v>
          </cell>
          <cell r="N259">
            <v>66317730</v>
          </cell>
          <cell r="O259">
            <v>386.7</v>
          </cell>
          <cell r="P259">
            <v>0.38669999999999999</v>
          </cell>
          <cell r="T259">
            <v>0</v>
          </cell>
          <cell r="X259">
            <v>0</v>
          </cell>
          <cell r="Z259">
            <v>66341307</v>
          </cell>
          <cell r="AA259">
            <v>53.2</v>
          </cell>
          <cell r="AB259">
            <v>5.3200000000000004E-2</v>
          </cell>
          <cell r="AD259">
            <v>66347363</v>
          </cell>
          <cell r="AE259">
            <v>1008</v>
          </cell>
          <cell r="AF259">
            <v>1.008</v>
          </cell>
          <cell r="AH259">
            <v>66336510</v>
          </cell>
          <cell r="AI259">
            <v>0</v>
          </cell>
          <cell r="AJ259">
            <v>0</v>
          </cell>
          <cell r="AL259">
            <v>66354959</v>
          </cell>
          <cell r="AM259">
            <v>4958.6000000000004</v>
          </cell>
          <cell r="AN259">
            <v>4.9586000000000006</v>
          </cell>
          <cell r="AP259">
            <v>66375996</v>
          </cell>
          <cell r="AQ259">
            <v>25.7</v>
          </cell>
          <cell r="AR259">
            <v>2.5700000000000001E-2</v>
          </cell>
          <cell r="AT259">
            <v>66375935</v>
          </cell>
          <cell r="AU259">
            <v>0</v>
          </cell>
          <cell r="AV259">
            <v>0</v>
          </cell>
        </row>
        <row r="260">
          <cell r="B260">
            <v>66277830</v>
          </cell>
          <cell r="C260">
            <v>990.85</v>
          </cell>
          <cell r="D260">
            <v>0.99085000000000001</v>
          </cell>
          <cell r="J260">
            <v>66026710</v>
          </cell>
          <cell r="K260">
            <v>8797.94</v>
          </cell>
          <cell r="L260">
            <v>8.7979400000000005</v>
          </cell>
          <cell r="N260">
            <v>66317753</v>
          </cell>
          <cell r="O260">
            <v>249.81</v>
          </cell>
          <cell r="P260">
            <v>0.24981</v>
          </cell>
          <cell r="T260">
            <v>0</v>
          </cell>
          <cell r="X260">
            <v>0</v>
          </cell>
          <cell r="Z260">
            <v>66341326</v>
          </cell>
          <cell r="AA260">
            <v>34.07</v>
          </cell>
          <cell r="AB260">
            <v>3.4070000000000003E-2</v>
          </cell>
          <cell r="AD260">
            <v>66347562</v>
          </cell>
          <cell r="AE260">
            <v>98.13</v>
          </cell>
          <cell r="AF260">
            <v>9.8129999999999995E-2</v>
          </cell>
          <cell r="AH260">
            <v>66336515</v>
          </cell>
          <cell r="AI260">
            <v>12909.53</v>
          </cell>
          <cell r="AJ260">
            <v>12.90953</v>
          </cell>
          <cell r="AL260">
            <v>66369494</v>
          </cell>
          <cell r="AM260">
            <v>5000</v>
          </cell>
          <cell r="AN260">
            <v>5</v>
          </cell>
          <cell r="AP260">
            <v>66375997</v>
          </cell>
          <cell r="AQ260">
            <v>25.69</v>
          </cell>
          <cell r="AR260">
            <v>2.5690000000000001E-2</v>
          </cell>
          <cell r="AT260">
            <v>66375981</v>
          </cell>
          <cell r="AU260">
            <v>0</v>
          </cell>
          <cell r="AV260">
            <v>0</v>
          </cell>
        </row>
        <row r="261">
          <cell r="B261">
            <v>66278004</v>
          </cell>
          <cell r="C261">
            <v>4.97</v>
          </cell>
          <cell r="D261">
            <v>4.9699999999999996E-3</v>
          </cell>
          <cell r="J261">
            <v>66026715</v>
          </cell>
          <cell r="K261">
            <v>4771.2700000000004</v>
          </cell>
          <cell r="L261">
            <v>4.7712700000000003</v>
          </cell>
          <cell r="N261">
            <v>66317845</v>
          </cell>
          <cell r="O261">
            <v>55.86</v>
          </cell>
          <cell r="P261">
            <v>5.586E-2</v>
          </cell>
          <cell r="T261">
            <v>0</v>
          </cell>
          <cell r="X261">
            <v>0</v>
          </cell>
          <cell r="Z261">
            <v>66341481</v>
          </cell>
          <cell r="AA261">
            <v>79.11</v>
          </cell>
          <cell r="AB261">
            <v>7.911E-2</v>
          </cell>
          <cell r="AD261">
            <v>66347585</v>
          </cell>
          <cell r="AE261">
            <v>719.85</v>
          </cell>
          <cell r="AF261">
            <v>0.71984999999999999</v>
          </cell>
          <cell r="AH261">
            <v>66336587</v>
          </cell>
          <cell r="AI261">
            <v>11.95</v>
          </cell>
          <cell r="AJ261">
            <v>1.1949999999999999E-2</v>
          </cell>
          <cell r="AL261">
            <v>66026718</v>
          </cell>
          <cell r="AM261">
            <v>5087.9799999999996</v>
          </cell>
          <cell r="AN261">
            <v>5.0879799999999999</v>
          </cell>
          <cell r="AP261">
            <v>66377020</v>
          </cell>
          <cell r="AQ261">
            <v>325.64</v>
          </cell>
          <cell r="AR261">
            <v>0.32563999999999999</v>
          </cell>
          <cell r="AT261">
            <v>66376009</v>
          </cell>
          <cell r="AU261">
            <v>0</v>
          </cell>
          <cell r="AV261">
            <v>0</v>
          </cell>
        </row>
        <row r="262">
          <cell r="B262">
            <v>66278771</v>
          </cell>
          <cell r="C262">
            <v>1196.4000000000001</v>
          </cell>
          <cell r="D262">
            <v>1.1964000000000001</v>
          </cell>
          <cell r="J262">
            <v>66026716</v>
          </cell>
          <cell r="K262">
            <v>1928.9</v>
          </cell>
          <cell r="L262">
            <v>1.9289000000000001</v>
          </cell>
          <cell r="N262">
            <v>66318099</v>
          </cell>
          <cell r="O262">
            <v>1100</v>
          </cell>
          <cell r="P262">
            <v>1.1000000000000001</v>
          </cell>
          <cell r="T262">
            <v>0</v>
          </cell>
          <cell r="X262">
            <v>0</v>
          </cell>
          <cell r="Z262">
            <v>66341500</v>
          </cell>
          <cell r="AA262">
            <v>306.20999999999998</v>
          </cell>
          <cell r="AB262">
            <v>0.30620999999999998</v>
          </cell>
          <cell r="AD262">
            <v>66347602</v>
          </cell>
          <cell r="AE262">
            <v>340</v>
          </cell>
          <cell r="AF262">
            <v>0.34</v>
          </cell>
          <cell r="AH262">
            <v>66336649</v>
          </cell>
          <cell r="AI262">
            <v>-0.49</v>
          </cell>
          <cell r="AJ262">
            <v>-4.8999999999999998E-4</v>
          </cell>
          <cell r="AL262">
            <v>66361737</v>
          </cell>
          <cell r="AM262">
            <v>5210.21</v>
          </cell>
          <cell r="AN262">
            <v>5.21021</v>
          </cell>
          <cell r="AP262">
            <v>66377298</v>
          </cell>
          <cell r="AQ262">
            <v>89.6</v>
          </cell>
          <cell r="AR262">
            <v>8.9599999999999999E-2</v>
          </cell>
          <cell r="AT262">
            <v>66376835</v>
          </cell>
          <cell r="AU262">
            <v>0</v>
          </cell>
          <cell r="AV262">
            <v>0</v>
          </cell>
        </row>
        <row r="263">
          <cell r="B263">
            <v>66278772</v>
          </cell>
          <cell r="C263">
            <v>38.28</v>
          </cell>
          <cell r="D263">
            <v>3.8280000000000002E-2</v>
          </cell>
          <cell r="J263">
            <v>66026717</v>
          </cell>
          <cell r="K263">
            <v>1511.91</v>
          </cell>
          <cell r="L263">
            <v>1.5119100000000001</v>
          </cell>
          <cell r="P263">
            <v>0</v>
          </cell>
          <cell r="T263">
            <v>0</v>
          </cell>
          <cell r="X263">
            <v>0</v>
          </cell>
          <cell r="AB263">
            <v>0</v>
          </cell>
          <cell r="AD263">
            <v>66347813</v>
          </cell>
          <cell r="AE263">
            <v>67.16</v>
          </cell>
          <cell r="AF263">
            <v>6.7159999999999997E-2</v>
          </cell>
          <cell r="AH263">
            <v>66338898</v>
          </cell>
          <cell r="AI263">
            <v>865</v>
          </cell>
          <cell r="AJ263">
            <v>0.86499999999999999</v>
          </cell>
          <cell r="AL263">
            <v>66295333</v>
          </cell>
          <cell r="AM263">
            <v>5421.63</v>
          </cell>
          <cell r="AN263">
            <v>5.4216300000000004</v>
          </cell>
          <cell r="AP263">
            <v>66367277</v>
          </cell>
          <cell r="AQ263">
            <v>4389.1499999999996</v>
          </cell>
          <cell r="AR263">
            <v>4.3891499999999999</v>
          </cell>
          <cell r="AT263">
            <v>66376887</v>
          </cell>
          <cell r="AU263">
            <v>639.55999999999995</v>
          </cell>
          <cell r="AV263">
            <v>0.63955999999999991</v>
          </cell>
        </row>
        <row r="264">
          <cell r="B264">
            <v>66279665</v>
          </cell>
          <cell r="C264">
            <v>32.07</v>
          </cell>
          <cell r="D264">
            <v>3.2070000000000001E-2</v>
          </cell>
          <cell r="J264">
            <v>66026718</v>
          </cell>
          <cell r="K264">
            <v>5049.3500000000004</v>
          </cell>
          <cell r="L264">
            <v>5.0493500000000004</v>
          </cell>
          <cell r="P264">
            <v>0</v>
          </cell>
          <cell r="T264">
            <v>0</v>
          </cell>
          <cell r="X264">
            <v>0</v>
          </cell>
          <cell r="AB264">
            <v>0</v>
          </cell>
          <cell r="AD264">
            <v>66347949</v>
          </cell>
          <cell r="AE264">
            <v>150.24</v>
          </cell>
          <cell r="AF264">
            <v>0.15024000000000001</v>
          </cell>
          <cell r="AH264">
            <v>66339797</v>
          </cell>
          <cell r="AI264">
            <v>2354.12</v>
          </cell>
          <cell r="AJ264">
            <v>2.35412</v>
          </cell>
          <cell r="AL264">
            <v>66366934</v>
          </cell>
          <cell r="AM264">
            <v>6000</v>
          </cell>
          <cell r="AN264">
            <v>6</v>
          </cell>
          <cell r="AR264">
            <v>0</v>
          </cell>
          <cell r="AT264">
            <v>66376890</v>
          </cell>
          <cell r="AU264">
            <v>177.6</v>
          </cell>
          <cell r="AV264">
            <v>0.17760000000000001</v>
          </cell>
        </row>
        <row r="265">
          <cell r="B265">
            <v>66280442</v>
          </cell>
          <cell r="C265">
            <v>32.369999999999997</v>
          </cell>
          <cell r="D265">
            <v>3.2369999999999996E-2</v>
          </cell>
          <cell r="J265">
            <v>66026719</v>
          </cell>
          <cell r="K265">
            <v>870.32</v>
          </cell>
          <cell r="L265">
            <v>0.87032000000000009</v>
          </cell>
          <cell r="P265">
            <v>0</v>
          </cell>
          <cell r="T265">
            <v>0</v>
          </cell>
          <cell r="X265">
            <v>0</v>
          </cell>
          <cell r="AB265">
            <v>0</v>
          </cell>
          <cell r="AD265">
            <v>66347990</v>
          </cell>
          <cell r="AE265">
            <v>78.400000000000006</v>
          </cell>
          <cell r="AF265">
            <v>7.8400000000000011E-2</v>
          </cell>
          <cell r="AH265">
            <v>66341996</v>
          </cell>
          <cell r="AI265">
            <v>289.81</v>
          </cell>
          <cell r="AJ265">
            <v>0.28981000000000001</v>
          </cell>
          <cell r="AL265">
            <v>66355656</v>
          </cell>
          <cell r="AM265">
            <v>6500</v>
          </cell>
          <cell r="AN265">
            <v>6.5</v>
          </cell>
          <cell r="AR265">
            <v>0</v>
          </cell>
          <cell r="AT265">
            <v>66377011</v>
          </cell>
          <cell r="AU265">
            <v>0</v>
          </cell>
          <cell r="AV265">
            <v>0</v>
          </cell>
        </row>
        <row r="266">
          <cell r="B266">
            <v>66280500</v>
          </cell>
          <cell r="C266">
            <v>85.74</v>
          </cell>
          <cell r="D266">
            <v>8.5739999999999997E-2</v>
          </cell>
          <cell r="J266">
            <v>66026720</v>
          </cell>
          <cell r="K266">
            <v>3201.23</v>
          </cell>
          <cell r="L266">
            <v>3.2012299999999998</v>
          </cell>
          <cell r="P266">
            <v>0</v>
          </cell>
          <cell r="T266">
            <v>0</v>
          </cell>
          <cell r="X266">
            <v>0</v>
          </cell>
          <cell r="AB266">
            <v>0</v>
          </cell>
          <cell r="AD266">
            <v>66347991</v>
          </cell>
          <cell r="AE266">
            <v>44.8</v>
          </cell>
          <cell r="AF266">
            <v>4.48E-2</v>
          </cell>
          <cell r="AH266">
            <v>66344385</v>
          </cell>
          <cell r="AI266">
            <v>3832.56</v>
          </cell>
          <cell r="AJ266">
            <v>3.83256</v>
          </cell>
          <cell r="AL266">
            <v>66280314</v>
          </cell>
          <cell r="AM266">
            <v>7075.49</v>
          </cell>
          <cell r="AN266">
            <v>7.0754899999999994</v>
          </cell>
          <cell r="AR266">
            <v>0</v>
          </cell>
          <cell r="AT266">
            <v>66377095</v>
          </cell>
          <cell r="AU266">
            <v>0</v>
          </cell>
          <cell r="AV266">
            <v>0</v>
          </cell>
        </row>
        <row r="267">
          <cell r="B267">
            <v>66280611</v>
          </cell>
          <cell r="C267">
            <v>50.16</v>
          </cell>
          <cell r="D267">
            <v>5.0159999999999996E-2</v>
          </cell>
          <cell r="J267">
            <v>66026725</v>
          </cell>
          <cell r="K267">
            <v>4039.96</v>
          </cell>
          <cell r="L267">
            <v>4.0399599999999998</v>
          </cell>
          <cell r="P267">
            <v>0</v>
          </cell>
          <cell r="T267">
            <v>0</v>
          </cell>
          <cell r="X267">
            <v>0</v>
          </cell>
          <cell r="AB267">
            <v>0</v>
          </cell>
          <cell r="AD267">
            <v>66347993</v>
          </cell>
          <cell r="AE267">
            <v>35.11</v>
          </cell>
          <cell r="AF267">
            <v>3.5110000000000002E-2</v>
          </cell>
          <cell r="AH267">
            <v>66344556</v>
          </cell>
          <cell r="AI267">
            <v>131.63</v>
          </cell>
          <cell r="AJ267">
            <v>0.13163</v>
          </cell>
          <cell r="AL267">
            <v>66026707</v>
          </cell>
          <cell r="AM267">
            <v>7574.35</v>
          </cell>
          <cell r="AN267">
            <v>7.5743500000000008</v>
          </cell>
          <cell r="AR267">
            <v>0</v>
          </cell>
          <cell r="AT267">
            <v>66377151</v>
          </cell>
          <cell r="AU267">
            <v>632.09</v>
          </cell>
          <cell r="AV267">
            <v>0.63209000000000004</v>
          </cell>
        </row>
        <row r="268">
          <cell r="B268">
            <v>66280826</v>
          </cell>
          <cell r="C268">
            <v>1019</v>
          </cell>
          <cell r="D268">
            <v>1.0189999999999999</v>
          </cell>
          <cell r="J268">
            <v>66026726</v>
          </cell>
          <cell r="K268">
            <v>2701.74</v>
          </cell>
          <cell r="L268">
            <v>2.7017399999999996</v>
          </cell>
          <cell r="P268">
            <v>0</v>
          </cell>
          <cell r="T268">
            <v>0</v>
          </cell>
          <cell r="X268">
            <v>0</v>
          </cell>
          <cell r="AB268">
            <v>0</v>
          </cell>
          <cell r="AD268">
            <v>66347994</v>
          </cell>
          <cell r="AE268">
            <v>44.8</v>
          </cell>
          <cell r="AF268">
            <v>4.48E-2</v>
          </cell>
          <cell r="AH268">
            <v>66344584</v>
          </cell>
          <cell r="AI268">
            <v>331.8</v>
          </cell>
          <cell r="AJ268">
            <v>0.33179999999999998</v>
          </cell>
          <cell r="AL268">
            <v>66025984</v>
          </cell>
          <cell r="AM268">
            <v>7799.28</v>
          </cell>
          <cell r="AN268">
            <v>7.7992799999999995</v>
          </cell>
          <cell r="AR268">
            <v>0</v>
          </cell>
          <cell r="AT268">
            <v>66377299</v>
          </cell>
          <cell r="AU268">
            <v>38.28</v>
          </cell>
          <cell r="AV268">
            <v>3.8280000000000002E-2</v>
          </cell>
        </row>
        <row r="269">
          <cell r="B269">
            <v>66281316</v>
          </cell>
          <cell r="C269">
            <v>2990.25</v>
          </cell>
          <cell r="D269">
            <v>2.9902500000000001</v>
          </cell>
          <cell r="J269">
            <v>66026728</v>
          </cell>
          <cell r="K269">
            <v>592.37</v>
          </cell>
          <cell r="L269">
            <v>0.59236999999999995</v>
          </cell>
          <cell r="P269">
            <v>0</v>
          </cell>
          <cell r="T269">
            <v>0</v>
          </cell>
          <cell r="X269">
            <v>0</v>
          </cell>
          <cell r="AB269">
            <v>0</v>
          </cell>
          <cell r="AD269">
            <v>66347996</v>
          </cell>
          <cell r="AE269">
            <v>131.25</v>
          </cell>
          <cell r="AF269">
            <v>0.13125000000000001</v>
          </cell>
          <cell r="AH269">
            <v>66345996</v>
          </cell>
          <cell r="AI269">
            <v>2677.2</v>
          </cell>
          <cell r="AJ269">
            <v>2.6772</v>
          </cell>
          <cell r="AL269">
            <v>66026715</v>
          </cell>
          <cell r="AM269">
            <v>10471.35</v>
          </cell>
          <cell r="AN269">
            <v>10.471350000000001</v>
          </cell>
          <cell r="AR269">
            <v>0</v>
          </cell>
          <cell r="AT269">
            <v>66377331</v>
          </cell>
          <cell r="AU269">
            <v>340.83</v>
          </cell>
          <cell r="AV269">
            <v>0.34082999999999997</v>
          </cell>
        </row>
        <row r="270">
          <cell r="B270">
            <v>66281789</v>
          </cell>
          <cell r="C270">
            <v>10062.780000000001</v>
          </cell>
          <cell r="D270">
            <v>10.06278</v>
          </cell>
          <cell r="J270">
            <v>66026729</v>
          </cell>
          <cell r="K270">
            <v>197.57</v>
          </cell>
          <cell r="L270">
            <v>0.19757</v>
          </cell>
          <cell r="P270">
            <v>0</v>
          </cell>
          <cell r="T270">
            <v>0</v>
          </cell>
          <cell r="X270">
            <v>0</v>
          </cell>
          <cell r="AB270">
            <v>0</v>
          </cell>
          <cell r="AD270">
            <v>66348366</v>
          </cell>
          <cell r="AE270">
            <v>309.76</v>
          </cell>
          <cell r="AF270">
            <v>0.30975999999999998</v>
          </cell>
          <cell r="AH270">
            <v>66346262</v>
          </cell>
          <cell r="AI270">
            <v>7118.21</v>
          </cell>
          <cell r="AJ270">
            <v>7.1182100000000004</v>
          </cell>
          <cell r="AL270">
            <v>66336515</v>
          </cell>
          <cell r="AM270">
            <v>10877.69</v>
          </cell>
          <cell r="AN270">
            <v>10.877690000000001</v>
          </cell>
          <cell r="AR270">
            <v>0</v>
          </cell>
          <cell r="AT270">
            <v>66377338</v>
          </cell>
          <cell r="AU270">
            <v>232.39</v>
          </cell>
          <cell r="AV270">
            <v>0.23238999999999999</v>
          </cell>
        </row>
        <row r="271">
          <cell r="B271">
            <v>66282020</v>
          </cell>
          <cell r="C271">
            <v>26.6</v>
          </cell>
          <cell r="D271">
            <v>2.6600000000000002E-2</v>
          </cell>
          <cell r="J271">
            <v>66026730</v>
          </cell>
          <cell r="K271">
            <v>12.77</v>
          </cell>
          <cell r="L271">
            <v>1.277E-2</v>
          </cell>
          <cell r="P271">
            <v>0</v>
          </cell>
          <cell r="T271">
            <v>0</v>
          </cell>
          <cell r="X271">
            <v>0</v>
          </cell>
          <cell r="AB271">
            <v>0</v>
          </cell>
          <cell r="AD271">
            <v>66348494</v>
          </cell>
          <cell r="AE271">
            <v>81.790000000000006</v>
          </cell>
          <cell r="AF271">
            <v>8.1790000000000002E-2</v>
          </cell>
          <cell r="AH271">
            <v>66346300</v>
          </cell>
          <cell r="AI271">
            <v>210.52</v>
          </cell>
          <cell r="AJ271">
            <v>0.21052000000000001</v>
          </cell>
          <cell r="AL271">
            <v>66249549</v>
          </cell>
          <cell r="AM271">
            <v>12944</v>
          </cell>
          <cell r="AN271">
            <v>12.944000000000001</v>
          </cell>
          <cell r="AR271">
            <v>0</v>
          </cell>
          <cell r="AT271">
            <v>66377463</v>
          </cell>
          <cell r="AU271">
            <v>0</v>
          </cell>
          <cell r="AV271">
            <v>0</v>
          </cell>
        </row>
        <row r="272">
          <cell r="B272">
            <v>66282198</v>
          </cell>
          <cell r="C272">
            <v>1159.45</v>
          </cell>
          <cell r="D272">
            <v>1.1594500000000001</v>
          </cell>
          <cell r="J272">
            <v>66026735</v>
          </cell>
          <cell r="K272">
            <v>4580.84</v>
          </cell>
          <cell r="L272">
            <v>4.5808400000000002</v>
          </cell>
          <cell r="P272">
            <v>0</v>
          </cell>
          <cell r="X272">
            <v>0</v>
          </cell>
          <cell r="AB272">
            <v>0</v>
          </cell>
          <cell r="AD272">
            <v>66349118</v>
          </cell>
          <cell r="AE272">
            <v>420</v>
          </cell>
          <cell r="AF272">
            <v>0.42</v>
          </cell>
          <cell r="AH272">
            <v>66347585</v>
          </cell>
          <cell r="AI272">
            <v>48.92</v>
          </cell>
          <cell r="AJ272">
            <v>4.8920000000000005E-2</v>
          </cell>
          <cell r="AL272">
            <v>66330413</v>
          </cell>
          <cell r="AM272">
            <v>14611.69</v>
          </cell>
          <cell r="AN272">
            <v>14.611690000000001</v>
          </cell>
          <cell r="AR272">
            <v>0</v>
          </cell>
          <cell r="AT272">
            <v>66377464</v>
          </cell>
          <cell r="AU272">
            <v>0</v>
          </cell>
          <cell r="AV272">
            <v>0</v>
          </cell>
        </row>
        <row r="273">
          <cell r="B273">
            <v>66282233</v>
          </cell>
          <cell r="C273">
            <v>364.95</v>
          </cell>
          <cell r="D273">
            <v>0.36495</v>
          </cell>
          <cell r="J273">
            <v>66026736</v>
          </cell>
          <cell r="K273">
            <v>1021.85</v>
          </cell>
          <cell r="L273">
            <v>1.0218499999999999</v>
          </cell>
          <cell r="P273">
            <v>0</v>
          </cell>
          <cell r="X273">
            <v>0</v>
          </cell>
          <cell r="AB273">
            <v>0</v>
          </cell>
          <cell r="AD273">
            <v>66349121</v>
          </cell>
          <cell r="AE273">
            <v>178.83</v>
          </cell>
          <cell r="AF273">
            <v>0.17883000000000002</v>
          </cell>
          <cell r="AH273">
            <v>66347697</v>
          </cell>
          <cell r="AI273">
            <v>74.92</v>
          </cell>
          <cell r="AJ273">
            <v>7.492E-2</v>
          </cell>
          <cell r="AL273">
            <v>66330012</v>
          </cell>
          <cell r="AM273">
            <v>18707.16</v>
          </cell>
          <cell r="AN273">
            <v>18.707159999999998</v>
          </cell>
          <cell r="AR273">
            <v>0</v>
          </cell>
          <cell r="AT273">
            <v>66377467</v>
          </cell>
          <cell r="AU273">
            <v>0</v>
          </cell>
          <cell r="AV273">
            <v>0</v>
          </cell>
        </row>
        <row r="274">
          <cell r="B274">
            <v>66282787</v>
          </cell>
          <cell r="C274">
            <v>263.42</v>
          </cell>
          <cell r="D274">
            <v>0.26342000000000004</v>
          </cell>
          <cell r="J274">
            <v>66028643</v>
          </cell>
          <cell r="K274">
            <v>5497.8</v>
          </cell>
          <cell r="L274">
            <v>5.4977999999999998</v>
          </cell>
          <cell r="P274">
            <v>0</v>
          </cell>
          <cell r="X274">
            <v>0</v>
          </cell>
          <cell r="AB274">
            <v>0</v>
          </cell>
          <cell r="AD274">
            <v>66349136</v>
          </cell>
          <cell r="AE274">
            <v>44.8</v>
          </cell>
          <cell r="AF274">
            <v>4.48E-2</v>
          </cell>
          <cell r="AH274">
            <v>66348616</v>
          </cell>
          <cell r="AI274">
            <v>218</v>
          </cell>
          <cell r="AJ274">
            <v>0.218</v>
          </cell>
          <cell r="AL274">
            <v>66350321</v>
          </cell>
          <cell r="AM274">
            <v>22459.97</v>
          </cell>
          <cell r="AN274">
            <v>22.459970000000002</v>
          </cell>
          <cell r="AR274">
            <v>0</v>
          </cell>
          <cell r="AT274">
            <v>66377468</v>
          </cell>
          <cell r="AU274">
            <v>0</v>
          </cell>
          <cell r="AV274">
            <v>0</v>
          </cell>
        </row>
        <row r="275">
          <cell r="B275">
            <v>66282805</v>
          </cell>
          <cell r="C275">
            <v>48.28</v>
          </cell>
          <cell r="D275">
            <v>4.8280000000000003E-2</v>
          </cell>
          <cell r="J275">
            <v>66028725</v>
          </cell>
          <cell r="K275">
            <v>505.21</v>
          </cell>
          <cell r="L275">
            <v>0.50520999999999994</v>
          </cell>
          <cell r="P275">
            <v>0</v>
          </cell>
          <cell r="X275">
            <v>0</v>
          </cell>
          <cell r="AB275">
            <v>0</v>
          </cell>
          <cell r="AD275">
            <v>66349160</v>
          </cell>
          <cell r="AE275">
            <v>420</v>
          </cell>
          <cell r="AF275">
            <v>0.42</v>
          </cell>
          <cell r="AH275">
            <v>66350321</v>
          </cell>
          <cell r="AI275">
            <v>25.54</v>
          </cell>
          <cell r="AJ275">
            <v>2.554E-2</v>
          </cell>
          <cell r="AL275">
            <v>66321209</v>
          </cell>
          <cell r="AM275">
            <v>35368.86</v>
          </cell>
          <cell r="AN275">
            <v>35.368859999999998</v>
          </cell>
          <cell r="AR275">
            <v>0</v>
          </cell>
          <cell r="AT275">
            <v>66377529</v>
          </cell>
          <cell r="AU275">
            <v>32.600000000000072</v>
          </cell>
          <cell r="AV275">
            <v>3.2600000000000073E-2</v>
          </cell>
        </row>
        <row r="276">
          <cell r="B276">
            <v>66282813</v>
          </cell>
          <cell r="C276">
            <v>25.1</v>
          </cell>
          <cell r="D276">
            <v>2.5100000000000001E-2</v>
          </cell>
          <cell r="J276">
            <v>66031290</v>
          </cell>
          <cell r="K276">
            <v>210</v>
          </cell>
          <cell r="L276">
            <v>0.21</v>
          </cell>
          <cell r="P276">
            <v>0</v>
          </cell>
          <cell r="X276">
            <v>0</v>
          </cell>
          <cell r="AB276">
            <v>0</v>
          </cell>
          <cell r="AD276">
            <v>66349937</v>
          </cell>
          <cell r="AE276">
            <v>173.04</v>
          </cell>
          <cell r="AF276">
            <v>0.17304</v>
          </cell>
          <cell r="AH276">
            <v>66350397</v>
          </cell>
          <cell r="AI276">
            <v>145</v>
          </cell>
          <cell r="AJ276">
            <v>0.14499999999999999</v>
          </cell>
          <cell r="AL276">
            <v>66328232</v>
          </cell>
          <cell r="AM276">
            <v>40000</v>
          </cell>
          <cell r="AN276">
            <v>40</v>
          </cell>
          <cell r="AR276">
            <v>0</v>
          </cell>
          <cell r="AT276">
            <v>66377534</v>
          </cell>
          <cell r="AU276">
            <v>0</v>
          </cell>
          <cell r="AV276">
            <v>0</v>
          </cell>
        </row>
        <row r="277">
          <cell r="B277">
            <v>66283117</v>
          </cell>
          <cell r="C277">
            <v>113.37</v>
          </cell>
          <cell r="D277">
            <v>0.11337</v>
          </cell>
          <cell r="J277">
            <v>66034641</v>
          </cell>
          <cell r="K277">
            <v>260.44</v>
          </cell>
          <cell r="L277">
            <v>0.26044</v>
          </cell>
          <cell r="P277">
            <v>0</v>
          </cell>
          <cell r="X277">
            <v>0</v>
          </cell>
          <cell r="AB277">
            <v>0</v>
          </cell>
          <cell r="AD277">
            <v>66350111</v>
          </cell>
          <cell r="AE277">
            <v>847.68</v>
          </cell>
          <cell r="AF277">
            <v>0.84767999999999999</v>
          </cell>
          <cell r="AH277">
            <v>66350410</v>
          </cell>
          <cell r="AI277">
            <v>435.62</v>
          </cell>
          <cell r="AJ277">
            <v>0.43562000000000001</v>
          </cell>
          <cell r="AL277">
            <v>66068539</v>
          </cell>
          <cell r="AM277">
            <v>44980.93</v>
          </cell>
          <cell r="AN277">
            <v>44.980930000000001</v>
          </cell>
          <cell r="AR277">
            <v>0</v>
          </cell>
          <cell r="AT277">
            <v>66377605</v>
          </cell>
          <cell r="AU277">
            <v>0</v>
          </cell>
          <cell r="AV277">
            <v>0</v>
          </cell>
        </row>
        <row r="278">
          <cell r="B278">
            <v>66283433</v>
          </cell>
          <cell r="C278">
            <v>32.229999999999997</v>
          </cell>
          <cell r="D278">
            <v>3.2229999999999995E-2</v>
          </cell>
          <cell r="J278">
            <v>66038648</v>
          </cell>
          <cell r="K278">
            <v>31.14</v>
          </cell>
          <cell r="L278">
            <v>3.1140000000000001E-2</v>
          </cell>
          <cell r="P278">
            <v>0</v>
          </cell>
          <cell r="X278">
            <v>0</v>
          </cell>
          <cell r="AB278">
            <v>0</v>
          </cell>
          <cell r="AD278">
            <v>66350266</v>
          </cell>
          <cell r="AE278">
            <v>941.88</v>
          </cell>
          <cell r="AF278">
            <v>0.94188000000000005</v>
          </cell>
          <cell r="AH278">
            <v>66350649</v>
          </cell>
          <cell r="AI278">
            <v>1211.75</v>
          </cell>
          <cell r="AJ278">
            <v>1.2117500000000001</v>
          </cell>
          <cell r="AL278">
            <v>66026740</v>
          </cell>
          <cell r="AM278">
            <v>282662.68</v>
          </cell>
          <cell r="AN278">
            <v>282.66267999999997</v>
          </cell>
          <cell r="AR278">
            <v>0</v>
          </cell>
          <cell r="AT278">
            <v>66377606</v>
          </cell>
          <cell r="AU278">
            <v>0</v>
          </cell>
          <cell r="AV278">
            <v>0</v>
          </cell>
        </row>
        <row r="279">
          <cell r="B279">
            <v>66283435</v>
          </cell>
          <cell r="C279">
            <v>32.229999999999997</v>
          </cell>
          <cell r="D279">
            <v>3.2229999999999995E-2</v>
          </cell>
          <cell r="J279">
            <v>66045486</v>
          </cell>
          <cell r="K279">
            <v>-8805.7999999999993</v>
          </cell>
          <cell r="L279">
            <v>-8.8057999999999996</v>
          </cell>
          <cell r="P279">
            <v>0</v>
          </cell>
          <cell r="X279">
            <v>0</v>
          </cell>
          <cell r="AB279">
            <v>0</v>
          </cell>
          <cell r="AD279">
            <v>66350284</v>
          </cell>
          <cell r="AE279">
            <v>173.04</v>
          </cell>
          <cell r="AF279">
            <v>0.17304</v>
          </cell>
          <cell r="AH279">
            <v>66351248</v>
          </cell>
          <cell r="AI279">
            <v>1265.0899999999999</v>
          </cell>
          <cell r="AJ279">
            <v>1.2650899999999998</v>
          </cell>
          <cell r="AR279">
            <v>0</v>
          </cell>
          <cell r="AT279">
            <v>66377607</v>
          </cell>
          <cell r="AU279">
            <v>0</v>
          </cell>
          <cell r="AV279">
            <v>0</v>
          </cell>
        </row>
        <row r="280">
          <cell r="B280">
            <v>66285331</v>
          </cell>
          <cell r="C280">
            <v>12.37</v>
          </cell>
          <cell r="D280">
            <v>1.2369999999999999E-2</v>
          </cell>
          <cell r="J280">
            <v>66057303</v>
          </cell>
          <cell r="K280">
            <v>410</v>
          </cell>
          <cell r="L280">
            <v>0.41</v>
          </cell>
          <cell r="P280">
            <v>0</v>
          </cell>
          <cell r="X280">
            <v>0</v>
          </cell>
          <cell r="AB280">
            <v>0</v>
          </cell>
          <cell r="AD280">
            <v>66350285</v>
          </cell>
          <cell r="AE280">
            <v>173.04</v>
          </cell>
          <cell r="AF280">
            <v>0.17304</v>
          </cell>
          <cell r="AH280">
            <v>66351308</v>
          </cell>
          <cell r="AI280">
            <v>477.46</v>
          </cell>
          <cell r="AJ280">
            <v>0.47746</v>
          </cell>
          <cell r="AR280">
            <v>0</v>
          </cell>
          <cell r="AT280">
            <v>66377608</v>
          </cell>
          <cell r="AU280">
            <v>0</v>
          </cell>
          <cell r="AV280">
            <v>0</v>
          </cell>
        </row>
        <row r="281">
          <cell r="B281">
            <v>66285987</v>
          </cell>
          <cell r="C281">
            <v>1088.7</v>
          </cell>
          <cell r="D281">
            <v>1.0887</v>
          </cell>
          <cell r="J281">
            <v>66068539</v>
          </cell>
          <cell r="K281">
            <v>23957.13</v>
          </cell>
          <cell r="L281">
            <v>23.957129999999999</v>
          </cell>
          <cell r="P281">
            <v>0</v>
          </cell>
          <cell r="X281">
            <v>0</v>
          </cell>
          <cell r="AB281">
            <v>0</v>
          </cell>
          <cell r="AD281">
            <v>66350649</v>
          </cell>
          <cell r="AE281">
            <v>4050</v>
          </cell>
          <cell r="AF281">
            <v>4.05</v>
          </cell>
          <cell r="AH281">
            <v>66351762</v>
          </cell>
          <cell r="AI281">
            <v>219</v>
          </cell>
          <cell r="AJ281">
            <v>0.219</v>
          </cell>
          <cell r="AR281">
            <v>0</v>
          </cell>
          <cell r="AT281">
            <v>66377609</v>
          </cell>
          <cell r="AU281">
            <v>0</v>
          </cell>
          <cell r="AV281">
            <v>0</v>
          </cell>
        </row>
        <row r="282">
          <cell r="B282">
            <v>66026740</v>
          </cell>
          <cell r="C282">
            <v>479271.07</v>
          </cell>
          <cell r="D282">
            <v>479.27107000000001</v>
          </cell>
          <cell r="J282">
            <v>66079548</v>
          </cell>
          <cell r="K282">
            <v>0</v>
          </cell>
          <cell r="L282">
            <v>0</v>
          </cell>
          <cell r="P282">
            <v>0</v>
          </cell>
          <cell r="X282">
            <v>0</v>
          </cell>
          <cell r="AB282">
            <v>0</v>
          </cell>
          <cell r="AD282">
            <v>66350785</v>
          </cell>
          <cell r="AE282">
            <v>44.8</v>
          </cell>
          <cell r="AF282">
            <v>4.48E-2</v>
          </cell>
          <cell r="AH282">
            <v>66352487</v>
          </cell>
          <cell r="AI282">
            <v>90</v>
          </cell>
          <cell r="AJ282">
            <v>0.09</v>
          </cell>
          <cell r="AR282">
            <v>0</v>
          </cell>
          <cell r="AT282">
            <v>66377610</v>
          </cell>
          <cell r="AU282">
            <v>0</v>
          </cell>
          <cell r="AV282">
            <v>0</v>
          </cell>
        </row>
        <row r="283">
          <cell r="B283">
            <v>66026742</v>
          </cell>
          <cell r="C283">
            <v>7271.02</v>
          </cell>
          <cell r="D283">
            <v>7.27102</v>
          </cell>
          <cell r="J283">
            <v>66079555</v>
          </cell>
          <cell r="K283">
            <v>2139.77</v>
          </cell>
          <cell r="L283">
            <v>2.1397699999999999</v>
          </cell>
          <cell r="P283">
            <v>0</v>
          </cell>
          <cell r="X283">
            <v>0</v>
          </cell>
          <cell r="AB283">
            <v>0</v>
          </cell>
          <cell r="AD283">
            <v>66350800</v>
          </cell>
          <cell r="AE283">
            <v>245.06</v>
          </cell>
          <cell r="AF283">
            <v>0.24506</v>
          </cell>
          <cell r="AH283">
            <v>66352685</v>
          </cell>
          <cell r="AI283">
            <v>98.12</v>
          </cell>
          <cell r="AJ283">
            <v>9.8119999999999999E-2</v>
          </cell>
          <cell r="AR283">
            <v>0</v>
          </cell>
          <cell r="AT283">
            <v>66377611</v>
          </cell>
          <cell r="AU283">
            <v>0</v>
          </cell>
          <cell r="AV283">
            <v>0</v>
          </cell>
        </row>
        <row r="284">
          <cell r="B284">
            <v>66026743</v>
          </cell>
          <cell r="C284">
            <v>1237.54</v>
          </cell>
          <cell r="D284">
            <v>1.2375399999999999</v>
          </cell>
          <cell r="J284">
            <v>66129024</v>
          </cell>
          <cell r="K284">
            <v>52.89</v>
          </cell>
          <cell r="L284">
            <v>5.289E-2</v>
          </cell>
          <cell r="P284">
            <v>0</v>
          </cell>
          <cell r="X284">
            <v>0</v>
          </cell>
          <cell r="AB284">
            <v>0</v>
          </cell>
          <cell r="AD284">
            <v>66350945</v>
          </cell>
          <cell r="AE284">
            <v>664.43</v>
          </cell>
          <cell r="AF284">
            <v>0.66442999999999997</v>
          </cell>
          <cell r="AH284">
            <v>66352832</v>
          </cell>
          <cell r="AI284">
            <v>1227.43</v>
          </cell>
          <cell r="AJ284">
            <v>1.22743</v>
          </cell>
          <cell r="AR284">
            <v>0</v>
          </cell>
          <cell r="AT284">
            <v>66377785</v>
          </cell>
          <cell r="AU284">
            <v>0</v>
          </cell>
          <cell r="AV284">
            <v>0</v>
          </cell>
        </row>
        <row r="285">
          <cell r="B285">
            <v>66191651</v>
          </cell>
          <cell r="C285">
            <v>110.31</v>
          </cell>
          <cell r="D285">
            <v>0.11031000000000001</v>
          </cell>
          <cell r="J285">
            <v>66152332</v>
          </cell>
          <cell r="K285">
            <v>54.77</v>
          </cell>
          <cell r="L285">
            <v>5.4770000000000006E-2</v>
          </cell>
          <cell r="P285">
            <v>0</v>
          </cell>
          <cell r="X285">
            <v>0</v>
          </cell>
          <cell r="AB285">
            <v>0</v>
          </cell>
          <cell r="AD285">
            <v>66351049</v>
          </cell>
          <cell r="AE285">
            <v>3461.42</v>
          </cell>
          <cell r="AF285">
            <v>3.4614199999999999</v>
          </cell>
          <cell r="AH285">
            <v>66352835</v>
          </cell>
          <cell r="AI285">
            <v>65.819999999999993</v>
          </cell>
          <cell r="AJ285">
            <v>6.581999999999999E-2</v>
          </cell>
          <cell r="AR285">
            <v>0</v>
          </cell>
          <cell r="AT285">
            <v>66377786</v>
          </cell>
          <cell r="AU285">
            <v>0</v>
          </cell>
          <cell r="AV285">
            <v>0</v>
          </cell>
        </row>
        <row r="286">
          <cell r="J286">
            <v>66166468</v>
          </cell>
          <cell r="K286">
            <v>587.76</v>
          </cell>
          <cell r="L286">
            <v>0.58775999999999995</v>
          </cell>
          <cell r="P286">
            <v>0</v>
          </cell>
          <cell r="X286">
            <v>0</v>
          </cell>
          <cell r="AB286">
            <v>0</v>
          </cell>
          <cell r="AD286">
            <v>66351050</v>
          </cell>
          <cell r="AE286">
            <v>211.22</v>
          </cell>
          <cell r="AF286">
            <v>0.21121999999999999</v>
          </cell>
          <cell r="AH286">
            <v>66353303</v>
          </cell>
          <cell r="AI286">
            <v>74.37</v>
          </cell>
          <cell r="AJ286">
            <v>7.4370000000000006E-2</v>
          </cell>
          <cell r="AR286">
            <v>0</v>
          </cell>
          <cell r="AT286">
            <v>66377793</v>
          </cell>
          <cell r="AU286">
            <v>0</v>
          </cell>
          <cell r="AV286">
            <v>0</v>
          </cell>
        </row>
        <row r="287">
          <cell r="J287">
            <v>66167169</v>
          </cell>
          <cell r="K287">
            <v>2274</v>
          </cell>
          <cell r="L287">
            <v>2.274</v>
          </cell>
          <cell r="P287">
            <v>0</v>
          </cell>
          <cell r="X287">
            <v>0</v>
          </cell>
          <cell r="AB287">
            <v>0</v>
          </cell>
          <cell r="AD287">
            <v>66351165</v>
          </cell>
          <cell r="AE287">
            <v>545.69000000000005</v>
          </cell>
          <cell r="AF287">
            <v>0.54569000000000001</v>
          </cell>
          <cell r="AH287">
            <v>66353554</v>
          </cell>
          <cell r="AI287">
            <v>805.34</v>
          </cell>
          <cell r="AJ287">
            <v>0.80534000000000006</v>
          </cell>
          <cell r="AR287">
            <v>0</v>
          </cell>
          <cell r="AT287">
            <v>66377811</v>
          </cell>
          <cell r="AU287">
            <v>0</v>
          </cell>
          <cell r="AV287">
            <v>0</v>
          </cell>
        </row>
        <row r="288">
          <cell r="J288">
            <v>66175364</v>
          </cell>
          <cell r="K288">
            <v>345.69</v>
          </cell>
          <cell r="L288">
            <v>0.34569</v>
          </cell>
          <cell r="P288">
            <v>0</v>
          </cell>
          <cell r="X288">
            <v>0</v>
          </cell>
          <cell r="AB288">
            <v>0</v>
          </cell>
          <cell r="AD288">
            <v>66351502</v>
          </cell>
          <cell r="AE288">
            <v>464.23</v>
          </cell>
          <cell r="AF288">
            <v>0.46423000000000003</v>
          </cell>
          <cell r="AH288">
            <v>66353590</v>
          </cell>
          <cell r="AI288">
            <v>-141.12</v>
          </cell>
          <cell r="AJ288">
            <v>-0.14112</v>
          </cell>
          <cell r="AR288">
            <v>0</v>
          </cell>
          <cell r="AT288">
            <v>66377813</v>
          </cell>
          <cell r="AU288">
            <v>0</v>
          </cell>
          <cell r="AV288">
            <v>0</v>
          </cell>
        </row>
        <row r="289">
          <cell r="J289">
            <v>66191653</v>
          </cell>
          <cell r="K289">
            <v>14705.41</v>
          </cell>
          <cell r="L289">
            <v>14.705410000000001</v>
          </cell>
          <cell r="P289">
            <v>0</v>
          </cell>
          <cell r="X289">
            <v>0</v>
          </cell>
          <cell r="AB289">
            <v>0</v>
          </cell>
          <cell r="AD289">
            <v>66351510</v>
          </cell>
          <cell r="AE289">
            <v>973.11</v>
          </cell>
          <cell r="AF289">
            <v>0.97311000000000003</v>
          </cell>
          <cell r="AH289">
            <v>66354627</v>
          </cell>
          <cell r="AI289">
            <v>131.65</v>
          </cell>
          <cell r="AJ289">
            <v>0.13165000000000002</v>
          </cell>
          <cell r="AR289">
            <v>0</v>
          </cell>
          <cell r="AT289">
            <v>66377814</v>
          </cell>
          <cell r="AU289">
            <v>0</v>
          </cell>
          <cell r="AV289">
            <v>0</v>
          </cell>
        </row>
        <row r="290">
          <cell r="J290">
            <v>66192272</v>
          </cell>
          <cell r="K290">
            <v>389.9</v>
          </cell>
          <cell r="L290">
            <v>0.38989999999999997</v>
          </cell>
          <cell r="P290">
            <v>0</v>
          </cell>
          <cell r="AB290">
            <v>0</v>
          </cell>
          <cell r="AD290">
            <v>66351847</v>
          </cell>
          <cell r="AE290">
            <v>54.88</v>
          </cell>
          <cell r="AF290">
            <v>5.4880000000000005E-2</v>
          </cell>
          <cell r="AH290">
            <v>66354628</v>
          </cell>
          <cell r="AI290">
            <v>131.65</v>
          </cell>
          <cell r="AJ290">
            <v>0.13165000000000002</v>
          </cell>
          <cell r="AR290">
            <v>0</v>
          </cell>
          <cell r="AT290">
            <v>66377815</v>
          </cell>
          <cell r="AU290">
            <v>0</v>
          </cell>
          <cell r="AV290">
            <v>0</v>
          </cell>
        </row>
        <row r="291">
          <cell r="J291">
            <v>66192273</v>
          </cell>
          <cell r="K291">
            <v>11779.28</v>
          </cell>
          <cell r="L291">
            <v>11.77928</v>
          </cell>
          <cell r="AB291">
            <v>0</v>
          </cell>
          <cell r="AD291">
            <v>66351852</v>
          </cell>
          <cell r="AE291">
            <v>44.8</v>
          </cell>
          <cell r="AF291">
            <v>4.48E-2</v>
          </cell>
          <cell r="AH291">
            <v>66354633</v>
          </cell>
          <cell r="AI291">
            <v>1268.33</v>
          </cell>
          <cell r="AJ291">
            <v>1.26833</v>
          </cell>
          <cell r="AR291">
            <v>0</v>
          </cell>
          <cell r="AT291">
            <v>66377816</v>
          </cell>
          <cell r="AU291">
            <v>0</v>
          </cell>
          <cell r="AV291">
            <v>0</v>
          </cell>
        </row>
        <row r="292">
          <cell r="J292">
            <v>66197196</v>
          </cell>
          <cell r="K292">
            <v>5109.58</v>
          </cell>
          <cell r="L292">
            <v>5.1095800000000002</v>
          </cell>
          <cell r="AB292">
            <v>0</v>
          </cell>
          <cell r="AD292">
            <v>66351862</v>
          </cell>
          <cell r="AE292">
            <v>10.88</v>
          </cell>
          <cell r="AF292">
            <v>1.0880000000000001E-2</v>
          </cell>
          <cell r="AH292">
            <v>66354682</v>
          </cell>
          <cell r="AI292">
            <v>462.5</v>
          </cell>
          <cell r="AJ292">
            <v>0.46250000000000002</v>
          </cell>
          <cell r="AR292">
            <v>0</v>
          </cell>
          <cell r="AT292">
            <v>66377817</v>
          </cell>
          <cell r="AU292">
            <v>0</v>
          </cell>
          <cell r="AV292">
            <v>0</v>
          </cell>
        </row>
        <row r="293">
          <cell r="J293">
            <v>66213946</v>
          </cell>
          <cell r="K293">
            <v>662.7</v>
          </cell>
          <cell r="L293">
            <v>0.66270000000000007</v>
          </cell>
          <cell r="AB293">
            <v>0</v>
          </cell>
          <cell r="AD293">
            <v>66352504</v>
          </cell>
          <cell r="AE293">
            <v>44.79</v>
          </cell>
          <cell r="AF293">
            <v>4.4789999999999996E-2</v>
          </cell>
          <cell r="AH293">
            <v>66354686</v>
          </cell>
          <cell r="AI293">
            <v>170</v>
          </cell>
          <cell r="AJ293">
            <v>0.17</v>
          </cell>
          <cell r="AR293">
            <v>0</v>
          </cell>
          <cell r="AT293">
            <v>66377818</v>
          </cell>
          <cell r="AU293">
            <v>0</v>
          </cell>
          <cell r="AV293">
            <v>0</v>
          </cell>
        </row>
        <row r="294">
          <cell r="J294">
            <v>66215960</v>
          </cell>
          <cell r="K294">
            <v>4370.91</v>
          </cell>
          <cell r="L294">
            <v>4.3709100000000003</v>
          </cell>
          <cell r="AB294">
            <v>0</v>
          </cell>
          <cell r="AF294">
            <v>0</v>
          </cell>
          <cell r="AH294">
            <v>66354960</v>
          </cell>
          <cell r="AI294">
            <v>78.27</v>
          </cell>
          <cell r="AJ294">
            <v>7.8269999999999992E-2</v>
          </cell>
          <cell r="AR294">
            <v>0</v>
          </cell>
          <cell r="AT294">
            <v>66377819</v>
          </cell>
          <cell r="AU294">
            <v>0</v>
          </cell>
          <cell r="AV294">
            <v>0</v>
          </cell>
        </row>
        <row r="295">
          <cell r="J295">
            <v>66227096</v>
          </cell>
          <cell r="K295">
            <v>382.68</v>
          </cell>
          <cell r="L295">
            <v>0.38268000000000002</v>
          </cell>
          <cell r="AB295">
            <v>0</v>
          </cell>
          <cell r="AF295">
            <v>0</v>
          </cell>
          <cell r="AH295">
            <v>66355005</v>
          </cell>
          <cell r="AI295">
            <v>398</v>
          </cell>
          <cell r="AJ295">
            <v>0.39800000000000002</v>
          </cell>
          <cell r="AR295">
            <v>0</v>
          </cell>
          <cell r="AT295">
            <v>66377868</v>
          </cell>
          <cell r="AU295">
            <v>0</v>
          </cell>
          <cell r="AV295">
            <v>0</v>
          </cell>
        </row>
        <row r="296">
          <cell r="J296">
            <v>66230484</v>
          </cell>
          <cell r="K296">
            <v>7981.76</v>
          </cell>
          <cell r="L296">
            <v>7.9817600000000004</v>
          </cell>
          <cell r="AB296">
            <v>0</v>
          </cell>
          <cell r="AF296">
            <v>0</v>
          </cell>
          <cell r="AH296">
            <v>66355304</v>
          </cell>
          <cell r="AI296">
            <v>120.34</v>
          </cell>
          <cell r="AJ296">
            <v>0.12034</v>
          </cell>
          <cell r="AR296">
            <v>0</v>
          </cell>
          <cell r="AT296">
            <v>66377934</v>
          </cell>
          <cell r="AU296">
            <v>0</v>
          </cell>
          <cell r="AV296">
            <v>0</v>
          </cell>
        </row>
        <row r="297">
          <cell r="J297">
            <v>66231892</v>
          </cell>
          <cell r="K297">
            <v>16.2</v>
          </cell>
          <cell r="L297">
            <v>1.6199999999999999E-2</v>
          </cell>
          <cell r="AB297">
            <v>0</v>
          </cell>
          <cell r="AF297">
            <v>0</v>
          </cell>
          <cell r="AH297">
            <v>66355311</v>
          </cell>
          <cell r="AI297">
            <v>6980.37</v>
          </cell>
          <cell r="AJ297">
            <v>6.9803699999999997</v>
          </cell>
          <cell r="AR297">
            <v>0</v>
          </cell>
          <cell r="AT297">
            <v>66378044</v>
          </cell>
          <cell r="AU297">
            <v>0</v>
          </cell>
          <cell r="AV297">
            <v>0</v>
          </cell>
        </row>
        <row r="298">
          <cell r="J298">
            <v>66234488</v>
          </cell>
          <cell r="K298">
            <v>260.38</v>
          </cell>
          <cell r="L298">
            <v>0.26038</v>
          </cell>
          <cell r="AB298">
            <v>0</v>
          </cell>
          <cell r="AF298">
            <v>0</v>
          </cell>
          <cell r="AH298">
            <v>66356888</v>
          </cell>
          <cell r="AI298">
            <v>9.6300000000000008</v>
          </cell>
          <cell r="AJ298">
            <v>9.6300000000000014E-3</v>
          </cell>
          <cell r="AR298">
            <v>0</v>
          </cell>
          <cell r="AT298">
            <v>66378054</v>
          </cell>
          <cell r="AU298">
            <v>0</v>
          </cell>
          <cell r="AV298">
            <v>0</v>
          </cell>
        </row>
        <row r="299">
          <cell r="J299">
            <v>66238372</v>
          </cell>
          <cell r="K299">
            <v>-120.82</v>
          </cell>
          <cell r="L299">
            <v>-0.12082</v>
          </cell>
          <cell r="AB299">
            <v>0</v>
          </cell>
          <cell r="AF299">
            <v>0</v>
          </cell>
          <cell r="AH299">
            <v>66357736</v>
          </cell>
          <cell r="AI299">
            <v>4695.8100000000004</v>
          </cell>
          <cell r="AJ299">
            <v>4.6958100000000007</v>
          </cell>
          <cell r="AR299">
            <v>0</v>
          </cell>
          <cell r="AT299">
            <v>66378081</v>
          </cell>
          <cell r="AU299">
            <v>0</v>
          </cell>
          <cell r="AV299">
            <v>0</v>
          </cell>
        </row>
        <row r="300">
          <cell r="J300">
            <v>66241014</v>
          </cell>
          <cell r="K300">
            <v>-3890</v>
          </cell>
          <cell r="L300">
            <v>-3.89</v>
          </cell>
          <cell r="AB300">
            <v>0</v>
          </cell>
          <cell r="AF300">
            <v>0</v>
          </cell>
          <cell r="AH300">
            <v>66357953</v>
          </cell>
          <cell r="AI300">
            <v>-2500</v>
          </cell>
          <cell r="AJ300">
            <v>-2.5</v>
          </cell>
          <cell r="AR300">
            <v>0</v>
          </cell>
          <cell r="AT300">
            <v>66378198</v>
          </cell>
          <cell r="AU300">
            <v>554.4</v>
          </cell>
          <cell r="AV300">
            <v>0.5544</v>
          </cell>
        </row>
        <row r="301">
          <cell r="J301">
            <v>66255941</v>
          </cell>
          <cell r="K301">
            <v>400.11</v>
          </cell>
          <cell r="L301">
            <v>0.40011000000000002</v>
          </cell>
          <cell r="AF301">
            <v>0</v>
          </cell>
          <cell r="AH301">
            <v>66360351</v>
          </cell>
          <cell r="AI301">
            <v>220.9</v>
          </cell>
          <cell r="AJ301">
            <v>0.22090000000000001</v>
          </cell>
          <cell r="AR301">
            <v>0</v>
          </cell>
          <cell r="AT301">
            <v>66378259</v>
          </cell>
          <cell r="AU301">
            <v>0</v>
          </cell>
          <cell r="AV301">
            <v>0</v>
          </cell>
        </row>
        <row r="302">
          <cell r="J302">
            <v>66257787</v>
          </cell>
          <cell r="K302">
            <v>9.58</v>
          </cell>
          <cell r="L302">
            <v>9.58E-3</v>
          </cell>
          <cell r="AF302">
            <v>0</v>
          </cell>
          <cell r="AH302">
            <v>66360919</v>
          </cell>
          <cell r="AI302">
            <v>151.91999999999999</v>
          </cell>
          <cell r="AJ302">
            <v>0.15192</v>
          </cell>
          <cell r="AR302">
            <v>0</v>
          </cell>
          <cell r="AT302">
            <v>66378383</v>
          </cell>
          <cell r="AU302">
            <v>25.67</v>
          </cell>
          <cell r="AV302">
            <v>2.5670000000000002E-2</v>
          </cell>
        </row>
        <row r="303">
          <cell r="J303">
            <v>66257788</v>
          </cell>
          <cell r="K303">
            <v>419.51</v>
          </cell>
          <cell r="L303">
            <v>0.41950999999999999</v>
          </cell>
          <cell r="AF303">
            <v>0</v>
          </cell>
          <cell r="AH303" t="str">
            <v>15100.1.1.5</v>
          </cell>
          <cell r="AI303">
            <v>664.7</v>
          </cell>
          <cell r="AJ303">
            <v>0.66470000000000007</v>
          </cell>
          <cell r="AR303">
            <v>0</v>
          </cell>
          <cell r="AT303">
            <v>66378479</v>
          </cell>
          <cell r="AU303">
            <v>136.1</v>
          </cell>
          <cell r="AV303">
            <v>0.1361</v>
          </cell>
        </row>
        <row r="304">
          <cell r="J304">
            <v>66260153</v>
          </cell>
          <cell r="K304">
            <v>1054.81</v>
          </cell>
          <cell r="L304">
            <v>1.05481</v>
          </cell>
          <cell r="AF304">
            <v>0</v>
          </cell>
          <cell r="AH304" t="str">
            <v>30A505</v>
          </cell>
          <cell r="AI304">
            <v>461.59</v>
          </cell>
          <cell r="AJ304">
            <v>0.46159</v>
          </cell>
          <cell r="AR304">
            <v>0</v>
          </cell>
          <cell r="AT304">
            <v>66378529</v>
          </cell>
          <cell r="AU304">
            <v>844.87</v>
          </cell>
          <cell r="AV304">
            <v>0.84487000000000001</v>
          </cell>
        </row>
        <row r="305">
          <cell r="J305">
            <v>66271993</v>
          </cell>
          <cell r="K305">
            <v>3694.49</v>
          </cell>
          <cell r="L305">
            <v>3.6944899999999996</v>
          </cell>
          <cell r="AF305">
            <v>0</v>
          </cell>
          <cell r="AH305" t="str">
            <v>30A50A</v>
          </cell>
          <cell r="AI305">
            <v>-427</v>
          </cell>
          <cell r="AJ305">
            <v>-0.42699999999999999</v>
          </cell>
          <cell r="AR305">
            <v>0</v>
          </cell>
          <cell r="AT305">
            <v>66378863</v>
          </cell>
          <cell r="AU305">
            <v>-311.33999999999997</v>
          </cell>
          <cell r="AV305">
            <v>-0.31133999999999995</v>
          </cell>
        </row>
        <row r="306">
          <cell r="J306">
            <v>66273524</v>
          </cell>
          <cell r="K306">
            <v>-900</v>
          </cell>
          <cell r="L306">
            <v>-0.9</v>
          </cell>
          <cell r="AF306">
            <v>0</v>
          </cell>
          <cell r="AH306" t="str">
            <v>A5985F0256</v>
          </cell>
          <cell r="AI306">
            <v>5686.1</v>
          </cell>
          <cell r="AJ306">
            <v>5.6861000000000006</v>
          </cell>
          <cell r="AR306">
            <v>0</v>
          </cell>
          <cell r="AT306">
            <v>66378866</v>
          </cell>
          <cell r="AU306">
            <v>25.74</v>
          </cell>
          <cell r="AV306">
            <v>2.5739999999999999E-2</v>
          </cell>
        </row>
        <row r="307">
          <cell r="J307">
            <v>66278729</v>
          </cell>
          <cell r="K307">
            <v>229.57</v>
          </cell>
          <cell r="L307">
            <v>0.22957</v>
          </cell>
          <cell r="AF307">
            <v>0</v>
          </cell>
          <cell r="AH307" t="str">
            <v>CE001</v>
          </cell>
          <cell r="AI307">
            <v>2606.56</v>
          </cell>
          <cell r="AJ307">
            <v>2.60656</v>
          </cell>
          <cell r="AR307">
            <v>0</v>
          </cell>
          <cell r="AT307">
            <v>66378878</v>
          </cell>
          <cell r="AU307">
            <v>136.1</v>
          </cell>
          <cell r="AV307">
            <v>0.1361</v>
          </cell>
        </row>
        <row r="308">
          <cell r="J308">
            <v>66278771</v>
          </cell>
          <cell r="K308">
            <v>0</v>
          </cell>
          <cell r="L308">
            <v>0</v>
          </cell>
          <cell r="AR308">
            <v>0</v>
          </cell>
          <cell r="AT308">
            <v>66378884</v>
          </cell>
          <cell r="AU308">
            <v>367.58</v>
          </cell>
          <cell r="AV308">
            <v>0.36757999999999996</v>
          </cell>
        </row>
        <row r="309">
          <cell r="J309">
            <v>66279232</v>
          </cell>
          <cell r="K309">
            <v>454.46</v>
          </cell>
          <cell r="L309">
            <v>0.45445999999999998</v>
          </cell>
          <cell r="AR309">
            <v>0</v>
          </cell>
          <cell r="AT309">
            <v>66378927</v>
          </cell>
          <cell r="AU309">
            <v>0</v>
          </cell>
          <cell r="AV309">
            <v>0</v>
          </cell>
        </row>
        <row r="310">
          <cell r="J310">
            <v>66280314</v>
          </cell>
          <cell r="K310">
            <v>837.9</v>
          </cell>
          <cell r="L310">
            <v>0.83789999999999998</v>
          </cell>
          <cell r="AR310">
            <v>0</v>
          </cell>
          <cell r="AT310">
            <v>66379218</v>
          </cell>
          <cell r="AU310">
            <v>9.7300000000001674</v>
          </cell>
          <cell r="AV310">
            <v>9.7300000000001673E-3</v>
          </cell>
        </row>
        <row r="311">
          <cell r="J311">
            <v>66280980</v>
          </cell>
          <cell r="K311">
            <v>4202.66</v>
          </cell>
          <cell r="L311">
            <v>4.2026599999999998</v>
          </cell>
          <cell r="AR311">
            <v>0</v>
          </cell>
          <cell r="AT311">
            <v>66379308</v>
          </cell>
          <cell r="AU311">
            <v>0</v>
          </cell>
          <cell r="AV311">
            <v>0</v>
          </cell>
        </row>
        <row r="312">
          <cell r="J312">
            <v>66282943</v>
          </cell>
          <cell r="K312">
            <v>828.13</v>
          </cell>
          <cell r="L312">
            <v>0.82813000000000003</v>
          </cell>
          <cell r="AR312">
            <v>0</v>
          </cell>
          <cell r="AT312">
            <v>66379309</v>
          </cell>
          <cell r="AU312">
            <v>0</v>
          </cell>
          <cell r="AV312">
            <v>0</v>
          </cell>
        </row>
        <row r="313">
          <cell r="J313">
            <v>66283117</v>
          </cell>
          <cell r="K313">
            <v>306.27999999999997</v>
          </cell>
          <cell r="L313">
            <v>0.30628</v>
          </cell>
          <cell r="AR313">
            <v>0</v>
          </cell>
          <cell r="AT313">
            <v>66379405</v>
          </cell>
          <cell r="AU313">
            <v>0</v>
          </cell>
          <cell r="AV313">
            <v>0</v>
          </cell>
        </row>
        <row r="314">
          <cell r="J314">
            <v>66284876</v>
          </cell>
          <cell r="K314">
            <v>3086.16</v>
          </cell>
          <cell r="L314">
            <v>3.08616</v>
          </cell>
          <cell r="AR314">
            <v>0</v>
          </cell>
          <cell r="AT314">
            <v>66379406</v>
          </cell>
          <cell r="AU314">
            <v>0</v>
          </cell>
          <cell r="AV314">
            <v>0</v>
          </cell>
        </row>
        <row r="315">
          <cell r="J315">
            <v>66285144</v>
          </cell>
          <cell r="K315">
            <v>176.75</v>
          </cell>
          <cell r="L315">
            <v>0.17674999999999999</v>
          </cell>
          <cell r="AR315">
            <v>0</v>
          </cell>
          <cell r="AT315">
            <v>66379407</v>
          </cell>
          <cell r="AU315">
            <v>165.23</v>
          </cell>
          <cell r="AV315">
            <v>0.16522999999999999</v>
          </cell>
        </row>
        <row r="316">
          <cell r="J316">
            <v>66285748</v>
          </cell>
          <cell r="K316">
            <v>525.35</v>
          </cell>
          <cell r="L316">
            <v>0.52534999999999998</v>
          </cell>
          <cell r="AR316">
            <v>0</v>
          </cell>
          <cell r="AT316">
            <v>66379657</v>
          </cell>
          <cell r="AU316">
            <v>542.64</v>
          </cell>
          <cell r="AV316">
            <v>0.54264000000000001</v>
          </cell>
        </row>
        <row r="317">
          <cell r="J317">
            <v>66285754</v>
          </cell>
          <cell r="K317">
            <v>6485.65</v>
          </cell>
          <cell r="L317">
            <v>6.4856499999999997</v>
          </cell>
          <cell r="AR317">
            <v>0</v>
          </cell>
          <cell r="AT317">
            <v>66379658</v>
          </cell>
          <cell r="AU317">
            <v>0</v>
          </cell>
          <cell r="AV317">
            <v>0</v>
          </cell>
        </row>
        <row r="318">
          <cell r="J318">
            <v>66286215</v>
          </cell>
          <cell r="K318">
            <v>230.09</v>
          </cell>
          <cell r="L318">
            <v>0.23009000000000002</v>
          </cell>
          <cell r="AR318">
            <v>0</v>
          </cell>
          <cell r="AT318">
            <v>66379663</v>
          </cell>
          <cell r="AU318">
            <v>0</v>
          </cell>
          <cell r="AV318">
            <v>0</v>
          </cell>
        </row>
        <row r="319">
          <cell r="J319">
            <v>66287003</v>
          </cell>
          <cell r="K319">
            <v>26.6</v>
          </cell>
          <cell r="L319">
            <v>2.6600000000000002E-2</v>
          </cell>
          <cell r="AR319">
            <v>0</v>
          </cell>
          <cell r="AT319">
            <v>66379742</v>
          </cell>
          <cell r="AU319">
            <v>0</v>
          </cell>
          <cell r="AV319">
            <v>0</v>
          </cell>
        </row>
        <row r="320">
          <cell r="J320">
            <v>66288047</v>
          </cell>
          <cell r="K320">
            <v>564.6</v>
          </cell>
          <cell r="L320">
            <v>0.56459999999999999</v>
          </cell>
          <cell r="AR320">
            <v>0</v>
          </cell>
          <cell r="AT320">
            <v>66379757</v>
          </cell>
          <cell r="AU320">
            <v>0</v>
          </cell>
          <cell r="AV320">
            <v>0</v>
          </cell>
        </row>
        <row r="321">
          <cell r="J321">
            <v>66288048</v>
          </cell>
          <cell r="K321">
            <v>-7878.68</v>
          </cell>
          <cell r="L321">
            <v>-7.8786800000000001</v>
          </cell>
          <cell r="AR321">
            <v>0</v>
          </cell>
          <cell r="AT321">
            <v>66379772</v>
          </cell>
          <cell r="AU321">
            <v>2206.4899999999998</v>
          </cell>
          <cell r="AV321">
            <v>2.2064899999999996</v>
          </cell>
        </row>
        <row r="322">
          <cell r="J322">
            <v>66289640</v>
          </cell>
          <cell r="K322">
            <v>9000</v>
          </cell>
          <cell r="L322">
            <v>9</v>
          </cell>
          <cell r="AT322">
            <v>66379774</v>
          </cell>
          <cell r="AU322">
            <v>9653</v>
          </cell>
          <cell r="AV322">
            <v>9.6530000000000005</v>
          </cell>
        </row>
        <row r="323">
          <cell r="J323">
            <v>66290098</v>
          </cell>
          <cell r="K323">
            <v>3412.19</v>
          </cell>
          <cell r="L323">
            <v>3.4121899999999998</v>
          </cell>
          <cell r="AT323">
            <v>66379965</v>
          </cell>
          <cell r="AU323">
            <v>0</v>
          </cell>
          <cell r="AV323">
            <v>0</v>
          </cell>
        </row>
        <row r="324">
          <cell r="J324">
            <v>66291345</v>
          </cell>
          <cell r="K324">
            <v>344.8</v>
          </cell>
          <cell r="L324">
            <v>0.3448</v>
          </cell>
          <cell r="AT324">
            <v>66379966</v>
          </cell>
          <cell r="AU324">
            <v>0</v>
          </cell>
          <cell r="AV324">
            <v>0</v>
          </cell>
        </row>
        <row r="325">
          <cell r="J325">
            <v>66291605</v>
          </cell>
          <cell r="K325">
            <v>3000</v>
          </cell>
          <cell r="L325">
            <v>3</v>
          </cell>
          <cell r="AT325">
            <v>66380013</v>
          </cell>
          <cell r="AU325">
            <v>0</v>
          </cell>
          <cell r="AV325">
            <v>0</v>
          </cell>
        </row>
        <row r="326">
          <cell r="J326">
            <v>66291743</v>
          </cell>
          <cell r="K326">
            <v>142.31</v>
          </cell>
          <cell r="L326">
            <v>0.14230999999999999</v>
          </cell>
          <cell r="AT326">
            <v>66380014</v>
          </cell>
          <cell r="AU326">
            <v>0</v>
          </cell>
          <cell r="AV326">
            <v>0</v>
          </cell>
        </row>
        <row r="327">
          <cell r="J327">
            <v>66291953</v>
          </cell>
          <cell r="K327">
            <v>14.83</v>
          </cell>
          <cell r="L327">
            <v>1.4829999999999999E-2</v>
          </cell>
          <cell r="AT327">
            <v>66380015</v>
          </cell>
          <cell r="AU327">
            <v>0</v>
          </cell>
          <cell r="AV327">
            <v>0</v>
          </cell>
        </row>
        <row r="328">
          <cell r="J328">
            <v>66292200</v>
          </cell>
          <cell r="K328">
            <v>2122.5</v>
          </cell>
          <cell r="L328">
            <v>2.1225000000000001</v>
          </cell>
          <cell r="AT328">
            <v>66380016</v>
          </cell>
          <cell r="AU328">
            <v>0</v>
          </cell>
          <cell r="AV328">
            <v>0</v>
          </cell>
        </row>
        <row r="329">
          <cell r="J329">
            <v>66292321</v>
          </cell>
          <cell r="K329">
            <v>3511.78</v>
          </cell>
          <cell r="L329">
            <v>3.5117800000000003</v>
          </cell>
          <cell r="AT329">
            <v>66380450</v>
          </cell>
          <cell r="AU329">
            <v>0</v>
          </cell>
          <cell r="AV329">
            <v>0</v>
          </cell>
        </row>
        <row r="330">
          <cell r="J330">
            <v>66292828</v>
          </cell>
          <cell r="K330">
            <v>55.75</v>
          </cell>
          <cell r="L330">
            <v>5.5750000000000001E-2</v>
          </cell>
          <cell r="AT330">
            <v>66380506</v>
          </cell>
          <cell r="AU330">
            <v>0</v>
          </cell>
          <cell r="AV330">
            <v>0</v>
          </cell>
        </row>
        <row r="331">
          <cell r="J331">
            <v>66292829</v>
          </cell>
          <cell r="K331">
            <v>54.28</v>
          </cell>
          <cell r="L331">
            <v>5.4280000000000002E-2</v>
          </cell>
          <cell r="AT331">
            <v>66380507</v>
          </cell>
          <cell r="AU331">
            <v>0</v>
          </cell>
          <cell r="AV331">
            <v>0</v>
          </cell>
        </row>
        <row r="332">
          <cell r="J332">
            <v>66293340</v>
          </cell>
          <cell r="K332">
            <v>166.88</v>
          </cell>
          <cell r="L332">
            <v>0.16688</v>
          </cell>
          <cell r="AT332">
            <v>66380513</v>
          </cell>
          <cell r="AU332">
            <v>460.03</v>
          </cell>
          <cell r="AV332">
            <v>0.46002999999999999</v>
          </cell>
        </row>
        <row r="333">
          <cell r="J333">
            <v>66293945</v>
          </cell>
          <cell r="K333">
            <v>9.31</v>
          </cell>
          <cell r="L333">
            <v>9.3100000000000006E-3</v>
          </cell>
          <cell r="AT333">
            <v>66380555</v>
          </cell>
          <cell r="AU333">
            <v>937.44</v>
          </cell>
          <cell r="AV333">
            <v>0.93744000000000005</v>
          </cell>
        </row>
        <row r="334">
          <cell r="J334">
            <v>66294748</v>
          </cell>
          <cell r="K334">
            <v>950.26</v>
          </cell>
          <cell r="L334">
            <v>0.95025999999999999</v>
          </cell>
          <cell r="AT334">
            <v>66380604</v>
          </cell>
          <cell r="AU334">
            <v>51.96</v>
          </cell>
          <cell r="AV334">
            <v>5.1959999999999999E-2</v>
          </cell>
        </row>
        <row r="335">
          <cell r="J335">
            <v>66295178</v>
          </cell>
          <cell r="K335">
            <v>13.06</v>
          </cell>
          <cell r="L335">
            <v>1.306E-2</v>
          </cell>
          <cell r="AT335">
            <v>66380640</v>
          </cell>
          <cell r="AU335">
            <v>10441.5</v>
          </cell>
          <cell r="AV335">
            <v>10.4415</v>
          </cell>
        </row>
        <row r="336">
          <cell r="J336">
            <v>66295893</v>
          </cell>
          <cell r="K336">
            <v>185.59</v>
          </cell>
          <cell r="L336">
            <v>0.18559</v>
          </cell>
          <cell r="AT336">
            <v>66380656</v>
          </cell>
          <cell r="AU336">
            <v>0</v>
          </cell>
          <cell r="AV336">
            <v>0</v>
          </cell>
        </row>
        <row r="337">
          <cell r="J337">
            <v>66296590</v>
          </cell>
          <cell r="K337">
            <v>5373.6</v>
          </cell>
          <cell r="L337">
            <v>5.3736000000000006</v>
          </cell>
          <cell r="AT337">
            <v>66380657</v>
          </cell>
          <cell r="AU337">
            <v>2989.28</v>
          </cell>
          <cell r="AV337">
            <v>2.9892800000000004</v>
          </cell>
        </row>
        <row r="338">
          <cell r="J338">
            <v>66297842</v>
          </cell>
          <cell r="K338">
            <v>508.91</v>
          </cell>
          <cell r="L338">
            <v>0.50890999999999997</v>
          </cell>
          <cell r="AT338">
            <v>66380664</v>
          </cell>
          <cell r="AU338">
            <v>0</v>
          </cell>
          <cell r="AV338">
            <v>0</v>
          </cell>
        </row>
        <row r="339">
          <cell r="J339">
            <v>66298069</v>
          </cell>
          <cell r="K339">
            <v>79.67</v>
          </cell>
          <cell r="L339">
            <v>7.9670000000000005E-2</v>
          </cell>
          <cell r="AT339">
            <v>66380680</v>
          </cell>
          <cell r="AU339">
            <v>1445</v>
          </cell>
          <cell r="AV339">
            <v>1.4450000000000001</v>
          </cell>
        </row>
        <row r="340">
          <cell r="J340">
            <v>66298247</v>
          </cell>
          <cell r="K340">
            <v>514.64</v>
          </cell>
          <cell r="L340">
            <v>0.51463999999999999</v>
          </cell>
          <cell r="AT340">
            <v>66380708</v>
          </cell>
          <cell r="AU340">
            <v>1657.6</v>
          </cell>
          <cell r="AV340">
            <v>1.6576</v>
          </cell>
        </row>
        <row r="341">
          <cell r="J341">
            <v>66298262</v>
          </cell>
          <cell r="K341">
            <v>178.53</v>
          </cell>
          <cell r="L341">
            <v>0.17852999999999999</v>
          </cell>
          <cell r="AT341">
            <v>66380735</v>
          </cell>
          <cell r="AU341">
            <v>2786.97</v>
          </cell>
          <cell r="AV341">
            <v>2.7869699999999997</v>
          </cell>
        </row>
        <row r="342">
          <cell r="J342">
            <v>66298682</v>
          </cell>
          <cell r="K342">
            <v>234.04</v>
          </cell>
          <cell r="L342">
            <v>0.23404</v>
          </cell>
          <cell r="AT342">
            <v>66380736</v>
          </cell>
          <cell r="AU342">
            <v>0</v>
          </cell>
          <cell r="AV342">
            <v>0</v>
          </cell>
        </row>
        <row r="343">
          <cell r="J343">
            <v>66298784</v>
          </cell>
          <cell r="K343">
            <v>192.72</v>
          </cell>
          <cell r="L343">
            <v>0.19272</v>
          </cell>
          <cell r="AT343">
            <v>66380737</v>
          </cell>
          <cell r="AU343">
            <v>0</v>
          </cell>
          <cell r="AV343">
            <v>0</v>
          </cell>
        </row>
        <row r="344">
          <cell r="J344">
            <v>66298785</v>
          </cell>
          <cell r="K344">
            <v>85.12</v>
          </cell>
          <cell r="L344">
            <v>8.5120000000000001E-2</v>
          </cell>
          <cell r="AT344">
            <v>66380821</v>
          </cell>
          <cell r="AU344">
            <v>0</v>
          </cell>
          <cell r="AV344">
            <v>0</v>
          </cell>
        </row>
        <row r="345">
          <cell r="J345">
            <v>66300700</v>
          </cell>
          <cell r="K345">
            <v>142.31</v>
          </cell>
          <cell r="L345">
            <v>0.14230999999999999</v>
          </cell>
          <cell r="AT345">
            <v>66380832</v>
          </cell>
          <cell r="AU345">
            <v>98.35</v>
          </cell>
          <cell r="AV345">
            <v>9.8349999999999993E-2</v>
          </cell>
        </row>
        <row r="346">
          <cell r="J346">
            <v>66026740</v>
          </cell>
          <cell r="K346">
            <v>298022.84999999998</v>
          </cell>
          <cell r="L346">
            <v>298.02284999999995</v>
          </cell>
          <cell r="AT346">
            <v>66380834</v>
          </cell>
          <cell r="AU346">
            <v>629.44000000000005</v>
          </cell>
          <cell r="AV346">
            <v>0.62944</v>
          </cell>
        </row>
        <row r="347">
          <cell r="J347">
            <v>66026742</v>
          </cell>
          <cell r="K347">
            <v>-7963.54</v>
          </cell>
          <cell r="L347">
            <v>-7.9635400000000001</v>
          </cell>
          <cell r="AT347">
            <v>66380856</v>
          </cell>
          <cell r="AU347">
            <v>252.58</v>
          </cell>
          <cell r="AV347">
            <v>0.25258000000000003</v>
          </cell>
        </row>
        <row r="348">
          <cell r="J348">
            <v>66026743</v>
          </cell>
          <cell r="K348">
            <v>-4909.76</v>
          </cell>
          <cell r="L348">
            <v>-4.9097600000000003</v>
          </cell>
          <cell r="AT348">
            <v>66380860</v>
          </cell>
          <cell r="AU348">
            <v>-307.23</v>
          </cell>
          <cell r="AV348">
            <v>-0.30723</v>
          </cell>
        </row>
        <row r="349">
          <cell r="J349">
            <v>66028642</v>
          </cell>
          <cell r="K349">
            <v>2480.3000000000002</v>
          </cell>
          <cell r="L349">
            <v>2.4803000000000002</v>
          </cell>
          <cell r="AT349">
            <v>66380920</v>
          </cell>
          <cell r="AU349">
            <v>0</v>
          </cell>
          <cell r="AV349">
            <v>0</v>
          </cell>
        </row>
        <row r="350">
          <cell r="J350">
            <v>66191651</v>
          </cell>
          <cell r="K350">
            <v>33794.07</v>
          </cell>
          <cell r="L350">
            <v>33.794069999999998</v>
          </cell>
          <cell r="AT350">
            <v>66381010</v>
          </cell>
          <cell r="AU350">
            <v>0</v>
          </cell>
          <cell r="AV350">
            <v>0</v>
          </cell>
        </row>
        <row r="351">
          <cell r="J351">
            <v>66295332</v>
          </cell>
          <cell r="K351">
            <v>8101.43</v>
          </cell>
          <cell r="L351">
            <v>8.1014300000000006</v>
          </cell>
          <cell r="AT351">
            <v>66381011</v>
          </cell>
          <cell r="AU351">
            <v>0</v>
          </cell>
          <cell r="AV351">
            <v>0</v>
          </cell>
        </row>
        <row r="352">
          <cell r="J352">
            <v>66295333</v>
          </cell>
          <cell r="K352">
            <v>10166.969999999999</v>
          </cell>
          <cell r="L352">
            <v>10.166969999999999</v>
          </cell>
          <cell r="AT352">
            <v>66381029</v>
          </cell>
          <cell r="AU352">
            <v>306.45999999999998</v>
          </cell>
          <cell r="AV352">
            <v>0.30645999999999995</v>
          </cell>
        </row>
        <row r="353">
          <cell r="J353">
            <v>66296489</v>
          </cell>
          <cell r="K353">
            <v>1080</v>
          </cell>
          <cell r="L353">
            <v>1.08</v>
          </cell>
          <cell r="AT353">
            <v>66381125</v>
          </cell>
          <cell r="AU353">
            <v>0</v>
          </cell>
          <cell r="AV353">
            <v>0</v>
          </cell>
        </row>
        <row r="354">
          <cell r="AT354">
            <v>66381126</v>
          </cell>
          <cell r="AU354">
            <v>0</v>
          </cell>
          <cell r="AV354">
            <v>0</v>
          </cell>
        </row>
        <row r="355">
          <cell r="AT355">
            <v>66381143</v>
          </cell>
          <cell r="AU355">
            <v>0</v>
          </cell>
          <cell r="AV355">
            <v>0</v>
          </cell>
        </row>
        <row r="356">
          <cell r="AT356">
            <v>66381149</v>
          </cell>
          <cell r="AU356">
            <v>0</v>
          </cell>
          <cell r="AV356">
            <v>0</v>
          </cell>
        </row>
        <row r="357">
          <cell r="AT357">
            <v>66381194</v>
          </cell>
          <cell r="AU357">
            <v>0</v>
          </cell>
          <cell r="AV357">
            <v>0</v>
          </cell>
        </row>
        <row r="358">
          <cell r="AT358">
            <v>66381201</v>
          </cell>
          <cell r="AU358">
            <v>523.13</v>
          </cell>
          <cell r="AV358">
            <v>0.52312999999999998</v>
          </cell>
        </row>
        <row r="359">
          <cell r="AT359">
            <v>66381202</v>
          </cell>
          <cell r="AU359">
            <v>210.11</v>
          </cell>
          <cell r="AV359">
            <v>0.21011000000000002</v>
          </cell>
        </row>
        <row r="360">
          <cell r="AT360">
            <v>66381203</v>
          </cell>
          <cell r="AU360">
            <v>199.56</v>
          </cell>
          <cell r="AV360">
            <v>0.19956000000000002</v>
          </cell>
        </row>
        <row r="361">
          <cell r="AT361">
            <v>66381214</v>
          </cell>
          <cell r="AU361">
            <v>0</v>
          </cell>
          <cell r="AV361">
            <v>0</v>
          </cell>
        </row>
        <row r="362">
          <cell r="AT362">
            <v>66381285</v>
          </cell>
          <cell r="AU362">
            <v>0</v>
          </cell>
          <cell r="AV362">
            <v>0</v>
          </cell>
        </row>
        <row r="363">
          <cell r="AT363">
            <v>66381336</v>
          </cell>
          <cell r="AU363">
            <v>0</v>
          </cell>
          <cell r="AV363">
            <v>0</v>
          </cell>
        </row>
        <row r="364">
          <cell r="AT364">
            <v>66381391</v>
          </cell>
          <cell r="AU364">
            <v>0</v>
          </cell>
          <cell r="AV364">
            <v>0</v>
          </cell>
        </row>
        <row r="365">
          <cell r="AT365">
            <v>66381495</v>
          </cell>
          <cell r="AU365">
            <v>115.33</v>
          </cell>
          <cell r="AV365">
            <v>0.11533</v>
          </cell>
        </row>
        <row r="366">
          <cell r="AT366">
            <v>66381496</v>
          </cell>
          <cell r="AU366">
            <v>0</v>
          </cell>
          <cell r="AV366">
            <v>0</v>
          </cell>
        </row>
        <row r="367">
          <cell r="AT367">
            <v>66381498</v>
          </cell>
          <cell r="AU367">
            <v>0</v>
          </cell>
          <cell r="AV367">
            <v>0</v>
          </cell>
        </row>
        <row r="368">
          <cell r="AT368">
            <v>66381520</v>
          </cell>
          <cell r="AU368">
            <v>0</v>
          </cell>
          <cell r="AV368">
            <v>0</v>
          </cell>
        </row>
        <row r="369">
          <cell r="AT369">
            <v>66381557</v>
          </cell>
          <cell r="AU369">
            <v>0</v>
          </cell>
          <cell r="AV369">
            <v>0</v>
          </cell>
        </row>
        <row r="370">
          <cell r="AT370">
            <v>66381597</v>
          </cell>
          <cell r="AU370">
            <v>828.8</v>
          </cell>
          <cell r="AV370">
            <v>0.82879999999999998</v>
          </cell>
        </row>
        <row r="371">
          <cell r="AT371">
            <v>66381627</v>
          </cell>
          <cell r="AU371">
            <v>0</v>
          </cell>
          <cell r="AV371">
            <v>0</v>
          </cell>
        </row>
        <row r="372">
          <cell r="AT372">
            <v>66381674</v>
          </cell>
          <cell r="AU372">
            <v>0</v>
          </cell>
          <cell r="AV372">
            <v>0</v>
          </cell>
        </row>
        <row r="373">
          <cell r="AT373">
            <v>66381677</v>
          </cell>
          <cell r="AU373">
            <v>8.4900000000000126</v>
          </cell>
          <cell r="AV373">
            <v>8.4900000000000132E-3</v>
          </cell>
        </row>
        <row r="374">
          <cell r="AT374">
            <v>66381697</v>
          </cell>
          <cell r="AU374">
            <v>0</v>
          </cell>
          <cell r="AV374">
            <v>0</v>
          </cell>
        </row>
        <row r="375">
          <cell r="AT375">
            <v>66381732</v>
          </cell>
          <cell r="AU375">
            <v>0</v>
          </cell>
          <cell r="AV375">
            <v>0</v>
          </cell>
        </row>
        <row r="376">
          <cell r="AT376">
            <v>66381773</v>
          </cell>
          <cell r="AU376">
            <v>0</v>
          </cell>
          <cell r="AV376">
            <v>0</v>
          </cell>
        </row>
        <row r="377">
          <cell r="AT377">
            <v>66381774</v>
          </cell>
          <cell r="AU377">
            <v>0</v>
          </cell>
          <cell r="AV377">
            <v>0</v>
          </cell>
        </row>
        <row r="378">
          <cell r="AT378">
            <v>66381863</v>
          </cell>
          <cell r="AU378">
            <v>0</v>
          </cell>
          <cell r="AV378">
            <v>0</v>
          </cell>
        </row>
        <row r="379">
          <cell r="AT379">
            <v>66381902</v>
          </cell>
          <cell r="AU379">
            <v>211.22</v>
          </cell>
          <cell r="AV379">
            <v>0.21121999999999999</v>
          </cell>
        </row>
        <row r="380">
          <cell r="AT380">
            <v>66382013</v>
          </cell>
          <cell r="AU380">
            <v>596.92999999999995</v>
          </cell>
          <cell r="AV380">
            <v>0.59692999999999996</v>
          </cell>
        </row>
        <row r="381">
          <cell r="AT381">
            <v>66382187</v>
          </cell>
          <cell r="AU381">
            <v>0</v>
          </cell>
          <cell r="AV381">
            <v>0</v>
          </cell>
        </row>
        <row r="382">
          <cell r="AT382">
            <v>66382188</v>
          </cell>
          <cell r="AU382">
            <v>15.06</v>
          </cell>
          <cell r="AV382">
            <v>1.506E-2</v>
          </cell>
        </row>
        <row r="383">
          <cell r="AT383">
            <v>66382250</v>
          </cell>
          <cell r="AU383">
            <v>300</v>
          </cell>
          <cell r="AV383">
            <v>0.3</v>
          </cell>
        </row>
        <row r="384">
          <cell r="AT384">
            <v>66382287</v>
          </cell>
          <cell r="AU384">
            <v>445.07</v>
          </cell>
          <cell r="AV384">
            <v>0.44506999999999997</v>
          </cell>
        </row>
        <row r="385">
          <cell r="AT385">
            <v>66382366</v>
          </cell>
          <cell r="AU385">
            <v>0</v>
          </cell>
          <cell r="AV385">
            <v>0</v>
          </cell>
        </row>
        <row r="386">
          <cell r="AT386">
            <v>66382390</v>
          </cell>
          <cell r="AU386">
            <v>0</v>
          </cell>
          <cell r="AV386">
            <v>0</v>
          </cell>
        </row>
        <row r="387">
          <cell r="AT387">
            <v>66382393</v>
          </cell>
          <cell r="AU387">
            <v>29.610000000000113</v>
          </cell>
          <cell r="AV387">
            <v>2.9610000000000112E-2</v>
          </cell>
        </row>
        <row r="388">
          <cell r="AT388">
            <v>66382417</v>
          </cell>
          <cell r="AU388">
            <v>99.19</v>
          </cell>
          <cell r="AV388">
            <v>9.919E-2</v>
          </cell>
        </row>
        <row r="389">
          <cell r="AT389">
            <v>66382520</v>
          </cell>
          <cell r="AU389">
            <v>211.22</v>
          </cell>
          <cell r="AV389">
            <v>0.21121999999999999</v>
          </cell>
        </row>
        <row r="390">
          <cell r="AT390">
            <v>66382657</v>
          </cell>
          <cell r="AU390">
            <v>0</v>
          </cell>
          <cell r="AV390">
            <v>0</v>
          </cell>
        </row>
        <row r="391">
          <cell r="AT391">
            <v>66382689</v>
          </cell>
          <cell r="AU391">
            <v>422.44</v>
          </cell>
          <cell r="AV391">
            <v>0.42243999999999998</v>
          </cell>
        </row>
        <row r="392">
          <cell r="AT392">
            <v>66382777</v>
          </cell>
          <cell r="AU392">
            <v>205.23</v>
          </cell>
          <cell r="AV392">
            <v>0.20523</v>
          </cell>
        </row>
        <row r="393">
          <cell r="AT393">
            <v>66382778</v>
          </cell>
          <cell r="AU393">
            <v>0</v>
          </cell>
          <cell r="AV393">
            <v>0</v>
          </cell>
        </row>
        <row r="394">
          <cell r="AT394">
            <v>66382779</v>
          </cell>
          <cell r="AU394">
            <v>0</v>
          </cell>
          <cell r="AV394">
            <v>0</v>
          </cell>
        </row>
        <row r="395">
          <cell r="AT395">
            <v>66382932</v>
          </cell>
          <cell r="AU395">
            <v>221.13</v>
          </cell>
          <cell r="AV395">
            <v>0.22112999999999999</v>
          </cell>
        </row>
        <row r="396">
          <cell r="AT396">
            <v>66382996</v>
          </cell>
          <cell r="AU396">
            <v>244.61</v>
          </cell>
          <cell r="AV396">
            <v>0.24461000000000002</v>
          </cell>
        </row>
        <row r="397">
          <cell r="AT397">
            <v>66382997</v>
          </cell>
          <cell r="AU397">
            <v>1165.8800000000001</v>
          </cell>
          <cell r="AV397">
            <v>1.16588</v>
          </cell>
        </row>
        <row r="398">
          <cell r="AT398">
            <v>66383011</v>
          </cell>
          <cell r="AU398">
            <v>17686.599999999999</v>
          </cell>
          <cell r="AV398">
            <v>17.686599999999999</v>
          </cell>
        </row>
        <row r="399">
          <cell r="AT399">
            <v>66383033</v>
          </cell>
          <cell r="AU399">
            <v>0</v>
          </cell>
          <cell r="AV399">
            <v>0</v>
          </cell>
        </row>
        <row r="400">
          <cell r="AT400">
            <v>66383046</v>
          </cell>
          <cell r="AU400">
            <v>120.57</v>
          </cell>
          <cell r="AV400">
            <v>0.12057</v>
          </cell>
        </row>
        <row r="401">
          <cell r="AT401">
            <v>66383070</v>
          </cell>
          <cell r="AU401">
            <v>172.97</v>
          </cell>
          <cell r="AV401">
            <v>0.17297000000000001</v>
          </cell>
        </row>
        <row r="402">
          <cell r="AT402">
            <v>66383188</v>
          </cell>
          <cell r="AU402">
            <v>510.74</v>
          </cell>
          <cell r="AV402">
            <v>0.51073999999999997</v>
          </cell>
        </row>
        <row r="403">
          <cell r="AT403">
            <v>66383207</v>
          </cell>
          <cell r="AU403">
            <v>89.6</v>
          </cell>
          <cell r="AV403">
            <v>8.9599999999999999E-2</v>
          </cell>
        </row>
        <row r="404">
          <cell r="AT404">
            <v>66383208</v>
          </cell>
          <cell r="AU404">
            <v>206.9</v>
          </cell>
          <cell r="AV404">
            <v>0.2069</v>
          </cell>
        </row>
        <row r="405">
          <cell r="AT405">
            <v>66383209</v>
          </cell>
          <cell r="AU405">
            <v>0</v>
          </cell>
          <cell r="AV405">
            <v>0</v>
          </cell>
        </row>
        <row r="406">
          <cell r="AT406">
            <v>66383320</v>
          </cell>
          <cell r="AU406">
            <v>13035.7</v>
          </cell>
          <cell r="AV406">
            <v>13.0357</v>
          </cell>
        </row>
        <row r="407">
          <cell r="AT407">
            <v>66383321</v>
          </cell>
          <cell r="AU407">
            <v>4552.7</v>
          </cell>
          <cell r="AV407">
            <v>4.5526999999999997</v>
          </cell>
        </row>
        <row r="408">
          <cell r="AT408">
            <v>66383322</v>
          </cell>
          <cell r="AU408">
            <v>3650</v>
          </cell>
          <cell r="AV408">
            <v>3.65</v>
          </cell>
        </row>
        <row r="409">
          <cell r="AT409">
            <v>66383323</v>
          </cell>
          <cell r="AU409">
            <v>4272.2</v>
          </cell>
          <cell r="AV409">
            <v>4.2721999999999998</v>
          </cell>
        </row>
        <row r="410">
          <cell r="AT410">
            <v>66383454</v>
          </cell>
          <cell r="AU410">
            <v>0</v>
          </cell>
          <cell r="AV410">
            <v>0</v>
          </cell>
        </row>
        <row r="411">
          <cell r="AT411">
            <v>66383501</v>
          </cell>
          <cell r="AU411">
            <v>0</v>
          </cell>
          <cell r="AV411">
            <v>0</v>
          </cell>
        </row>
        <row r="412">
          <cell r="AT412">
            <v>66383552</v>
          </cell>
          <cell r="AU412">
            <v>0</v>
          </cell>
          <cell r="AV412">
            <v>0</v>
          </cell>
        </row>
        <row r="413">
          <cell r="AT413">
            <v>66384013</v>
          </cell>
          <cell r="AU413">
            <v>0</v>
          </cell>
          <cell r="AV413">
            <v>0</v>
          </cell>
        </row>
        <row r="414">
          <cell r="AT414">
            <v>66384017</v>
          </cell>
          <cell r="AU414">
            <v>0</v>
          </cell>
          <cell r="AV414">
            <v>0</v>
          </cell>
        </row>
        <row r="415">
          <cell r="AT415">
            <v>66384029</v>
          </cell>
          <cell r="AU415">
            <v>102.31</v>
          </cell>
          <cell r="AV415">
            <v>0.10231</v>
          </cell>
        </row>
        <row r="416">
          <cell r="AT416">
            <v>66384032</v>
          </cell>
          <cell r="AU416">
            <v>280</v>
          </cell>
          <cell r="AV416">
            <v>0.28000000000000003</v>
          </cell>
        </row>
        <row r="417">
          <cell r="AT417">
            <v>66384039</v>
          </cell>
          <cell r="AU417">
            <v>242.55</v>
          </cell>
          <cell r="AV417">
            <v>0.24255000000000002</v>
          </cell>
        </row>
        <row r="418">
          <cell r="AT418">
            <v>66384040</v>
          </cell>
          <cell r="AU418">
            <v>337.27</v>
          </cell>
          <cell r="AV418">
            <v>0.33726999999999996</v>
          </cell>
        </row>
        <row r="419">
          <cell r="AT419">
            <v>66384043</v>
          </cell>
          <cell r="AU419">
            <v>0</v>
          </cell>
          <cell r="AV419">
            <v>0</v>
          </cell>
        </row>
        <row r="420">
          <cell r="AT420">
            <v>66384073</v>
          </cell>
          <cell r="AU420">
            <v>0</v>
          </cell>
          <cell r="AV420">
            <v>0</v>
          </cell>
        </row>
        <row r="421">
          <cell r="AT421">
            <v>66384667</v>
          </cell>
          <cell r="AU421">
            <v>0</v>
          </cell>
          <cell r="AV421">
            <v>0</v>
          </cell>
        </row>
        <row r="422">
          <cell r="AT422">
            <v>66384675</v>
          </cell>
          <cell r="AU422">
            <v>0</v>
          </cell>
          <cell r="AV422">
            <v>0</v>
          </cell>
        </row>
        <row r="423">
          <cell r="AT423">
            <v>66384688</v>
          </cell>
          <cell r="AU423">
            <v>-236.7</v>
          </cell>
          <cell r="AV423">
            <v>-0.23669999999999999</v>
          </cell>
        </row>
        <row r="424">
          <cell r="AT424">
            <v>66384714</v>
          </cell>
          <cell r="AU424">
            <v>1267.76</v>
          </cell>
          <cell r="AV424">
            <v>1.26776</v>
          </cell>
        </row>
        <row r="425">
          <cell r="AT425">
            <v>66384866</v>
          </cell>
          <cell r="AU425">
            <v>0</v>
          </cell>
          <cell r="AV425">
            <v>0</v>
          </cell>
        </row>
        <row r="426">
          <cell r="AT426">
            <v>66384897</v>
          </cell>
          <cell r="AU426">
            <v>1250</v>
          </cell>
          <cell r="AV426">
            <v>1.25</v>
          </cell>
        </row>
        <row r="427">
          <cell r="AT427">
            <v>66384944</v>
          </cell>
          <cell r="AU427">
            <v>0</v>
          </cell>
          <cell r="AV427">
            <v>0</v>
          </cell>
        </row>
        <row r="428">
          <cell r="AT428">
            <v>66384977</v>
          </cell>
          <cell r="AU428">
            <v>0</v>
          </cell>
          <cell r="AV428">
            <v>0</v>
          </cell>
        </row>
        <row r="429">
          <cell r="AT429">
            <v>66384978</v>
          </cell>
          <cell r="AU429">
            <v>93.11</v>
          </cell>
          <cell r="AV429">
            <v>9.3109999999999998E-2</v>
          </cell>
        </row>
        <row r="430">
          <cell r="AT430">
            <v>66384983</v>
          </cell>
          <cell r="AU430">
            <v>25.67</v>
          </cell>
          <cell r="AV430">
            <v>2.5670000000000002E-2</v>
          </cell>
        </row>
        <row r="431">
          <cell r="AT431">
            <v>66385287</v>
          </cell>
          <cell r="AU431">
            <v>571.32000000000062</v>
          </cell>
          <cell r="AV431">
            <v>0.57132000000000061</v>
          </cell>
        </row>
        <row r="432">
          <cell r="AT432">
            <v>66385291</v>
          </cell>
          <cell r="AU432">
            <v>2600</v>
          </cell>
          <cell r="AV432">
            <v>2.6</v>
          </cell>
        </row>
        <row r="433">
          <cell r="AT433">
            <v>66385292</v>
          </cell>
          <cell r="AU433">
            <v>0</v>
          </cell>
          <cell r="AV433">
            <v>0</v>
          </cell>
        </row>
        <row r="434">
          <cell r="AT434">
            <v>66385432</v>
          </cell>
          <cell r="AU434">
            <v>1102.71</v>
          </cell>
          <cell r="AV434">
            <v>1.1027100000000001</v>
          </cell>
        </row>
        <row r="435">
          <cell r="AT435">
            <v>66385438</v>
          </cell>
          <cell r="AU435">
            <v>0</v>
          </cell>
          <cell r="AV435">
            <v>0</v>
          </cell>
        </row>
        <row r="436">
          <cell r="AT436">
            <v>66385461</v>
          </cell>
          <cell r="AU436">
            <v>-35710</v>
          </cell>
          <cell r="AV436">
            <v>-35.71</v>
          </cell>
        </row>
        <row r="437">
          <cell r="AT437">
            <v>66385462</v>
          </cell>
          <cell r="AU437">
            <v>1157.3699999999999</v>
          </cell>
          <cell r="AV437">
            <v>1.1573699999999998</v>
          </cell>
        </row>
        <row r="438">
          <cell r="AT438">
            <v>66385482</v>
          </cell>
          <cell r="AU438">
            <v>0</v>
          </cell>
          <cell r="AV438">
            <v>0</v>
          </cell>
        </row>
        <row r="439">
          <cell r="AT439">
            <v>66385552</v>
          </cell>
          <cell r="AU439">
            <v>-98.56</v>
          </cell>
          <cell r="AV439">
            <v>-9.8560000000000009E-2</v>
          </cell>
        </row>
        <row r="440">
          <cell r="AT440">
            <v>66386444</v>
          </cell>
          <cell r="AU440">
            <v>0</v>
          </cell>
          <cell r="AV440">
            <v>0</v>
          </cell>
        </row>
        <row r="441">
          <cell r="AT441">
            <v>66386495</v>
          </cell>
          <cell r="AU441">
            <v>322.11</v>
          </cell>
          <cell r="AV441">
            <v>0.32211000000000001</v>
          </cell>
        </row>
        <row r="442">
          <cell r="AT442">
            <v>66386781</v>
          </cell>
          <cell r="AU442">
            <v>355.2</v>
          </cell>
          <cell r="AV442">
            <v>0.35520000000000002</v>
          </cell>
        </row>
        <row r="443">
          <cell r="AT443">
            <v>66386795</v>
          </cell>
          <cell r="AU443">
            <v>2168.3200000000002</v>
          </cell>
          <cell r="AV443">
            <v>2.16832</v>
          </cell>
        </row>
        <row r="444">
          <cell r="AT444">
            <v>66386924</v>
          </cell>
          <cell r="AU444">
            <v>0</v>
          </cell>
          <cell r="AV444">
            <v>0</v>
          </cell>
        </row>
        <row r="445">
          <cell r="AT445">
            <v>66386985</v>
          </cell>
          <cell r="AU445">
            <v>-236.7</v>
          </cell>
          <cell r="AV445">
            <v>-0.23669999999999999</v>
          </cell>
        </row>
        <row r="446">
          <cell r="AT446">
            <v>66387144</v>
          </cell>
          <cell r="AU446">
            <v>0</v>
          </cell>
          <cell r="AV446">
            <v>0</v>
          </cell>
        </row>
        <row r="447">
          <cell r="AT447">
            <v>66387210</v>
          </cell>
          <cell r="AU447">
            <v>0</v>
          </cell>
          <cell r="AV447">
            <v>0</v>
          </cell>
        </row>
        <row r="448">
          <cell r="AT448">
            <v>66387238</v>
          </cell>
          <cell r="AU448">
            <v>0</v>
          </cell>
          <cell r="AV448">
            <v>0</v>
          </cell>
        </row>
        <row r="449">
          <cell r="AT449">
            <v>66387271</v>
          </cell>
          <cell r="AU449">
            <v>235.94</v>
          </cell>
          <cell r="AV449">
            <v>0.23594000000000001</v>
          </cell>
        </row>
        <row r="450">
          <cell r="AT450">
            <v>66387277</v>
          </cell>
          <cell r="AU450">
            <v>0</v>
          </cell>
          <cell r="AV450">
            <v>0</v>
          </cell>
        </row>
        <row r="451">
          <cell r="AT451">
            <v>66387279</v>
          </cell>
          <cell r="AU451">
            <v>50.33</v>
          </cell>
          <cell r="AV451">
            <v>5.033E-2</v>
          </cell>
        </row>
        <row r="452">
          <cell r="AT452">
            <v>66387280</v>
          </cell>
          <cell r="AU452">
            <v>2168.3200000000002</v>
          </cell>
          <cell r="AV452">
            <v>2.16832</v>
          </cell>
        </row>
        <row r="453">
          <cell r="AT453">
            <v>66387312</v>
          </cell>
          <cell r="AU453">
            <v>56.91</v>
          </cell>
          <cell r="AV453">
            <v>5.6909999999999995E-2</v>
          </cell>
        </row>
        <row r="454">
          <cell r="AT454">
            <v>66387313</v>
          </cell>
          <cell r="AU454">
            <v>0</v>
          </cell>
          <cell r="AV454">
            <v>0</v>
          </cell>
        </row>
        <row r="455">
          <cell r="AT455">
            <v>66387333</v>
          </cell>
          <cell r="AU455">
            <v>0</v>
          </cell>
          <cell r="AV455">
            <v>0</v>
          </cell>
        </row>
        <row r="456">
          <cell r="AT456">
            <v>66387404</v>
          </cell>
          <cell r="AU456">
            <v>0</v>
          </cell>
          <cell r="AV456">
            <v>0</v>
          </cell>
        </row>
        <row r="457">
          <cell r="AT457">
            <v>66387409</v>
          </cell>
          <cell r="AU457">
            <v>8.56</v>
          </cell>
          <cell r="AV457">
            <v>8.5599999999999999E-3</v>
          </cell>
        </row>
        <row r="458">
          <cell r="AT458">
            <v>66387507</v>
          </cell>
          <cell r="AU458">
            <v>66.36</v>
          </cell>
          <cell r="AV458">
            <v>6.6360000000000002E-2</v>
          </cell>
        </row>
        <row r="459">
          <cell r="AT459">
            <v>66387562</v>
          </cell>
          <cell r="AU459">
            <v>211.43</v>
          </cell>
          <cell r="AV459">
            <v>0.21143000000000001</v>
          </cell>
        </row>
        <row r="460">
          <cell r="AT460">
            <v>66387625</v>
          </cell>
          <cell r="AU460">
            <v>1034.8800000000001</v>
          </cell>
          <cell r="AV460">
            <v>1.03488</v>
          </cell>
        </row>
        <row r="461">
          <cell r="AT461">
            <v>66387627</v>
          </cell>
          <cell r="AU461">
            <v>91.8</v>
          </cell>
          <cell r="AV461">
            <v>9.1799999999999993E-2</v>
          </cell>
        </row>
        <row r="462">
          <cell r="AT462">
            <v>66387629</v>
          </cell>
          <cell r="AU462">
            <v>211.42</v>
          </cell>
          <cell r="AV462">
            <v>0.21142</v>
          </cell>
        </row>
        <row r="463">
          <cell r="AT463">
            <v>66387636</v>
          </cell>
          <cell r="AU463">
            <v>623.20000000000005</v>
          </cell>
          <cell r="AV463">
            <v>0.62320000000000009</v>
          </cell>
        </row>
        <row r="464">
          <cell r="AT464">
            <v>66387688</v>
          </cell>
          <cell r="AU464">
            <v>166.01</v>
          </cell>
          <cell r="AV464">
            <v>0.16600999999999999</v>
          </cell>
        </row>
        <row r="465">
          <cell r="AT465">
            <v>66387699</v>
          </cell>
          <cell r="AU465">
            <v>0</v>
          </cell>
          <cell r="AV465">
            <v>0</v>
          </cell>
        </row>
        <row r="466">
          <cell r="AT466">
            <v>66387701</v>
          </cell>
          <cell r="AU466">
            <v>0</v>
          </cell>
          <cell r="AV466">
            <v>0</v>
          </cell>
        </row>
        <row r="467">
          <cell r="AT467">
            <v>66387702</v>
          </cell>
          <cell r="AU467">
            <v>0</v>
          </cell>
          <cell r="AV467">
            <v>0</v>
          </cell>
        </row>
        <row r="468">
          <cell r="AT468">
            <v>66387778</v>
          </cell>
          <cell r="AU468">
            <v>80.61</v>
          </cell>
          <cell r="AV468">
            <v>8.0610000000000001E-2</v>
          </cell>
        </row>
        <row r="469">
          <cell r="AT469">
            <v>66387849</v>
          </cell>
          <cell r="AU469">
            <v>0</v>
          </cell>
          <cell r="AV469">
            <v>0</v>
          </cell>
        </row>
        <row r="470">
          <cell r="AT470">
            <v>66388026</v>
          </cell>
          <cell r="AU470">
            <v>0</v>
          </cell>
          <cell r="AV470">
            <v>0</v>
          </cell>
        </row>
        <row r="471">
          <cell r="AT471">
            <v>66388028</v>
          </cell>
          <cell r="AU471">
            <v>0</v>
          </cell>
          <cell r="AV471">
            <v>0</v>
          </cell>
        </row>
        <row r="472">
          <cell r="AT472">
            <v>66388031</v>
          </cell>
          <cell r="AU472">
            <v>202</v>
          </cell>
          <cell r="AV472">
            <v>0.20200000000000001</v>
          </cell>
        </row>
        <row r="473">
          <cell r="AT473">
            <v>66400016</v>
          </cell>
          <cell r="AU473">
            <v>0</v>
          </cell>
          <cell r="AV473">
            <v>0</v>
          </cell>
        </row>
        <row r="474">
          <cell r="AT474">
            <v>66400017</v>
          </cell>
          <cell r="AU474">
            <v>0</v>
          </cell>
          <cell r="AV474">
            <v>0</v>
          </cell>
        </row>
        <row r="475">
          <cell r="AV475">
            <v>0</v>
          </cell>
        </row>
        <row r="476">
          <cell r="AV476">
            <v>0</v>
          </cell>
        </row>
        <row r="477">
          <cell r="AV477">
            <v>0</v>
          </cell>
        </row>
      </sheetData>
      <sheetData sheetId="11" refreshError="1">
        <row r="1">
          <cell r="A1">
            <v>10645</v>
          </cell>
          <cell r="B1" t="str">
            <v>#1 Mobotec</v>
          </cell>
          <cell r="C1">
            <v>23322.36</v>
          </cell>
        </row>
        <row r="2">
          <cell r="A2">
            <v>10695</v>
          </cell>
          <cell r="B2" t="str">
            <v>#2 MOBOTEC</v>
          </cell>
          <cell r="C2">
            <v>7001297.5800000001</v>
          </cell>
        </row>
        <row r="3">
          <cell r="A3">
            <v>12758</v>
          </cell>
          <cell r="B3" t="str">
            <v>#1 Sootblower Steam Ctrl Valve</v>
          </cell>
          <cell r="C3">
            <v>908.17</v>
          </cell>
        </row>
        <row r="4">
          <cell r="A4">
            <v>12763</v>
          </cell>
          <cell r="B4" t="str">
            <v>#2 Sootblower Steam Ctrl Valve</v>
          </cell>
          <cell r="C4">
            <v>854.13</v>
          </cell>
        </row>
        <row r="5">
          <cell r="A5">
            <v>13412</v>
          </cell>
          <cell r="B5" t="str">
            <v>#1 Hot Reheat Piping Repl.</v>
          </cell>
          <cell r="C5">
            <v>378.75</v>
          </cell>
        </row>
        <row r="6">
          <cell r="A6">
            <v>16542</v>
          </cell>
          <cell r="B6" t="str">
            <v>U2 Air Preheater Basket Repl.</v>
          </cell>
          <cell r="C6">
            <v>755342.63</v>
          </cell>
        </row>
        <row r="7">
          <cell r="A7">
            <v>17162</v>
          </cell>
          <cell r="B7" t="str">
            <v>U2 TWIP System Repl.</v>
          </cell>
          <cell r="C7">
            <v>-23812.33</v>
          </cell>
        </row>
        <row r="8">
          <cell r="A8">
            <v>17488</v>
          </cell>
          <cell r="B8" t="str">
            <v>UC VPDES Pump Repl.</v>
          </cell>
          <cell r="C8">
            <v>1917.22</v>
          </cell>
        </row>
        <row r="9">
          <cell r="A9">
            <v>17788</v>
          </cell>
          <cell r="B9" t="str">
            <v>U4 Bearing Cooling TCV Repl.</v>
          </cell>
          <cell r="C9">
            <v>6069</v>
          </cell>
        </row>
        <row r="10">
          <cell r="A10">
            <v>18184</v>
          </cell>
          <cell r="B10" t="str">
            <v>#3 BF-18 Valve Repl.</v>
          </cell>
          <cell r="C10">
            <v>-9.6999999999999993</v>
          </cell>
        </row>
        <row r="11">
          <cell r="A11">
            <v>18487</v>
          </cell>
          <cell r="B11" t="str">
            <v>UC Control Rooms Air System</v>
          </cell>
          <cell r="C11">
            <v>9502.2199999999993</v>
          </cell>
        </row>
        <row r="12">
          <cell r="A12">
            <v>18629</v>
          </cell>
          <cell r="B12" t="str">
            <v>U2 Gen. Retaining Ring Repl.</v>
          </cell>
          <cell r="C12">
            <v>571396.22</v>
          </cell>
        </row>
        <row r="13">
          <cell r="A13">
            <v>18749</v>
          </cell>
          <cell r="B13" t="str">
            <v>U4 Low Head Strainer Repl.</v>
          </cell>
          <cell r="C13">
            <v>113819.18</v>
          </cell>
        </row>
        <row r="14">
          <cell r="A14">
            <v>18905</v>
          </cell>
          <cell r="B14" t="str">
            <v>U2 Ammonia to UREA Conversion</v>
          </cell>
          <cell r="C14">
            <v>0</v>
          </cell>
        </row>
        <row r="15">
          <cell r="A15">
            <v>19009</v>
          </cell>
          <cell r="B15" t="str">
            <v>U2 Low Head Strainer Repl.</v>
          </cell>
          <cell r="C15">
            <v>50751.81</v>
          </cell>
        </row>
        <row r="16">
          <cell r="A16">
            <v>19146</v>
          </cell>
          <cell r="B16" t="str">
            <v>UC Golf Cart Purchase</v>
          </cell>
          <cell r="C16">
            <v>2619.41</v>
          </cell>
        </row>
        <row r="17">
          <cell r="A17">
            <v>19211</v>
          </cell>
          <cell r="B17" t="str">
            <v>#2 Sootblower Steam Ctrl Panel</v>
          </cell>
          <cell r="C17">
            <v>51778.720000000001</v>
          </cell>
        </row>
        <row r="18">
          <cell r="A18">
            <v>19370</v>
          </cell>
          <cell r="B18" t="str">
            <v>#2 TWIP PH/SH Spray &amp; MOVs Repl</v>
          </cell>
          <cell r="C18">
            <v>116900.37</v>
          </cell>
        </row>
        <row r="19">
          <cell r="A19">
            <v>19372</v>
          </cell>
          <cell r="B19" t="str">
            <v>#4 Low Head Pmp Dischrg Ck Vlvs</v>
          </cell>
          <cell r="C19">
            <v>16358.15</v>
          </cell>
        </row>
        <row r="20">
          <cell r="A20">
            <v>19449</v>
          </cell>
          <cell r="B20" t="str">
            <v>Coal Yard Conv. Drive 1G Repl.</v>
          </cell>
          <cell r="C20">
            <v>47639.5</v>
          </cell>
        </row>
        <row r="21">
          <cell r="A21">
            <v>19606</v>
          </cell>
          <cell r="B21" t="str">
            <v>Loop Track Fuel Unloading Study</v>
          </cell>
          <cell r="C21">
            <v>475984.6</v>
          </cell>
        </row>
        <row r="22">
          <cell r="A22">
            <v>20213</v>
          </cell>
          <cell r="B22" t="str">
            <v>#2 Seal Oil Diff.Pres.Regulator</v>
          </cell>
          <cell r="C22">
            <v>7769.35</v>
          </cell>
        </row>
        <row r="23">
          <cell r="A23">
            <v>20261</v>
          </cell>
          <cell r="B23" t="str">
            <v>#2 EHC Pump Replacment</v>
          </cell>
          <cell r="C23">
            <v>8668.67</v>
          </cell>
        </row>
        <row r="24">
          <cell r="A24">
            <v>20355</v>
          </cell>
          <cell r="B24" t="str">
            <v>Welding Machine replacement</v>
          </cell>
          <cell r="C24">
            <v>6142.38</v>
          </cell>
        </row>
        <row r="25">
          <cell r="A25">
            <v>20501</v>
          </cell>
          <cell r="B25" t="str">
            <v>#1 Sootblower Control Panel Rpl</v>
          </cell>
          <cell r="C25">
            <v>32782.61</v>
          </cell>
        </row>
        <row r="26">
          <cell r="A26">
            <v>20504</v>
          </cell>
          <cell r="B26" t="str">
            <v>#4 Water Air Heater Replacement</v>
          </cell>
          <cell r="C26">
            <v>230709.77</v>
          </cell>
        </row>
        <row r="27">
          <cell r="A27">
            <v>20505</v>
          </cell>
          <cell r="B27" t="str">
            <v>UC Scotchman Iron Worker</v>
          </cell>
          <cell r="C27">
            <v>15098.27</v>
          </cell>
        </row>
        <row r="28">
          <cell r="A28">
            <v>20624</v>
          </cell>
          <cell r="B28" t="str">
            <v>#2B Traveling Screen Replacemen</v>
          </cell>
          <cell r="C28">
            <v>120200.5</v>
          </cell>
        </row>
        <row r="29">
          <cell r="A29">
            <v>20658</v>
          </cell>
          <cell r="B29" t="str">
            <v>UC Pipe Threading machine</v>
          </cell>
          <cell r="C29">
            <v>7388.44</v>
          </cell>
        </row>
        <row r="30">
          <cell r="A30">
            <v>20678</v>
          </cell>
          <cell r="B30" t="str">
            <v>UC Tube Beveler</v>
          </cell>
          <cell r="C30">
            <v>22180</v>
          </cell>
        </row>
        <row r="31">
          <cell r="A31">
            <v>20790</v>
          </cell>
          <cell r="B31" t="str">
            <v>#4 Windbox Expansion Joint repl</v>
          </cell>
          <cell r="C31">
            <v>22591.63</v>
          </cell>
        </row>
        <row r="32">
          <cell r="A32">
            <v>21158</v>
          </cell>
          <cell r="B32" t="str">
            <v>UC Fluke scopemeter</v>
          </cell>
          <cell r="C32">
            <v>2677.2</v>
          </cell>
        </row>
        <row r="33">
          <cell r="A33">
            <v>22004</v>
          </cell>
          <cell r="B33" t="str">
            <v>#2  Sample System Chiller Repla</v>
          </cell>
          <cell r="C33">
            <v>9190.8700000000008</v>
          </cell>
        </row>
        <row r="34">
          <cell r="A34">
            <v>22006</v>
          </cell>
          <cell r="B34" t="str">
            <v>#1 A Traveling Screen replaceme</v>
          </cell>
          <cell r="C34">
            <v>97172.89</v>
          </cell>
        </row>
        <row r="35">
          <cell r="A35">
            <v>22109</v>
          </cell>
          <cell r="B35" t="str">
            <v>Units 3&amp;4 Chemistry Sample Moni</v>
          </cell>
          <cell r="C35">
            <v>9946.49</v>
          </cell>
        </row>
        <row r="36">
          <cell r="A36">
            <v>22110</v>
          </cell>
          <cell r="B36" t="str">
            <v>Units 1&amp;2 Chemistry Sample Moni</v>
          </cell>
          <cell r="C36">
            <v>11027.69</v>
          </cell>
        </row>
        <row r="37">
          <cell r="A37">
            <v>5007</v>
          </cell>
          <cell r="B37" t="str">
            <v>Metal pond liner replacement</v>
          </cell>
          <cell r="C37">
            <v>10215.719999999999</v>
          </cell>
        </row>
        <row r="39">
          <cell r="A39" t="str">
            <v>Total</v>
          </cell>
          <cell r="C39">
            <v>9836780.4699999988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s Map"/>
      <sheetName val="Activities"/>
      <sheetName val="Estimates"/>
      <sheetName val="Input Template"/>
      <sheetName val="Template Definitions"/>
      <sheetName val="Additional Comments"/>
      <sheetName val="Summary"/>
      <sheetName val="Drop Down Lists - DO NOT CHANGE"/>
      <sheetName val="SALEM HARBOR 2011-2015 Capital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Y</v>
          </cell>
          <cell r="C1">
            <v>0</v>
          </cell>
          <cell r="D1" t="str">
            <v>Y</v>
          </cell>
          <cell r="E1" t="str">
            <v>BD</v>
          </cell>
          <cell r="G1" t="str">
            <v>Y</v>
          </cell>
          <cell r="H1" t="str">
            <v>Y</v>
          </cell>
          <cell r="I1" t="str">
            <v>D</v>
          </cell>
        </row>
        <row r="2">
          <cell r="C2">
            <v>1</v>
          </cell>
          <cell r="D2" t="str">
            <v>N</v>
          </cell>
          <cell r="E2" t="str">
            <v>EFF</v>
          </cell>
          <cell r="G2" t="str">
            <v>N</v>
          </cell>
          <cell r="H2" t="str">
            <v>N</v>
          </cell>
          <cell r="I2" t="str">
            <v>C</v>
          </cell>
        </row>
        <row r="3">
          <cell r="C3">
            <v>2</v>
          </cell>
          <cell r="E3" t="str">
            <v>G</v>
          </cell>
          <cell r="I3" t="str">
            <v>F</v>
          </cell>
        </row>
        <row r="4">
          <cell r="C4">
            <v>3</v>
          </cell>
          <cell r="E4" t="str">
            <v>MO</v>
          </cell>
          <cell r="I4" t="str">
            <v>P</v>
          </cell>
        </row>
        <row r="5">
          <cell r="C5">
            <v>4</v>
          </cell>
          <cell r="E5" t="str">
            <v>S</v>
          </cell>
        </row>
        <row r="6">
          <cell r="C6">
            <v>5</v>
          </cell>
          <cell r="E6" t="str">
            <v>E</v>
          </cell>
        </row>
        <row r="7">
          <cell r="C7">
            <v>6</v>
          </cell>
          <cell r="E7" t="str">
            <v>R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1AI 2010"/>
      <sheetName val="UNIT2AI 2010"/>
      <sheetName val="UNIT3AI 2010"/>
      <sheetName val="UNIT4AI 2010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 xml:space="preserve">GL </v>
          </cell>
        </row>
        <row r="8">
          <cell r="D8">
            <v>5303030</v>
          </cell>
        </row>
        <row r="9">
          <cell r="D9">
            <v>5303030</v>
          </cell>
        </row>
        <row r="10">
          <cell r="D10">
            <v>5303030</v>
          </cell>
        </row>
        <row r="11">
          <cell r="D11">
            <v>5304200</v>
          </cell>
        </row>
        <row r="12">
          <cell r="D12">
            <v>5303030</v>
          </cell>
        </row>
        <row r="13">
          <cell r="D13">
            <v>5303030</v>
          </cell>
        </row>
        <row r="14">
          <cell r="D14">
            <v>5303030</v>
          </cell>
        </row>
        <row r="15">
          <cell r="D15">
            <v>5303030</v>
          </cell>
        </row>
        <row r="16">
          <cell r="D16">
            <v>5303030</v>
          </cell>
        </row>
        <row r="17">
          <cell r="D17">
            <v>5303030</v>
          </cell>
        </row>
        <row r="18">
          <cell r="D18">
            <v>5303030</v>
          </cell>
        </row>
        <row r="19">
          <cell r="D19">
            <v>5303030</v>
          </cell>
        </row>
        <row r="20">
          <cell r="D20">
            <v>5303030</v>
          </cell>
        </row>
        <row r="21">
          <cell r="D21">
            <v>5303030</v>
          </cell>
        </row>
        <row r="22">
          <cell r="D22">
            <v>5304200</v>
          </cell>
        </row>
        <row r="23">
          <cell r="D23">
            <v>5304200</v>
          </cell>
        </row>
        <row r="24">
          <cell r="D24">
            <v>5303030</v>
          </cell>
        </row>
        <row r="25">
          <cell r="D25">
            <v>5303030</v>
          </cell>
        </row>
        <row r="26">
          <cell r="D26">
            <v>5303030</v>
          </cell>
        </row>
        <row r="27">
          <cell r="D27">
            <v>5304200</v>
          </cell>
        </row>
        <row r="28">
          <cell r="D28">
            <v>5303030</v>
          </cell>
        </row>
        <row r="29">
          <cell r="D29">
            <v>5304200</v>
          </cell>
        </row>
        <row r="30">
          <cell r="D30">
            <v>5303030</v>
          </cell>
        </row>
        <row r="31">
          <cell r="D31">
            <v>5303030</v>
          </cell>
        </row>
        <row r="32">
          <cell r="D32">
            <v>5303030</v>
          </cell>
        </row>
        <row r="33">
          <cell r="D33">
            <v>5303030</v>
          </cell>
        </row>
        <row r="35">
          <cell r="D35">
            <v>5303030</v>
          </cell>
        </row>
        <row r="36">
          <cell r="D36">
            <v>5303030</v>
          </cell>
        </row>
        <row r="37">
          <cell r="D37">
            <v>5304100</v>
          </cell>
        </row>
        <row r="38">
          <cell r="D38">
            <v>5303030</v>
          </cell>
        </row>
        <row r="40">
          <cell r="D40">
            <v>5303030</v>
          </cell>
        </row>
        <row r="41">
          <cell r="D41">
            <v>5304100</v>
          </cell>
        </row>
        <row r="42">
          <cell r="D42">
            <v>5303030</v>
          </cell>
        </row>
        <row r="43">
          <cell r="D43">
            <v>5303030</v>
          </cell>
        </row>
        <row r="45">
          <cell r="D45">
            <v>5303030</v>
          </cell>
        </row>
        <row r="46">
          <cell r="D46">
            <v>5303030</v>
          </cell>
        </row>
        <row r="47">
          <cell r="D47">
            <v>5304100</v>
          </cell>
        </row>
        <row r="48">
          <cell r="D48">
            <v>5303030</v>
          </cell>
        </row>
        <row r="49">
          <cell r="D49">
            <v>5303030</v>
          </cell>
        </row>
        <row r="50">
          <cell r="D50">
            <v>5303030</v>
          </cell>
        </row>
        <row r="53">
          <cell r="D53">
            <v>5303030</v>
          </cell>
        </row>
        <row r="54">
          <cell r="D54">
            <v>5303030</v>
          </cell>
        </row>
        <row r="55">
          <cell r="D55">
            <v>5303030</v>
          </cell>
        </row>
        <row r="56">
          <cell r="D56">
            <v>5303030</v>
          </cell>
        </row>
        <row r="57">
          <cell r="D57">
            <v>5303030</v>
          </cell>
        </row>
        <row r="58">
          <cell r="D58">
            <v>5303030</v>
          </cell>
        </row>
        <row r="59">
          <cell r="D59">
            <v>5304100</v>
          </cell>
        </row>
        <row r="60">
          <cell r="D60">
            <v>5303030</v>
          </cell>
        </row>
        <row r="61">
          <cell r="D61">
            <v>5303030</v>
          </cell>
        </row>
        <row r="62">
          <cell r="D62">
            <v>5303030</v>
          </cell>
        </row>
        <row r="63">
          <cell r="D63">
            <v>5303030</v>
          </cell>
        </row>
        <row r="65">
          <cell r="D65">
            <v>5303030</v>
          </cell>
        </row>
        <row r="66">
          <cell r="D66">
            <v>5303030</v>
          </cell>
        </row>
        <row r="67">
          <cell r="D67">
            <v>5303030</v>
          </cell>
        </row>
        <row r="68">
          <cell r="D68">
            <v>5303030</v>
          </cell>
        </row>
        <row r="69">
          <cell r="D69">
            <v>5303030</v>
          </cell>
        </row>
        <row r="70">
          <cell r="D70">
            <v>5303030</v>
          </cell>
        </row>
        <row r="71">
          <cell r="D71">
            <v>5303030</v>
          </cell>
        </row>
        <row r="72">
          <cell r="D72">
            <v>5303030</v>
          </cell>
        </row>
        <row r="74">
          <cell r="D74">
            <v>5303030</v>
          </cell>
        </row>
        <row r="75">
          <cell r="D75">
            <v>5303030</v>
          </cell>
        </row>
        <row r="76">
          <cell r="D76">
            <v>5303030</v>
          </cell>
        </row>
        <row r="77">
          <cell r="D77">
            <v>5304200</v>
          </cell>
        </row>
        <row r="78">
          <cell r="D78">
            <v>5303030</v>
          </cell>
        </row>
        <row r="79">
          <cell r="D79">
            <v>5303030</v>
          </cell>
        </row>
        <row r="81">
          <cell r="D81">
            <v>5303030</v>
          </cell>
        </row>
        <row r="84">
          <cell r="D84">
            <v>5303030</v>
          </cell>
        </row>
        <row r="85">
          <cell r="D85">
            <v>5303030</v>
          </cell>
        </row>
        <row r="86">
          <cell r="D86">
            <v>5303030</v>
          </cell>
        </row>
        <row r="87">
          <cell r="D87">
            <v>5303030</v>
          </cell>
        </row>
        <row r="88">
          <cell r="D88">
            <v>5303030</v>
          </cell>
        </row>
        <row r="90">
          <cell r="D90">
            <v>5303030</v>
          </cell>
        </row>
        <row r="91">
          <cell r="D91">
            <v>5303030</v>
          </cell>
        </row>
        <row r="92">
          <cell r="D92">
            <v>5303030</v>
          </cell>
        </row>
        <row r="93">
          <cell r="D93">
            <v>5304100</v>
          </cell>
        </row>
        <row r="95">
          <cell r="D95">
            <v>5304100</v>
          </cell>
        </row>
        <row r="96">
          <cell r="D96">
            <v>5304100</v>
          </cell>
        </row>
        <row r="97">
          <cell r="D97">
            <v>5304200</v>
          </cell>
        </row>
        <row r="99">
          <cell r="D99">
            <v>5304200</v>
          </cell>
        </row>
        <row r="100">
          <cell r="D100">
            <v>5304200</v>
          </cell>
        </row>
        <row r="105">
          <cell r="D105">
            <v>5300120</v>
          </cell>
        </row>
        <row r="106">
          <cell r="D106">
            <v>5300220</v>
          </cell>
        </row>
        <row r="176">
          <cell r="D176">
            <v>5303030</v>
          </cell>
        </row>
        <row r="177">
          <cell r="D177">
            <v>5303030</v>
          </cell>
        </row>
        <row r="178">
          <cell r="D178">
            <v>5303030</v>
          </cell>
        </row>
        <row r="179">
          <cell r="D179">
            <v>5303030</v>
          </cell>
        </row>
        <row r="180">
          <cell r="D180">
            <v>5303030</v>
          </cell>
        </row>
        <row r="181">
          <cell r="D181">
            <v>5303030</v>
          </cell>
        </row>
        <row r="182">
          <cell r="D182">
            <v>5304100</v>
          </cell>
        </row>
        <row r="183">
          <cell r="D183">
            <v>5303030</v>
          </cell>
        </row>
        <row r="184">
          <cell r="D184">
            <v>5303030</v>
          </cell>
        </row>
        <row r="185">
          <cell r="D185">
            <v>5303030</v>
          </cell>
        </row>
        <row r="187">
          <cell r="D187">
            <v>5303030</v>
          </cell>
        </row>
        <row r="188">
          <cell r="D188">
            <v>5303030</v>
          </cell>
        </row>
        <row r="189">
          <cell r="D189">
            <v>5304100</v>
          </cell>
        </row>
        <row r="190">
          <cell r="D190">
            <v>5303030</v>
          </cell>
        </row>
        <row r="192">
          <cell r="D192">
            <v>5303030</v>
          </cell>
        </row>
        <row r="193">
          <cell r="D193">
            <v>5304100</v>
          </cell>
        </row>
        <row r="194">
          <cell r="D194">
            <v>5303030</v>
          </cell>
        </row>
        <row r="195">
          <cell r="D195">
            <v>5303030</v>
          </cell>
        </row>
        <row r="197">
          <cell r="D197">
            <v>5303030</v>
          </cell>
        </row>
        <row r="198">
          <cell r="D198">
            <v>5303030</v>
          </cell>
        </row>
        <row r="199">
          <cell r="D199">
            <v>5303030</v>
          </cell>
        </row>
        <row r="200">
          <cell r="D200">
            <v>5303030</v>
          </cell>
        </row>
        <row r="202">
          <cell r="D202">
            <v>5303030</v>
          </cell>
        </row>
        <row r="203">
          <cell r="D203">
            <v>5303030</v>
          </cell>
        </row>
        <row r="204">
          <cell r="D204">
            <v>5304100</v>
          </cell>
        </row>
        <row r="205">
          <cell r="D205">
            <v>5303030</v>
          </cell>
        </row>
        <row r="206">
          <cell r="D206">
            <v>5303030</v>
          </cell>
        </row>
        <row r="207">
          <cell r="D207">
            <v>5303030</v>
          </cell>
        </row>
        <row r="209">
          <cell r="D209">
            <v>5303030</v>
          </cell>
        </row>
        <row r="211">
          <cell r="D211">
            <v>5303030</v>
          </cell>
        </row>
        <row r="212">
          <cell r="D212">
            <v>5303030</v>
          </cell>
        </row>
        <row r="214">
          <cell r="D214">
            <v>5303030</v>
          </cell>
        </row>
        <row r="215">
          <cell r="D215">
            <v>5303030</v>
          </cell>
        </row>
        <row r="216">
          <cell r="D216">
            <v>5303030</v>
          </cell>
        </row>
        <row r="217">
          <cell r="D217">
            <v>5304200</v>
          </cell>
        </row>
        <row r="218">
          <cell r="D218">
            <v>5303030</v>
          </cell>
        </row>
        <row r="219">
          <cell r="D219">
            <v>5303030</v>
          </cell>
        </row>
        <row r="220">
          <cell r="D220">
            <v>5303030</v>
          </cell>
        </row>
        <row r="221">
          <cell r="D221">
            <v>5303030</v>
          </cell>
        </row>
        <row r="222">
          <cell r="D222">
            <v>5303030</v>
          </cell>
        </row>
        <row r="223">
          <cell r="D223">
            <v>5303030</v>
          </cell>
        </row>
        <row r="224">
          <cell r="D224">
            <v>5303030</v>
          </cell>
        </row>
        <row r="225">
          <cell r="D225">
            <v>5303030</v>
          </cell>
        </row>
        <row r="226">
          <cell r="D226">
            <v>5303030</v>
          </cell>
        </row>
        <row r="227">
          <cell r="D227">
            <v>5303030</v>
          </cell>
        </row>
        <row r="228">
          <cell r="D228">
            <v>5304200</v>
          </cell>
        </row>
        <row r="229">
          <cell r="D229">
            <v>5304200</v>
          </cell>
        </row>
        <row r="230">
          <cell r="D230">
            <v>5303030</v>
          </cell>
        </row>
        <row r="231">
          <cell r="D231">
            <v>5303030</v>
          </cell>
        </row>
        <row r="232">
          <cell r="D232">
            <v>5303030</v>
          </cell>
        </row>
        <row r="233">
          <cell r="D233">
            <v>5304200</v>
          </cell>
        </row>
        <row r="234">
          <cell r="D234">
            <v>5303030</v>
          </cell>
        </row>
        <row r="235">
          <cell r="D235">
            <v>5303030</v>
          </cell>
        </row>
        <row r="236">
          <cell r="D236">
            <v>5303030</v>
          </cell>
        </row>
        <row r="237">
          <cell r="D237">
            <v>5304200</v>
          </cell>
        </row>
        <row r="238">
          <cell r="D238">
            <v>5303030</v>
          </cell>
        </row>
        <row r="240">
          <cell r="D240">
            <v>5303030</v>
          </cell>
        </row>
        <row r="241">
          <cell r="D241">
            <v>5304200</v>
          </cell>
        </row>
        <row r="242">
          <cell r="D242">
            <v>5303030</v>
          </cell>
        </row>
        <row r="243">
          <cell r="D243">
            <v>5303030</v>
          </cell>
        </row>
        <row r="244">
          <cell r="D244">
            <v>5303030</v>
          </cell>
        </row>
        <row r="246">
          <cell r="D246">
            <v>5303030</v>
          </cell>
        </row>
        <row r="247">
          <cell r="D247">
            <v>5303030</v>
          </cell>
        </row>
        <row r="248">
          <cell r="D248">
            <v>5303030</v>
          </cell>
        </row>
        <row r="249">
          <cell r="D249">
            <v>5303030</v>
          </cell>
        </row>
        <row r="251">
          <cell r="D251">
            <v>5303030</v>
          </cell>
        </row>
        <row r="253">
          <cell r="D253">
            <v>5303030</v>
          </cell>
        </row>
        <row r="254">
          <cell r="D254">
            <v>5303030</v>
          </cell>
        </row>
        <row r="255">
          <cell r="D255">
            <v>5303030</v>
          </cell>
        </row>
        <row r="256">
          <cell r="D256">
            <v>5303030</v>
          </cell>
        </row>
        <row r="258">
          <cell r="D258">
            <v>5303030</v>
          </cell>
        </row>
        <row r="259">
          <cell r="D259">
            <v>5303030</v>
          </cell>
        </row>
        <row r="261">
          <cell r="D261">
            <v>5303030</v>
          </cell>
        </row>
        <row r="262">
          <cell r="D262">
            <v>5303030</v>
          </cell>
        </row>
        <row r="263">
          <cell r="D263">
            <v>5304100</v>
          </cell>
        </row>
        <row r="264">
          <cell r="D264">
            <v>5304100</v>
          </cell>
        </row>
        <row r="265">
          <cell r="D265">
            <v>5303030</v>
          </cell>
        </row>
        <row r="267">
          <cell r="D267">
            <v>5303030</v>
          </cell>
        </row>
        <row r="269">
          <cell r="D269">
            <v>5303030</v>
          </cell>
        </row>
        <row r="271">
          <cell r="D271">
            <v>5303030</v>
          </cell>
        </row>
        <row r="272">
          <cell r="D272">
            <v>5303030</v>
          </cell>
        </row>
        <row r="273">
          <cell r="D273">
            <v>5303030</v>
          </cell>
        </row>
        <row r="274">
          <cell r="D274">
            <v>5303030</v>
          </cell>
        </row>
        <row r="276">
          <cell r="D276">
            <v>5303030</v>
          </cell>
        </row>
        <row r="277">
          <cell r="D277">
            <v>5303030</v>
          </cell>
        </row>
        <row r="278">
          <cell r="D278">
            <v>5304100</v>
          </cell>
        </row>
        <row r="280">
          <cell r="D280">
            <v>5303030</v>
          </cell>
        </row>
        <row r="282">
          <cell r="D282">
            <v>5304100</v>
          </cell>
        </row>
        <row r="283">
          <cell r="D283">
            <v>5304100</v>
          </cell>
        </row>
        <row r="284">
          <cell r="D284">
            <v>5304200</v>
          </cell>
        </row>
        <row r="286">
          <cell r="D286">
            <v>5304200</v>
          </cell>
        </row>
        <row r="287">
          <cell r="D287">
            <v>5304200</v>
          </cell>
        </row>
        <row r="291">
          <cell r="D291">
            <v>5300120</v>
          </cell>
        </row>
        <row r="292">
          <cell r="D292">
            <v>5300220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.15.15"/>
      <sheetName val="Current Valuation"/>
      <sheetName val="Hedge Summary"/>
      <sheetName val="12.31.15"/>
      <sheetName val="1.26.16"/>
      <sheetName val="Interest Rate Update"/>
      <sheetName val="List"/>
      <sheetName val="Mapping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O6" t="str">
            <v>Default</v>
          </cell>
          <cell r="R6" t="str">
            <v>USD</v>
          </cell>
        </row>
      </sheetData>
      <sheetData sheetId="7" refreshError="1">
        <row r="2">
          <cell r="E2" t="str">
            <v>Net Acc Int</v>
          </cell>
        </row>
        <row r="3">
          <cell r="E3" t="str">
            <v>Pay Leg Acc Int</v>
          </cell>
        </row>
        <row r="4">
          <cell r="E4" t="str">
            <v>Receive Leg Acc Int</v>
          </cell>
        </row>
      </sheetData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Debt"/>
      <sheetName val="LT Issuances"/>
      <sheetName val="LT Retirements"/>
      <sheetName val="LT Issuances IC"/>
      <sheetName val="Debt Summary"/>
      <sheetName val="Equity Summary"/>
      <sheetName val="Metrics"/>
      <sheetName val="Unconsolidated"/>
      <sheetName val="Cap Structures"/>
      <sheetName val="Reg Payouts"/>
      <sheetName val="FFO-Debt Recon"/>
      <sheetName val="Interest Rates"/>
      <sheetName val="Hedges"/>
      <sheetName val="Admin"/>
      <sheetName val="Cap Structur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Updated:</v>
          </cell>
          <cell r="C1">
            <v>0</v>
          </cell>
          <cell r="D1">
            <v>0</v>
          </cell>
          <cell r="E1">
            <v>0</v>
          </cell>
          <cell r="F1" t="str">
            <v>1 Month</v>
          </cell>
          <cell r="G1">
            <v>0</v>
          </cell>
          <cell r="I1">
            <v>0</v>
          </cell>
          <cell r="J1">
            <v>0</v>
          </cell>
          <cell r="K1" t="str">
            <v>3 Month</v>
          </cell>
          <cell r="L1" t="str">
            <v>3 Month</v>
          </cell>
          <cell r="M1">
            <v>0</v>
          </cell>
          <cell r="N1">
            <v>2</v>
          </cell>
          <cell r="P1" t="str">
            <v>2 Year</v>
          </cell>
          <cell r="Q1">
            <v>0</v>
          </cell>
          <cell r="R1">
            <v>2</v>
          </cell>
          <cell r="S1">
            <v>3</v>
          </cell>
          <cell r="T1" t="str">
            <v>2 Year</v>
          </cell>
          <cell r="U1" t="str">
            <v>3 Year</v>
          </cell>
          <cell r="X1">
            <v>5</v>
          </cell>
          <cell r="Y1">
            <v>3</v>
          </cell>
          <cell r="Z1" t="str">
            <v>5 Year</v>
          </cell>
          <cell r="AA1" t="str">
            <v>3 Year</v>
          </cell>
          <cell r="AB1">
            <v>0</v>
          </cell>
          <cell r="AC1">
            <v>7</v>
          </cell>
          <cell r="AE1" t="str">
            <v>7 Year</v>
          </cell>
          <cell r="AF1">
            <v>5</v>
          </cell>
          <cell r="AG1">
            <v>0</v>
          </cell>
          <cell r="AH1">
            <v>10</v>
          </cell>
          <cell r="AI1">
            <v>0</v>
          </cell>
          <cell r="AJ1" t="str">
            <v>10 Year</v>
          </cell>
          <cell r="AM1">
            <v>30</v>
          </cell>
          <cell r="AN1">
            <v>7</v>
          </cell>
          <cell r="AO1" t="str">
            <v>30 Year</v>
          </cell>
          <cell r="AP1" t="str">
            <v>7 Year</v>
          </cell>
          <cell r="AQ1">
            <v>0</v>
          </cell>
          <cell r="AS1" t="str">
            <v>DRI Money Pool Rates</v>
          </cell>
          <cell r="AT1">
            <v>0</v>
          </cell>
          <cell r="AU1">
            <v>10</v>
          </cell>
        </row>
        <row r="2">
          <cell r="B2">
            <v>42888</v>
          </cell>
          <cell r="C2">
            <v>0</v>
          </cell>
          <cell r="D2" t="str">
            <v>Benchmark</v>
          </cell>
          <cell r="E2" t="str">
            <v>DRI</v>
          </cell>
          <cell r="F2" t="str">
            <v>VEPCO</v>
          </cell>
          <cell r="G2" t="str">
            <v>DGH</v>
          </cell>
          <cell r="H2" t="str">
            <v>QGC</v>
          </cell>
          <cell r="I2" t="str">
            <v>Benchmark</v>
          </cell>
          <cell r="J2" t="str">
            <v>DRI</v>
          </cell>
          <cell r="K2" t="str">
            <v>VEPCO</v>
          </cell>
          <cell r="L2" t="str">
            <v>DGH</v>
          </cell>
          <cell r="M2" t="str">
            <v>DEGH</v>
          </cell>
          <cell r="N2" t="str">
            <v>Benchmark</v>
          </cell>
          <cell r="O2" t="str">
            <v>DRI</v>
          </cell>
          <cell r="P2" t="str">
            <v>VEPCO</v>
          </cell>
          <cell r="Q2" t="str">
            <v>DGH</v>
          </cell>
          <cell r="R2" t="str">
            <v>Benchmark</v>
          </cell>
          <cell r="S2" t="str">
            <v>Benchmark</v>
          </cell>
          <cell r="T2" t="str">
            <v>DRI</v>
          </cell>
          <cell r="U2" t="str">
            <v>VEPCO</v>
          </cell>
          <cell r="V2" t="str">
            <v>DGH</v>
          </cell>
          <cell r="W2" t="str">
            <v>QPC</v>
          </cell>
          <cell r="X2" t="str">
            <v>Benchmark</v>
          </cell>
          <cell r="Y2" t="str">
            <v>DRI</v>
          </cell>
          <cell r="Z2" t="str">
            <v>VEPCO</v>
          </cell>
          <cell r="AA2" t="str">
            <v>DGH</v>
          </cell>
          <cell r="AB2" t="str">
            <v>DEGH</v>
          </cell>
          <cell r="AC2" t="str">
            <v>Benchmark</v>
          </cell>
          <cell r="AD2" t="str">
            <v>DRI</v>
          </cell>
          <cell r="AE2" t="str">
            <v>VEPCO</v>
          </cell>
          <cell r="AF2" t="str">
            <v>DGH</v>
          </cell>
          <cell r="AG2" t="str">
            <v>DEI</v>
          </cell>
          <cell r="AH2" t="str">
            <v>Benchmark</v>
          </cell>
          <cell r="AI2" t="str">
            <v>DRI</v>
          </cell>
          <cell r="AJ2" t="str">
            <v>VEPCO</v>
          </cell>
          <cell r="AK2" t="str">
            <v>DGH</v>
          </cell>
          <cell r="AL2" t="str">
            <v>ACP</v>
          </cell>
          <cell r="AM2" t="str">
            <v>Benchmark</v>
          </cell>
          <cell r="AN2" t="str">
            <v>DRI</v>
          </cell>
          <cell r="AO2" t="str">
            <v>VEPCO</v>
          </cell>
          <cell r="AP2" t="str">
            <v>DGH</v>
          </cell>
          <cell r="AQ2" t="str">
            <v>DEGH</v>
          </cell>
          <cell r="AR2" t="str">
            <v xml:space="preserve">QGC </v>
          </cell>
          <cell r="AS2" t="str">
            <v>Marginal Rate</v>
          </cell>
          <cell r="AT2" t="str">
            <v>IRCA Based*</v>
          </cell>
          <cell r="AU2" t="str">
            <v>All Others</v>
          </cell>
        </row>
        <row r="3">
          <cell r="B3">
            <v>0</v>
          </cell>
          <cell r="C3">
            <v>0</v>
          </cell>
          <cell r="D3">
            <v>0</v>
          </cell>
          <cell r="E3" t="str">
            <v>DRI 1 Month</v>
          </cell>
          <cell r="F3" t="str">
            <v>VEPCO 1 Month</v>
          </cell>
          <cell r="G3" t="str">
            <v>DGH 1 Month</v>
          </cell>
          <cell r="H3" t="str">
            <v>QGC 1 Month</v>
          </cell>
          <cell r="I3">
            <v>0</v>
          </cell>
          <cell r="J3" t="str">
            <v>DRI 3 Month</v>
          </cell>
          <cell r="K3" t="str">
            <v>VEPCO 3 Month</v>
          </cell>
          <cell r="L3" t="str">
            <v>DGH 3 Month</v>
          </cell>
          <cell r="M3" t="str">
            <v>DEGH 3 Month</v>
          </cell>
          <cell r="N3" t="str">
            <v>QGC 3 Month</v>
          </cell>
          <cell r="O3" t="str">
            <v>DRI 2 Year</v>
          </cell>
          <cell r="P3" t="str">
            <v>VEPCO 2 Year</v>
          </cell>
          <cell r="Q3" t="str">
            <v>DGH 2 Year</v>
          </cell>
          <cell r="R3">
            <v>0</v>
          </cell>
          <cell r="S3" t="str">
            <v>DEI 2 Year</v>
          </cell>
          <cell r="T3" t="str">
            <v>DRI 3 Year</v>
          </cell>
          <cell r="U3" t="str">
            <v>VEPCO 3 Year</v>
          </cell>
          <cell r="V3" t="str">
            <v>DGH 3 Year</v>
          </cell>
          <cell r="W3" t="str">
            <v>QPC</v>
          </cell>
          <cell r="X3">
            <v>0</v>
          </cell>
          <cell r="Y3" t="str">
            <v>DRI 5 Year</v>
          </cell>
          <cell r="Z3" t="str">
            <v>VEPCO 5 Year</v>
          </cell>
          <cell r="AA3" t="str">
            <v>DGH 5 Year</v>
          </cell>
          <cell r="AB3" t="str">
            <v>DEGH 3 Year</v>
          </cell>
          <cell r="AC3" t="str">
            <v>QGC 3 Year</v>
          </cell>
          <cell r="AD3" t="str">
            <v>DRI 7 Year</v>
          </cell>
          <cell r="AE3" t="str">
            <v>VEPCO 7 Year</v>
          </cell>
          <cell r="AF3" t="str">
            <v>DGH 7 Year</v>
          </cell>
          <cell r="AG3" t="str">
            <v>DEI 5 Year</v>
          </cell>
          <cell r="AH3" t="str">
            <v>VEPCO 5 Year</v>
          </cell>
          <cell r="AI3" t="str">
            <v>DRI 10 Year</v>
          </cell>
          <cell r="AJ3" t="str">
            <v>VEPCO 10 Year</v>
          </cell>
          <cell r="AK3" t="str">
            <v>DGH 10 Year</v>
          </cell>
          <cell r="AL3" t="str">
            <v>ACP 5 Year</v>
          </cell>
          <cell r="AM3">
            <v>0</v>
          </cell>
          <cell r="AN3" t="str">
            <v>DRI 30 Year</v>
          </cell>
          <cell r="AO3" t="str">
            <v>VEPCO 30 Year</v>
          </cell>
          <cell r="AP3" t="str">
            <v>DGH 30 Year</v>
          </cell>
          <cell r="AQ3" t="str">
            <v>DEGH 7 Year</v>
          </cell>
          <cell r="AR3" t="str">
            <v>QGC 7 Year</v>
          </cell>
          <cell r="AS3" t="str">
            <v>QPC 7 Year</v>
          </cell>
          <cell r="AT3">
            <v>0</v>
          </cell>
          <cell r="AU3">
            <v>0</v>
          </cell>
        </row>
        <row r="4">
          <cell r="B4">
            <v>0</v>
          </cell>
          <cell r="C4" t="str">
            <v>Spread</v>
          </cell>
          <cell r="D4">
            <v>0</v>
          </cell>
          <cell r="E4">
            <v>2.7000000000000001E-3</v>
          </cell>
          <cell r="F4">
            <v>2.2000000000000001E-3</v>
          </cell>
          <cell r="G4">
            <v>2.3E-3</v>
          </cell>
          <cell r="H4">
            <v>1.9E-3</v>
          </cell>
          <cell r="I4">
            <v>0</v>
          </cell>
          <cell r="J4">
            <v>5.1000000000000004E-3</v>
          </cell>
          <cell r="K4">
            <v>3.5999999999999999E-3</v>
          </cell>
          <cell r="L4">
            <v>5.1500000000000001E-3</v>
          </cell>
          <cell r="M4">
            <v>4.8999999999999998E-3</v>
          </cell>
          <cell r="N4">
            <v>3.1999999999999997E-3</v>
          </cell>
          <cell r="O4">
            <v>7.4999999999999997E-3</v>
          </cell>
          <cell r="P4">
            <v>5.0000000000000001E-3</v>
          </cell>
          <cell r="Q4">
            <v>8.0000000000000002E-3</v>
          </cell>
          <cell r="R4">
            <v>0</v>
          </cell>
          <cell r="S4">
            <v>6.0000000000000001E-3</v>
          </cell>
          <cell r="T4">
            <v>8.5000000000000006E-3</v>
          </cell>
          <cell r="U4">
            <v>5.4999999999999997E-3</v>
          </cell>
          <cell r="V4">
            <v>8.9999999999999993E-3</v>
          </cell>
          <cell r="W4">
            <v>1.0500000000000001E-2</v>
          </cell>
          <cell r="X4">
            <v>0</v>
          </cell>
          <cell r="Y4">
            <v>0.01</v>
          </cell>
          <cell r="Z4">
            <v>6.4999999999999997E-3</v>
          </cell>
          <cell r="AA4">
            <v>1.0500000000000001E-2</v>
          </cell>
          <cell r="AB4">
            <v>8.5000000000000006E-3</v>
          </cell>
          <cell r="AC4">
            <v>5.0000000000000001E-3</v>
          </cell>
          <cell r="AD4">
            <v>1.15E-2</v>
          </cell>
          <cell r="AE4">
            <v>8.0000000000000002E-3</v>
          </cell>
          <cell r="AF4">
            <v>1.2500000000000001E-2</v>
          </cell>
          <cell r="AG4">
            <v>8.5000000000000006E-3</v>
          </cell>
          <cell r="AH4">
            <v>6.0000000000000001E-3</v>
          </cell>
          <cell r="AI4">
            <v>1.2999999999999999E-2</v>
          </cell>
          <cell r="AJ4">
            <v>8.9999999999999993E-3</v>
          </cell>
          <cell r="AK4">
            <v>1.375E-2</v>
          </cell>
          <cell r="AL4">
            <v>0.01</v>
          </cell>
          <cell r="AM4">
            <v>0</v>
          </cell>
          <cell r="AN4">
            <v>1.4999999999999999E-2</v>
          </cell>
          <cell r="AO4">
            <v>1.0999999999999999E-2</v>
          </cell>
          <cell r="AP4">
            <v>1.7500000000000002E-2</v>
          </cell>
          <cell r="AQ4">
            <v>1.15E-2</v>
          </cell>
          <cell r="AR4">
            <v>7.4999999999999997E-3</v>
          </cell>
          <cell r="AS4">
            <v>1.2E-2</v>
          </cell>
          <cell r="AT4">
            <v>0</v>
          </cell>
          <cell r="AU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T5">
            <v>0</v>
          </cell>
          <cell r="AU5">
            <v>0</v>
          </cell>
        </row>
        <row r="6">
          <cell r="B6">
            <v>42370</v>
          </cell>
          <cell r="C6">
            <v>42400</v>
          </cell>
          <cell r="D6">
            <v>4.2500000000000003E-3</v>
          </cell>
          <cell r="E6">
            <v>7.9500000000000005E-3</v>
          </cell>
          <cell r="F6">
            <v>7.45E-3</v>
          </cell>
          <cell r="G6">
            <v>7.45E-3</v>
          </cell>
          <cell r="H6">
            <v>0</v>
          </cell>
          <cell r="I6">
            <v>6.1260000000000004E-3</v>
          </cell>
          <cell r="J6">
            <v>1.5126000000000001E-2</v>
          </cell>
          <cell r="K6">
            <v>1.2126000000000001E-2</v>
          </cell>
          <cell r="L6">
            <v>1.4626E-2</v>
          </cell>
          <cell r="M6">
            <v>1.4626E-2</v>
          </cell>
          <cell r="N6">
            <v>5.5370000000000003E-3</v>
          </cell>
          <cell r="O6">
            <v>1.3037E-2</v>
          </cell>
          <cell r="P6">
            <v>1.0037000000000001E-2</v>
          </cell>
          <cell r="Q6">
            <v>1.3537E-2</v>
          </cell>
          <cell r="R6">
            <v>5.5370000000000003E-3</v>
          </cell>
          <cell r="S6">
            <v>8.0129999999999993E-3</v>
          </cell>
          <cell r="T6">
            <v>1.6513E-2</v>
          </cell>
          <cell r="U6">
            <v>1.3013E-2</v>
          </cell>
          <cell r="V6">
            <v>1.5512999999999999E-2</v>
          </cell>
          <cell r="W6">
            <v>0</v>
          </cell>
          <cell r="X6">
            <v>1.3180000000000001E-2</v>
          </cell>
          <cell r="Y6">
            <v>2.2679999999999999E-2</v>
          </cell>
          <cell r="Z6">
            <v>1.9180000000000003E-2</v>
          </cell>
          <cell r="AA6">
            <v>2.2179999999999998E-2</v>
          </cell>
          <cell r="AB6">
            <v>1.5512999999999999E-2</v>
          </cell>
          <cell r="AC6">
            <v>1.8119E-2</v>
          </cell>
          <cell r="AD6">
            <v>2.9618999999999999E-2</v>
          </cell>
          <cell r="AE6">
            <v>2.5118999999999999E-2</v>
          </cell>
          <cell r="AF6">
            <v>2.9618999999999999E-2</v>
          </cell>
          <cell r="AG6">
            <v>2.2679999999999999E-2</v>
          </cell>
          <cell r="AH6">
            <v>2.0759E-2</v>
          </cell>
          <cell r="AI6">
            <v>3.3758999999999997E-2</v>
          </cell>
          <cell r="AJ6">
            <v>2.9259E-2</v>
          </cell>
          <cell r="AK6">
            <v>3.4258999999999998E-2</v>
          </cell>
          <cell r="AL6">
            <v>0</v>
          </cell>
          <cell r="AM6">
            <v>3.2813000000000002E-2</v>
          </cell>
          <cell r="AN6">
            <v>4.8313000000000002E-2</v>
          </cell>
          <cell r="AO6">
            <v>4.3313000000000004E-2</v>
          </cell>
          <cell r="AP6">
            <v>4.9313000000000003E-2</v>
          </cell>
          <cell r="AQ6">
            <v>2.9618999999999999E-2</v>
          </cell>
          <cell r="AR6">
            <v>0</v>
          </cell>
          <cell r="AS6">
            <v>0</v>
          </cell>
          <cell r="AT6">
            <v>7.45E-3</v>
          </cell>
          <cell r="AU6">
            <v>7.9500000000000005E-3</v>
          </cell>
        </row>
        <row r="7">
          <cell r="B7">
            <v>42401</v>
          </cell>
          <cell r="C7">
            <v>42429</v>
          </cell>
          <cell r="D7">
            <v>4.4050000000000001E-3</v>
          </cell>
          <cell r="E7">
            <v>8.1050000000000011E-3</v>
          </cell>
          <cell r="F7">
            <v>7.6050000000000006E-3</v>
          </cell>
          <cell r="G7">
            <v>7.6050000000000006E-3</v>
          </cell>
          <cell r="H7">
            <v>0</v>
          </cell>
          <cell r="I7">
            <v>6.3309999999999998E-3</v>
          </cell>
          <cell r="J7">
            <v>1.5330999999999999E-2</v>
          </cell>
          <cell r="K7">
            <v>1.2331E-2</v>
          </cell>
          <cell r="L7">
            <v>1.4831E-2</v>
          </cell>
          <cell r="M7">
            <v>1.4831E-2</v>
          </cell>
          <cell r="N7">
            <v>5.5370000000000003E-3</v>
          </cell>
          <cell r="O7">
            <v>1.3037E-2</v>
          </cell>
          <cell r="P7">
            <v>1.0037000000000001E-2</v>
          </cell>
          <cell r="Q7">
            <v>1.3537E-2</v>
          </cell>
          <cell r="R7">
            <v>5.5370000000000003E-3</v>
          </cell>
          <cell r="S7">
            <v>7.2709999999999997E-3</v>
          </cell>
          <cell r="T7">
            <v>1.5771E-2</v>
          </cell>
          <cell r="U7">
            <v>1.2271000000000001E-2</v>
          </cell>
          <cell r="V7">
            <v>1.4770999999999999E-2</v>
          </cell>
          <cell r="W7">
            <v>0</v>
          </cell>
          <cell r="X7">
            <v>1.2023000000000001E-2</v>
          </cell>
          <cell r="Y7">
            <v>2.1523E-2</v>
          </cell>
          <cell r="Z7">
            <v>1.8023000000000001E-2</v>
          </cell>
          <cell r="AA7">
            <v>2.1023E-2</v>
          </cell>
          <cell r="AB7">
            <v>1.4770999999999999E-2</v>
          </cell>
          <cell r="AC7">
            <v>1.6614999999999998E-2</v>
          </cell>
          <cell r="AD7">
            <v>2.8114999999999998E-2</v>
          </cell>
          <cell r="AE7">
            <v>2.3614999999999997E-2</v>
          </cell>
          <cell r="AF7">
            <v>2.8114999999999998E-2</v>
          </cell>
          <cell r="AG7">
            <v>2.1523E-2</v>
          </cell>
          <cell r="AH7">
            <v>1.8897000000000001E-2</v>
          </cell>
          <cell r="AI7">
            <v>3.1897000000000002E-2</v>
          </cell>
          <cell r="AJ7">
            <v>2.7397000000000001E-2</v>
          </cell>
          <cell r="AK7">
            <v>3.2397000000000002E-2</v>
          </cell>
          <cell r="AL7">
            <v>0</v>
          </cell>
          <cell r="AM7">
            <v>3.1531000000000003E-2</v>
          </cell>
          <cell r="AN7">
            <v>4.7031000000000003E-2</v>
          </cell>
          <cell r="AO7">
            <v>4.2031000000000006E-2</v>
          </cell>
          <cell r="AP7">
            <v>4.8031000000000004E-2</v>
          </cell>
          <cell r="AQ7">
            <v>2.8114999999999998E-2</v>
          </cell>
          <cell r="AR7">
            <v>0</v>
          </cell>
          <cell r="AS7">
            <v>0</v>
          </cell>
          <cell r="AT7">
            <v>7.6050000000000006E-3</v>
          </cell>
          <cell r="AU7">
            <v>8.1050000000000011E-3</v>
          </cell>
        </row>
        <row r="8">
          <cell r="B8">
            <v>42430</v>
          </cell>
          <cell r="C8">
            <v>42460</v>
          </cell>
          <cell r="D8">
            <v>4.3725000000000005E-3</v>
          </cell>
          <cell r="E8">
            <v>8.0724999999999998E-3</v>
          </cell>
          <cell r="F8">
            <v>7.5725000000000011E-3</v>
          </cell>
          <cell r="G8">
            <v>7.5725000000000011E-3</v>
          </cell>
          <cell r="H8">
            <v>0</v>
          </cell>
          <cell r="I8">
            <v>6.2860000000000008E-3</v>
          </cell>
          <cell r="J8">
            <v>1.5286000000000001E-2</v>
          </cell>
          <cell r="K8">
            <v>1.2286000000000002E-2</v>
          </cell>
          <cell r="L8">
            <v>1.4786000000000001E-2</v>
          </cell>
          <cell r="M8">
            <v>1.4786000000000001E-2</v>
          </cell>
          <cell r="N8">
            <v>5.0109999999999998E-3</v>
          </cell>
          <cell r="O8">
            <v>1.2511E-2</v>
          </cell>
          <cell r="P8">
            <v>9.5109999999999986E-3</v>
          </cell>
          <cell r="Q8">
            <v>1.3011E-2</v>
          </cell>
          <cell r="R8">
            <v>5.0109999999999998E-3</v>
          </cell>
          <cell r="S8">
            <v>6.8739999999999999E-3</v>
          </cell>
          <cell r="T8">
            <v>1.5374000000000001E-2</v>
          </cell>
          <cell r="U8">
            <v>1.1873999999999999E-2</v>
          </cell>
          <cell r="V8">
            <v>1.4374E-2</v>
          </cell>
          <cell r="W8">
            <v>0</v>
          </cell>
          <cell r="X8">
            <v>1.1948000000000002E-2</v>
          </cell>
          <cell r="Y8">
            <v>2.1448000000000002E-2</v>
          </cell>
          <cell r="Z8">
            <v>1.7948000000000002E-2</v>
          </cell>
          <cell r="AA8">
            <v>2.0948000000000001E-2</v>
          </cell>
          <cell r="AB8">
            <v>1.4374E-2</v>
          </cell>
          <cell r="AC8">
            <v>1.6781000000000001E-2</v>
          </cell>
          <cell r="AD8">
            <v>2.8281000000000001E-2</v>
          </cell>
          <cell r="AE8">
            <v>2.3781E-2</v>
          </cell>
          <cell r="AF8">
            <v>2.8281000000000001E-2</v>
          </cell>
          <cell r="AG8">
            <v>2.1448000000000002E-2</v>
          </cell>
          <cell r="AH8">
            <v>1.9236999999999997E-2</v>
          </cell>
          <cell r="AI8">
            <v>3.2236999999999995E-2</v>
          </cell>
          <cell r="AJ8">
            <v>2.7736999999999998E-2</v>
          </cell>
          <cell r="AK8">
            <v>3.2736999999999995E-2</v>
          </cell>
          <cell r="AL8">
            <v>0</v>
          </cell>
          <cell r="AM8">
            <v>3.1494000000000001E-2</v>
          </cell>
          <cell r="AN8">
            <v>4.6994000000000001E-2</v>
          </cell>
          <cell r="AO8">
            <v>4.1994000000000004E-2</v>
          </cell>
          <cell r="AP8">
            <v>4.7994000000000002E-2</v>
          </cell>
          <cell r="AQ8">
            <v>2.8281000000000001E-2</v>
          </cell>
          <cell r="AR8">
            <v>0</v>
          </cell>
          <cell r="AS8">
            <v>0</v>
          </cell>
          <cell r="AT8">
            <v>7.5725000000000011E-3</v>
          </cell>
          <cell r="AU8">
            <v>8.0724999999999998E-3</v>
          </cell>
        </row>
        <row r="9">
          <cell r="B9">
            <v>42461</v>
          </cell>
          <cell r="C9">
            <v>42490</v>
          </cell>
          <cell r="D9">
            <v>4.3575000000000003E-3</v>
          </cell>
          <cell r="E9">
            <v>8.0575000000000004E-3</v>
          </cell>
          <cell r="F9">
            <v>7.5575E-3</v>
          </cell>
          <cell r="G9">
            <v>7.5575E-3</v>
          </cell>
          <cell r="H9">
            <v>0</v>
          </cell>
          <cell r="I9">
            <v>6.3660000000000001E-3</v>
          </cell>
          <cell r="J9">
            <v>1.5365999999999999E-2</v>
          </cell>
          <cell r="K9">
            <v>1.2366E-2</v>
          </cell>
          <cell r="L9">
            <v>1.4866000000000001E-2</v>
          </cell>
          <cell r="M9">
            <v>1.4866000000000001E-2</v>
          </cell>
          <cell r="N9">
            <v>5.6159999999999995E-3</v>
          </cell>
          <cell r="O9">
            <v>1.3115999999999999E-2</v>
          </cell>
          <cell r="P9">
            <v>1.0116E-2</v>
          </cell>
          <cell r="Q9">
            <v>1.3616E-2</v>
          </cell>
          <cell r="R9">
            <v>5.6159999999999995E-3</v>
          </cell>
          <cell r="S9">
            <v>7.6909999999999999E-3</v>
          </cell>
          <cell r="T9">
            <v>1.6191000000000001E-2</v>
          </cell>
          <cell r="U9">
            <v>1.2691000000000001E-2</v>
          </cell>
          <cell r="V9">
            <v>1.5191E-2</v>
          </cell>
          <cell r="W9">
            <v>0</v>
          </cell>
          <cell r="X9">
            <v>1.2840000000000001E-2</v>
          </cell>
          <cell r="Y9">
            <v>2.2339999999999999E-2</v>
          </cell>
          <cell r="Z9">
            <v>1.8840000000000003E-2</v>
          </cell>
          <cell r="AA9">
            <v>2.1839999999999998E-2</v>
          </cell>
          <cell r="AB9">
            <v>1.5191E-2</v>
          </cell>
          <cell r="AC9">
            <v>1.7604999999999999E-2</v>
          </cell>
          <cell r="AD9">
            <v>2.9104999999999999E-2</v>
          </cell>
          <cell r="AE9">
            <v>2.4604999999999998E-2</v>
          </cell>
          <cell r="AF9">
            <v>2.9104999999999999E-2</v>
          </cell>
          <cell r="AG9">
            <v>2.2339999999999999E-2</v>
          </cell>
          <cell r="AH9">
            <v>1.9882999999999998E-2</v>
          </cell>
          <cell r="AI9">
            <v>3.2882999999999996E-2</v>
          </cell>
          <cell r="AJ9">
            <v>2.8382999999999999E-2</v>
          </cell>
          <cell r="AK9">
            <v>3.3382999999999996E-2</v>
          </cell>
          <cell r="AL9">
            <v>0</v>
          </cell>
          <cell r="AM9">
            <v>3.2156000000000004E-2</v>
          </cell>
          <cell r="AN9">
            <v>4.7656000000000004E-2</v>
          </cell>
          <cell r="AO9">
            <v>4.2656000000000006E-2</v>
          </cell>
          <cell r="AP9">
            <v>4.8656000000000005E-2</v>
          </cell>
          <cell r="AQ9">
            <v>2.9104999999999999E-2</v>
          </cell>
          <cell r="AR9">
            <v>0</v>
          </cell>
          <cell r="AS9">
            <v>0</v>
          </cell>
          <cell r="AT9">
            <v>7.5575E-3</v>
          </cell>
          <cell r="AU9">
            <v>8.0575000000000004E-3</v>
          </cell>
        </row>
        <row r="10">
          <cell r="B10">
            <v>42491</v>
          </cell>
          <cell r="C10">
            <v>42521</v>
          </cell>
          <cell r="D10">
            <v>4.6885E-3</v>
          </cell>
          <cell r="E10">
            <v>8.3885000000000001E-3</v>
          </cell>
          <cell r="F10">
            <v>7.8884999999999997E-3</v>
          </cell>
          <cell r="G10">
            <v>7.8884999999999997E-3</v>
          </cell>
          <cell r="H10">
            <v>0</v>
          </cell>
          <cell r="I10">
            <v>6.8579999999999995E-3</v>
          </cell>
          <cell r="J10">
            <v>1.5857999999999997E-2</v>
          </cell>
          <cell r="K10">
            <v>1.2858E-2</v>
          </cell>
          <cell r="L10">
            <v>1.5358E-2</v>
          </cell>
          <cell r="M10">
            <v>1.5358E-2</v>
          </cell>
          <cell r="N10">
            <v>6.5699999999999995E-3</v>
          </cell>
          <cell r="O10">
            <v>1.4069999999999999E-2</v>
          </cell>
          <cell r="P10">
            <v>1.107E-2</v>
          </cell>
          <cell r="Q10">
            <v>1.457E-2</v>
          </cell>
          <cell r="R10">
            <v>6.5699999999999995E-3</v>
          </cell>
          <cell r="S10">
            <v>8.6609999999999986E-3</v>
          </cell>
          <cell r="T10">
            <v>1.7160999999999999E-2</v>
          </cell>
          <cell r="U10">
            <v>1.3661E-2</v>
          </cell>
          <cell r="V10">
            <v>1.6160999999999998E-2</v>
          </cell>
          <cell r="W10">
            <v>0</v>
          </cell>
          <cell r="X10">
            <v>1.3618E-2</v>
          </cell>
          <cell r="Y10">
            <v>2.3118E-2</v>
          </cell>
          <cell r="Z10">
            <v>1.9618E-2</v>
          </cell>
          <cell r="AA10">
            <v>2.2617999999999999E-2</v>
          </cell>
          <cell r="AB10">
            <v>1.6160999999999998E-2</v>
          </cell>
          <cell r="AC10">
            <v>1.8079999999999999E-2</v>
          </cell>
          <cell r="AD10">
            <v>2.9579999999999999E-2</v>
          </cell>
          <cell r="AE10">
            <v>2.5079999999999998E-2</v>
          </cell>
          <cell r="AF10">
            <v>2.9579999999999999E-2</v>
          </cell>
          <cell r="AG10">
            <v>2.3118E-2</v>
          </cell>
          <cell r="AH10">
            <v>2.0008000000000001E-2</v>
          </cell>
          <cell r="AI10">
            <v>3.3008000000000003E-2</v>
          </cell>
          <cell r="AJ10">
            <v>2.8508000000000002E-2</v>
          </cell>
          <cell r="AK10">
            <v>3.3508000000000003E-2</v>
          </cell>
          <cell r="AL10">
            <v>0</v>
          </cell>
          <cell r="AM10">
            <v>3.1854E-2</v>
          </cell>
          <cell r="AN10">
            <v>4.7354E-2</v>
          </cell>
          <cell r="AO10">
            <v>4.2354000000000003E-2</v>
          </cell>
          <cell r="AP10">
            <v>4.8354000000000001E-2</v>
          </cell>
          <cell r="AQ10">
            <v>2.9579999999999999E-2</v>
          </cell>
          <cell r="AR10">
            <v>0</v>
          </cell>
          <cell r="AS10">
            <v>0</v>
          </cell>
          <cell r="AT10">
            <v>7.8884999999999997E-3</v>
          </cell>
          <cell r="AU10">
            <v>8.3885000000000001E-3</v>
          </cell>
        </row>
        <row r="11">
          <cell r="B11">
            <v>42522</v>
          </cell>
          <cell r="C11">
            <v>42551</v>
          </cell>
          <cell r="D11">
            <v>4.6505000000000001E-3</v>
          </cell>
          <cell r="E11">
            <v>8.3505000000000003E-3</v>
          </cell>
          <cell r="F11">
            <v>7.8504999999999998E-3</v>
          </cell>
          <cell r="G11">
            <v>7.8504999999999998E-3</v>
          </cell>
          <cell r="H11">
            <v>0</v>
          </cell>
          <cell r="I11">
            <v>6.5409999999999999E-3</v>
          </cell>
          <cell r="J11">
            <v>1.5540999999999999E-2</v>
          </cell>
          <cell r="K11">
            <v>1.2541E-2</v>
          </cell>
          <cell r="L11">
            <v>1.5041000000000001E-2</v>
          </cell>
          <cell r="M11">
            <v>1.5041000000000001E-2</v>
          </cell>
          <cell r="N11">
            <v>3.617E-3</v>
          </cell>
          <cell r="O11">
            <v>1.1117E-2</v>
          </cell>
          <cell r="P11">
            <v>8.1169999999999992E-3</v>
          </cell>
          <cell r="Q11">
            <v>1.1617000000000001E-2</v>
          </cell>
          <cell r="R11">
            <v>3.617E-3</v>
          </cell>
          <cell r="S11">
            <v>5.281000000000001E-3</v>
          </cell>
          <cell r="T11">
            <v>1.3781000000000002E-2</v>
          </cell>
          <cell r="U11">
            <v>1.0281000000000002E-2</v>
          </cell>
          <cell r="V11">
            <v>1.2781000000000001E-2</v>
          </cell>
          <cell r="W11">
            <v>0</v>
          </cell>
          <cell r="X11">
            <v>9.8970000000000013E-3</v>
          </cell>
          <cell r="Y11">
            <v>1.9397000000000001E-2</v>
          </cell>
          <cell r="Z11">
            <v>1.5897000000000001E-2</v>
          </cell>
          <cell r="AA11">
            <v>1.8897000000000001E-2</v>
          </cell>
          <cell r="AB11">
            <v>1.2781000000000001E-2</v>
          </cell>
          <cell r="AC11">
            <v>1.4239999999999999E-2</v>
          </cell>
          <cell r="AD11">
            <v>2.5739999999999999E-2</v>
          </cell>
          <cell r="AE11">
            <v>2.1239999999999998E-2</v>
          </cell>
          <cell r="AF11">
            <v>2.5739999999999999E-2</v>
          </cell>
          <cell r="AG11">
            <v>1.9397000000000001E-2</v>
          </cell>
          <cell r="AH11">
            <v>1.6247000000000001E-2</v>
          </cell>
          <cell r="AI11">
            <v>2.9247000000000002E-2</v>
          </cell>
          <cell r="AJ11">
            <v>2.4747000000000002E-2</v>
          </cell>
          <cell r="AK11">
            <v>2.9747000000000003E-2</v>
          </cell>
          <cell r="AL11">
            <v>0</v>
          </cell>
          <cell r="AM11">
            <v>2.8221999999999997E-2</v>
          </cell>
          <cell r="AN11">
            <v>4.3721999999999997E-2</v>
          </cell>
          <cell r="AO11">
            <v>3.8721999999999999E-2</v>
          </cell>
          <cell r="AP11">
            <v>4.4721999999999998E-2</v>
          </cell>
          <cell r="AQ11">
            <v>2.5739999999999999E-2</v>
          </cell>
          <cell r="AR11">
            <v>0</v>
          </cell>
          <cell r="AS11">
            <v>0</v>
          </cell>
          <cell r="AT11">
            <v>7.8504999999999998E-3</v>
          </cell>
          <cell r="AU11">
            <v>8.3505000000000003E-3</v>
          </cell>
        </row>
        <row r="12">
          <cell r="B12">
            <v>42552</v>
          </cell>
          <cell r="C12">
            <v>42582</v>
          </cell>
          <cell r="D12">
            <v>4.9589999999999999E-3</v>
          </cell>
          <cell r="E12">
            <v>8.659E-3</v>
          </cell>
          <cell r="F12">
            <v>8.1589999999999996E-3</v>
          </cell>
          <cell r="G12">
            <v>8.1589999999999996E-3</v>
          </cell>
          <cell r="H12">
            <v>0</v>
          </cell>
          <cell r="I12">
            <v>7.5909999999999997E-3</v>
          </cell>
          <cell r="J12">
            <v>1.6590999999999998E-2</v>
          </cell>
          <cell r="K12">
            <v>1.3590999999999999E-2</v>
          </cell>
          <cell r="L12">
            <v>1.6091000000000001E-2</v>
          </cell>
          <cell r="M12">
            <v>1.6091000000000001E-2</v>
          </cell>
          <cell r="N12">
            <v>4.3540000000000002E-3</v>
          </cell>
          <cell r="O12">
            <v>1.1854E-2</v>
          </cell>
          <cell r="P12">
            <v>8.8540000000000008E-3</v>
          </cell>
          <cell r="Q12">
            <v>1.2354E-2</v>
          </cell>
          <cell r="R12">
            <v>4.3540000000000002E-3</v>
          </cell>
          <cell r="S12">
            <v>5.8230000000000001E-3</v>
          </cell>
          <cell r="T12">
            <v>1.4323000000000001E-2</v>
          </cell>
          <cell r="U12">
            <v>1.0822999999999999E-2</v>
          </cell>
          <cell r="V12">
            <v>1.3323E-2</v>
          </cell>
          <cell r="W12">
            <v>0</v>
          </cell>
          <cell r="X12">
            <v>1.0137000000000002E-2</v>
          </cell>
          <cell r="Y12">
            <v>1.9637000000000002E-2</v>
          </cell>
          <cell r="Z12">
            <v>1.6137000000000002E-2</v>
          </cell>
          <cell r="AA12">
            <v>1.9137000000000001E-2</v>
          </cell>
          <cell r="AB12">
            <v>1.3323E-2</v>
          </cell>
          <cell r="AC12">
            <v>1.4325000000000001E-2</v>
          </cell>
          <cell r="AD12">
            <v>2.5825000000000001E-2</v>
          </cell>
          <cell r="AE12">
            <v>2.1325E-2</v>
          </cell>
          <cell r="AF12">
            <v>2.5825000000000001E-2</v>
          </cell>
          <cell r="AG12">
            <v>1.9637000000000002E-2</v>
          </cell>
          <cell r="AH12">
            <v>1.6081000000000002E-2</v>
          </cell>
          <cell r="AI12">
            <v>2.9081000000000003E-2</v>
          </cell>
          <cell r="AJ12">
            <v>2.4581000000000002E-2</v>
          </cell>
          <cell r="AK12">
            <v>2.9581000000000003E-2</v>
          </cell>
          <cell r="AL12">
            <v>0</v>
          </cell>
          <cell r="AM12">
            <v>2.7201999999999997E-2</v>
          </cell>
          <cell r="AN12">
            <v>4.2701999999999997E-2</v>
          </cell>
          <cell r="AO12">
            <v>3.7701999999999999E-2</v>
          </cell>
          <cell r="AP12">
            <v>4.3701999999999998E-2</v>
          </cell>
          <cell r="AQ12">
            <v>2.5825000000000001E-2</v>
          </cell>
          <cell r="AR12">
            <v>0</v>
          </cell>
          <cell r="AS12">
            <v>0</v>
          </cell>
          <cell r="AT12">
            <v>8.1589999999999996E-3</v>
          </cell>
          <cell r="AU12">
            <v>8.659E-3</v>
          </cell>
        </row>
        <row r="13">
          <cell r="B13">
            <v>42583</v>
          </cell>
          <cell r="C13">
            <v>42613</v>
          </cell>
          <cell r="D13">
            <v>5.2488999999999999E-3</v>
          </cell>
          <cell r="E13">
            <v>8.9488999999999992E-3</v>
          </cell>
          <cell r="F13">
            <v>8.4489000000000005E-3</v>
          </cell>
          <cell r="G13">
            <v>8.4489000000000005E-3</v>
          </cell>
          <cell r="H13">
            <v>0</v>
          </cell>
          <cell r="I13">
            <v>8.3932999999999994E-3</v>
          </cell>
          <cell r="J13">
            <v>1.73933E-2</v>
          </cell>
          <cell r="K13">
            <v>1.4393299999999999E-2</v>
          </cell>
          <cell r="L13">
            <v>1.68933E-2</v>
          </cell>
          <cell r="M13">
            <v>1.68933E-2</v>
          </cell>
          <cell r="N13">
            <v>5.8529999999999988E-3</v>
          </cell>
          <cell r="O13">
            <v>1.3352999999999999E-2</v>
          </cell>
          <cell r="P13">
            <v>1.0352999999999998E-2</v>
          </cell>
          <cell r="Q13">
            <v>1.3852999999999999E-2</v>
          </cell>
          <cell r="R13">
            <v>5.8529999999999988E-3</v>
          </cell>
          <cell r="S13">
            <v>7.5700000000000003E-3</v>
          </cell>
          <cell r="T13">
            <v>1.6070000000000001E-2</v>
          </cell>
          <cell r="U13">
            <v>1.2570000000000001E-2</v>
          </cell>
          <cell r="V13">
            <v>1.507E-2</v>
          </cell>
          <cell r="W13">
            <v>0</v>
          </cell>
          <cell r="X13">
            <v>1.1877E-2</v>
          </cell>
          <cell r="Y13">
            <v>2.1377E-2</v>
          </cell>
          <cell r="Z13">
            <v>1.7877000000000001E-2</v>
          </cell>
          <cell r="AA13">
            <v>2.0877E-2</v>
          </cell>
          <cell r="AB13">
            <v>1.507E-2</v>
          </cell>
          <cell r="AC13">
            <v>1.6001000000000001E-2</v>
          </cell>
          <cell r="AD13">
            <v>2.7501000000000001E-2</v>
          </cell>
          <cell r="AE13">
            <v>2.3001000000000001E-2</v>
          </cell>
          <cell r="AF13">
            <v>2.7501000000000001E-2</v>
          </cell>
          <cell r="AG13">
            <v>2.1377E-2</v>
          </cell>
          <cell r="AH13">
            <v>1.7350000000000001E-2</v>
          </cell>
          <cell r="AI13">
            <v>3.0350000000000002E-2</v>
          </cell>
          <cell r="AJ13">
            <v>2.5850000000000001E-2</v>
          </cell>
          <cell r="AK13">
            <v>3.0850000000000002E-2</v>
          </cell>
          <cell r="AL13">
            <v>0</v>
          </cell>
          <cell r="AM13">
            <v>2.7695000000000004E-2</v>
          </cell>
          <cell r="AN13">
            <v>4.3195000000000004E-2</v>
          </cell>
          <cell r="AO13">
            <v>3.8195000000000007E-2</v>
          </cell>
          <cell r="AP13">
            <v>4.4195000000000005E-2</v>
          </cell>
          <cell r="AQ13">
            <v>2.7501000000000001E-2</v>
          </cell>
          <cell r="AR13">
            <v>0</v>
          </cell>
          <cell r="AS13">
            <v>0</v>
          </cell>
          <cell r="AT13">
            <v>8.4489000000000005E-3</v>
          </cell>
          <cell r="AU13">
            <v>8.9488999999999992E-3</v>
          </cell>
        </row>
        <row r="14">
          <cell r="B14">
            <v>42614</v>
          </cell>
          <cell r="C14">
            <v>42643</v>
          </cell>
          <cell r="D14">
            <v>5.3111E-3</v>
          </cell>
          <cell r="E14">
            <v>9.0111000000000011E-3</v>
          </cell>
          <cell r="F14">
            <v>8.5111000000000006E-3</v>
          </cell>
          <cell r="G14">
            <v>8.5111000000000006E-3</v>
          </cell>
          <cell r="H14">
            <v>0</v>
          </cell>
          <cell r="I14">
            <v>8.5367000000000012E-3</v>
          </cell>
          <cell r="J14">
            <v>1.7536700000000002E-2</v>
          </cell>
          <cell r="K14">
            <v>1.4536700000000001E-2</v>
          </cell>
          <cell r="L14">
            <v>1.7036700000000002E-2</v>
          </cell>
          <cell r="M14">
            <v>1.7036700000000002E-2</v>
          </cell>
          <cell r="N14">
            <v>5.4190000000000002E-3</v>
          </cell>
          <cell r="O14">
            <v>1.2919E-2</v>
          </cell>
          <cell r="P14">
            <v>9.9190000000000007E-3</v>
          </cell>
          <cell r="Q14">
            <v>1.3419E-2</v>
          </cell>
          <cell r="R14">
            <v>5.4190000000000002E-3</v>
          </cell>
          <cell r="S14">
            <v>7.1000000000000004E-3</v>
          </cell>
          <cell r="T14">
            <v>1.5600000000000001E-2</v>
          </cell>
          <cell r="U14">
            <v>1.21E-2</v>
          </cell>
          <cell r="V14">
            <v>1.46E-2</v>
          </cell>
          <cell r="W14">
            <v>0</v>
          </cell>
          <cell r="X14">
            <v>1.1392000000000001E-2</v>
          </cell>
          <cell r="Y14">
            <v>2.0892000000000001E-2</v>
          </cell>
          <cell r="Z14">
            <v>1.7392000000000001E-2</v>
          </cell>
          <cell r="AA14">
            <v>2.0392E-2</v>
          </cell>
          <cell r="AB14">
            <v>1.46E-2</v>
          </cell>
          <cell r="AC14">
            <v>1.5670999999999997E-2</v>
          </cell>
          <cell r="AD14">
            <v>2.7170999999999997E-2</v>
          </cell>
          <cell r="AE14">
            <v>2.2670999999999997E-2</v>
          </cell>
          <cell r="AF14">
            <v>2.7170999999999997E-2</v>
          </cell>
          <cell r="AG14">
            <v>2.0892000000000001E-2</v>
          </cell>
          <cell r="AH14">
            <v>1.7493999999999999E-2</v>
          </cell>
          <cell r="AI14">
            <v>3.0494E-2</v>
          </cell>
          <cell r="AJ14">
            <v>2.5994E-2</v>
          </cell>
          <cell r="AK14">
            <v>3.0994000000000001E-2</v>
          </cell>
          <cell r="AL14">
            <v>0</v>
          </cell>
          <cell r="AM14">
            <v>2.8528999999999999E-2</v>
          </cell>
          <cell r="AN14">
            <v>4.4028999999999999E-2</v>
          </cell>
          <cell r="AO14">
            <v>3.9029000000000001E-2</v>
          </cell>
          <cell r="AP14">
            <v>4.5029E-2</v>
          </cell>
          <cell r="AQ14">
            <v>2.7170999999999997E-2</v>
          </cell>
          <cell r="AR14">
            <v>0</v>
          </cell>
          <cell r="AS14">
            <v>0</v>
          </cell>
          <cell r="AT14">
            <v>8.5111000000000006E-3</v>
          </cell>
          <cell r="AU14">
            <v>9.0111000000000011E-3</v>
          </cell>
        </row>
        <row r="15">
          <cell r="B15">
            <v>42644</v>
          </cell>
          <cell r="C15">
            <v>42674</v>
          </cell>
          <cell r="D15">
            <v>5.2722001075757082E-3</v>
          </cell>
          <cell r="E15">
            <v>8.9722001075757084E-3</v>
          </cell>
          <cell r="F15">
            <v>8.4722001075757079E-3</v>
          </cell>
          <cell r="G15">
            <v>8.4722001075757079E-3</v>
          </cell>
          <cell r="H15">
            <v>0</v>
          </cell>
          <cell r="I15">
            <v>8.643300000000206E-3</v>
          </cell>
          <cell r="J15">
            <v>1.7643300000000205E-2</v>
          </cell>
          <cell r="K15">
            <v>1.4643300000000206E-2</v>
          </cell>
          <cell r="L15">
            <v>1.7143300000000208E-2</v>
          </cell>
          <cell r="M15">
            <v>1.7143300000000208E-2</v>
          </cell>
          <cell r="N15">
            <v>8.4703447442946236E-3</v>
          </cell>
          <cell r="O15">
            <v>1.5970344744294623E-2</v>
          </cell>
          <cell r="P15">
            <v>1.2970344744294624E-2</v>
          </cell>
          <cell r="Q15">
            <v>1.6470344744294624E-2</v>
          </cell>
          <cell r="R15">
            <v>8.4703447442946236E-3</v>
          </cell>
          <cell r="S15">
            <v>9.6766201248509719E-3</v>
          </cell>
          <cell r="T15">
            <v>1.8176620124850974E-2</v>
          </cell>
          <cell r="U15">
            <v>1.4676620124850971E-2</v>
          </cell>
          <cell r="V15">
            <v>1.7176620124850973E-2</v>
          </cell>
          <cell r="W15">
            <v>0</v>
          </cell>
          <cell r="X15">
            <v>1.2529534428360679E-2</v>
          </cell>
          <cell r="Y15">
            <v>2.2029534428360677E-2</v>
          </cell>
          <cell r="Z15">
            <v>1.8529534428360681E-2</v>
          </cell>
          <cell r="AA15">
            <v>2.1529534428360676E-2</v>
          </cell>
          <cell r="AB15">
            <v>1.7176620124850973E-2</v>
          </cell>
          <cell r="AC15">
            <v>1.5430663034296903E-2</v>
          </cell>
          <cell r="AD15">
            <v>2.6930663034296903E-2</v>
          </cell>
          <cell r="AE15">
            <v>2.2430663034296902E-2</v>
          </cell>
          <cell r="AF15">
            <v>2.6930663034296903E-2</v>
          </cell>
          <cell r="AG15">
            <v>2.2029534428360677E-2</v>
          </cell>
          <cell r="AH15">
            <v>1.7229961281899412E-2</v>
          </cell>
          <cell r="AI15">
            <v>3.0229961281899413E-2</v>
          </cell>
          <cell r="AJ15">
            <v>2.5729961281899413E-2</v>
          </cell>
          <cell r="AK15">
            <v>3.0729961281899414E-2</v>
          </cell>
          <cell r="AL15">
            <v>0</v>
          </cell>
          <cell r="AM15">
            <v>2.4675191660615249E-2</v>
          </cell>
          <cell r="AN15">
            <v>4.0175191660615249E-2</v>
          </cell>
          <cell r="AO15">
            <v>3.5175191660615251E-2</v>
          </cell>
          <cell r="AP15">
            <v>4.117519166061525E-2</v>
          </cell>
          <cell r="AQ15">
            <v>2.6930663034296903E-2</v>
          </cell>
          <cell r="AR15">
            <v>0</v>
          </cell>
          <cell r="AS15">
            <v>0</v>
          </cell>
          <cell r="AT15">
            <v>8.4722001075757079E-3</v>
          </cell>
          <cell r="AU15">
            <v>8.9722001075757084E-3</v>
          </cell>
        </row>
        <row r="16">
          <cell r="B16">
            <v>42675</v>
          </cell>
          <cell r="C16">
            <v>42704</v>
          </cell>
          <cell r="D16">
            <v>5.9098817454352739E-3</v>
          </cell>
          <cell r="E16">
            <v>9.6098817454352732E-3</v>
          </cell>
          <cell r="F16">
            <v>9.1098817454352745E-3</v>
          </cell>
          <cell r="G16">
            <v>9.1098817454352745E-3</v>
          </cell>
          <cell r="H16">
            <v>0</v>
          </cell>
          <cell r="I16">
            <v>8.8948947137220159E-3</v>
          </cell>
          <cell r="J16">
            <v>1.7894894713722014E-2</v>
          </cell>
          <cell r="K16">
            <v>1.4894894713722016E-2</v>
          </cell>
          <cell r="L16">
            <v>1.7394894713722017E-2</v>
          </cell>
          <cell r="M16">
            <v>1.7394894713722017E-2</v>
          </cell>
          <cell r="N16">
            <v>8.6063291645548171E-3</v>
          </cell>
          <cell r="O16">
            <v>1.6106329164554817E-2</v>
          </cell>
          <cell r="P16">
            <v>1.3106329164554818E-2</v>
          </cell>
          <cell r="Q16">
            <v>1.6606329164554817E-2</v>
          </cell>
          <cell r="R16">
            <v>8.6063291645548171E-3</v>
          </cell>
          <cell r="S16">
            <v>9.8043956720778435E-3</v>
          </cell>
          <cell r="T16">
            <v>1.8304395672077846E-2</v>
          </cell>
          <cell r="U16">
            <v>1.4804395672077843E-2</v>
          </cell>
          <cell r="V16">
            <v>1.7304395672077845E-2</v>
          </cell>
          <cell r="W16">
            <v>0</v>
          </cell>
          <cell r="X16">
            <v>1.2657115550817933E-2</v>
          </cell>
          <cell r="Y16">
            <v>2.2157115550817931E-2</v>
          </cell>
          <cell r="Z16">
            <v>1.8657115550817935E-2</v>
          </cell>
          <cell r="AA16">
            <v>2.1657115550817931E-2</v>
          </cell>
          <cell r="AB16">
            <v>1.7304395672077845E-2</v>
          </cell>
          <cell r="AC16">
            <v>1.5541589750747868E-2</v>
          </cell>
          <cell r="AD16">
            <v>2.7041589750747868E-2</v>
          </cell>
          <cell r="AE16">
            <v>2.2541589750747867E-2</v>
          </cell>
          <cell r="AF16">
            <v>2.7041589750747868E-2</v>
          </cell>
          <cell r="AG16">
            <v>2.2157115550817931E-2</v>
          </cell>
          <cell r="AH16">
            <v>1.7332082300060284E-2</v>
          </cell>
          <cell r="AI16">
            <v>3.0332082300060285E-2</v>
          </cell>
          <cell r="AJ16">
            <v>2.5832082300060285E-2</v>
          </cell>
          <cell r="AK16">
            <v>3.0832082300060286E-2</v>
          </cell>
          <cell r="AL16">
            <v>0</v>
          </cell>
          <cell r="AM16">
            <v>2.4706397189843445E-2</v>
          </cell>
          <cell r="AN16">
            <v>4.0206397189843444E-2</v>
          </cell>
          <cell r="AO16">
            <v>3.5206397189843447E-2</v>
          </cell>
          <cell r="AP16">
            <v>4.1206397189843445E-2</v>
          </cell>
          <cell r="AQ16">
            <v>2.7041589750747868E-2</v>
          </cell>
          <cell r="AR16">
            <v>0</v>
          </cell>
          <cell r="AS16">
            <v>0</v>
          </cell>
          <cell r="AT16">
            <v>9.1098817454352745E-3</v>
          </cell>
          <cell r="AU16">
            <v>9.6098817454352732E-3</v>
          </cell>
        </row>
        <row r="17">
          <cell r="B17">
            <v>42705</v>
          </cell>
          <cell r="C17">
            <v>42735</v>
          </cell>
          <cell r="D17">
            <v>5.9037009076735487E-3</v>
          </cell>
          <cell r="E17">
            <v>9.6037009076735489E-3</v>
          </cell>
          <cell r="F17">
            <v>9.1037009076735485E-3</v>
          </cell>
          <cell r="G17">
            <v>9.1037009076735485E-3</v>
          </cell>
          <cell r="H17">
            <v>0</v>
          </cell>
          <cell r="I17">
            <v>9.2666347745584687E-3</v>
          </cell>
          <cell r="J17">
            <v>1.826663477455847E-2</v>
          </cell>
          <cell r="K17">
            <v>1.5266634774558469E-2</v>
          </cell>
          <cell r="L17">
            <v>1.7766634774558469E-2</v>
          </cell>
          <cell r="M17">
            <v>1.7766634774558469E-2</v>
          </cell>
          <cell r="N17">
            <v>8.7458099200594455E-3</v>
          </cell>
          <cell r="O17">
            <v>1.6245809920059445E-2</v>
          </cell>
          <cell r="P17">
            <v>1.3245809920059446E-2</v>
          </cell>
          <cell r="Q17">
            <v>1.6745809920059446E-2</v>
          </cell>
          <cell r="R17">
            <v>8.7458099200594455E-3</v>
          </cell>
          <cell r="S17">
            <v>9.9341396255218494E-3</v>
          </cell>
          <cell r="T17">
            <v>1.8434139625521852E-2</v>
          </cell>
          <cell r="U17">
            <v>1.4934139625521849E-2</v>
          </cell>
          <cell r="V17">
            <v>1.7434139625521851E-2</v>
          </cell>
          <cell r="W17">
            <v>0</v>
          </cell>
          <cell r="X17">
            <v>1.2778908046420446E-2</v>
          </cell>
          <cell r="Y17">
            <v>2.2278908046420444E-2</v>
          </cell>
          <cell r="Z17">
            <v>1.8778908046420448E-2</v>
          </cell>
          <cell r="AA17">
            <v>2.1778908046420443E-2</v>
          </cell>
          <cell r="AB17">
            <v>1.7434139625521851E-2</v>
          </cell>
          <cell r="AC17">
            <v>1.5654729193445509E-2</v>
          </cell>
          <cell r="AD17">
            <v>2.7154729193445509E-2</v>
          </cell>
          <cell r="AE17">
            <v>2.2654729193445508E-2</v>
          </cell>
          <cell r="AF17">
            <v>2.7154729193445509E-2</v>
          </cell>
          <cell r="AG17">
            <v>2.2278908046420444E-2</v>
          </cell>
          <cell r="AH17">
            <v>1.7426608914252354E-2</v>
          </cell>
          <cell r="AI17">
            <v>3.0426608914252355E-2</v>
          </cell>
          <cell r="AJ17">
            <v>2.5926608914252355E-2</v>
          </cell>
          <cell r="AK17">
            <v>3.0926608914252356E-2</v>
          </cell>
          <cell r="AL17">
            <v>0</v>
          </cell>
          <cell r="AM17">
            <v>2.4736642178904679E-2</v>
          </cell>
          <cell r="AN17">
            <v>4.0236642178904679E-2</v>
          </cell>
          <cell r="AO17">
            <v>3.5236642178904681E-2</v>
          </cell>
          <cell r="AP17">
            <v>4.123664217890468E-2</v>
          </cell>
          <cell r="AQ17">
            <v>2.7154729193445509E-2</v>
          </cell>
          <cell r="AR17">
            <v>0</v>
          </cell>
          <cell r="AS17">
            <v>0</v>
          </cell>
          <cell r="AT17">
            <v>9.1037009076735485E-3</v>
          </cell>
          <cell r="AU17">
            <v>9.6037009076735489E-3</v>
          </cell>
        </row>
        <row r="18">
          <cell r="B18">
            <v>42736</v>
          </cell>
          <cell r="C18">
            <v>42766</v>
          </cell>
          <cell r="D18">
            <v>7.7943999999999999E-3</v>
          </cell>
          <cell r="E18">
            <v>1.0494400000000001E-2</v>
          </cell>
          <cell r="F18">
            <v>9.9944000000000005E-3</v>
          </cell>
          <cell r="G18">
            <v>1.00944E-2</v>
          </cell>
          <cell r="H18">
            <v>9.6944000000000006E-3</v>
          </cell>
          <cell r="I18">
            <v>1.03456E-2</v>
          </cell>
          <cell r="J18">
            <v>1.54456E-2</v>
          </cell>
          <cell r="K18">
            <v>1.3945599999999999E-2</v>
          </cell>
          <cell r="L18">
            <v>1.54956E-2</v>
          </cell>
          <cell r="M18">
            <v>1.52456E-2</v>
          </cell>
          <cell r="N18">
            <v>9.7339999999999996E-3</v>
          </cell>
          <cell r="O18">
            <v>1.7233999999999999E-2</v>
          </cell>
          <cell r="P18">
            <v>1.4734000000000001E-2</v>
          </cell>
          <cell r="Q18">
            <v>1.7734E-2</v>
          </cell>
          <cell r="R18">
            <v>9.3402499999999996E-3</v>
          </cell>
          <cell r="S18">
            <v>1.2524499999999999E-2</v>
          </cell>
          <cell r="T18">
            <v>2.1024500000000002E-2</v>
          </cell>
          <cell r="U18">
            <v>1.8024499999999999E-2</v>
          </cell>
          <cell r="V18">
            <v>2.1524499999999998E-2</v>
          </cell>
          <cell r="W18">
            <v>1.984025E-2</v>
          </cell>
          <cell r="X18">
            <v>1.8359E-2</v>
          </cell>
          <cell r="Y18">
            <v>2.8359000000000002E-2</v>
          </cell>
          <cell r="Z18">
            <v>2.4858999999999999E-2</v>
          </cell>
          <cell r="AA18">
            <v>2.8859000000000003E-2</v>
          </cell>
          <cell r="AB18">
            <v>2.0722000000000001E-2</v>
          </cell>
          <cell r="AC18">
            <v>2.282E-2</v>
          </cell>
          <cell r="AD18">
            <v>3.4320000000000003E-2</v>
          </cell>
          <cell r="AE18">
            <v>3.082E-2</v>
          </cell>
          <cell r="AF18">
            <v>3.5320000000000004E-2</v>
          </cell>
          <cell r="AG18">
            <v>2.6799E-2</v>
          </cell>
          <cell r="AH18">
            <v>2.5101000000000002E-2</v>
          </cell>
          <cell r="AI18">
            <v>3.8101000000000003E-2</v>
          </cell>
          <cell r="AJ18">
            <v>3.4100999999999999E-2</v>
          </cell>
          <cell r="AK18">
            <v>3.8851000000000004E-2</v>
          </cell>
          <cell r="AL18">
            <v>2.8298999999999998E-2</v>
          </cell>
          <cell r="AM18">
            <v>3.4962E-2</v>
          </cell>
          <cell r="AN18">
            <v>4.9961999999999999E-2</v>
          </cell>
          <cell r="AO18">
            <v>4.5962000000000003E-2</v>
          </cell>
          <cell r="AP18">
            <v>5.2462000000000002E-2</v>
          </cell>
          <cell r="AQ18">
            <v>3.4174499999999997E-2</v>
          </cell>
          <cell r="AR18">
            <v>3.4174499999999997E-2</v>
          </cell>
          <cell r="AS18">
            <v>3.8524800000000005E-2</v>
          </cell>
          <cell r="AT18">
            <v>1.00944E-2</v>
          </cell>
          <cell r="AU18">
            <v>3.2918720000000005E-2</v>
          </cell>
        </row>
        <row r="19">
          <cell r="B19">
            <v>42767</v>
          </cell>
          <cell r="C19">
            <v>42794</v>
          </cell>
          <cell r="D19">
            <v>7.888899999999999E-3</v>
          </cell>
          <cell r="E19">
            <v>1.0588899999999998E-2</v>
          </cell>
          <cell r="F19">
            <v>1.00889E-2</v>
          </cell>
          <cell r="G19">
            <v>1.0188899999999999E-2</v>
          </cell>
          <cell r="H19">
            <v>9.7888999999999997E-3</v>
          </cell>
          <cell r="I19">
            <v>1.064E-2</v>
          </cell>
          <cell r="J19">
            <v>1.5740000000000001E-2</v>
          </cell>
          <cell r="K19">
            <v>1.4239999999999999E-2</v>
          </cell>
          <cell r="L19">
            <v>1.5789999999999998E-2</v>
          </cell>
          <cell r="M19">
            <v>1.554E-2</v>
          </cell>
          <cell r="N19">
            <v>1.0291E-2</v>
          </cell>
          <cell r="O19">
            <v>1.7791000000000001E-2</v>
          </cell>
          <cell r="P19">
            <v>1.5290999999999999E-2</v>
          </cell>
          <cell r="Q19">
            <v>1.8291000000000002E-2</v>
          </cell>
          <cell r="R19">
            <v>9.8972499999999998E-3</v>
          </cell>
          <cell r="S19">
            <v>1.3092499999999998E-2</v>
          </cell>
          <cell r="T19">
            <v>2.1592500000000001E-2</v>
          </cell>
          <cell r="U19">
            <v>1.8592499999999998E-2</v>
          </cell>
          <cell r="V19">
            <v>2.2092499999999998E-2</v>
          </cell>
          <cell r="W19">
            <v>2.0397249999999999E-2</v>
          </cell>
          <cell r="X19">
            <v>1.8523999999999999E-2</v>
          </cell>
          <cell r="Y19">
            <v>2.8524000000000001E-2</v>
          </cell>
          <cell r="Z19">
            <v>2.5023999999999998E-2</v>
          </cell>
          <cell r="AA19">
            <v>2.9024000000000001E-2</v>
          </cell>
          <cell r="AB19">
            <v>2.129E-2</v>
          </cell>
          <cell r="AC19">
            <v>2.2563E-2</v>
          </cell>
          <cell r="AD19">
            <v>3.4062999999999996E-2</v>
          </cell>
          <cell r="AE19">
            <v>3.0563E-2</v>
          </cell>
          <cell r="AF19">
            <v>3.5062999999999997E-2</v>
          </cell>
          <cell r="AG19">
            <v>2.6963999999999998E-2</v>
          </cell>
          <cell r="AH19">
            <v>2.4469000000000001E-2</v>
          </cell>
          <cell r="AI19">
            <v>3.7469000000000002E-2</v>
          </cell>
          <cell r="AJ19">
            <v>3.3468999999999999E-2</v>
          </cell>
          <cell r="AK19">
            <v>3.8219000000000003E-2</v>
          </cell>
          <cell r="AL19">
            <v>2.8463999999999996E-2</v>
          </cell>
          <cell r="AM19">
            <v>3.4301999999999999E-2</v>
          </cell>
          <cell r="AN19">
            <v>4.9301999999999999E-2</v>
          </cell>
          <cell r="AO19">
            <v>4.5301999999999995E-2</v>
          </cell>
          <cell r="AP19">
            <v>5.1802000000000001E-2</v>
          </cell>
          <cell r="AQ19">
            <v>3.3917500000000003E-2</v>
          </cell>
          <cell r="AR19">
            <v>3.3917500000000003E-2</v>
          </cell>
          <cell r="AS19">
            <v>3.80466E-2</v>
          </cell>
          <cell r="AT19">
            <v>1.0188899999999999E-2</v>
          </cell>
          <cell r="AU19">
            <v>3.2555059999999997E-2</v>
          </cell>
        </row>
        <row r="20">
          <cell r="B20">
            <v>42795</v>
          </cell>
          <cell r="C20">
            <v>42825</v>
          </cell>
          <cell r="D20">
            <v>9.8277999999999994E-3</v>
          </cell>
          <cell r="E20">
            <v>1.2527799999999999E-2</v>
          </cell>
          <cell r="F20">
            <v>1.20278E-2</v>
          </cell>
          <cell r="G20">
            <v>1.2127799999999999E-2</v>
          </cell>
          <cell r="H20">
            <v>1.17278E-2</v>
          </cell>
          <cell r="I20">
            <v>1.14956E-2</v>
          </cell>
          <cell r="J20">
            <v>1.6595600000000002E-2</v>
          </cell>
          <cell r="K20">
            <v>1.5095600000000001E-2</v>
          </cell>
          <cell r="L20">
            <v>1.66456E-2</v>
          </cell>
          <cell r="M20">
            <v>1.63956E-2</v>
          </cell>
          <cell r="N20">
            <v>1.0230000000000001E-2</v>
          </cell>
          <cell r="O20">
            <v>1.7730000000000003E-2</v>
          </cell>
          <cell r="P20">
            <v>1.523E-2</v>
          </cell>
          <cell r="Q20">
            <v>1.8230000000000003E-2</v>
          </cell>
          <cell r="R20">
            <v>9.8362500000000012E-3</v>
          </cell>
          <cell r="S20">
            <v>1.2797499999999998E-2</v>
          </cell>
          <cell r="T20">
            <v>2.1297499999999997E-2</v>
          </cell>
          <cell r="U20">
            <v>1.8297499999999998E-2</v>
          </cell>
          <cell r="V20">
            <v>2.1797499999999997E-2</v>
          </cell>
          <cell r="W20">
            <v>2.033625E-2</v>
          </cell>
          <cell r="X20">
            <v>1.8442E-2</v>
          </cell>
          <cell r="Y20">
            <v>2.8442000000000002E-2</v>
          </cell>
          <cell r="Z20">
            <v>2.4941999999999999E-2</v>
          </cell>
          <cell r="AA20">
            <v>2.8942000000000002E-2</v>
          </cell>
          <cell r="AB20">
            <v>2.0995E-2</v>
          </cell>
          <cell r="AC20">
            <v>2.2442E-2</v>
          </cell>
          <cell r="AD20">
            <v>3.3942E-2</v>
          </cell>
          <cell r="AE20">
            <v>3.0442E-2</v>
          </cell>
          <cell r="AF20">
            <v>3.4942000000000001E-2</v>
          </cell>
          <cell r="AG20">
            <v>2.6882E-2</v>
          </cell>
          <cell r="AH20">
            <v>2.4444E-2</v>
          </cell>
          <cell r="AI20">
            <v>3.7443999999999998E-2</v>
          </cell>
          <cell r="AJ20">
            <v>3.3444000000000002E-2</v>
          </cell>
          <cell r="AK20">
            <v>3.8193999999999999E-2</v>
          </cell>
          <cell r="AL20">
            <v>2.8381999999999998E-2</v>
          </cell>
          <cell r="AM20">
            <v>3.4445000000000003E-2</v>
          </cell>
          <cell r="AN20">
            <v>4.9445000000000003E-2</v>
          </cell>
          <cell r="AO20">
            <v>4.5444999999999999E-2</v>
          </cell>
          <cell r="AP20">
            <v>5.1945000000000005E-2</v>
          </cell>
          <cell r="AQ20">
            <v>3.37965E-2</v>
          </cell>
          <cell r="AR20">
            <v>3.37965E-2</v>
          </cell>
          <cell r="AS20">
            <v>3.8043800000000003E-2</v>
          </cell>
          <cell r="AT20">
            <v>1.2127799999999999E-2</v>
          </cell>
          <cell r="AU20">
            <v>3.29406E-2</v>
          </cell>
        </row>
        <row r="21">
          <cell r="B21">
            <v>42826</v>
          </cell>
          <cell r="C21">
            <v>42855</v>
          </cell>
          <cell r="D21">
            <v>9.9500000000000005E-3</v>
          </cell>
          <cell r="E21">
            <v>1.2650000000000002E-2</v>
          </cell>
          <cell r="F21">
            <v>1.2150000000000001E-2</v>
          </cell>
          <cell r="G21">
            <v>1.225E-2</v>
          </cell>
          <cell r="H21">
            <v>1.1850000000000001E-2</v>
          </cell>
          <cell r="I21">
            <v>1.1723300000000001E-2</v>
          </cell>
          <cell r="J21">
            <v>1.6823299999999999E-2</v>
          </cell>
          <cell r="K21">
            <v>1.5323300000000002E-2</v>
          </cell>
          <cell r="L21">
            <v>1.6873300000000001E-2</v>
          </cell>
          <cell r="M21">
            <v>1.6623300000000001E-2</v>
          </cell>
          <cell r="N21">
            <v>1.0309E-2</v>
          </cell>
          <cell r="O21">
            <v>1.7808999999999998E-2</v>
          </cell>
          <cell r="P21">
            <v>1.5309E-2</v>
          </cell>
          <cell r="Q21">
            <v>1.8308999999999999E-2</v>
          </cell>
          <cell r="R21">
            <v>9.9152500000000005E-3</v>
          </cell>
          <cell r="S21">
            <v>1.23375E-2</v>
          </cell>
          <cell r="T21">
            <v>2.0837500000000002E-2</v>
          </cell>
          <cell r="U21">
            <v>1.7837499999999999E-2</v>
          </cell>
          <cell r="V21">
            <v>2.1337499999999999E-2</v>
          </cell>
          <cell r="W21">
            <v>2.0415250000000003E-2</v>
          </cell>
          <cell r="X21">
            <v>1.7372000000000002E-2</v>
          </cell>
          <cell r="Y21">
            <v>2.7372E-2</v>
          </cell>
          <cell r="Z21">
            <v>2.3872000000000001E-2</v>
          </cell>
          <cell r="AA21">
            <v>2.7872000000000001E-2</v>
          </cell>
          <cell r="AB21">
            <v>2.0535000000000001E-2</v>
          </cell>
          <cell r="AC21">
            <v>2.1285000000000002E-2</v>
          </cell>
          <cell r="AD21">
            <v>3.2785000000000002E-2</v>
          </cell>
          <cell r="AE21">
            <v>2.9285000000000002E-2</v>
          </cell>
          <cell r="AF21">
            <v>3.3785000000000003E-2</v>
          </cell>
          <cell r="AG21">
            <v>2.5812000000000002E-2</v>
          </cell>
          <cell r="AH21">
            <v>2.3372E-2</v>
          </cell>
          <cell r="AI21">
            <v>3.6372000000000002E-2</v>
          </cell>
          <cell r="AJ21">
            <v>3.2371999999999998E-2</v>
          </cell>
          <cell r="AK21">
            <v>3.7122000000000002E-2</v>
          </cell>
          <cell r="AL21">
            <v>2.7312000000000003E-2</v>
          </cell>
          <cell r="AM21">
            <v>3.3857999999999999E-2</v>
          </cell>
          <cell r="AN21">
            <v>4.8857999999999999E-2</v>
          </cell>
          <cell r="AO21">
            <v>4.4857999999999995E-2</v>
          </cell>
          <cell r="AP21">
            <v>5.1358000000000001E-2</v>
          </cell>
          <cell r="AQ21">
            <v>3.2639500000000002E-2</v>
          </cell>
          <cell r="AR21">
            <v>3.2639500000000002E-2</v>
          </cell>
          <cell r="AS21">
            <v>3.7069200000000004E-2</v>
          </cell>
          <cell r="AT21">
            <v>1.225E-2</v>
          </cell>
          <cell r="AU21">
            <v>3.2185360000000003E-2</v>
          </cell>
        </row>
        <row r="22">
          <cell r="B22">
            <v>42856</v>
          </cell>
          <cell r="C22">
            <v>42886</v>
          </cell>
          <cell r="D22">
            <v>1.06033E-2</v>
          </cell>
          <cell r="E22">
            <v>1.3303300000000001E-2</v>
          </cell>
          <cell r="F22">
            <v>1.28033E-2</v>
          </cell>
          <cell r="G22">
            <v>1.2903299999999999E-2</v>
          </cell>
          <cell r="H22">
            <v>1.25033E-2</v>
          </cell>
          <cell r="I22">
            <v>1.21E-2</v>
          </cell>
          <cell r="J22">
            <v>1.72E-2</v>
          </cell>
          <cell r="K22">
            <v>1.5699999999999999E-2</v>
          </cell>
          <cell r="L22">
            <v>1.7250000000000001E-2</v>
          </cell>
          <cell r="M22">
            <v>1.7000000000000001E-2</v>
          </cell>
          <cell r="N22">
            <v>1.0508000000000002E-2</v>
          </cell>
          <cell r="O22">
            <v>1.8008000000000003E-2</v>
          </cell>
          <cell r="P22">
            <v>1.5508000000000001E-2</v>
          </cell>
          <cell r="Q22">
            <v>1.8508000000000004E-2</v>
          </cell>
          <cell r="R22">
            <v>1.0114250000000002E-2</v>
          </cell>
          <cell r="S22">
            <v>1.2229499999999999E-2</v>
          </cell>
          <cell r="T22">
            <v>2.0729499999999998E-2</v>
          </cell>
          <cell r="U22">
            <v>1.7729499999999999E-2</v>
          </cell>
          <cell r="V22">
            <v>2.1229499999999998E-2</v>
          </cell>
          <cell r="W22">
            <v>2.0614250000000001E-2</v>
          </cell>
          <cell r="X22">
            <v>1.6746E-2</v>
          </cell>
          <cell r="Y22">
            <v>2.6745999999999999E-2</v>
          </cell>
          <cell r="Z22">
            <v>2.3245999999999999E-2</v>
          </cell>
          <cell r="AA22">
            <v>2.7245999999999999E-2</v>
          </cell>
          <cell r="AB22">
            <v>2.0427000000000001E-2</v>
          </cell>
          <cell r="AC22">
            <v>2.0511999999999999E-2</v>
          </cell>
          <cell r="AD22">
            <v>3.2011999999999999E-2</v>
          </cell>
          <cell r="AE22">
            <v>2.8511999999999999E-2</v>
          </cell>
          <cell r="AF22">
            <v>3.3012E-2</v>
          </cell>
          <cell r="AG22">
            <v>2.5186E-2</v>
          </cell>
          <cell r="AH22">
            <v>2.2598E-2</v>
          </cell>
          <cell r="AI22">
            <v>3.5597999999999998E-2</v>
          </cell>
          <cell r="AJ22">
            <v>3.1598000000000001E-2</v>
          </cell>
          <cell r="AK22">
            <v>3.6347999999999998E-2</v>
          </cell>
          <cell r="AL22">
            <v>2.6686000000000001E-2</v>
          </cell>
          <cell r="AM22">
            <v>3.2983999999999999E-2</v>
          </cell>
          <cell r="AN22">
            <v>4.7983999999999999E-2</v>
          </cell>
          <cell r="AO22">
            <v>4.3983999999999995E-2</v>
          </cell>
          <cell r="AP22">
            <v>5.0484000000000001E-2</v>
          </cell>
          <cell r="AQ22">
            <v>3.1866499999999999E-2</v>
          </cell>
          <cell r="AR22">
            <v>3.1866499999999999E-2</v>
          </cell>
          <cell r="AS22">
            <v>3.6304799999999998E-2</v>
          </cell>
          <cell r="AT22">
            <v>1.2903299999999999E-2</v>
          </cell>
          <cell r="AU22">
            <v>3.1704500000000004E-2</v>
          </cell>
        </row>
        <row r="23">
          <cell r="B23">
            <v>42887</v>
          </cell>
          <cell r="C23">
            <v>42916</v>
          </cell>
          <cell r="D23">
            <v>1.0603299999982774E-2</v>
          </cell>
          <cell r="E23">
            <v>1.3303299999982775E-2</v>
          </cell>
          <cell r="F23">
            <v>1.2803299999982774E-2</v>
          </cell>
          <cell r="G23">
            <v>1.2903299999982774E-2</v>
          </cell>
          <cell r="H23">
            <v>1.4138899999999999E-2</v>
          </cell>
          <cell r="I23">
            <v>1.2100000000000201E-2</v>
          </cell>
          <cell r="J23">
            <v>1.7200000000000201E-2</v>
          </cell>
          <cell r="K23">
            <v>1.57000000000002E-2</v>
          </cell>
          <cell r="L23">
            <v>1.7250000000000203E-2</v>
          </cell>
          <cell r="M23">
            <v>1.78917E-2</v>
          </cell>
          <cell r="N23">
            <v>1.2772147946228642E-2</v>
          </cell>
          <cell r="O23">
            <v>2.0272147946228641E-2</v>
          </cell>
          <cell r="P23">
            <v>1.7772147946228643E-2</v>
          </cell>
          <cell r="Q23">
            <v>2.0772147946228642E-2</v>
          </cell>
          <cell r="R23">
            <v>1.111325E-2</v>
          </cell>
          <cell r="S23">
            <v>1.4170451630756194E-2</v>
          </cell>
          <cell r="T23">
            <v>2.2670451630756195E-2</v>
          </cell>
          <cell r="U23">
            <v>1.9670451630756196E-2</v>
          </cell>
          <cell r="V23">
            <v>2.3170451630756192E-2</v>
          </cell>
          <cell r="W23">
            <v>2.1613250000000001E-2</v>
          </cell>
          <cell r="X23">
            <v>1.7294944512193648E-2</v>
          </cell>
          <cell r="Y23">
            <v>2.729494451219365E-2</v>
          </cell>
          <cell r="Z23">
            <v>2.3794944512193647E-2</v>
          </cell>
          <cell r="AA23">
            <v>2.7794944512193651E-2</v>
          </cell>
          <cell r="AB23">
            <v>2.1566000000000002E-2</v>
          </cell>
          <cell r="AC23">
            <v>1.9934992417859444E-2</v>
          </cell>
          <cell r="AD23">
            <v>3.1434992417859443E-2</v>
          </cell>
          <cell r="AE23">
            <v>2.7934992417859444E-2</v>
          </cell>
          <cell r="AF23">
            <v>3.2434992417859444E-2</v>
          </cell>
          <cell r="AG23">
            <v>2.6553999999999998E-2</v>
          </cell>
          <cell r="AH23">
            <v>2.1924296087218395E-2</v>
          </cell>
          <cell r="AI23">
            <v>3.4924296087218393E-2</v>
          </cell>
          <cell r="AJ23">
            <v>3.0924296087218396E-2</v>
          </cell>
          <cell r="AK23">
            <v>3.5674296087218393E-2</v>
          </cell>
          <cell r="AL23">
            <v>2.8053999999999996E-2</v>
          </cell>
          <cell r="AM23">
            <v>2.8647027751864153E-2</v>
          </cell>
          <cell r="AN23">
            <v>4.3647027751864152E-2</v>
          </cell>
          <cell r="AO23">
            <v>3.9647027751864156E-2</v>
          </cell>
          <cell r="AP23">
            <v>4.6147027751864154E-2</v>
          </cell>
          <cell r="AQ23">
            <v>3.3100500000000005E-2</v>
          </cell>
          <cell r="AR23">
            <v>3.3100500000000005E-2</v>
          </cell>
          <cell r="AS23">
            <v>3.5142972105142598E-2</v>
          </cell>
          <cell r="AT23">
            <v>1.2903299999982774E-2</v>
          </cell>
          <cell r="AU23">
            <v>3.0775037684110634E-2</v>
          </cell>
        </row>
        <row r="24">
          <cell r="B24">
            <v>42917</v>
          </cell>
          <cell r="C24">
            <v>42947</v>
          </cell>
          <cell r="D24">
            <v>1.1739475557264895E-2</v>
          </cell>
          <cell r="E24">
            <v>1.4439475557264894E-2</v>
          </cell>
          <cell r="F24">
            <v>1.3939475557264895E-2</v>
          </cell>
          <cell r="G24">
            <v>1.4039475557264895E-2</v>
          </cell>
          <cell r="H24">
            <v>1.4216700000000001E-2</v>
          </cell>
          <cell r="I24">
            <v>1.2786228746803524E-2</v>
          </cell>
          <cell r="J24">
            <v>1.7886228746803526E-2</v>
          </cell>
          <cell r="K24">
            <v>1.6386228746803524E-2</v>
          </cell>
          <cell r="L24">
            <v>1.7936228746803524E-2</v>
          </cell>
          <cell r="M24">
            <v>1.80056E-2</v>
          </cell>
          <cell r="N24">
            <v>1.2992937440900611E-2</v>
          </cell>
          <cell r="O24">
            <v>2.049293744090061E-2</v>
          </cell>
          <cell r="P24">
            <v>1.7992937440900612E-2</v>
          </cell>
          <cell r="Q24">
            <v>2.0992937440900611E-2</v>
          </cell>
          <cell r="R24">
            <v>1.078725E-2</v>
          </cell>
          <cell r="S24">
            <v>1.4357575174177847E-2</v>
          </cell>
          <cell r="T24">
            <v>2.2857575174177847E-2</v>
          </cell>
          <cell r="U24">
            <v>1.9857575174177848E-2</v>
          </cell>
          <cell r="V24">
            <v>2.3357575174177844E-2</v>
          </cell>
          <cell r="W24">
            <v>2.1287250000000001E-2</v>
          </cell>
          <cell r="X24">
            <v>1.745839189263048E-2</v>
          </cell>
          <cell r="Y24">
            <v>2.7458391892630482E-2</v>
          </cell>
          <cell r="Z24">
            <v>2.3958391892630479E-2</v>
          </cell>
          <cell r="AA24">
            <v>2.7958391892630483E-2</v>
          </cell>
          <cell r="AB24">
            <v>2.1186000000000003E-2</v>
          </cell>
          <cell r="AC24">
            <v>2.0079477246461298E-2</v>
          </cell>
          <cell r="AD24">
            <v>3.1579477246461297E-2</v>
          </cell>
          <cell r="AE24">
            <v>2.8079477246461298E-2</v>
          </cell>
          <cell r="AF24">
            <v>3.2579477246461298E-2</v>
          </cell>
          <cell r="AG24">
            <v>2.6025999999999997E-2</v>
          </cell>
          <cell r="AH24">
            <v>2.2036404468113432E-2</v>
          </cell>
          <cell r="AI24">
            <v>3.503640446811343E-2</v>
          </cell>
          <cell r="AJ24">
            <v>3.1036404468113434E-2</v>
          </cell>
          <cell r="AK24">
            <v>3.5786404468113431E-2</v>
          </cell>
          <cell r="AL24">
            <v>2.7525999999999995E-2</v>
          </cell>
          <cell r="AM24">
            <v>2.8678332988014178E-2</v>
          </cell>
          <cell r="AN24">
            <v>4.3678332988014178E-2</v>
          </cell>
          <cell r="AO24">
            <v>3.9678332988014181E-2</v>
          </cell>
          <cell r="AP24">
            <v>4.617833298801418E-2</v>
          </cell>
          <cell r="AQ24">
            <v>3.2827499999999996E-2</v>
          </cell>
          <cell r="AR24">
            <v>3.2827499999999996E-2</v>
          </cell>
          <cell r="AS24">
            <v>3.5249187656996993E-2</v>
          </cell>
          <cell r="AT24">
            <v>1.4039475557264895E-2</v>
          </cell>
          <cell r="AU24">
            <v>3.1087245237050573E-2</v>
          </cell>
        </row>
        <row r="25">
          <cell r="B25">
            <v>42948</v>
          </cell>
          <cell r="C25">
            <v>42978</v>
          </cell>
          <cell r="D25">
            <v>1.1823872203218018E-2</v>
          </cell>
          <cell r="E25">
            <v>1.4523872203218019E-2</v>
          </cell>
          <cell r="F25">
            <v>1.4023872203218019E-2</v>
          </cell>
          <cell r="G25">
            <v>1.4123872203218018E-2</v>
          </cell>
          <cell r="H25">
            <v>1.4216700000000001E-2</v>
          </cell>
          <cell r="I25">
            <v>1.319554412130053E-2</v>
          </cell>
          <cell r="J25">
            <v>1.8295544121300529E-2</v>
          </cell>
          <cell r="K25">
            <v>1.6795544121300531E-2</v>
          </cell>
          <cell r="L25">
            <v>1.834554412130053E-2</v>
          </cell>
          <cell r="M25">
            <v>1.8077799999999998E-2</v>
          </cell>
          <cell r="N25">
            <v>1.3225507262054882E-2</v>
          </cell>
          <cell r="O25">
            <v>2.0725507262054882E-2</v>
          </cell>
          <cell r="P25">
            <v>1.8225507262054883E-2</v>
          </cell>
          <cell r="Q25">
            <v>2.1225507262054882E-2</v>
          </cell>
          <cell r="R25">
            <v>1.055125E-2</v>
          </cell>
          <cell r="S25">
            <v>1.4567565445323279E-2</v>
          </cell>
          <cell r="T25">
            <v>2.306756544532328E-2</v>
          </cell>
          <cell r="U25">
            <v>2.0067565445323281E-2</v>
          </cell>
          <cell r="V25">
            <v>2.3567565445323277E-2</v>
          </cell>
          <cell r="W25">
            <v>2.1051250000000001E-2</v>
          </cell>
          <cell r="X25">
            <v>1.7637215829791657E-2</v>
          </cell>
          <cell r="Y25">
            <v>2.7637215829791659E-2</v>
          </cell>
          <cell r="Z25">
            <v>2.4137215829791656E-2</v>
          </cell>
          <cell r="AA25">
            <v>2.8137215829791659E-2</v>
          </cell>
          <cell r="AB25">
            <v>2.0372000000000001E-2</v>
          </cell>
          <cell r="AC25">
            <v>2.0227923818189598E-2</v>
          </cell>
          <cell r="AD25">
            <v>3.1727923818189598E-2</v>
          </cell>
          <cell r="AE25">
            <v>2.8227923818189598E-2</v>
          </cell>
          <cell r="AF25">
            <v>3.2727923818189598E-2</v>
          </cell>
          <cell r="AG25">
            <v>2.469E-2</v>
          </cell>
          <cell r="AH25">
            <v>2.2160231229478008E-2</v>
          </cell>
          <cell r="AI25">
            <v>3.5160231229478006E-2</v>
          </cell>
          <cell r="AJ25">
            <v>3.116023122947801E-2</v>
          </cell>
          <cell r="AK25">
            <v>3.5910231229478007E-2</v>
          </cell>
          <cell r="AL25">
            <v>2.6189999999999998E-2</v>
          </cell>
          <cell r="AM25">
            <v>2.8712079356993415E-2</v>
          </cell>
          <cell r="AN25">
            <v>4.3712079356993415E-2</v>
          </cell>
          <cell r="AO25">
            <v>3.9712079356993418E-2</v>
          </cell>
          <cell r="AP25">
            <v>4.6212079356993417E-2</v>
          </cell>
          <cell r="AQ25">
            <v>3.1120500000000002E-2</v>
          </cell>
          <cell r="AR25">
            <v>3.1120500000000002E-2</v>
          </cell>
          <cell r="AS25">
            <v>3.5365997775043824E-2</v>
          </cell>
          <cell r="AT25">
            <v>1.4123872203218018E-2</v>
          </cell>
          <cell r="AU25">
            <v>3.1197572660678664E-2</v>
          </cell>
        </row>
        <row r="26">
          <cell r="B26">
            <v>42979</v>
          </cell>
          <cell r="C26">
            <v>43008</v>
          </cell>
          <cell r="D26">
            <v>1.3851677299479448E-2</v>
          </cell>
          <cell r="E26">
            <v>1.6551677299479449E-2</v>
          </cell>
          <cell r="F26">
            <v>1.6051677299479448E-2</v>
          </cell>
          <cell r="G26">
            <v>1.6151677299479448E-2</v>
          </cell>
          <cell r="H26">
            <v>1.4222200000000001E-2</v>
          </cell>
          <cell r="I26">
            <v>1.3668813040041021E-2</v>
          </cell>
          <cell r="J26">
            <v>1.8768813040041021E-2</v>
          </cell>
          <cell r="K26">
            <v>1.726881304004102E-2</v>
          </cell>
          <cell r="L26">
            <v>1.8818813040041023E-2</v>
          </cell>
          <cell r="M26">
            <v>1.8238900000000002E-2</v>
          </cell>
          <cell r="N26">
            <v>1.3457390400068138E-2</v>
          </cell>
          <cell r="O26">
            <v>2.0957390400068138E-2</v>
          </cell>
          <cell r="P26">
            <v>1.8457390400068139E-2</v>
          </cell>
          <cell r="Q26">
            <v>2.1457390400068138E-2</v>
          </cell>
          <cell r="R26">
            <v>1.212325E-2</v>
          </cell>
          <cell r="S26">
            <v>1.4773894728189071E-2</v>
          </cell>
          <cell r="T26">
            <v>2.3273894728189071E-2</v>
          </cell>
          <cell r="U26">
            <v>2.0273894728189072E-2</v>
          </cell>
          <cell r="V26">
            <v>2.3773894728189068E-2</v>
          </cell>
          <cell r="W26">
            <v>2.2623250000000001E-2</v>
          </cell>
          <cell r="X26">
            <v>1.7803126344627156E-2</v>
          </cell>
          <cell r="Y26">
            <v>2.7803126344627158E-2</v>
          </cell>
          <cell r="Z26">
            <v>2.4303126344627154E-2</v>
          </cell>
          <cell r="AA26">
            <v>2.8303126344627158E-2</v>
          </cell>
          <cell r="AB26">
            <v>2.2330000000000003E-2</v>
          </cell>
          <cell r="AC26">
            <v>2.0371535340742198E-2</v>
          </cell>
          <cell r="AD26">
            <v>3.1871535340742198E-2</v>
          </cell>
          <cell r="AE26">
            <v>2.8371535340742198E-2</v>
          </cell>
          <cell r="AF26">
            <v>3.2871535340742199E-2</v>
          </cell>
          <cell r="AG26">
            <v>2.7029999999999998E-2</v>
          </cell>
          <cell r="AH26">
            <v>2.2273528052915201E-2</v>
          </cell>
          <cell r="AI26">
            <v>3.5273528052915198E-2</v>
          </cell>
          <cell r="AJ26">
            <v>3.1273528052915202E-2</v>
          </cell>
          <cell r="AK26">
            <v>3.6023528052915199E-2</v>
          </cell>
          <cell r="AL26">
            <v>2.853E-2</v>
          </cell>
          <cell r="AM26">
            <v>2.8743564083479813E-2</v>
          </cell>
          <cell r="AN26">
            <v>4.3743564083479812E-2</v>
          </cell>
          <cell r="AO26">
            <v>3.9743564083479815E-2</v>
          </cell>
          <cell r="AP26">
            <v>4.6243564083479814E-2</v>
          </cell>
          <cell r="AQ26">
            <v>3.3383499999999997E-2</v>
          </cell>
          <cell r="AR26">
            <v>3.3383499999999997E-2</v>
          </cell>
          <cell r="AS26">
            <v>3.5473454917370514E-2</v>
          </cell>
          <cell r="AT26">
            <v>1.6151677299479448E-2</v>
          </cell>
          <cell r="AU26">
            <v>3.1689099393792303E-2</v>
          </cell>
        </row>
        <row r="27">
          <cell r="B27">
            <v>43009</v>
          </cell>
          <cell r="C27">
            <v>43039</v>
          </cell>
          <cell r="D27">
            <v>1.2909178241001473E-2</v>
          </cell>
          <cell r="E27">
            <v>1.5609178241001474E-2</v>
          </cell>
          <cell r="F27">
            <v>1.5109178241001473E-2</v>
          </cell>
          <cell r="G27">
            <v>1.5209178241001473E-2</v>
          </cell>
          <cell r="H27">
            <v>1.4277799999997835E-2</v>
          </cell>
          <cell r="I27">
            <v>1.351192010721023E-2</v>
          </cell>
          <cell r="J27">
            <v>1.8611920107210231E-2</v>
          </cell>
          <cell r="K27">
            <v>1.7111920107210229E-2</v>
          </cell>
          <cell r="L27">
            <v>1.8661920107210232E-2</v>
          </cell>
          <cell r="M27">
            <v>1.832500000000057E-2</v>
          </cell>
          <cell r="N27">
            <v>1.361053082432221E-2</v>
          </cell>
          <cell r="O27">
            <v>2.111053082432221E-2</v>
          </cell>
          <cell r="P27">
            <v>1.8610530824322211E-2</v>
          </cell>
          <cell r="Q27">
            <v>2.1610530824322211E-2</v>
          </cell>
          <cell r="R27">
            <v>1.4754755066897612E-2</v>
          </cell>
          <cell r="S27">
            <v>1.4915423360264243E-2</v>
          </cell>
          <cell r="T27">
            <v>2.3415423360264243E-2</v>
          </cell>
          <cell r="U27">
            <v>2.0415423360264244E-2</v>
          </cell>
          <cell r="V27">
            <v>2.391542336026424E-2</v>
          </cell>
          <cell r="W27">
            <v>2.5254755066897613E-2</v>
          </cell>
          <cell r="X27">
            <v>1.7937351234594327E-2</v>
          </cell>
          <cell r="Y27">
            <v>2.7937351234594329E-2</v>
          </cell>
          <cell r="Z27">
            <v>2.4437351234594326E-2</v>
          </cell>
          <cell r="AA27">
            <v>2.843735123459433E-2</v>
          </cell>
          <cell r="AB27">
            <v>2.4637114565548596E-2</v>
          </cell>
          <cell r="AC27">
            <v>2.0492325978991189E-2</v>
          </cell>
          <cell r="AD27">
            <v>3.1992325978991189E-2</v>
          </cell>
          <cell r="AE27">
            <v>2.8492325978991189E-2</v>
          </cell>
          <cell r="AF27">
            <v>3.299232597899119E-2</v>
          </cell>
          <cell r="AG27">
            <v>2.7774574450953372E-2</v>
          </cell>
          <cell r="AH27">
            <v>2.2369432734021186E-2</v>
          </cell>
          <cell r="AI27">
            <v>3.5369432734021183E-2</v>
          </cell>
          <cell r="AJ27">
            <v>3.1369432734021187E-2</v>
          </cell>
          <cell r="AK27">
            <v>3.6119432734021184E-2</v>
          </cell>
          <cell r="AL27">
            <v>2.927457445095337E-2</v>
          </cell>
          <cell r="AM27">
            <v>2.8768955258725283E-2</v>
          </cell>
          <cell r="AN27">
            <v>4.3768955258725283E-2</v>
          </cell>
          <cell r="AO27">
            <v>3.9768955258725286E-2</v>
          </cell>
          <cell r="AP27">
            <v>4.6268955258725285E-2</v>
          </cell>
          <cell r="AQ27">
            <v>3.3176987741424691E-2</v>
          </cell>
          <cell r="AR27">
            <v>3.3176987741424691E-2</v>
          </cell>
          <cell r="AS27">
            <v>3.5562920939076634E-2</v>
          </cell>
          <cell r="AT27">
            <v>1.5209178241001473E-2</v>
          </cell>
          <cell r="AU27">
            <v>3.1572172399461605E-2</v>
          </cell>
        </row>
        <row r="28">
          <cell r="B28">
            <v>43040</v>
          </cell>
          <cell r="C28">
            <v>43069</v>
          </cell>
          <cell r="D28">
            <v>1.3166519079754302E-2</v>
          </cell>
          <cell r="E28">
            <v>1.5866519079754303E-2</v>
          </cell>
          <cell r="F28">
            <v>1.5366519079754302E-2</v>
          </cell>
          <cell r="G28">
            <v>1.5466519079754302E-2</v>
          </cell>
          <cell r="H28">
            <v>1.4739853935068036E-2</v>
          </cell>
          <cell r="I28">
            <v>1.3711859848463561E-2</v>
          </cell>
          <cell r="J28">
            <v>1.8811859848463564E-2</v>
          </cell>
          <cell r="K28">
            <v>1.7311859848463562E-2</v>
          </cell>
          <cell r="L28">
            <v>1.8861859848463561E-2</v>
          </cell>
          <cell r="M28">
            <v>1.8770373017818354E-2</v>
          </cell>
          <cell r="N28">
            <v>1.3811874059987107E-2</v>
          </cell>
          <cell r="O28">
            <v>2.1311874059987107E-2</v>
          </cell>
          <cell r="P28">
            <v>1.8811874059987108E-2</v>
          </cell>
          <cell r="Q28">
            <v>2.1811874059987107E-2</v>
          </cell>
          <cell r="R28">
            <v>1.5009145598441137E-2</v>
          </cell>
          <cell r="S28">
            <v>1.5098219895776584E-2</v>
          </cell>
          <cell r="T28">
            <v>2.3598219895776585E-2</v>
          </cell>
          <cell r="U28">
            <v>2.0598219895776586E-2</v>
          </cell>
          <cell r="V28">
            <v>2.4098219895776582E-2</v>
          </cell>
          <cell r="W28">
            <v>2.5509145598441137E-2</v>
          </cell>
          <cell r="X28">
            <v>1.8096471859192213E-2</v>
          </cell>
          <cell r="Y28">
            <v>2.8096471859192215E-2</v>
          </cell>
          <cell r="Z28">
            <v>2.4596471859192212E-2</v>
          </cell>
          <cell r="AA28">
            <v>2.8596471859192216E-2</v>
          </cell>
          <cell r="AB28">
            <v>2.4849639227485926E-2</v>
          </cell>
          <cell r="AC28">
            <v>2.0626610990655759E-2</v>
          </cell>
          <cell r="AD28">
            <v>3.2126610990655759E-2</v>
          </cell>
          <cell r="AE28">
            <v>2.8626610990655759E-2</v>
          </cell>
          <cell r="AF28">
            <v>3.312661099065576E-2</v>
          </cell>
          <cell r="AG28">
            <v>2.7949017253455489E-2</v>
          </cell>
          <cell r="AH28">
            <v>2.2480646715234351E-2</v>
          </cell>
          <cell r="AI28">
            <v>3.5480646715234349E-2</v>
          </cell>
          <cell r="AJ28">
            <v>3.1480646715234352E-2</v>
          </cell>
          <cell r="AK28">
            <v>3.6230646715234349E-2</v>
          </cell>
          <cell r="AL28">
            <v>2.9449017253455487E-2</v>
          </cell>
          <cell r="AM28">
            <v>2.8798092541261346E-2</v>
          </cell>
          <cell r="AN28">
            <v>4.3798092541261345E-2</v>
          </cell>
          <cell r="AO28">
            <v>3.9798092541261348E-2</v>
          </cell>
          <cell r="AP28">
            <v>4.6298092541261347E-2</v>
          </cell>
          <cell r="AQ28">
            <v>3.3323320312490468E-2</v>
          </cell>
          <cell r="AR28">
            <v>3.3323320312490468E-2</v>
          </cell>
          <cell r="AS28">
            <v>3.5667300909231321E-2</v>
          </cell>
          <cell r="AT28">
            <v>1.5466519079754302E-2</v>
          </cell>
          <cell r="AU28">
            <v>3.1707144543335918E-2</v>
          </cell>
        </row>
        <row r="29">
          <cell r="B29">
            <v>43070</v>
          </cell>
          <cell r="C29">
            <v>43100</v>
          </cell>
          <cell r="D29">
            <v>1.2971593327081633E-2</v>
          </cell>
          <cell r="E29">
            <v>1.5671593327081634E-2</v>
          </cell>
          <cell r="F29">
            <v>1.5171593327081633E-2</v>
          </cell>
          <cell r="G29">
            <v>1.5271593327081633E-2</v>
          </cell>
          <cell r="H29">
            <v>1.4724866096633435E-2</v>
          </cell>
          <cell r="I29">
            <v>1.3891034222051069E-2</v>
          </cell>
          <cell r="J29">
            <v>1.8991034222051069E-2</v>
          </cell>
          <cell r="K29">
            <v>1.7491034222051068E-2</v>
          </cell>
          <cell r="L29">
            <v>1.904103422205107E-2</v>
          </cell>
          <cell r="M29">
            <v>1.9430043169854957E-2</v>
          </cell>
          <cell r="N29">
            <v>1.4006289073164736E-2</v>
          </cell>
          <cell r="O29">
            <v>2.1506289073164736E-2</v>
          </cell>
          <cell r="P29">
            <v>1.9006289073164737E-2</v>
          </cell>
          <cell r="Q29">
            <v>2.2006289073164736E-2</v>
          </cell>
          <cell r="R29">
            <v>1.5265613065023725E-2</v>
          </cell>
          <cell r="S29">
            <v>1.5274455826669805E-2</v>
          </cell>
          <cell r="T29">
            <v>2.3774455826669805E-2</v>
          </cell>
          <cell r="U29">
            <v>2.0774455826669806E-2</v>
          </cell>
          <cell r="V29">
            <v>2.4274455826669802E-2</v>
          </cell>
          <cell r="W29">
            <v>2.5765613065023726E-2</v>
          </cell>
          <cell r="X29">
            <v>1.8244161998983426E-2</v>
          </cell>
          <cell r="Y29">
            <v>2.8244161998983427E-2</v>
          </cell>
          <cell r="Z29">
            <v>2.4744161998983424E-2</v>
          </cell>
          <cell r="AA29">
            <v>2.8744161998983428E-2</v>
          </cell>
          <cell r="AB29">
            <v>2.5061351419560757E-2</v>
          </cell>
          <cell r="AC29">
            <v>2.0756124248670339E-2</v>
          </cell>
          <cell r="AD29">
            <v>3.2256124248670338E-2</v>
          </cell>
          <cell r="AE29">
            <v>2.8756124248670339E-2</v>
          </cell>
          <cell r="AF29">
            <v>3.3256124248670339E-2</v>
          </cell>
          <cell r="AG29">
            <v>2.8116306745117937E-2</v>
          </cell>
          <cell r="AH29">
            <v>2.2582136771079495E-2</v>
          </cell>
          <cell r="AI29">
            <v>3.5582136771079492E-2</v>
          </cell>
          <cell r="AJ29">
            <v>3.1582136771079496E-2</v>
          </cell>
          <cell r="AK29">
            <v>3.6332136771079493E-2</v>
          </cell>
          <cell r="AL29">
            <v>2.9616306745117935E-2</v>
          </cell>
          <cell r="AM29">
            <v>2.8825444216111697E-2</v>
          </cell>
          <cell r="AN29">
            <v>4.3825444216111696E-2</v>
          </cell>
          <cell r="AO29">
            <v>3.9825444216111699E-2</v>
          </cell>
          <cell r="AP29">
            <v>4.6325444216111698E-2</v>
          </cell>
          <cell r="AQ29">
            <v>3.3467624827817788E-2</v>
          </cell>
          <cell r="AR29">
            <v>3.3467624827817788E-2</v>
          </cell>
          <cell r="AS29">
            <v>3.5763203305666721E-2</v>
          </cell>
          <cell r="AT29">
            <v>1.5271593327081633E-2</v>
          </cell>
          <cell r="AU29">
            <v>3.17448813099497E-2</v>
          </cell>
        </row>
        <row r="30">
          <cell r="B30">
            <v>43101</v>
          </cell>
          <cell r="C30">
            <v>43131</v>
          </cell>
          <cell r="D30">
            <v>1.3155736706153104E-2</v>
          </cell>
          <cell r="E30">
            <v>1.5855736706153103E-2</v>
          </cell>
          <cell r="F30">
            <v>1.5355736706153105E-2</v>
          </cell>
          <cell r="G30">
            <v>1.5455736706153104E-2</v>
          </cell>
          <cell r="H30">
            <v>1.6065439068683379E-2</v>
          </cell>
          <cell r="I30">
            <v>1.4110097383585662E-2</v>
          </cell>
          <cell r="J30">
            <v>1.9210097383585662E-2</v>
          </cell>
          <cell r="K30">
            <v>1.7710097383585661E-2</v>
          </cell>
          <cell r="L30">
            <v>1.926009738358566E-2</v>
          </cell>
          <cell r="M30">
            <v>2.0307976432448041E-2</v>
          </cell>
          <cell r="N30">
            <v>1.4220150475601691E-2</v>
          </cell>
          <cell r="O30">
            <v>2.1720150475601691E-2</v>
          </cell>
          <cell r="P30">
            <v>1.9220150475601692E-2</v>
          </cell>
          <cell r="Q30">
            <v>2.2220150475601691E-2</v>
          </cell>
          <cell r="R30">
            <v>1.5556489640644827E-2</v>
          </cell>
          <cell r="S30">
            <v>1.5462405113747576E-2</v>
          </cell>
          <cell r="T30">
            <v>2.3962405113747576E-2</v>
          </cell>
          <cell r="U30">
            <v>2.0962405113747577E-2</v>
          </cell>
          <cell r="V30">
            <v>2.4462405113747573E-2</v>
          </cell>
          <cell r="W30">
            <v>2.6056489640644828E-2</v>
          </cell>
          <cell r="X30">
            <v>1.8409548774125976E-2</v>
          </cell>
          <cell r="Y30">
            <v>2.8409548774125978E-2</v>
          </cell>
          <cell r="Z30">
            <v>2.4909548774125975E-2</v>
          </cell>
          <cell r="AA30">
            <v>2.8909548774125979E-2</v>
          </cell>
          <cell r="AB30">
            <v>2.5294778790546618E-2</v>
          </cell>
          <cell r="AC30">
            <v>2.0897312763075482E-2</v>
          </cell>
          <cell r="AD30">
            <v>3.2397312763075482E-2</v>
          </cell>
          <cell r="AE30">
            <v>2.8897312763075483E-2</v>
          </cell>
          <cell r="AF30">
            <v>3.3397312763075483E-2</v>
          </cell>
          <cell r="AG30">
            <v>2.8306331451655554E-2</v>
          </cell>
          <cell r="AH30">
            <v>2.2697220608617383E-2</v>
          </cell>
          <cell r="AI30">
            <v>3.569722060861738E-2</v>
          </cell>
          <cell r="AJ30">
            <v>3.1697220608617384E-2</v>
          </cell>
          <cell r="AK30">
            <v>3.6447220608617381E-2</v>
          </cell>
          <cell r="AL30">
            <v>2.9806331451655552E-2</v>
          </cell>
          <cell r="AM30">
            <v>2.8854918243869244E-2</v>
          </cell>
          <cell r="AN30">
            <v>4.3854918243869244E-2</v>
          </cell>
          <cell r="AO30">
            <v>3.9854918243869247E-2</v>
          </cell>
          <cell r="AP30">
            <v>4.6354918243869246E-2</v>
          </cell>
          <cell r="AQ30">
            <v>3.3627686173993643E-2</v>
          </cell>
          <cell r="AR30">
            <v>3.3627686173993643E-2</v>
          </cell>
          <cell r="AS30">
            <v>3.5871225768769471E-2</v>
          </cell>
          <cell r="AT30">
            <v>1.5455736706153104E-2</v>
          </cell>
          <cell r="AU30">
            <v>3.1868127956246196E-2</v>
          </cell>
        </row>
        <row r="31">
          <cell r="B31">
            <v>43132</v>
          </cell>
          <cell r="C31">
            <v>43159</v>
          </cell>
          <cell r="D31">
            <v>1.3350827063582293E-2</v>
          </cell>
          <cell r="E31">
            <v>1.6050827063582292E-2</v>
          </cell>
          <cell r="F31">
            <v>1.5550827063582294E-2</v>
          </cell>
          <cell r="G31">
            <v>1.5650827063582291E-2</v>
          </cell>
          <cell r="H31">
            <v>1.6699218086426004E-2</v>
          </cell>
          <cell r="I31">
            <v>1.4311963419715228E-2</v>
          </cell>
          <cell r="J31">
            <v>1.9411963419715229E-2</v>
          </cell>
          <cell r="K31">
            <v>1.7911963419715227E-2</v>
          </cell>
          <cell r="L31">
            <v>1.9461963419715227E-2</v>
          </cell>
          <cell r="M31">
            <v>2.0661600963359367E-2</v>
          </cell>
          <cell r="N31">
            <v>1.4408520255823766E-2</v>
          </cell>
          <cell r="O31">
            <v>2.1908520255823766E-2</v>
          </cell>
          <cell r="P31">
            <v>1.9408520255823767E-2</v>
          </cell>
          <cell r="Q31">
            <v>2.2408520255823766E-2</v>
          </cell>
          <cell r="R31">
            <v>1.5760423452641396E-2</v>
          </cell>
          <cell r="S31">
            <v>1.5633604191374325E-2</v>
          </cell>
          <cell r="T31">
            <v>2.4133604191374326E-2</v>
          </cell>
          <cell r="U31">
            <v>2.1133604191374326E-2</v>
          </cell>
          <cell r="V31">
            <v>2.4633604191374323E-2</v>
          </cell>
          <cell r="W31">
            <v>2.6260423452641395E-2</v>
          </cell>
          <cell r="X31">
            <v>1.8550301999520062E-2</v>
          </cell>
          <cell r="Y31">
            <v>2.8550301999520064E-2</v>
          </cell>
          <cell r="Z31">
            <v>2.5050301999520061E-2</v>
          </cell>
          <cell r="AA31">
            <v>2.9050301999520065E-2</v>
          </cell>
          <cell r="AB31">
            <v>2.546973250233206E-2</v>
          </cell>
          <cell r="AC31">
            <v>2.1020408760357035E-2</v>
          </cell>
          <cell r="AD31">
            <v>3.2520408760357035E-2</v>
          </cell>
          <cell r="AE31">
            <v>2.9020408760357035E-2</v>
          </cell>
          <cell r="AF31">
            <v>3.3520408760357036E-2</v>
          </cell>
          <cell r="AG31">
            <v>2.8448326436509786E-2</v>
          </cell>
          <cell r="AH31">
            <v>2.2794354717065965E-2</v>
          </cell>
          <cell r="AI31">
            <v>3.5794354717065963E-2</v>
          </cell>
          <cell r="AJ31">
            <v>3.1794354717065966E-2</v>
          </cell>
          <cell r="AK31">
            <v>3.6544354717065963E-2</v>
          </cell>
          <cell r="AL31">
            <v>2.9948326436509784E-2</v>
          </cell>
          <cell r="AM31">
            <v>2.8880320597966781E-2</v>
          </cell>
          <cell r="AN31">
            <v>4.3880320597966781E-2</v>
          </cell>
          <cell r="AO31">
            <v>3.9880320597966784E-2</v>
          </cell>
          <cell r="AP31">
            <v>4.6380320597966783E-2</v>
          </cell>
          <cell r="AQ31">
            <v>3.3752533363160475E-2</v>
          </cell>
          <cell r="AR31">
            <v>3.3752533363160475E-2</v>
          </cell>
          <cell r="AS31">
            <v>3.5962737349736942E-2</v>
          </cell>
          <cell r="AT31">
            <v>1.5650827063582291E-2</v>
          </cell>
          <cell r="AU31">
            <v>3.1980355292506014E-2</v>
          </cell>
        </row>
        <row r="32">
          <cell r="B32">
            <v>43160</v>
          </cell>
          <cell r="C32">
            <v>43190</v>
          </cell>
          <cell r="D32">
            <v>1.360784721790142E-2</v>
          </cell>
          <cell r="E32">
            <v>1.6307847217901419E-2</v>
          </cell>
          <cell r="F32">
            <v>1.5807847217901419E-2</v>
          </cell>
          <cell r="G32">
            <v>1.5907847217901422E-2</v>
          </cell>
          <cell r="H32">
            <v>1.6980469549132769E-2</v>
          </cell>
          <cell r="I32">
            <v>1.4509282573913292E-2</v>
          </cell>
          <cell r="J32">
            <v>1.9609282573913291E-2</v>
          </cell>
          <cell r="K32">
            <v>1.8109282573913293E-2</v>
          </cell>
          <cell r="L32">
            <v>1.9659282573913292E-2</v>
          </cell>
          <cell r="M32">
            <v>2.0933524228527671E-2</v>
          </cell>
          <cell r="N32">
            <v>1.4615297433130205E-2</v>
          </cell>
          <cell r="O32">
            <v>2.2115297433130204E-2</v>
          </cell>
          <cell r="P32">
            <v>1.9615297433130206E-2</v>
          </cell>
          <cell r="Q32">
            <v>2.2615297433130205E-2</v>
          </cell>
          <cell r="R32">
            <v>1.5965780445290404E-2</v>
          </cell>
          <cell r="S32">
            <v>1.5792757470114712E-2</v>
          </cell>
          <cell r="T32">
            <v>2.4292757470114713E-2</v>
          </cell>
          <cell r="U32">
            <v>2.1292757470114713E-2</v>
          </cell>
          <cell r="V32">
            <v>2.479275747011471E-2</v>
          </cell>
          <cell r="W32">
            <v>2.6465780445290403E-2</v>
          </cell>
          <cell r="X32">
            <v>1.8686599978123546E-2</v>
          </cell>
          <cell r="Y32">
            <v>2.8686599978123548E-2</v>
          </cell>
          <cell r="Z32">
            <v>2.5186599978123544E-2</v>
          </cell>
          <cell r="AA32">
            <v>2.9186599978123548E-2</v>
          </cell>
          <cell r="AB32">
            <v>2.5621030475307477E-2</v>
          </cell>
          <cell r="AC32">
            <v>2.1137892005408932E-2</v>
          </cell>
          <cell r="AD32">
            <v>3.2637892005408932E-2</v>
          </cell>
          <cell r="AE32">
            <v>2.9137892005408932E-2</v>
          </cell>
          <cell r="AF32">
            <v>3.3637892005408933E-2</v>
          </cell>
          <cell r="AG32">
            <v>2.8578279203489144E-2</v>
          </cell>
          <cell r="AH32">
            <v>2.2894224706006036E-2</v>
          </cell>
          <cell r="AI32">
            <v>3.5894224706006034E-2</v>
          </cell>
          <cell r="AJ32">
            <v>3.1894224706006037E-2</v>
          </cell>
          <cell r="AK32">
            <v>3.6644224706006034E-2</v>
          </cell>
          <cell r="AL32">
            <v>3.0078279203489142E-2</v>
          </cell>
          <cell r="AM32">
            <v>2.890646310737114E-2</v>
          </cell>
          <cell r="AN32">
            <v>4.3906463107371139E-2</v>
          </cell>
          <cell r="AO32">
            <v>3.9906463107371143E-2</v>
          </cell>
          <cell r="AP32">
            <v>4.6406463107371142E-2</v>
          </cell>
          <cell r="AQ32">
            <v>3.3866538411922276E-2</v>
          </cell>
          <cell r="AR32">
            <v>3.3866538411922276E-2</v>
          </cell>
          <cell r="AS32">
            <v>3.6055147440702554E-2</v>
          </cell>
          <cell r="AT32">
            <v>1.5907847217901422E-2</v>
          </cell>
          <cell r="AU32">
            <v>3.2105687396142328E-2</v>
          </cell>
        </row>
        <row r="33">
          <cell r="B33">
            <v>43191</v>
          </cell>
          <cell r="C33">
            <v>43220</v>
          </cell>
          <cell r="D33">
            <v>1.381579924026255E-2</v>
          </cell>
          <cell r="E33">
            <v>1.6515799240262551E-2</v>
          </cell>
          <cell r="F33">
            <v>1.601579924026255E-2</v>
          </cell>
          <cell r="G33">
            <v>1.611579924026255E-2</v>
          </cell>
          <cell r="H33">
            <v>1.6908121593261591E-2</v>
          </cell>
          <cell r="I33">
            <v>1.4741783071767449E-2</v>
          </cell>
          <cell r="J33">
            <v>1.9841783071767448E-2</v>
          </cell>
          <cell r="K33">
            <v>1.834178307176745E-2</v>
          </cell>
          <cell r="L33">
            <v>1.9891783071767449E-2</v>
          </cell>
          <cell r="M33">
            <v>2.1232746618947959E-2</v>
          </cell>
          <cell r="N33">
            <v>1.481408646625363E-2</v>
          </cell>
          <cell r="O33">
            <v>2.231408646625363E-2</v>
          </cell>
          <cell r="P33">
            <v>1.9814086466253631E-2</v>
          </cell>
          <cell r="Q33">
            <v>2.281408646625363E-2</v>
          </cell>
          <cell r="R33">
            <v>1.6156992428113751E-2</v>
          </cell>
          <cell r="S33">
            <v>1.596272273627913E-2</v>
          </cell>
          <cell r="T33">
            <v>2.4462722736279131E-2</v>
          </cell>
          <cell r="U33">
            <v>2.1462722736279131E-2</v>
          </cell>
          <cell r="V33">
            <v>2.4962722736279128E-2</v>
          </cell>
          <cell r="W33">
            <v>2.665699242811375E-2</v>
          </cell>
          <cell r="X33">
            <v>1.8835891445697132E-2</v>
          </cell>
          <cell r="Y33">
            <v>2.8835891445697134E-2</v>
          </cell>
          <cell r="Z33">
            <v>2.5335891445697131E-2</v>
          </cell>
          <cell r="AA33">
            <v>2.9335891445697135E-2</v>
          </cell>
          <cell r="AB33">
            <v>2.5780500174923587E-2</v>
          </cell>
          <cell r="AC33">
            <v>2.1268014245724099E-2</v>
          </cell>
          <cell r="AD33">
            <v>3.2768014245724099E-2</v>
          </cell>
          <cell r="AE33">
            <v>2.9268014245724099E-2</v>
          </cell>
          <cell r="AF33">
            <v>3.37680142457241E-2</v>
          </cell>
          <cell r="AG33">
            <v>2.8719002587152365E-2</v>
          </cell>
          <cell r="AH33">
            <v>2.2996594971717063E-2</v>
          </cell>
          <cell r="AI33">
            <v>3.5996594971717061E-2</v>
          </cell>
          <cell r="AJ33">
            <v>3.1996594971717064E-2</v>
          </cell>
          <cell r="AK33">
            <v>3.6746594971717061E-2</v>
          </cell>
          <cell r="AL33">
            <v>3.0219002587152363E-2</v>
          </cell>
          <cell r="AM33">
            <v>2.8932261509864089E-2</v>
          </cell>
          <cell r="AN33">
            <v>4.3932261509864089E-2</v>
          </cell>
          <cell r="AO33">
            <v>3.9932261509864092E-2</v>
          </cell>
          <cell r="AP33">
            <v>4.6432261509864091E-2</v>
          </cell>
          <cell r="AQ33">
            <v>3.3991671152638181E-2</v>
          </cell>
          <cell r="AR33">
            <v>3.3991671152638181E-2</v>
          </cell>
          <cell r="AS33">
            <v>3.6151587574142482E-2</v>
          </cell>
          <cell r="AT33">
            <v>1.611579924026255E-2</v>
          </cell>
          <cell r="AU33">
            <v>3.2224429907366493E-2</v>
          </cell>
        </row>
        <row r="34">
          <cell r="B34">
            <v>43221</v>
          </cell>
          <cell r="C34">
            <v>43251</v>
          </cell>
          <cell r="D34">
            <v>1.404125936664212E-2</v>
          </cell>
          <cell r="E34">
            <v>1.6741259366642121E-2</v>
          </cell>
          <cell r="F34">
            <v>1.624125936664212E-2</v>
          </cell>
          <cell r="G34">
            <v>1.634125936664212E-2</v>
          </cell>
          <cell r="H34">
            <v>1.7377785493842529E-2</v>
          </cell>
          <cell r="I34">
            <v>1.5017108678478363E-2</v>
          </cell>
          <cell r="J34">
            <v>2.0117108678478365E-2</v>
          </cell>
          <cell r="K34">
            <v>1.8617108678478364E-2</v>
          </cell>
          <cell r="L34">
            <v>2.0167108678478363E-2</v>
          </cell>
          <cell r="M34">
            <v>2.1612326673570499E-2</v>
          </cell>
          <cell r="N34">
            <v>1.5017883520312338E-2</v>
          </cell>
          <cell r="O34">
            <v>2.2517883520312337E-2</v>
          </cell>
          <cell r="P34">
            <v>2.0017883520312339E-2</v>
          </cell>
          <cell r="Q34">
            <v>2.3017883520312338E-2</v>
          </cell>
          <cell r="R34">
            <v>1.6355406101114193E-2</v>
          </cell>
          <cell r="S34">
            <v>1.6145369801493555E-2</v>
          </cell>
          <cell r="T34">
            <v>2.4645369801493556E-2</v>
          </cell>
          <cell r="U34">
            <v>2.1645369801493557E-2</v>
          </cell>
          <cell r="V34">
            <v>2.5145369801493553E-2</v>
          </cell>
          <cell r="W34">
            <v>2.6855406101114192E-2</v>
          </cell>
          <cell r="X34">
            <v>1.8988243712404866E-2</v>
          </cell>
          <cell r="Y34">
            <v>2.8988243712404868E-2</v>
          </cell>
          <cell r="Z34">
            <v>2.5488243712404865E-2</v>
          </cell>
          <cell r="AA34">
            <v>2.9488243712404869E-2</v>
          </cell>
          <cell r="AB34">
            <v>2.5951771661868878E-2</v>
          </cell>
          <cell r="AC34">
            <v>2.1397571293154772E-2</v>
          </cell>
          <cell r="AD34">
            <v>3.2897571293154772E-2</v>
          </cell>
          <cell r="AE34">
            <v>2.9397571293154772E-2</v>
          </cell>
          <cell r="AF34">
            <v>3.3897571293154773E-2</v>
          </cell>
          <cell r="AG34">
            <v>2.8863512852662355E-2</v>
          </cell>
          <cell r="AH34">
            <v>2.3100816673322908E-2</v>
          </cell>
          <cell r="AI34">
            <v>3.6100816673322905E-2</v>
          </cell>
          <cell r="AJ34">
            <v>3.2100816673322909E-2</v>
          </cell>
          <cell r="AK34">
            <v>3.6850816673322906E-2</v>
          </cell>
          <cell r="AL34">
            <v>3.0363512852662353E-2</v>
          </cell>
          <cell r="AM34">
            <v>2.895845155887581E-2</v>
          </cell>
          <cell r="AN34">
            <v>4.3958451558875809E-2</v>
          </cell>
          <cell r="AO34">
            <v>3.9958451558875813E-2</v>
          </cell>
          <cell r="AP34">
            <v>4.6458451558875812E-2</v>
          </cell>
          <cell r="AQ34">
            <v>3.4117085190768337E-2</v>
          </cell>
          <cell r="AR34">
            <v>3.4117085190768337E-2</v>
          </cell>
          <cell r="AS34">
            <v>3.6249829058249881E-2</v>
          </cell>
          <cell r="AT34">
            <v>1.634125936664212E-2</v>
          </cell>
          <cell r="AU34">
            <v>3.2348115119928328E-2</v>
          </cell>
        </row>
        <row r="35">
          <cell r="B35">
            <v>43252</v>
          </cell>
          <cell r="C35">
            <v>43281</v>
          </cell>
          <cell r="D35">
            <v>1.4285711218738228E-2</v>
          </cell>
          <cell r="E35">
            <v>1.6985711218738229E-2</v>
          </cell>
          <cell r="F35">
            <v>1.6485711218738229E-2</v>
          </cell>
          <cell r="G35">
            <v>1.6585711218738228E-2</v>
          </cell>
          <cell r="H35">
            <v>1.7674057438615151E-2</v>
          </cell>
          <cell r="I35">
            <v>1.5267197084709295E-2</v>
          </cell>
          <cell r="J35">
            <v>2.0367197084709295E-2</v>
          </cell>
          <cell r="K35">
            <v>1.8867197084709294E-2</v>
          </cell>
          <cell r="L35">
            <v>2.0417197084709293E-2</v>
          </cell>
          <cell r="M35">
            <v>2.1934804952315166E-2</v>
          </cell>
          <cell r="N35">
            <v>1.5206348300976592E-2</v>
          </cell>
          <cell r="O35">
            <v>2.2706348300976592E-2</v>
          </cell>
          <cell r="P35">
            <v>2.0206348300976593E-2</v>
          </cell>
          <cell r="Q35">
            <v>2.3206348300976593E-2</v>
          </cell>
          <cell r="R35">
            <v>1.6528010765958227E-2</v>
          </cell>
          <cell r="S35">
            <v>1.630282403934907E-2</v>
          </cell>
          <cell r="T35">
            <v>2.480282403934907E-2</v>
          </cell>
          <cell r="U35">
            <v>2.1802824039349071E-2</v>
          </cell>
          <cell r="V35">
            <v>2.5302824039349067E-2</v>
          </cell>
          <cell r="W35">
            <v>2.7028010765958226E-2</v>
          </cell>
          <cell r="X35">
            <v>1.9124693059934632E-2</v>
          </cell>
          <cell r="Y35">
            <v>2.9124693059934634E-2</v>
          </cell>
          <cell r="Z35">
            <v>2.5624693059934631E-2</v>
          </cell>
          <cell r="AA35">
            <v>2.9624693059934634E-2</v>
          </cell>
          <cell r="AB35">
            <v>2.6093609259224076E-2</v>
          </cell>
          <cell r="AC35">
            <v>2.151489566666941E-2</v>
          </cell>
          <cell r="AD35">
            <v>3.301489566666941E-2</v>
          </cell>
          <cell r="AE35">
            <v>2.951489566666941E-2</v>
          </cell>
          <cell r="AF35">
            <v>3.4014895666669411E-2</v>
          </cell>
          <cell r="AG35">
            <v>2.8988952144442349E-2</v>
          </cell>
          <cell r="AH35">
            <v>2.3193956783963007E-2</v>
          </cell>
          <cell r="AI35">
            <v>3.6193956783963005E-2</v>
          </cell>
          <cell r="AJ35">
            <v>3.2193956783963008E-2</v>
          </cell>
          <cell r="AK35">
            <v>3.6943956783963006E-2</v>
          </cell>
          <cell r="AL35">
            <v>3.0488952144442347E-2</v>
          </cell>
          <cell r="AM35">
            <v>2.898122744993651E-2</v>
          </cell>
          <cell r="AN35">
            <v>4.3981227449936509E-2</v>
          </cell>
          <cell r="AO35">
            <v>3.9981227449936513E-2</v>
          </cell>
          <cell r="AP35">
            <v>4.6481227449936512E-2</v>
          </cell>
          <cell r="AQ35">
            <v>3.4227836388092514E-2</v>
          </cell>
          <cell r="AR35">
            <v>3.4227836388092514E-2</v>
          </cell>
          <cell r="AS35">
            <v>3.6337558172352027E-2</v>
          </cell>
          <cell r="AT35">
            <v>1.6585711218738228E-2</v>
          </cell>
          <cell r="AU35">
            <v>3.2467188781629269E-2</v>
          </cell>
        </row>
        <row r="36">
          <cell r="B36">
            <v>43282</v>
          </cell>
          <cell r="C36">
            <v>43312</v>
          </cell>
          <cell r="D36">
            <v>1.4567928423906024E-2</v>
          </cell>
          <cell r="E36">
            <v>1.7267928423906023E-2</v>
          </cell>
          <cell r="F36">
            <v>1.6767928423906023E-2</v>
          </cell>
          <cell r="G36">
            <v>1.6867928423906026E-2</v>
          </cell>
          <cell r="H36">
            <v>1.8028909746396551E-2</v>
          </cell>
          <cell r="I36">
            <v>1.5520580886500868E-2</v>
          </cell>
          <cell r="J36">
            <v>2.0620580886500869E-2</v>
          </cell>
          <cell r="K36">
            <v>1.9120580886500867E-2</v>
          </cell>
          <cell r="L36">
            <v>2.0670580886500867E-2</v>
          </cell>
          <cell r="M36">
            <v>2.2235238396091789E-2</v>
          </cell>
          <cell r="N36">
            <v>1.5369815030428259E-2</v>
          </cell>
          <cell r="O36">
            <v>2.2869815030428259E-2</v>
          </cell>
          <cell r="P36">
            <v>2.036981503042826E-2</v>
          </cell>
          <cell r="Q36">
            <v>2.3369815030428259E-2</v>
          </cell>
          <cell r="R36">
            <v>1.6691896575413482E-2</v>
          </cell>
          <cell r="S36">
            <v>1.6450678705893392E-2</v>
          </cell>
          <cell r="T36">
            <v>2.4950678705893393E-2</v>
          </cell>
          <cell r="U36">
            <v>2.1950678705893394E-2</v>
          </cell>
          <cell r="V36">
            <v>2.545067870589339E-2</v>
          </cell>
          <cell r="W36">
            <v>2.7191896575413481E-2</v>
          </cell>
          <cell r="X36">
            <v>1.925721020505005E-2</v>
          </cell>
          <cell r="Y36">
            <v>2.9257210205050052E-2</v>
          </cell>
          <cell r="Z36">
            <v>2.5757210205050049E-2</v>
          </cell>
          <cell r="AA36">
            <v>2.9757210205050053E-2</v>
          </cell>
          <cell r="AB36">
            <v>2.6235125408406307E-2</v>
          </cell>
          <cell r="AC36">
            <v>2.1632012801651491E-2</v>
          </cell>
          <cell r="AD36">
            <v>3.3132012801651491E-2</v>
          </cell>
          <cell r="AE36">
            <v>2.9632012801651491E-2</v>
          </cell>
          <cell r="AF36">
            <v>3.4132012801651491E-2</v>
          </cell>
          <cell r="AG36">
            <v>2.9115113397152937E-2</v>
          </cell>
          <cell r="AH36">
            <v>2.3289378342960451E-2</v>
          </cell>
          <cell r="AI36">
            <v>3.6289378342960449E-2</v>
          </cell>
          <cell r="AJ36">
            <v>3.2289378342960452E-2</v>
          </cell>
          <cell r="AK36">
            <v>3.703937834296045E-2</v>
          </cell>
          <cell r="AL36">
            <v>3.0615113397152935E-2</v>
          </cell>
          <cell r="AM36">
            <v>2.9004503994685939E-2</v>
          </cell>
          <cell r="AN36">
            <v>4.4004503994685938E-2</v>
          </cell>
          <cell r="AO36">
            <v>4.0004503994685942E-2</v>
          </cell>
          <cell r="AP36">
            <v>4.650450399468594E-2</v>
          </cell>
          <cell r="AQ36">
            <v>3.4340963155901461E-2</v>
          </cell>
          <cell r="AR36">
            <v>3.4340963155901461E-2</v>
          </cell>
          <cell r="AS36">
            <v>3.6425969845723466E-2</v>
          </cell>
          <cell r="AT36">
            <v>1.6867928423906026E-2</v>
          </cell>
          <cell r="AU36">
            <v>3.2594361561359982E-2</v>
          </cell>
        </row>
        <row r="37">
          <cell r="B37">
            <v>43313</v>
          </cell>
          <cell r="C37">
            <v>43343</v>
          </cell>
          <cell r="D37">
            <v>1.4800133435774949E-2</v>
          </cell>
          <cell r="E37">
            <v>1.7500133435774948E-2</v>
          </cell>
          <cell r="F37">
            <v>1.7000133435774948E-2</v>
          </cell>
          <cell r="G37">
            <v>1.7100133435774947E-2</v>
          </cell>
          <cell r="H37">
            <v>1.8423562498853775E-2</v>
          </cell>
          <cell r="I37">
            <v>1.5738097034758512E-2</v>
          </cell>
          <cell r="J37">
            <v>2.0838097034758512E-2</v>
          </cell>
          <cell r="K37">
            <v>1.9338097034758511E-2</v>
          </cell>
          <cell r="L37">
            <v>2.088809703475851E-2</v>
          </cell>
          <cell r="M37">
            <v>2.2485843942572602E-2</v>
          </cell>
          <cell r="N37">
            <v>1.5537339829702769E-2</v>
          </cell>
          <cell r="O37">
            <v>2.3037339829702769E-2</v>
          </cell>
          <cell r="P37">
            <v>2.053733982970277E-2</v>
          </cell>
          <cell r="Q37">
            <v>2.3537339829702769E-2</v>
          </cell>
          <cell r="R37">
            <v>1.6859341495331529E-2</v>
          </cell>
          <cell r="S37">
            <v>1.6600876989365795E-2</v>
          </cell>
          <cell r="T37">
            <v>2.5100876989365795E-2</v>
          </cell>
          <cell r="U37">
            <v>2.2100876989365796E-2</v>
          </cell>
          <cell r="V37">
            <v>2.5600876989365792E-2</v>
          </cell>
          <cell r="W37">
            <v>2.7359341495331528E-2</v>
          </cell>
          <cell r="X37">
            <v>1.93926833921007E-2</v>
          </cell>
          <cell r="Y37">
            <v>2.9392683392100702E-2</v>
          </cell>
          <cell r="Z37">
            <v>2.5892683392100699E-2</v>
          </cell>
          <cell r="AA37">
            <v>2.9892683392100702E-2</v>
          </cell>
          <cell r="AB37">
            <v>2.6377989425130116E-2</v>
          </cell>
          <cell r="AC37">
            <v>2.1747694994680312E-2</v>
          </cell>
          <cell r="AD37">
            <v>3.3247694994680312E-2</v>
          </cell>
          <cell r="AE37">
            <v>2.9747694994680312E-2</v>
          </cell>
          <cell r="AF37">
            <v>3.4247694994680312E-2</v>
          </cell>
          <cell r="AG37">
            <v>2.924356031903479E-2</v>
          </cell>
          <cell r="AH37">
            <v>2.3387011732549909E-2</v>
          </cell>
          <cell r="AI37">
            <v>3.6387011732549907E-2</v>
          </cell>
          <cell r="AJ37">
            <v>3.238701173254991E-2</v>
          </cell>
          <cell r="AK37">
            <v>3.7137011732549907E-2</v>
          </cell>
          <cell r="AL37">
            <v>3.0743560319034788E-2</v>
          </cell>
          <cell r="AM37">
            <v>2.9027451753476465E-2</v>
          </cell>
          <cell r="AN37">
            <v>4.4027451753476464E-2</v>
          </cell>
          <cell r="AO37">
            <v>4.0027451753476467E-2</v>
          </cell>
          <cell r="AP37">
            <v>4.6527451753476466E-2</v>
          </cell>
          <cell r="AQ37">
            <v>3.4452242508859976E-2</v>
          </cell>
          <cell r="AR37">
            <v>3.4452242508859976E-2</v>
          </cell>
          <cell r="AS37">
            <v>3.6516234068645376E-2</v>
          </cell>
          <cell r="AT37">
            <v>1.7100133435774947E-2</v>
          </cell>
          <cell r="AU37">
            <v>3.2713013942071295E-2</v>
          </cell>
        </row>
        <row r="38">
          <cell r="B38">
            <v>43344</v>
          </cell>
          <cell r="C38">
            <v>43373</v>
          </cell>
          <cell r="D38">
            <v>1.5023798543277067E-2</v>
          </cell>
          <cell r="E38">
            <v>1.7723798543277068E-2</v>
          </cell>
          <cell r="F38">
            <v>1.7223798543277068E-2</v>
          </cell>
          <cell r="G38">
            <v>1.7323798543277067E-2</v>
          </cell>
          <cell r="H38">
            <v>1.8612603910685963E-2</v>
          </cell>
          <cell r="I38">
            <v>1.5962406097407143E-2</v>
          </cell>
          <cell r="J38">
            <v>2.1062406097407144E-2</v>
          </cell>
          <cell r="K38">
            <v>1.9562406097407142E-2</v>
          </cell>
          <cell r="L38">
            <v>2.1112406097407145E-2</v>
          </cell>
          <cell r="M38">
            <v>2.2720567954450592E-2</v>
          </cell>
          <cell r="N38">
            <v>1.5705473368995228E-2</v>
          </cell>
          <cell r="O38">
            <v>2.3205473368995228E-2</v>
          </cell>
          <cell r="P38">
            <v>2.0705473368995229E-2</v>
          </cell>
          <cell r="Q38">
            <v>2.3705473368995228E-2</v>
          </cell>
          <cell r="R38">
            <v>1.7020775570297578E-2</v>
          </cell>
          <cell r="S38">
            <v>1.6749852301347897E-2</v>
          </cell>
          <cell r="T38">
            <v>2.5249852301347898E-2</v>
          </cell>
          <cell r="U38">
            <v>2.2249852301347899E-2</v>
          </cell>
          <cell r="V38">
            <v>2.5749852301347895E-2</v>
          </cell>
          <cell r="W38">
            <v>2.7520775570297577E-2</v>
          </cell>
          <cell r="X38">
            <v>1.9522633281774109E-2</v>
          </cell>
          <cell r="Y38">
            <v>2.9522633281774111E-2</v>
          </cell>
          <cell r="Z38">
            <v>2.6022633281774107E-2</v>
          </cell>
          <cell r="AA38">
            <v>3.0022633281774111E-2</v>
          </cell>
          <cell r="AB38">
            <v>2.6514729938418496E-2</v>
          </cell>
          <cell r="AC38">
            <v>2.1865577142392446E-2</v>
          </cell>
          <cell r="AD38">
            <v>3.3365577142392445E-2</v>
          </cell>
          <cell r="AE38">
            <v>2.9865577142392446E-2</v>
          </cell>
          <cell r="AF38">
            <v>3.4365577142392446E-2</v>
          </cell>
          <cell r="AG38">
            <v>2.9363695213877539E-2</v>
          </cell>
          <cell r="AH38">
            <v>2.3481008731607564E-2</v>
          </cell>
          <cell r="AI38">
            <v>3.6481008731607562E-2</v>
          </cell>
          <cell r="AJ38">
            <v>3.2481008731607565E-2</v>
          </cell>
          <cell r="AK38">
            <v>3.7231008731607562E-2</v>
          </cell>
          <cell r="AL38">
            <v>3.0863695213877537E-2</v>
          </cell>
          <cell r="AM38">
            <v>2.9049427969971932E-2</v>
          </cell>
          <cell r="AN38">
            <v>4.4049427969971931E-2</v>
          </cell>
          <cell r="AO38">
            <v>4.0049427969971935E-2</v>
          </cell>
          <cell r="AP38">
            <v>4.6549427969971933E-2</v>
          </cell>
          <cell r="AQ38">
            <v>3.4563706585068521E-2</v>
          </cell>
          <cell r="AR38">
            <v>3.4563706585068521E-2</v>
          </cell>
          <cell r="AS38">
            <v>3.6603017489313744E-2</v>
          </cell>
          <cell r="AT38">
            <v>1.7323798543277067E-2</v>
          </cell>
          <cell r="AU38">
            <v>3.2827173700106412E-2</v>
          </cell>
        </row>
        <row r="39">
          <cell r="B39">
            <v>43374</v>
          </cell>
          <cell r="C39">
            <v>43404</v>
          </cell>
          <cell r="D39">
            <v>1.5269550175261886E-2</v>
          </cell>
          <cell r="E39">
            <v>1.7969550175261886E-2</v>
          </cell>
          <cell r="F39">
            <v>1.7469550175261885E-2</v>
          </cell>
          <cell r="G39">
            <v>1.7569550175261885E-2</v>
          </cell>
          <cell r="H39">
            <v>1.8697668046612659E-2</v>
          </cell>
          <cell r="I39">
            <v>1.6158105644248646E-2</v>
          </cell>
          <cell r="J39">
            <v>2.1258105644248647E-2</v>
          </cell>
          <cell r="K39">
            <v>1.9758105644248646E-2</v>
          </cell>
          <cell r="L39">
            <v>2.1308105644248648E-2</v>
          </cell>
          <cell r="M39">
            <v>2.299744742838894E-2</v>
          </cell>
          <cell r="N39">
            <v>1.5872806955628462E-2</v>
          </cell>
          <cell r="O39">
            <v>2.3372806955628461E-2</v>
          </cell>
          <cell r="P39">
            <v>2.0872806955628462E-2</v>
          </cell>
          <cell r="Q39">
            <v>2.3872806955628462E-2</v>
          </cell>
          <cell r="R39">
            <v>1.7180908209522231E-2</v>
          </cell>
          <cell r="S39">
            <v>1.6906889082056783E-2</v>
          </cell>
          <cell r="T39">
            <v>2.5406889082056783E-2</v>
          </cell>
          <cell r="U39">
            <v>2.2406889082056784E-2</v>
          </cell>
          <cell r="V39">
            <v>2.590688908205678E-2</v>
          </cell>
          <cell r="W39">
            <v>2.768090820952223E-2</v>
          </cell>
          <cell r="X39">
            <v>1.9661964898385946E-2</v>
          </cell>
          <cell r="Y39">
            <v>2.9661964898385948E-2</v>
          </cell>
          <cell r="Z39">
            <v>2.6161964898385945E-2</v>
          </cell>
          <cell r="AA39">
            <v>3.0161964898385948E-2</v>
          </cell>
          <cell r="AB39">
            <v>2.6658510068610058E-2</v>
          </cell>
          <cell r="AC39">
            <v>2.1983435462982082E-2</v>
          </cell>
          <cell r="AD39">
            <v>3.3483435462982082E-2</v>
          </cell>
          <cell r="AE39">
            <v>2.9983435462982082E-2</v>
          </cell>
          <cell r="AF39">
            <v>3.4483435462982083E-2</v>
          </cell>
          <cell r="AG39">
            <v>2.9492810155128991E-2</v>
          </cell>
          <cell r="AH39">
            <v>2.3581498131072728E-2</v>
          </cell>
          <cell r="AI39">
            <v>3.6581498131072726E-2</v>
          </cell>
          <cell r="AJ39">
            <v>3.2581498131072729E-2</v>
          </cell>
          <cell r="AK39">
            <v>3.7331498131072727E-2</v>
          </cell>
          <cell r="AL39">
            <v>3.0992810155128989E-2</v>
          </cell>
          <cell r="AM39">
            <v>2.9072609430649633E-2</v>
          </cell>
          <cell r="AN39">
            <v>4.4072609430649633E-2</v>
          </cell>
          <cell r="AO39">
            <v>4.0072609430649636E-2</v>
          </cell>
          <cell r="AP39">
            <v>4.6572609430649635E-2</v>
          </cell>
          <cell r="AQ39">
            <v>3.467493452759246E-2</v>
          </cell>
          <cell r="AR39">
            <v>3.467493452759246E-2</v>
          </cell>
          <cell r="AS39">
            <v>3.6695813744450752E-2</v>
          </cell>
          <cell r="AT39">
            <v>1.7569550175261885E-2</v>
          </cell>
          <cell r="AU39">
            <v>3.2950561030612981E-2</v>
          </cell>
        </row>
        <row r="40">
          <cell r="B40">
            <v>43405</v>
          </cell>
          <cell r="C40">
            <v>43434</v>
          </cell>
          <cell r="D40">
            <v>1.5471954492691786E-2</v>
          </cell>
          <cell r="E40">
            <v>1.8171954492691787E-2</v>
          </cell>
          <cell r="F40">
            <v>1.7671954492691787E-2</v>
          </cell>
          <cell r="G40">
            <v>1.7771954492691786E-2</v>
          </cell>
          <cell r="H40">
            <v>1.8991334544756086E-2</v>
          </cell>
          <cell r="I40">
            <v>1.6290003256482586E-2</v>
          </cell>
          <cell r="J40">
            <v>2.1390003256482586E-2</v>
          </cell>
          <cell r="K40">
            <v>1.9890003256482585E-2</v>
          </cell>
          <cell r="L40">
            <v>2.1440003256482584E-2</v>
          </cell>
          <cell r="M40">
            <v>2.3241822527376048E-2</v>
          </cell>
          <cell r="N40">
            <v>1.6015299583993982E-2</v>
          </cell>
          <cell r="O40">
            <v>2.3515299583993982E-2</v>
          </cell>
          <cell r="P40">
            <v>2.1015299583993983E-2</v>
          </cell>
          <cell r="Q40">
            <v>2.4015299583993982E-2</v>
          </cell>
          <cell r="R40">
            <v>1.7299048009739474E-2</v>
          </cell>
          <cell r="S40">
            <v>1.7032876169644159E-2</v>
          </cell>
          <cell r="T40">
            <v>2.5532876169644159E-2</v>
          </cell>
          <cell r="U40">
            <v>2.253287616964416E-2</v>
          </cell>
          <cell r="V40">
            <v>2.6032876169644156E-2</v>
          </cell>
          <cell r="W40">
            <v>2.7799048009739473E-2</v>
          </cell>
          <cell r="X40">
            <v>1.9775272194468556E-2</v>
          </cell>
          <cell r="Y40">
            <v>2.9775272194468558E-2</v>
          </cell>
          <cell r="Z40">
            <v>2.6275272194468555E-2</v>
          </cell>
          <cell r="AA40">
            <v>3.0275272194468558E-2</v>
          </cell>
          <cell r="AB40">
            <v>2.6768926543090571E-2</v>
          </cell>
          <cell r="AC40">
            <v>2.2084093573771713E-2</v>
          </cell>
          <cell r="AD40">
            <v>3.3584093573771713E-2</v>
          </cell>
          <cell r="AE40">
            <v>3.0084093573771713E-2</v>
          </cell>
          <cell r="AF40">
            <v>3.4584093573771714E-2</v>
          </cell>
          <cell r="AG40">
            <v>2.9595580718015425E-2</v>
          </cell>
          <cell r="AH40">
            <v>2.3663533167179104E-2</v>
          </cell>
          <cell r="AI40">
            <v>3.6663533167179102E-2</v>
          </cell>
          <cell r="AJ40">
            <v>3.2663533167179105E-2</v>
          </cell>
          <cell r="AK40">
            <v>3.7413533167179103E-2</v>
          </cell>
          <cell r="AL40">
            <v>3.1095580718015423E-2</v>
          </cell>
          <cell r="AM40">
            <v>2.9091438762539314E-2</v>
          </cell>
          <cell r="AN40">
            <v>4.4091438762539313E-2</v>
          </cell>
          <cell r="AO40">
            <v>4.0091438762539316E-2</v>
          </cell>
          <cell r="AP40">
            <v>4.6591438762539315E-2</v>
          </cell>
          <cell r="AQ40">
            <v>3.4767730915749639E-2</v>
          </cell>
          <cell r="AR40">
            <v>3.4767730915749639E-2</v>
          </cell>
          <cell r="AS40">
            <v>3.6771462091709034E-2</v>
          </cell>
          <cell r="AT40">
            <v>1.7771954492691786E-2</v>
          </cell>
          <cell r="AU40">
            <v>3.3051560571905586E-2</v>
          </cell>
        </row>
        <row r="41">
          <cell r="B41">
            <v>43435</v>
          </cell>
          <cell r="C41">
            <v>43465</v>
          </cell>
          <cell r="D41">
            <v>1.5490191364864611E-2</v>
          </cell>
          <cell r="E41">
            <v>1.8190191364864612E-2</v>
          </cell>
          <cell r="F41">
            <v>1.7690191364864612E-2</v>
          </cell>
          <cell r="G41">
            <v>1.7790191364864611E-2</v>
          </cell>
          <cell r="H41">
            <v>1.9223024822078497E-2</v>
          </cell>
          <cell r="I41">
            <v>1.641670293747044E-2</v>
          </cell>
          <cell r="J41">
            <v>2.151670293747044E-2</v>
          </cell>
          <cell r="K41">
            <v>2.0016702937470439E-2</v>
          </cell>
          <cell r="L41">
            <v>2.1566702937470442E-2</v>
          </cell>
          <cell r="M41">
            <v>2.3485350699300564E-2</v>
          </cell>
          <cell r="N41">
            <v>1.6166948842697905E-2</v>
          </cell>
          <cell r="O41">
            <v>2.3666948842697905E-2</v>
          </cell>
          <cell r="P41">
            <v>2.1166948842697906E-2</v>
          </cell>
          <cell r="Q41">
            <v>2.4166948842697905E-2</v>
          </cell>
          <cell r="R41">
            <v>1.7419106634578133E-2</v>
          </cell>
          <cell r="S41">
            <v>1.7163634857501105E-2</v>
          </cell>
          <cell r="T41">
            <v>2.5663634857501106E-2</v>
          </cell>
          <cell r="U41">
            <v>2.2663634857501107E-2</v>
          </cell>
          <cell r="V41">
            <v>2.6163634857501103E-2</v>
          </cell>
          <cell r="W41">
            <v>2.7919106634578132E-2</v>
          </cell>
          <cell r="X41">
            <v>1.9896411747363611E-2</v>
          </cell>
          <cell r="Y41">
            <v>2.9896411747363613E-2</v>
          </cell>
          <cell r="Z41">
            <v>2.639641174736361E-2</v>
          </cell>
          <cell r="AA41">
            <v>3.0396411747363614E-2</v>
          </cell>
          <cell r="AB41">
            <v>2.6880237121246625E-2</v>
          </cell>
          <cell r="AC41">
            <v>2.2192878543296646E-2</v>
          </cell>
          <cell r="AD41">
            <v>3.3692878543296646E-2</v>
          </cell>
          <cell r="AE41">
            <v>3.0192878543296647E-2</v>
          </cell>
          <cell r="AF41">
            <v>3.4692878543296647E-2</v>
          </cell>
          <cell r="AG41">
            <v>2.9703539476728592E-2</v>
          </cell>
          <cell r="AH41">
            <v>2.3751107530033885E-2</v>
          </cell>
          <cell r="AI41">
            <v>3.6751107530033883E-2</v>
          </cell>
          <cell r="AJ41">
            <v>3.2751107530033886E-2</v>
          </cell>
          <cell r="AK41">
            <v>3.7501107530033884E-2</v>
          </cell>
          <cell r="AL41">
            <v>3.120353947672859E-2</v>
          </cell>
          <cell r="AM41">
            <v>2.9110841768666441E-2</v>
          </cell>
          <cell r="AN41">
            <v>4.4110841768666441E-2</v>
          </cell>
          <cell r="AO41">
            <v>4.0110841768666444E-2</v>
          </cell>
          <cell r="AP41">
            <v>4.6610841768666443E-2</v>
          </cell>
          <cell r="AQ41">
            <v>3.4866703111848751E-2</v>
          </cell>
          <cell r="AR41">
            <v>3.4866703111848751E-2</v>
          </cell>
          <cell r="AS41">
            <v>3.6852115221226341E-2</v>
          </cell>
          <cell r="AT41">
            <v>1.7790191364864611E-2</v>
          </cell>
          <cell r="AU41">
            <v>3.3119730449953991E-2</v>
          </cell>
        </row>
        <row r="42">
          <cell r="B42">
            <v>43466</v>
          </cell>
          <cell r="C42">
            <v>43496</v>
          </cell>
          <cell r="D42">
            <v>1.5611182024211438E-2</v>
          </cell>
          <cell r="E42">
            <v>1.8311182024211437E-2</v>
          </cell>
          <cell r="F42">
            <v>1.7811182024211437E-2</v>
          </cell>
          <cell r="G42">
            <v>1.7911182024211436E-2</v>
          </cell>
          <cell r="H42">
            <v>1.9477060203771521E-2</v>
          </cell>
          <cell r="I42">
            <v>1.6599229368097799E-2</v>
          </cell>
          <cell r="J42">
            <v>2.1699229368097799E-2</v>
          </cell>
          <cell r="K42">
            <v>2.0199229368097798E-2</v>
          </cell>
          <cell r="L42">
            <v>2.1749229368097797E-2</v>
          </cell>
          <cell r="M42">
            <v>2.3699650080378117E-2</v>
          </cell>
          <cell r="N42">
            <v>1.6327224494882699E-2</v>
          </cell>
          <cell r="O42">
            <v>2.3827224494882698E-2</v>
          </cell>
          <cell r="P42">
            <v>2.13272244948827E-2</v>
          </cell>
          <cell r="Q42">
            <v>2.4327224494882699E-2</v>
          </cell>
          <cell r="R42">
            <v>1.7539890549492346E-2</v>
          </cell>
          <cell r="S42">
            <v>1.7307745302446439E-2</v>
          </cell>
          <cell r="T42">
            <v>2.5807745302446439E-2</v>
          </cell>
          <cell r="U42">
            <v>2.280774530244644E-2</v>
          </cell>
          <cell r="V42">
            <v>2.6307745302446436E-2</v>
          </cell>
          <cell r="W42">
            <v>2.8039890549492345E-2</v>
          </cell>
          <cell r="X42">
            <v>2.0027323272775614E-2</v>
          </cell>
          <cell r="Y42">
            <v>3.0027323272775616E-2</v>
          </cell>
          <cell r="Z42">
            <v>2.6527323272775613E-2</v>
          </cell>
          <cell r="AA42">
            <v>3.0527323272775617E-2</v>
          </cell>
          <cell r="AB42">
            <v>2.6998390013720036E-2</v>
          </cell>
          <cell r="AC42">
            <v>2.2303244368816134E-2</v>
          </cell>
          <cell r="AD42">
            <v>3.3803244368816134E-2</v>
          </cell>
          <cell r="AE42">
            <v>3.0303244368816134E-2</v>
          </cell>
          <cell r="AF42">
            <v>3.4803244368816134E-2</v>
          </cell>
          <cell r="AG42">
            <v>2.9817617330871227E-2</v>
          </cell>
          <cell r="AH42">
            <v>2.3845097201432616E-2</v>
          </cell>
          <cell r="AI42">
            <v>3.6845097201432614E-2</v>
          </cell>
          <cell r="AJ42">
            <v>3.2845097201432617E-2</v>
          </cell>
          <cell r="AK42">
            <v>3.7595097201432615E-2</v>
          </cell>
          <cell r="AL42">
            <v>3.1317617330871225E-2</v>
          </cell>
          <cell r="AM42">
            <v>2.9131514039585062E-2</v>
          </cell>
          <cell r="AN42">
            <v>4.4131514039585061E-2</v>
          </cell>
          <cell r="AO42">
            <v>4.0131514039585064E-2</v>
          </cell>
          <cell r="AP42">
            <v>4.6631514039585063E-2</v>
          </cell>
          <cell r="AQ42">
            <v>3.4965076610727175E-2</v>
          </cell>
          <cell r="AR42">
            <v>3.4965076610727175E-2</v>
          </cell>
          <cell r="AS42">
            <v>3.69388257833317E-2</v>
          </cell>
          <cell r="AT42">
            <v>1.7911182024211436E-2</v>
          </cell>
          <cell r="AU42">
            <v>3.3213297031507646E-2</v>
          </cell>
        </row>
        <row r="43">
          <cell r="B43">
            <v>43497</v>
          </cell>
          <cell r="C43">
            <v>43524</v>
          </cell>
          <cell r="D43">
            <v>1.579628038771113E-2</v>
          </cell>
          <cell r="E43">
            <v>1.8496280387711131E-2</v>
          </cell>
          <cell r="F43">
            <v>1.799628038771113E-2</v>
          </cell>
          <cell r="G43">
            <v>1.809628038771113E-2</v>
          </cell>
          <cell r="H43">
            <v>1.9756736955650375E-2</v>
          </cell>
          <cell r="I43">
            <v>1.6791213320024312E-2</v>
          </cell>
          <cell r="J43">
            <v>2.1891213320024312E-2</v>
          </cell>
          <cell r="K43">
            <v>2.0391213320024311E-2</v>
          </cell>
          <cell r="L43">
            <v>2.1941213320024314E-2</v>
          </cell>
          <cell r="M43">
            <v>2.3844790348080611E-2</v>
          </cell>
          <cell r="N43">
            <v>1.6484629148719988E-2</v>
          </cell>
          <cell r="O43">
            <v>2.3984629148719988E-2</v>
          </cell>
          <cell r="P43">
            <v>2.1484629148719989E-2</v>
          </cell>
          <cell r="Q43">
            <v>2.4484629148719989E-2</v>
          </cell>
          <cell r="R43">
            <v>1.7652201201749266E-2</v>
          </cell>
          <cell r="S43">
            <v>1.744477630548574E-2</v>
          </cell>
          <cell r="T43">
            <v>2.594477630548574E-2</v>
          </cell>
          <cell r="U43">
            <v>2.2944776305485741E-2</v>
          </cell>
          <cell r="V43">
            <v>2.6444776305485737E-2</v>
          </cell>
          <cell r="W43">
            <v>2.8152201201749265E-2</v>
          </cell>
          <cell r="X43">
            <v>2.014671177140908E-2</v>
          </cell>
          <cell r="Y43">
            <v>3.0146711771409082E-2</v>
          </cell>
          <cell r="Z43">
            <v>2.6646711771409079E-2</v>
          </cell>
          <cell r="AA43">
            <v>3.0646711771409083E-2</v>
          </cell>
          <cell r="AB43">
            <v>2.7106841197707093E-2</v>
          </cell>
          <cell r="AC43">
            <v>2.240869115319143E-2</v>
          </cell>
          <cell r="AD43">
            <v>3.390869115319143E-2</v>
          </cell>
          <cell r="AE43">
            <v>3.040869115319143E-2</v>
          </cell>
          <cell r="AF43">
            <v>3.490869115319143E-2</v>
          </cell>
          <cell r="AG43">
            <v>2.9919170044037036E-2</v>
          </cell>
          <cell r="AH43">
            <v>2.3930749038815688E-2</v>
          </cell>
          <cell r="AI43">
            <v>3.6930749038815686E-2</v>
          </cell>
          <cell r="AJ43">
            <v>3.2930749038815689E-2</v>
          </cell>
          <cell r="AK43">
            <v>3.7680749038815686E-2</v>
          </cell>
          <cell r="AL43">
            <v>3.1419170044037034E-2</v>
          </cell>
          <cell r="AM43">
            <v>2.9150106347047545E-2</v>
          </cell>
          <cell r="AN43">
            <v>4.4150106347047545E-2</v>
          </cell>
          <cell r="AO43">
            <v>4.0150106347047548E-2</v>
          </cell>
          <cell r="AP43">
            <v>4.6650106347047547E-2</v>
          </cell>
          <cell r="AQ43">
            <v>3.5057505644808751E-2</v>
          </cell>
          <cell r="AR43">
            <v>3.5057505644808751E-2</v>
          </cell>
          <cell r="AS43">
            <v>3.7017813046980735E-2</v>
          </cell>
          <cell r="AT43">
            <v>1.809628038771113E-2</v>
          </cell>
          <cell r="AU43">
            <v>3.3313506515126816E-2</v>
          </cell>
        </row>
        <row r="44">
          <cell r="B44">
            <v>43525</v>
          </cell>
          <cell r="C44">
            <v>43555</v>
          </cell>
          <cell r="D44">
            <v>1.5989178299748351E-2</v>
          </cell>
          <cell r="E44">
            <v>1.8689178299748352E-2</v>
          </cell>
          <cell r="F44">
            <v>1.8189178299748351E-2</v>
          </cell>
          <cell r="G44">
            <v>1.8289178299748351E-2</v>
          </cell>
          <cell r="H44">
            <v>1.982350076959093E-2</v>
          </cell>
          <cell r="I44">
            <v>1.6980304699003967E-2</v>
          </cell>
          <cell r="J44">
            <v>2.2080304699003968E-2</v>
          </cell>
          <cell r="K44">
            <v>2.0580304699003966E-2</v>
          </cell>
          <cell r="L44">
            <v>2.2130304699003969E-2</v>
          </cell>
          <cell r="M44">
            <v>2.3975443574719847E-2</v>
          </cell>
          <cell r="N44">
            <v>1.6625981940975566E-2</v>
          </cell>
          <cell r="O44">
            <v>2.4125981940975566E-2</v>
          </cell>
          <cell r="P44">
            <v>2.1625981940975567E-2</v>
          </cell>
          <cell r="Q44">
            <v>2.4625981940975566E-2</v>
          </cell>
          <cell r="R44">
            <v>1.7748138434052544E-2</v>
          </cell>
          <cell r="S44">
            <v>1.7569182858775009E-2</v>
          </cell>
          <cell r="T44">
            <v>2.6069182858775009E-2</v>
          </cell>
          <cell r="U44">
            <v>2.306918285877501E-2</v>
          </cell>
          <cell r="V44">
            <v>2.6569182858775006E-2</v>
          </cell>
          <cell r="W44">
            <v>2.8248138434052543E-2</v>
          </cell>
          <cell r="X44">
            <v>2.0271404471563219E-2</v>
          </cell>
          <cell r="Y44">
            <v>3.0271404471563221E-2</v>
          </cell>
          <cell r="Z44">
            <v>2.6771404471563218E-2</v>
          </cell>
          <cell r="AA44">
            <v>3.0771404471563221E-2</v>
          </cell>
          <cell r="AB44">
            <v>2.7202004893861459E-2</v>
          </cell>
          <cell r="AC44">
            <v>2.2505778177228975E-2</v>
          </cell>
          <cell r="AD44">
            <v>3.4005778177228975E-2</v>
          </cell>
          <cell r="AE44">
            <v>3.0505778177228975E-2</v>
          </cell>
          <cell r="AF44">
            <v>3.5005778177228976E-2</v>
          </cell>
          <cell r="AG44">
            <v>3.0026088640667959E-2</v>
          </cell>
          <cell r="AH44">
            <v>2.4010475238948989E-2</v>
          </cell>
          <cell r="AI44">
            <v>3.7010475238948987E-2</v>
          </cell>
          <cell r="AJ44">
            <v>3.301047523894899E-2</v>
          </cell>
          <cell r="AK44">
            <v>3.7760475238948987E-2</v>
          </cell>
          <cell r="AL44">
            <v>3.1526088640667957E-2</v>
          </cell>
          <cell r="AM44">
            <v>2.916720509091323E-2</v>
          </cell>
          <cell r="AN44">
            <v>4.4167205090913229E-2</v>
          </cell>
          <cell r="AO44">
            <v>4.0167205090913233E-2</v>
          </cell>
          <cell r="AP44">
            <v>4.6667205090913232E-2</v>
          </cell>
          <cell r="AQ44">
            <v>3.5141297406938443E-2</v>
          </cell>
          <cell r="AR44">
            <v>3.5141297406938443E-2</v>
          </cell>
          <cell r="AS44">
            <v>3.7094007055864679E-2</v>
          </cell>
          <cell r="AT44">
            <v>1.8289178299748351E-2</v>
          </cell>
          <cell r="AU44">
            <v>3.3413041304641414E-2</v>
          </cell>
        </row>
        <row r="45">
          <cell r="B45">
            <v>43556</v>
          </cell>
          <cell r="C45">
            <v>43585</v>
          </cell>
          <cell r="D45">
            <v>1.6199247976209641E-2</v>
          </cell>
          <cell r="E45">
            <v>1.8899247976209642E-2</v>
          </cell>
          <cell r="F45">
            <v>1.8399247976209641E-2</v>
          </cell>
          <cell r="G45">
            <v>1.8499247976209641E-2</v>
          </cell>
          <cell r="H45">
            <v>1.9818908287453127E-2</v>
          </cell>
          <cell r="I45">
            <v>1.7147300861613493E-2</v>
          </cell>
          <cell r="J45">
            <v>2.2247300861613493E-2</v>
          </cell>
          <cell r="K45">
            <v>2.0747300861613492E-2</v>
          </cell>
          <cell r="L45">
            <v>2.2297300861613495E-2</v>
          </cell>
          <cell r="M45">
            <v>2.4008544395711359E-2</v>
          </cell>
          <cell r="N45">
            <v>1.6786347200448616E-2</v>
          </cell>
          <cell r="O45">
            <v>2.4286347200448616E-2</v>
          </cell>
          <cell r="P45">
            <v>2.1786347200448617E-2</v>
          </cell>
          <cell r="Q45">
            <v>2.4786347200448616E-2</v>
          </cell>
          <cell r="R45">
            <v>1.7861349278754938E-2</v>
          </cell>
          <cell r="S45">
            <v>1.7711784976975061E-2</v>
          </cell>
          <cell r="T45">
            <v>2.6211784976975062E-2</v>
          </cell>
          <cell r="U45">
            <v>2.3211784976975063E-2</v>
          </cell>
          <cell r="V45">
            <v>2.6711784976975059E-2</v>
          </cell>
          <cell r="W45">
            <v>2.8361349278754937E-2</v>
          </cell>
          <cell r="X45">
            <v>2.0400883516147487E-2</v>
          </cell>
          <cell r="Y45">
            <v>3.0400883516147489E-2</v>
          </cell>
          <cell r="Z45">
            <v>2.6900883516147486E-2</v>
          </cell>
          <cell r="AA45">
            <v>3.090088351614749E-2</v>
          </cell>
          <cell r="AB45">
            <v>2.7314157137634271E-2</v>
          </cell>
          <cell r="AC45">
            <v>2.2618557071434665E-2</v>
          </cell>
          <cell r="AD45">
            <v>3.4118557071434664E-2</v>
          </cell>
          <cell r="AE45">
            <v>3.0618557071434665E-2</v>
          </cell>
          <cell r="AF45">
            <v>3.5118557071434665E-2</v>
          </cell>
          <cell r="AG45">
            <v>3.0136239124575793E-2</v>
          </cell>
          <cell r="AH45">
            <v>2.4103989419634694E-2</v>
          </cell>
          <cell r="AI45">
            <v>3.7103989419634692E-2</v>
          </cell>
          <cell r="AJ45">
            <v>3.3103989419634695E-2</v>
          </cell>
          <cell r="AK45">
            <v>3.7853989419634693E-2</v>
          </cell>
          <cell r="AL45">
            <v>3.1636239124575791E-2</v>
          </cell>
          <cell r="AM45">
            <v>2.9187015961631348E-2</v>
          </cell>
          <cell r="AN45">
            <v>4.4187015961631347E-2</v>
          </cell>
          <cell r="AO45">
            <v>4.018701596163135E-2</v>
          </cell>
          <cell r="AP45">
            <v>4.6687015961631349E-2</v>
          </cell>
          <cell r="AQ45">
            <v>3.5240117993203091E-2</v>
          </cell>
          <cell r="AR45">
            <v>3.5240117993203091E-2</v>
          </cell>
          <cell r="AS45">
            <v>3.7179973547336584E-2</v>
          </cell>
          <cell r="AT45">
            <v>1.8499247976209641E-2</v>
          </cell>
          <cell r="AU45">
            <v>3.3523828433111198E-2</v>
          </cell>
        </row>
        <row r="46">
          <cell r="B46">
            <v>43586</v>
          </cell>
          <cell r="C46">
            <v>43616</v>
          </cell>
          <cell r="D46">
            <v>1.6385418774760296E-2</v>
          </cell>
          <cell r="E46">
            <v>1.9085418774760297E-2</v>
          </cell>
          <cell r="F46">
            <v>1.8585418774760297E-2</v>
          </cell>
          <cell r="G46">
            <v>1.8685418774760296E-2</v>
          </cell>
          <cell r="H46">
            <v>2.0063381762448752E-2</v>
          </cell>
          <cell r="I46">
            <v>1.7295300777729075E-2</v>
          </cell>
          <cell r="J46">
            <v>2.2395300777729076E-2</v>
          </cell>
          <cell r="K46">
            <v>2.0895300777729074E-2</v>
          </cell>
          <cell r="L46">
            <v>2.2445300777729077E-2</v>
          </cell>
          <cell r="M46">
            <v>2.3957345104456518E-2</v>
          </cell>
          <cell r="N46">
            <v>1.692856201734564E-2</v>
          </cell>
          <cell r="O46">
            <v>2.442856201734564E-2</v>
          </cell>
          <cell r="P46">
            <v>2.1928562017345641E-2</v>
          </cell>
          <cell r="Q46">
            <v>2.492856201734564E-2</v>
          </cell>
          <cell r="R46">
            <v>1.7964670693223498E-2</v>
          </cell>
          <cell r="S46">
            <v>1.7839813911024124E-2</v>
          </cell>
          <cell r="T46">
            <v>2.6339813911024124E-2</v>
          </cell>
          <cell r="U46">
            <v>2.3339813911024125E-2</v>
          </cell>
          <cell r="V46">
            <v>2.6839813911024121E-2</v>
          </cell>
          <cell r="W46">
            <v>2.8464670693223497E-2</v>
          </cell>
          <cell r="X46">
            <v>2.0513003418045787E-2</v>
          </cell>
          <cell r="Y46">
            <v>3.0513003418045789E-2</v>
          </cell>
          <cell r="Z46">
            <v>2.7013003418045786E-2</v>
          </cell>
          <cell r="AA46">
            <v>3.101300341804579E-2</v>
          </cell>
          <cell r="AB46">
            <v>2.7417288510920484E-2</v>
          </cell>
          <cell r="AC46">
            <v>2.2716199555084738E-2</v>
          </cell>
          <cell r="AD46">
            <v>3.4216199555084738E-2</v>
          </cell>
          <cell r="AE46">
            <v>3.0716199555084738E-2</v>
          </cell>
          <cell r="AF46">
            <v>3.5216199555084739E-2</v>
          </cell>
          <cell r="AG46">
            <v>3.023298204606999E-2</v>
          </cell>
          <cell r="AH46">
            <v>2.4184085894637428E-2</v>
          </cell>
          <cell r="AI46">
            <v>3.7184085894637425E-2</v>
          </cell>
          <cell r="AJ46">
            <v>3.3184085894637429E-2</v>
          </cell>
          <cell r="AK46">
            <v>3.7934085894637426E-2</v>
          </cell>
          <cell r="AL46">
            <v>3.1732982046069988E-2</v>
          </cell>
          <cell r="AM46">
            <v>2.9203586624627777E-2</v>
          </cell>
          <cell r="AN46">
            <v>4.4203586624627776E-2</v>
          </cell>
          <cell r="AO46">
            <v>4.020358662462778E-2</v>
          </cell>
          <cell r="AP46">
            <v>4.6703586624627778E-2</v>
          </cell>
          <cell r="AQ46">
            <v>3.5326666661068928E-2</v>
          </cell>
          <cell r="AR46">
            <v>3.5326666661068928E-2</v>
          </cell>
          <cell r="AS46">
            <v>3.7253769545317166E-2</v>
          </cell>
          <cell r="AT46">
            <v>1.8685418774760296E-2</v>
          </cell>
          <cell r="AU46">
            <v>3.362009939120579E-2</v>
          </cell>
        </row>
        <row r="47">
          <cell r="B47">
            <v>43617</v>
          </cell>
          <cell r="C47">
            <v>43646</v>
          </cell>
          <cell r="D47">
            <v>1.6439930850983941E-2</v>
          </cell>
          <cell r="E47">
            <v>1.9139930850983942E-2</v>
          </cell>
          <cell r="F47">
            <v>1.8639930850983942E-2</v>
          </cell>
          <cell r="G47">
            <v>1.8739930850983941E-2</v>
          </cell>
          <cell r="H47">
            <v>1.9827821197356585E-2</v>
          </cell>
          <cell r="I47">
            <v>1.7441811451276195E-2</v>
          </cell>
          <cell r="J47">
            <v>2.2541811451276195E-2</v>
          </cell>
          <cell r="K47">
            <v>2.1041811451276194E-2</v>
          </cell>
          <cell r="L47">
            <v>2.2591811451276193E-2</v>
          </cell>
          <cell r="M47">
            <v>2.3881712252822755E-2</v>
          </cell>
          <cell r="N47">
            <v>1.7075523788590487E-2</v>
          </cell>
          <cell r="O47">
            <v>2.4575523788590486E-2</v>
          </cell>
          <cell r="P47">
            <v>2.2075523788590488E-2</v>
          </cell>
          <cell r="Q47">
            <v>2.5075523788590487E-2</v>
          </cell>
          <cell r="R47">
            <v>1.8067879327287931E-2</v>
          </cell>
          <cell r="S47">
            <v>1.7963428065165318E-2</v>
          </cell>
          <cell r="T47">
            <v>2.6463428065165318E-2</v>
          </cell>
          <cell r="U47">
            <v>2.3463428065165319E-2</v>
          </cell>
          <cell r="V47">
            <v>2.6963428065165315E-2</v>
          </cell>
          <cell r="W47">
            <v>2.856787932728793E-2</v>
          </cell>
          <cell r="X47">
            <v>2.062735379605634E-2</v>
          </cell>
          <cell r="Y47">
            <v>3.0627353796056342E-2</v>
          </cell>
          <cell r="Z47">
            <v>2.7127353796056339E-2</v>
          </cell>
          <cell r="AA47">
            <v>3.1127353796056342E-2</v>
          </cell>
          <cell r="AB47">
            <v>2.7514228268590929E-2</v>
          </cell>
          <cell r="AC47">
            <v>2.2818259488404425E-2</v>
          </cell>
          <cell r="AD47">
            <v>3.4318259488404425E-2</v>
          </cell>
          <cell r="AE47">
            <v>3.0818259488404425E-2</v>
          </cell>
          <cell r="AF47">
            <v>3.5318259488404426E-2</v>
          </cell>
          <cell r="AG47">
            <v>3.0330392789521033E-2</v>
          </cell>
          <cell r="AH47">
            <v>2.4264799364593956E-2</v>
          </cell>
          <cell r="AI47">
            <v>3.7264799364593953E-2</v>
          </cell>
          <cell r="AJ47">
            <v>3.3264799364593957E-2</v>
          </cell>
          <cell r="AK47">
            <v>3.8014799364593954E-2</v>
          </cell>
          <cell r="AL47">
            <v>3.1830392789521031E-2</v>
          </cell>
          <cell r="AM47">
            <v>2.9220006597532246E-2</v>
          </cell>
          <cell r="AN47">
            <v>4.4220006597532245E-2</v>
          </cell>
          <cell r="AO47">
            <v>4.0220006597532248E-2</v>
          </cell>
          <cell r="AP47">
            <v>4.6720006597532247E-2</v>
          </cell>
          <cell r="AQ47">
            <v>3.5416403012040687E-2</v>
          </cell>
          <cell r="AR47">
            <v>3.5416403012040687E-2</v>
          </cell>
          <cell r="AS47">
            <v>3.7328351697474088E-2</v>
          </cell>
          <cell r="AT47">
            <v>1.8739930850983941E-2</v>
          </cell>
          <cell r="AU47">
            <v>3.3690667528176059E-2</v>
          </cell>
        </row>
        <row r="48">
          <cell r="B48">
            <v>43647</v>
          </cell>
          <cell r="C48">
            <v>43677</v>
          </cell>
          <cell r="D48">
            <v>1.6637960734411802E-2</v>
          </cell>
          <cell r="E48">
            <v>1.9337960734411803E-2</v>
          </cell>
          <cell r="F48">
            <v>1.8837960734411803E-2</v>
          </cell>
          <cell r="G48">
            <v>1.8937960734411802E-2</v>
          </cell>
          <cell r="H48">
            <v>1.9662628631641959E-2</v>
          </cell>
          <cell r="I48">
            <v>1.7636110785147052E-2</v>
          </cell>
          <cell r="J48">
            <v>2.2736110785147052E-2</v>
          </cell>
          <cell r="K48">
            <v>2.1236110785147051E-2</v>
          </cell>
          <cell r="L48">
            <v>2.278611078514705E-2</v>
          </cell>
          <cell r="M48">
            <v>2.3947673213352852E-2</v>
          </cell>
          <cell r="N48">
            <v>1.7212908678052176E-2</v>
          </cell>
          <cell r="O48">
            <v>2.4712908678052176E-2</v>
          </cell>
          <cell r="P48">
            <v>2.2212908678052177E-2</v>
          </cell>
          <cell r="Q48">
            <v>2.5212908678052176E-2</v>
          </cell>
          <cell r="R48">
            <v>1.8191729230210067E-2</v>
          </cell>
          <cell r="S48">
            <v>1.8100956726009362E-2</v>
          </cell>
          <cell r="T48">
            <v>2.6600956726009362E-2</v>
          </cell>
          <cell r="U48">
            <v>2.3600956726009363E-2</v>
          </cell>
          <cell r="V48">
            <v>2.7100956726009359E-2</v>
          </cell>
          <cell r="W48">
            <v>2.8691729230210065E-2</v>
          </cell>
          <cell r="X48">
            <v>2.0746156516928842E-2</v>
          </cell>
          <cell r="Y48">
            <v>3.0746156516928844E-2</v>
          </cell>
          <cell r="Z48">
            <v>2.7246156516928841E-2</v>
          </cell>
          <cell r="AA48">
            <v>3.1246156516928844E-2</v>
          </cell>
          <cell r="AB48">
            <v>2.7631345931726531E-2</v>
          </cell>
          <cell r="AC48">
            <v>2.2918557574047472E-2</v>
          </cell>
          <cell r="AD48">
            <v>3.4418557574047472E-2</v>
          </cell>
          <cell r="AE48">
            <v>3.0918557574047472E-2</v>
          </cell>
          <cell r="AF48">
            <v>3.5418557574047473E-2</v>
          </cell>
          <cell r="AG48">
            <v>3.0440335099424166E-2</v>
          </cell>
          <cell r="AH48">
            <v>2.4341486603966442E-2</v>
          </cell>
          <cell r="AI48">
            <v>3.7341486603966439E-2</v>
          </cell>
          <cell r="AJ48">
            <v>3.3341486603966443E-2</v>
          </cell>
          <cell r="AK48">
            <v>3.809148660396644E-2</v>
          </cell>
          <cell r="AL48">
            <v>3.1940335099424164E-2</v>
          </cell>
          <cell r="AM48">
            <v>2.9237580492816141E-2</v>
          </cell>
          <cell r="AN48">
            <v>4.4237580492816141E-2</v>
          </cell>
          <cell r="AO48">
            <v>4.0237580492816144E-2</v>
          </cell>
          <cell r="AP48">
            <v>4.6737580492816143E-2</v>
          </cell>
          <cell r="AQ48">
            <v>3.5511284167181356E-2</v>
          </cell>
          <cell r="AR48">
            <v>3.5511284167181356E-2</v>
          </cell>
          <cell r="AS48">
            <v>3.7401639364328859E-2</v>
          </cell>
          <cell r="AT48">
            <v>1.8937960734411802E-2</v>
          </cell>
          <cell r="AU48">
            <v>3.3788903638345448E-2</v>
          </cell>
        </row>
        <row r="49">
          <cell r="B49">
            <v>43678</v>
          </cell>
          <cell r="C49">
            <v>43708</v>
          </cell>
          <cell r="D49">
            <v>1.6813513244179595E-2</v>
          </cell>
          <cell r="E49">
            <v>1.9513513244179596E-2</v>
          </cell>
          <cell r="F49">
            <v>1.9013513244179596E-2</v>
          </cell>
          <cell r="G49">
            <v>1.9113513244179595E-2</v>
          </cell>
          <cell r="H49">
            <v>1.9825281718945372E-2</v>
          </cell>
          <cell r="I49">
            <v>1.7811380062846164E-2</v>
          </cell>
          <cell r="J49">
            <v>2.2911380062846164E-2</v>
          </cell>
          <cell r="K49">
            <v>2.1411380062846163E-2</v>
          </cell>
          <cell r="L49">
            <v>2.2961380062846162E-2</v>
          </cell>
          <cell r="M49">
            <v>2.4110691552815047E-2</v>
          </cell>
          <cell r="N49">
            <v>1.7336284227710087E-2</v>
          </cell>
          <cell r="O49">
            <v>2.4836284227710087E-2</v>
          </cell>
          <cell r="P49">
            <v>2.2336284227710088E-2</v>
          </cell>
          <cell r="Q49">
            <v>2.5336284227710087E-2</v>
          </cell>
          <cell r="R49">
            <v>1.8316654009988612E-2</v>
          </cell>
          <cell r="S49">
            <v>1.8227145296716703E-2</v>
          </cell>
          <cell r="T49">
            <v>2.6727145296716704E-2</v>
          </cell>
          <cell r="U49">
            <v>2.3727145296716705E-2</v>
          </cell>
          <cell r="V49">
            <v>2.7227145296716701E-2</v>
          </cell>
          <cell r="W49">
            <v>2.8816654009988611E-2</v>
          </cell>
          <cell r="X49">
            <v>2.0852282663591008E-2</v>
          </cell>
          <cell r="Y49">
            <v>3.085228266359101E-2</v>
          </cell>
          <cell r="Z49">
            <v>2.7352282663591007E-2</v>
          </cell>
          <cell r="AA49">
            <v>3.1352282663591011E-2</v>
          </cell>
          <cell r="AB49">
            <v>2.7747434149402589E-2</v>
          </cell>
          <cell r="AC49">
            <v>2.3010138283713E-2</v>
          </cell>
          <cell r="AD49">
            <v>3.4510138283713E-2</v>
          </cell>
          <cell r="AE49">
            <v>3.1010138283713001E-2</v>
          </cell>
          <cell r="AF49">
            <v>3.5510138283713001E-2</v>
          </cell>
          <cell r="AG49">
            <v>3.0543910853737023E-2</v>
          </cell>
          <cell r="AH49">
            <v>2.4408648121440987E-2</v>
          </cell>
          <cell r="AI49">
            <v>3.7408648121440985E-2</v>
          </cell>
          <cell r="AJ49">
            <v>3.3408648121440988E-2</v>
          </cell>
          <cell r="AK49">
            <v>3.8158648121440986E-2</v>
          </cell>
          <cell r="AL49">
            <v>3.204391085373702E-2</v>
          </cell>
          <cell r="AM49">
            <v>2.9252829861228159E-2</v>
          </cell>
          <cell r="AN49">
            <v>4.4252829861228159E-2</v>
          </cell>
          <cell r="AO49">
            <v>4.0252829861228162E-2</v>
          </cell>
          <cell r="AP49">
            <v>4.6752829861228161E-2</v>
          </cell>
          <cell r="AQ49">
            <v>3.5601977374181304E-2</v>
          </cell>
          <cell r="AR49">
            <v>3.5601977374181304E-2</v>
          </cell>
          <cell r="AS49">
            <v>3.7466211377828421E-2</v>
          </cell>
          <cell r="AT49">
            <v>1.9113513244179595E-2</v>
          </cell>
          <cell r="AU49">
            <v>3.3875671751098659E-2</v>
          </cell>
        </row>
        <row r="50">
          <cell r="B50">
            <v>43709</v>
          </cell>
          <cell r="C50">
            <v>43738</v>
          </cell>
          <cell r="D50">
            <v>1.6996908711859327E-2</v>
          </cell>
          <cell r="E50">
            <v>1.9696908711859328E-2</v>
          </cell>
          <cell r="F50">
            <v>1.9196908711859327E-2</v>
          </cell>
          <cell r="G50">
            <v>1.9296908711859326E-2</v>
          </cell>
          <cell r="H50">
            <v>1.9995046520057777E-2</v>
          </cell>
          <cell r="I50">
            <v>1.799443166501502E-2</v>
          </cell>
          <cell r="J50">
            <v>2.3094431665015021E-2</v>
          </cell>
          <cell r="K50">
            <v>2.1594431665015019E-2</v>
          </cell>
          <cell r="L50">
            <v>2.3144431665015022E-2</v>
          </cell>
          <cell r="M50">
            <v>2.4280831079587423E-2</v>
          </cell>
          <cell r="N50">
            <v>1.7467043211965495E-2</v>
          </cell>
          <cell r="O50">
            <v>2.4967043211965495E-2</v>
          </cell>
          <cell r="P50">
            <v>2.2467043211965496E-2</v>
          </cell>
          <cell r="Q50">
            <v>2.5467043211965495E-2</v>
          </cell>
          <cell r="R50">
            <v>1.8449626578451509E-2</v>
          </cell>
          <cell r="S50">
            <v>1.8353286243941554E-2</v>
          </cell>
          <cell r="T50">
            <v>2.6853286243941555E-2</v>
          </cell>
          <cell r="U50">
            <v>2.3853286243941556E-2</v>
          </cell>
          <cell r="V50">
            <v>2.7353286243941552E-2</v>
          </cell>
          <cell r="W50">
            <v>2.8949626578451508E-2</v>
          </cell>
          <cell r="X50">
            <v>2.0964113214734841E-2</v>
          </cell>
          <cell r="Y50">
            <v>3.0964113214734842E-2</v>
          </cell>
          <cell r="Z50">
            <v>2.7464113214734839E-2</v>
          </cell>
          <cell r="AA50">
            <v>3.1464113214734843E-2</v>
          </cell>
          <cell r="AB50">
            <v>2.7863769574386604E-2</v>
          </cell>
          <cell r="AC50">
            <v>2.31087978362584E-2</v>
          </cell>
          <cell r="AD50">
            <v>3.46087978362584E-2</v>
          </cell>
          <cell r="AE50">
            <v>3.11087978362584E-2</v>
          </cell>
          <cell r="AF50">
            <v>3.56087978362584E-2</v>
          </cell>
          <cell r="AG50">
            <v>3.0653181865113167E-2</v>
          </cell>
          <cell r="AH50">
            <v>2.4479777320668014E-2</v>
          </cell>
          <cell r="AI50">
            <v>3.7479777320668012E-2</v>
          </cell>
          <cell r="AJ50">
            <v>3.3479777320668015E-2</v>
          </cell>
          <cell r="AK50">
            <v>3.8229777320668012E-2</v>
          </cell>
          <cell r="AL50">
            <v>3.2153181865113165E-2</v>
          </cell>
          <cell r="AM50">
            <v>2.9268406397981929E-2</v>
          </cell>
          <cell r="AN50">
            <v>4.4268406397981928E-2</v>
          </cell>
          <cell r="AO50">
            <v>4.0268406397981932E-2</v>
          </cell>
          <cell r="AP50">
            <v>4.6768406397981931E-2</v>
          </cell>
          <cell r="AQ50">
            <v>3.5699924209643574E-2</v>
          </cell>
          <cell r="AR50">
            <v>3.5699924209643574E-2</v>
          </cell>
          <cell r="AS50">
            <v>3.7534370314944165E-2</v>
          </cell>
          <cell r="AT50">
            <v>1.9296908711859326E-2</v>
          </cell>
          <cell r="AU50">
            <v>3.3966877994327196E-2</v>
          </cell>
        </row>
        <row r="51">
          <cell r="B51">
            <v>43739</v>
          </cell>
          <cell r="C51">
            <v>43769</v>
          </cell>
          <cell r="D51">
            <v>1.7186218822241549E-2</v>
          </cell>
          <cell r="E51">
            <v>1.988621882224155E-2</v>
          </cell>
          <cell r="F51">
            <v>1.9386218822241549E-2</v>
          </cell>
          <cell r="G51">
            <v>1.9486218822241549E-2</v>
          </cell>
          <cell r="H51">
            <v>2.0345191291567585E-2</v>
          </cell>
          <cell r="I51">
            <v>1.818347140226623E-2</v>
          </cell>
          <cell r="J51">
            <v>2.3283471402266231E-2</v>
          </cell>
          <cell r="K51">
            <v>2.1783471402266229E-2</v>
          </cell>
          <cell r="L51">
            <v>2.3333471402266229E-2</v>
          </cell>
          <cell r="M51">
            <v>2.4456721163250657E-2</v>
          </cell>
          <cell r="N51">
            <v>1.7592600153163253E-2</v>
          </cell>
          <cell r="O51">
            <v>2.5092600153163253E-2</v>
          </cell>
          <cell r="P51">
            <v>2.2592600153163254E-2</v>
          </cell>
          <cell r="Q51">
            <v>2.5592600153163253E-2</v>
          </cell>
          <cell r="R51">
            <v>1.8577260902075347E-2</v>
          </cell>
          <cell r="S51">
            <v>1.8480833099540125E-2</v>
          </cell>
          <cell r="T51">
            <v>2.6980833099540125E-2</v>
          </cell>
          <cell r="U51">
            <v>2.3980833099540126E-2</v>
          </cell>
          <cell r="V51">
            <v>2.7480833099540122E-2</v>
          </cell>
          <cell r="W51">
            <v>2.9077260902075346E-2</v>
          </cell>
          <cell r="X51">
            <v>2.1074278842093168E-2</v>
          </cell>
          <cell r="Y51">
            <v>3.107427884209317E-2</v>
          </cell>
          <cell r="Z51">
            <v>2.7574278842093167E-2</v>
          </cell>
          <cell r="AA51">
            <v>3.157427884209317E-2</v>
          </cell>
          <cell r="AB51">
            <v>2.798107755742027E-2</v>
          </cell>
          <cell r="AC51">
            <v>2.3201576866043506E-2</v>
          </cell>
          <cell r="AD51">
            <v>3.4701576866043506E-2</v>
          </cell>
          <cell r="AE51">
            <v>3.1201576866043506E-2</v>
          </cell>
          <cell r="AF51">
            <v>3.5701576866043506E-2</v>
          </cell>
          <cell r="AG51">
            <v>3.0760960105429658E-2</v>
          </cell>
          <cell r="AH51">
            <v>2.4550686595947099E-2</v>
          </cell>
          <cell r="AI51">
            <v>3.7550686595947097E-2</v>
          </cell>
          <cell r="AJ51">
            <v>3.35506865959471E-2</v>
          </cell>
          <cell r="AK51">
            <v>3.8300686595947098E-2</v>
          </cell>
          <cell r="AL51">
            <v>3.2260960105429656E-2</v>
          </cell>
          <cell r="AM51">
            <v>2.9283738840657859E-2</v>
          </cell>
          <cell r="AN51">
            <v>4.4283738840657859E-2</v>
          </cell>
          <cell r="AO51">
            <v>4.0283738840657862E-2</v>
          </cell>
          <cell r="AP51">
            <v>4.6783738840657861E-2</v>
          </cell>
          <cell r="AQ51">
            <v>3.5791868777700964E-2</v>
          </cell>
          <cell r="AR51">
            <v>3.5791868777700964E-2</v>
          </cell>
          <cell r="AS51">
            <v>3.7602015494118464E-2</v>
          </cell>
          <cell r="AT51">
            <v>1.9486218822241549E-2</v>
          </cell>
          <cell r="AU51">
            <v>3.4058856159743085E-2</v>
          </cell>
        </row>
        <row r="52">
          <cell r="B52">
            <v>43770</v>
          </cell>
          <cell r="C52">
            <v>43799</v>
          </cell>
          <cell r="D52">
            <v>1.736187682598711E-2</v>
          </cell>
          <cell r="E52">
            <v>2.0061876825987111E-2</v>
          </cell>
          <cell r="F52">
            <v>1.9561876825987111E-2</v>
          </cell>
          <cell r="G52">
            <v>1.966187682598711E-2</v>
          </cell>
          <cell r="H52">
            <v>2.0507794237177621E-2</v>
          </cell>
          <cell r="I52">
            <v>1.8362221298805444E-2</v>
          </cell>
          <cell r="J52">
            <v>2.3462221298805444E-2</v>
          </cell>
          <cell r="K52">
            <v>2.1962221298805443E-2</v>
          </cell>
          <cell r="L52">
            <v>2.3512221298805445E-2</v>
          </cell>
          <cell r="M52">
            <v>2.4622249270761898E-2</v>
          </cell>
          <cell r="N52">
            <v>1.7715674327774024E-2</v>
          </cell>
          <cell r="O52">
            <v>2.5215674327774024E-2</v>
          </cell>
          <cell r="P52">
            <v>2.2715674327774025E-2</v>
          </cell>
          <cell r="Q52">
            <v>2.5715674327774024E-2</v>
          </cell>
          <cell r="R52">
            <v>1.869240114135429E-2</v>
          </cell>
          <cell r="S52">
            <v>1.8604083811825597E-2</v>
          </cell>
          <cell r="T52">
            <v>2.7104083811825597E-2</v>
          </cell>
          <cell r="U52">
            <v>2.4104083811825598E-2</v>
          </cell>
          <cell r="V52">
            <v>2.7604083811825594E-2</v>
          </cell>
          <cell r="W52">
            <v>2.9192401141354289E-2</v>
          </cell>
          <cell r="X52">
            <v>2.1179309033240105E-2</v>
          </cell>
          <cell r="Y52">
            <v>3.1179309033240107E-2</v>
          </cell>
          <cell r="Z52">
            <v>2.7679309033240104E-2</v>
          </cell>
          <cell r="AA52">
            <v>3.1679309033240108E-2</v>
          </cell>
          <cell r="AB52">
            <v>2.8094992962867965E-2</v>
          </cell>
          <cell r="AC52">
            <v>2.3292085509827188E-2</v>
          </cell>
          <cell r="AD52">
            <v>3.4792085509827188E-2</v>
          </cell>
          <cell r="AE52">
            <v>3.1292085509827192E-2</v>
          </cell>
          <cell r="AF52">
            <v>3.5792085509827189E-2</v>
          </cell>
          <cell r="AG52">
            <v>3.0861713009134584E-2</v>
          </cell>
          <cell r="AH52">
            <v>2.461587806858416E-2</v>
          </cell>
          <cell r="AI52">
            <v>3.7615878068584158E-2</v>
          </cell>
          <cell r="AJ52">
            <v>3.3615878068584161E-2</v>
          </cell>
          <cell r="AK52">
            <v>3.8365878068584158E-2</v>
          </cell>
          <cell r="AL52">
            <v>3.2361713009134582E-2</v>
          </cell>
          <cell r="AM52">
            <v>2.9297530526949979E-2</v>
          </cell>
          <cell r="AN52">
            <v>4.4297530526949978E-2</v>
          </cell>
          <cell r="AO52">
            <v>4.0297530526949982E-2</v>
          </cell>
          <cell r="AP52">
            <v>4.6797530526949981E-2</v>
          </cell>
          <cell r="AQ52">
            <v>3.5879257037563617E-2</v>
          </cell>
          <cell r="AR52">
            <v>3.5879257037563617E-2</v>
          </cell>
          <cell r="AS52">
            <v>3.7664894753188509E-2</v>
          </cell>
          <cell r="AT52">
            <v>1.966187682598711E-2</v>
          </cell>
          <cell r="AU52">
            <v>3.4144291167748232E-2</v>
          </cell>
        </row>
        <row r="53">
          <cell r="B53">
            <v>43800</v>
          </cell>
          <cell r="C53">
            <v>43830</v>
          </cell>
          <cell r="D53">
            <v>1.7543472678422146E-2</v>
          </cell>
          <cell r="E53">
            <v>2.0243472678422147E-2</v>
          </cell>
          <cell r="F53">
            <v>1.9743472678422146E-2</v>
          </cell>
          <cell r="G53">
            <v>1.9843472678422146E-2</v>
          </cell>
          <cell r="H53">
            <v>2.0676011731969365E-2</v>
          </cell>
          <cell r="I53">
            <v>1.8536692583345751E-2</v>
          </cell>
          <cell r="J53">
            <v>2.3636692583345751E-2</v>
          </cell>
          <cell r="K53">
            <v>2.213669258334575E-2</v>
          </cell>
          <cell r="L53">
            <v>2.3686692583345749E-2</v>
          </cell>
          <cell r="M53">
            <v>2.4783640922539339E-2</v>
          </cell>
          <cell r="N53">
            <v>1.7831015347710845E-2</v>
          </cell>
          <cell r="O53">
            <v>2.5331015347710845E-2</v>
          </cell>
          <cell r="P53">
            <v>2.2831015347710846E-2</v>
          </cell>
          <cell r="Q53">
            <v>2.5831015347710845E-2</v>
          </cell>
          <cell r="R53">
            <v>1.8800750050877783E-2</v>
          </cell>
          <cell r="S53">
            <v>1.8722249101409457E-2</v>
          </cell>
          <cell r="T53">
            <v>2.7222249101409458E-2</v>
          </cell>
          <cell r="U53">
            <v>2.4222249101409458E-2</v>
          </cell>
          <cell r="V53">
            <v>2.7722249101409455E-2</v>
          </cell>
          <cell r="W53">
            <v>2.9300750050877782E-2</v>
          </cell>
          <cell r="X53">
            <v>2.128278698905655E-2</v>
          </cell>
          <cell r="Y53">
            <v>3.1282786989056552E-2</v>
          </cell>
          <cell r="Z53">
            <v>2.7782786989056549E-2</v>
          </cell>
          <cell r="AA53">
            <v>3.1782786989056552E-2</v>
          </cell>
          <cell r="AB53">
            <v>2.8204291362022821E-2</v>
          </cell>
          <cell r="AC53">
            <v>2.3382283791031234E-2</v>
          </cell>
          <cell r="AD53">
            <v>3.4882283791031234E-2</v>
          </cell>
          <cell r="AE53">
            <v>3.1382283791031237E-2</v>
          </cell>
          <cell r="AF53">
            <v>3.5882283791031234E-2</v>
          </cell>
          <cell r="AG53">
            <v>3.096103212614525E-2</v>
          </cell>
          <cell r="AH53">
            <v>2.4680942206125864E-2</v>
          </cell>
          <cell r="AI53">
            <v>3.7680942206125861E-2</v>
          </cell>
          <cell r="AJ53">
            <v>3.3680942206125865E-2</v>
          </cell>
          <cell r="AK53">
            <v>3.8430942206125862E-2</v>
          </cell>
          <cell r="AL53">
            <v>3.2461032126145248E-2</v>
          </cell>
          <cell r="AM53">
            <v>2.9311469677151182E-2</v>
          </cell>
          <cell r="AN53">
            <v>4.4311469677151182E-2</v>
          </cell>
          <cell r="AO53">
            <v>4.0311469677151185E-2</v>
          </cell>
          <cell r="AP53">
            <v>4.6811469677151184E-2</v>
          </cell>
          <cell r="AQ53">
            <v>3.5966394309146776E-2</v>
          </cell>
          <cell r="AR53">
            <v>3.5966394309146776E-2</v>
          </cell>
          <cell r="AS53">
            <v>3.7727416656917062E-2</v>
          </cell>
          <cell r="AT53">
            <v>1.9843472678422146E-2</v>
          </cell>
          <cell r="AU53">
            <v>3.4230627861218076E-2</v>
          </cell>
        </row>
        <row r="54">
          <cell r="B54">
            <v>43831</v>
          </cell>
          <cell r="C54">
            <v>43861</v>
          </cell>
          <cell r="D54">
            <v>1.8090553400009118E-2</v>
          </cell>
          <cell r="E54">
            <v>2.0790553400009119E-2</v>
          </cell>
          <cell r="F54">
            <v>2.0290553400009119E-2</v>
          </cell>
          <cell r="G54">
            <v>2.0390553400009118E-2</v>
          </cell>
          <cell r="H54">
            <v>2.1082845111670315E-2</v>
          </cell>
          <cell r="I54">
            <v>1.9083438771883926E-2</v>
          </cell>
          <cell r="J54">
            <v>2.4183438771883926E-2</v>
          </cell>
          <cell r="K54">
            <v>2.2683438771883925E-2</v>
          </cell>
          <cell r="L54">
            <v>2.4233438771883928E-2</v>
          </cell>
          <cell r="M54">
            <v>2.5192135566786976E-2</v>
          </cell>
          <cell r="N54">
            <v>1.8472703046548314E-2</v>
          </cell>
          <cell r="O54">
            <v>2.5972703046548314E-2</v>
          </cell>
          <cell r="P54">
            <v>2.3472703046548315E-2</v>
          </cell>
          <cell r="Q54">
            <v>2.6472703046548314E-2</v>
          </cell>
          <cell r="R54">
            <v>1.9308675358122019E-2</v>
          </cell>
          <cell r="S54">
            <v>1.9356784087305567E-2</v>
          </cell>
          <cell r="T54">
            <v>2.7856784087305568E-2</v>
          </cell>
          <cell r="U54">
            <v>2.4856784087305565E-2</v>
          </cell>
          <cell r="V54">
            <v>2.8356784087305568E-2</v>
          </cell>
          <cell r="W54">
            <v>2.9808675358122018E-2</v>
          </cell>
          <cell r="X54">
            <v>2.1872276532134534E-2</v>
          </cell>
          <cell r="Y54">
            <v>3.1872276532134536E-2</v>
          </cell>
          <cell r="Z54">
            <v>2.8372276532134533E-2</v>
          </cell>
          <cell r="AA54">
            <v>3.2372276532134536E-2</v>
          </cell>
          <cell r="AB54">
            <v>2.8702131750697066E-2</v>
          </cell>
          <cell r="AC54">
            <v>2.3934275335928359E-2</v>
          </cell>
          <cell r="AD54">
            <v>3.5434275335928356E-2</v>
          </cell>
          <cell r="AE54">
            <v>3.193427533592836E-2</v>
          </cell>
          <cell r="AF54">
            <v>3.6434275335928357E-2</v>
          </cell>
          <cell r="AG54">
            <v>3.1403245555836151E-2</v>
          </cell>
          <cell r="AH54">
            <v>2.522980889908492E-2</v>
          </cell>
          <cell r="AI54">
            <v>3.8229808899084922E-2</v>
          </cell>
          <cell r="AJ54">
            <v>3.4229808899084918E-2</v>
          </cell>
          <cell r="AK54">
            <v>3.8979808899084922E-2</v>
          </cell>
          <cell r="AL54">
            <v>3.2903245555836153E-2</v>
          </cell>
          <cell r="AM54">
            <v>2.9734163189213649E-2</v>
          </cell>
          <cell r="AN54">
            <v>4.4734163189213652E-2</v>
          </cell>
          <cell r="AO54">
            <v>4.0734163189213649E-2</v>
          </cell>
          <cell r="AP54">
            <v>4.7234163189213654E-2</v>
          </cell>
          <cell r="AQ54">
            <v>3.6373728752082543E-2</v>
          </cell>
          <cell r="AR54">
            <v>3.6373728752082543E-2</v>
          </cell>
          <cell r="AS54">
            <v>3.8259173283720589E-2</v>
          </cell>
          <cell r="AT54">
            <v>2.0390553400009118E-2</v>
          </cell>
          <cell r="AU54">
            <v>3.4765449306978294E-2</v>
          </cell>
        </row>
        <row r="55">
          <cell r="B55">
            <v>43862</v>
          </cell>
          <cell r="C55">
            <v>43890</v>
          </cell>
          <cell r="D55">
            <v>1.8637634121596091E-2</v>
          </cell>
          <cell r="E55">
            <v>2.1337634121596092E-2</v>
          </cell>
          <cell r="F55">
            <v>2.0837634121596092E-2</v>
          </cell>
          <cell r="G55">
            <v>2.0937634121596091E-2</v>
          </cell>
          <cell r="H55">
            <v>2.1489678491371265E-2</v>
          </cell>
          <cell r="I55">
            <v>1.9630184960422101E-2</v>
          </cell>
          <cell r="J55">
            <v>2.4730184960422102E-2</v>
          </cell>
          <cell r="K55">
            <v>2.32301849604221E-2</v>
          </cell>
          <cell r="L55">
            <v>2.47801849604221E-2</v>
          </cell>
          <cell r="M55">
            <v>2.5600630211034613E-2</v>
          </cell>
          <cell r="N55">
            <v>1.9114390745385783E-2</v>
          </cell>
          <cell r="O55">
            <v>2.6614390745385783E-2</v>
          </cell>
          <cell r="P55">
            <v>2.4114390745385784E-2</v>
          </cell>
          <cell r="Q55">
            <v>2.7114390745385783E-2</v>
          </cell>
          <cell r="R55">
            <v>1.9816600665366255E-2</v>
          </cell>
          <cell r="S55">
            <v>1.9991319073201678E-2</v>
          </cell>
          <cell r="T55">
            <v>2.8491319073201678E-2</v>
          </cell>
          <cell r="U55">
            <v>2.5491319073201679E-2</v>
          </cell>
          <cell r="V55">
            <v>2.8991319073201675E-2</v>
          </cell>
          <cell r="W55">
            <v>3.0316600665366254E-2</v>
          </cell>
          <cell r="X55">
            <v>2.2461766075212518E-2</v>
          </cell>
          <cell r="Y55">
            <v>3.246176607521252E-2</v>
          </cell>
          <cell r="Z55">
            <v>2.8961766075212517E-2</v>
          </cell>
          <cell r="AA55">
            <v>3.296176607521252E-2</v>
          </cell>
          <cell r="AB55">
            <v>2.9199972139371311E-2</v>
          </cell>
          <cell r="AC55">
            <v>2.4486266880825485E-2</v>
          </cell>
          <cell r="AD55">
            <v>3.5986266880825485E-2</v>
          </cell>
          <cell r="AE55">
            <v>3.2486266880825482E-2</v>
          </cell>
          <cell r="AF55">
            <v>3.6986266880825486E-2</v>
          </cell>
          <cell r="AG55">
            <v>3.1845458985527056E-2</v>
          </cell>
          <cell r="AH55">
            <v>2.5778675592043977E-2</v>
          </cell>
          <cell r="AI55">
            <v>3.8778675592043975E-2</v>
          </cell>
          <cell r="AJ55">
            <v>3.4778675592043978E-2</v>
          </cell>
          <cell r="AK55">
            <v>3.9528675592043976E-2</v>
          </cell>
          <cell r="AL55">
            <v>3.334545898552705E-2</v>
          </cell>
          <cell r="AM55">
            <v>3.0156856701276116E-2</v>
          </cell>
          <cell r="AN55">
            <v>4.5156856701276116E-2</v>
          </cell>
          <cell r="AO55">
            <v>4.1156856701276112E-2</v>
          </cell>
          <cell r="AP55">
            <v>4.7656856701276118E-2</v>
          </cell>
          <cell r="AQ55">
            <v>3.678106319501831E-2</v>
          </cell>
          <cell r="AR55">
            <v>3.678106319501831E-2</v>
          </cell>
          <cell r="AS55">
            <v>3.8790929910524116E-2</v>
          </cell>
          <cell r="AT55">
            <v>2.0937634121596091E-2</v>
          </cell>
          <cell r="AU55">
            <v>3.5300270752738512E-2</v>
          </cell>
        </row>
        <row r="56">
          <cell r="B56">
            <v>43891</v>
          </cell>
          <cell r="C56">
            <v>43921</v>
          </cell>
          <cell r="D56">
            <v>1.9184714843183064E-2</v>
          </cell>
          <cell r="E56">
            <v>2.1884714843183065E-2</v>
          </cell>
          <cell r="F56">
            <v>2.1384714843183064E-2</v>
          </cell>
          <cell r="G56">
            <v>2.1484714843183064E-2</v>
          </cell>
          <cell r="H56">
            <v>2.1896511871072215E-2</v>
          </cell>
          <cell r="I56">
            <v>2.0176931148960277E-2</v>
          </cell>
          <cell r="J56">
            <v>2.5276931148960277E-2</v>
          </cell>
          <cell r="K56">
            <v>2.3776931148960276E-2</v>
          </cell>
          <cell r="L56">
            <v>2.5326931148960279E-2</v>
          </cell>
          <cell r="M56">
            <v>2.6009124855282249E-2</v>
          </cell>
          <cell r="N56">
            <v>1.9756078444223252E-2</v>
          </cell>
          <cell r="O56">
            <v>2.7256078444223251E-2</v>
          </cell>
          <cell r="P56">
            <v>2.4756078444223253E-2</v>
          </cell>
          <cell r="Q56">
            <v>2.7756078444223252E-2</v>
          </cell>
          <cell r="R56">
            <v>2.0324525972610492E-2</v>
          </cell>
          <cell r="S56">
            <v>2.0625854059097788E-2</v>
          </cell>
          <cell r="T56">
            <v>2.9125854059097789E-2</v>
          </cell>
          <cell r="U56">
            <v>2.6125854059097786E-2</v>
          </cell>
          <cell r="V56">
            <v>2.9625854059097789E-2</v>
          </cell>
          <cell r="W56">
            <v>3.0824525972610491E-2</v>
          </cell>
          <cell r="X56">
            <v>2.3051255618290502E-2</v>
          </cell>
          <cell r="Y56">
            <v>3.3051255618290504E-2</v>
          </cell>
          <cell r="Z56">
            <v>2.9551255618290501E-2</v>
          </cell>
          <cell r="AA56">
            <v>3.3551255618290504E-2</v>
          </cell>
          <cell r="AB56">
            <v>2.9697812528045556E-2</v>
          </cell>
          <cell r="AC56">
            <v>2.5038258425722611E-2</v>
          </cell>
          <cell r="AD56">
            <v>3.6538258425722614E-2</v>
          </cell>
          <cell r="AE56">
            <v>3.3038258425722611E-2</v>
          </cell>
          <cell r="AF56">
            <v>3.7538258425722615E-2</v>
          </cell>
          <cell r="AG56">
            <v>3.2287672415217954E-2</v>
          </cell>
          <cell r="AH56">
            <v>2.6327542285003034E-2</v>
          </cell>
          <cell r="AI56">
            <v>3.9327542285003035E-2</v>
          </cell>
          <cell r="AJ56">
            <v>3.5327542285003032E-2</v>
          </cell>
          <cell r="AK56">
            <v>4.0077542285003036E-2</v>
          </cell>
          <cell r="AL56">
            <v>3.3787672415217955E-2</v>
          </cell>
          <cell r="AM56">
            <v>3.0579550213338583E-2</v>
          </cell>
          <cell r="AN56">
            <v>4.5579550213338579E-2</v>
          </cell>
          <cell r="AO56">
            <v>4.1579550213338583E-2</v>
          </cell>
          <cell r="AP56">
            <v>4.8079550213338582E-2</v>
          </cell>
          <cell r="AQ56">
            <v>3.7188397637954076E-2</v>
          </cell>
          <cell r="AR56">
            <v>3.7188397637954076E-2</v>
          </cell>
          <cell r="AS56">
            <v>3.9322686537327636E-2</v>
          </cell>
          <cell r="AT56">
            <v>2.1484714843183064E-2</v>
          </cell>
          <cell r="AU56">
            <v>3.5835092198498723E-2</v>
          </cell>
        </row>
        <row r="57">
          <cell r="B57">
            <v>43922</v>
          </cell>
          <cell r="C57">
            <v>43951</v>
          </cell>
          <cell r="D57">
            <v>1.9731795564770036E-2</v>
          </cell>
          <cell r="E57">
            <v>2.2431795564770037E-2</v>
          </cell>
          <cell r="F57">
            <v>2.1931795564770037E-2</v>
          </cell>
          <cell r="G57">
            <v>2.2031795564770036E-2</v>
          </cell>
          <cell r="H57">
            <v>2.2303345250773165E-2</v>
          </cell>
          <cell r="I57">
            <v>2.0723677337498452E-2</v>
          </cell>
          <cell r="J57">
            <v>2.5823677337498453E-2</v>
          </cell>
          <cell r="K57">
            <v>2.4323677337498451E-2</v>
          </cell>
          <cell r="L57">
            <v>2.5873677337498451E-2</v>
          </cell>
          <cell r="M57">
            <v>2.6417619499529886E-2</v>
          </cell>
          <cell r="N57">
            <v>2.0397766143060721E-2</v>
          </cell>
          <cell r="O57">
            <v>2.789776614306072E-2</v>
          </cell>
          <cell r="P57">
            <v>2.5397766143060722E-2</v>
          </cell>
          <cell r="Q57">
            <v>2.8397766143060721E-2</v>
          </cell>
          <cell r="R57">
            <v>2.0832451279854728E-2</v>
          </cell>
          <cell r="S57">
            <v>2.1260389044993899E-2</v>
          </cell>
          <cell r="T57">
            <v>2.9760389044993899E-2</v>
          </cell>
          <cell r="U57">
            <v>2.67603890449939E-2</v>
          </cell>
          <cell r="V57">
            <v>3.0260389044993896E-2</v>
          </cell>
          <cell r="W57">
            <v>3.1332451279854727E-2</v>
          </cell>
          <cell r="X57">
            <v>2.3640745161368486E-2</v>
          </cell>
          <cell r="Y57">
            <v>3.3640745161368488E-2</v>
          </cell>
          <cell r="Z57">
            <v>3.0140745161368485E-2</v>
          </cell>
          <cell r="AA57">
            <v>3.4140745161368488E-2</v>
          </cell>
          <cell r="AB57">
            <v>3.0195652916719801E-2</v>
          </cell>
          <cell r="AC57">
            <v>2.5590249970619736E-2</v>
          </cell>
          <cell r="AD57">
            <v>3.7090249970619736E-2</v>
          </cell>
          <cell r="AE57">
            <v>3.359024997061974E-2</v>
          </cell>
          <cell r="AF57">
            <v>3.8090249970619737E-2</v>
          </cell>
          <cell r="AG57">
            <v>3.2729885844908851E-2</v>
          </cell>
          <cell r="AH57">
            <v>2.6876408977962091E-2</v>
          </cell>
          <cell r="AI57">
            <v>3.9876408977962088E-2</v>
          </cell>
          <cell r="AJ57">
            <v>3.5876408977962092E-2</v>
          </cell>
          <cell r="AK57">
            <v>4.0626408977962089E-2</v>
          </cell>
          <cell r="AL57">
            <v>3.4229885844908853E-2</v>
          </cell>
          <cell r="AM57">
            <v>3.1002243725401051E-2</v>
          </cell>
          <cell r="AN57">
            <v>4.600224372540105E-2</v>
          </cell>
          <cell r="AO57">
            <v>4.2002243725401053E-2</v>
          </cell>
          <cell r="AP57">
            <v>4.8502243725401052E-2</v>
          </cell>
          <cell r="AQ57">
            <v>3.7595732080889843E-2</v>
          </cell>
          <cell r="AR57">
            <v>3.7595732080889843E-2</v>
          </cell>
          <cell r="AS57">
            <v>3.9854443164131163E-2</v>
          </cell>
          <cell r="AT57">
            <v>2.2031795564770036E-2</v>
          </cell>
          <cell r="AU57">
            <v>3.6369913644258942E-2</v>
          </cell>
        </row>
        <row r="58">
          <cell r="B58">
            <v>43952</v>
          </cell>
          <cell r="C58">
            <v>43982</v>
          </cell>
          <cell r="D58">
            <v>2.0278876286357009E-2</v>
          </cell>
          <cell r="E58">
            <v>2.297887628635701E-2</v>
          </cell>
          <cell r="F58">
            <v>2.2478876286357009E-2</v>
          </cell>
          <cell r="G58">
            <v>2.2578876286357009E-2</v>
          </cell>
          <cell r="H58">
            <v>2.2710178630474115E-2</v>
          </cell>
          <cell r="I58">
            <v>2.1270423526036628E-2</v>
          </cell>
          <cell r="J58">
            <v>2.6370423526036628E-2</v>
          </cell>
          <cell r="K58">
            <v>2.4870423526036627E-2</v>
          </cell>
          <cell r="L58">
            <v>2.6420423526036629E-2</v>
          </cell>
          <cell r="M58">
            <v>2.6826114143777523E-2</v>
          </cell>
          <cell r="N58">
            <v>2.103945384189819E-2</v>
          </cell>
          <cell r="O58">
            <v>2.8539453841898189E-2</v>
          </cell>
          <cell r="P58">
            <v>2.6039453841898191E-2</v>
          </cell>
          <cell r="Q58">
            <v>2.903945384189819E-2</v>
          </cell>
          <cell r="R58">
            <v>2.1340376587098964E-2</v>
          </cell>
          <cell r="S58">
            <v>2.1894924030890009E-2</v>
          </cell>
          <cell r="T58">
            <v>3.039492403089001E-2</v>
          </cell>
          <cell r="U58">
            <v>2.7394924030890007E-2</v>
          </cell>
          <cell r="V58">
            <v>3.089492403089001E-2</v>
          </cell>
          <cell r="W58">
            <v>3.1840376587098963E-2</v>
          </cell>
          <cell r="X58">
            <v>2.423023470444647E-2</v>
          </cell>
          <cell r="Y58">
            <v>3.4230234704446472E-2</v>
          </cell>
          <cell r="Z58">
            <v>3.0730234704446469E-2</v>
          </cell>
          <cell r="AA58">
            <v>3.4730234704446472E-2</v>
          </cell>
          <cell r="AB58">
            <v>3.0693493305394046E-2</v>
          </cell>
          <cell r="AC58">
            <v>2.6142241515516862E-2</v>
          </cell>
          <cell r="AD58">
            <v>3.7642241515516858E-2</v>
          </cell>
          <cell r="AE58">
            <v>3.4142241515516862E-2</v>
          </cell>
          <cell r="AF58">
            <v>3.8642241515516859E-2</v>
          </cell>
          <cell r="AG58">
            <v>3.3172099274599756E-2</v>
          </cell>
          <cell r="AH58">
            <v>2.7425275670921147E-2</v>
          </cell>
          <cell r="AI58">
            <v>4.0425275670921149E-2</v>
          </cell>
          <cell r="AJ58">
            <v>3.6425275670921145E-2</v>
          </cell>
          <cell r="AK58">
            <v>4.1175275670921149E-2</v>
          </cell>
          <cell r="AL58">
            <v>3.4672099274599757E-2</v>
          </cell>
          <cell r="AM58">
            <v>3.1424937237463514E-2</v>
          </cell>
          <cell r="AN58">
            <v>4.6424937237463514E-2</v>
          </cell>
          <cell r="AO58">
            <v>4.2424937237463517E-2</v>
          </cell>
          <cell r="AP58">
            <v>4.8924937237463516E-2</v>
          </cell>
          <cell r="AQ58">
            <v>3.800306652382561E-2</v>
          </cell>
          <cell r="AR58">
            <v>3.800306652382561E-2</v>
          </cell>
          <cell r="AS58">
            <v>4.0386199790934683E-2</v>
          </cell>
          <cell r="AT58">
            <v>2.2578876286357009E-2</v>
          </cell>
          <cell r="AU58">
            <v>3.6904735090019153E-2</v>
          </cell>
        </row>
        <row r="59">
          <cell r="B59">
            <v>43983</v>
          </cell>
          <cell r="C59">
            <v>44012</v>
          </cell>
          <cell r="D59">
            <v>2.0825957007943981E-2</v>
          </cell>
          <cell r="E59">
            <v>2.3525957007943982E-2</v>
          </cell>
          <cell r="F59">
            <v>2.3025957007943982E-2</v>
          </cell>
          <cell r="G59">
            <v>2.3125957007943981E-2</v>
          </cell>
          <cell r="H59">
            <v>2.3117012010175065E-2</v>
          </cell>
          <cell r="I59">
            <v>2.1817169714574803E-2</v>
          </cell>
          <cell r="J59">
            <v>2.6917169714574803E-2</v>
          </cell>
          <cell r="K59">
            <v>2.5417169714574802E-2</v>
          </cell>
          <cell r="L59">
            <v>2.6967169714574801E-2</v>
          </cell>
          <cell r="M59">
            <v>2.7234608788025159E-2</v>
          </cell>
          <cell r="N59">
            <v>2.1681141540735659E-2</v>
          </cell>
          <cell r="O59">
            <v>2.9181141540735658E-2</v>
          </cell>
          <cell r="P59">
            <v>2.668114154073566E-2</v>
          </cell>
          <cell r="Q59">
            <v>2.9681141540735659E-2</v>
          </cell>
          <cell r="R59">
            <v>2.1848301894343201E-2</v>
          </cell>
          <cell r="S59">
            <v>2.2529459016786119E-2</v>
          </cell>
          <cell r="T59">
            <v>3.102945901678612E-2</v>
          </cell>
          <cell r="U59">
            <v>2.8029459016786121E-2</v>
          </cell>
          <cell r="V59">
            <v>3.1529459016786117E-2</v>
          </cell>
          <cell r="W59">
            <v>3.23483018943432E-2</v>
          </cell>
          <cell r="X59">
            <v>2.4819724247524454E-2</v>
          </cell>
          <cell r="Y59">
            <v>3.4819724247524456E-2</v>
          </cell>
          <cell r="Z59">
            <v>3.1319724247524452E-2</v>
          </cell>
          <cell r="AA59">
            <v>3.5319724247524456E-2</v>
          </cell>
          <cell r="AB59">
            <v>3.1191333694068291E-2</v>
          </cell>
          <cell r="AC59">
            <v>2.6694233060413988E-2</v>
          </cell>
          <cell r="AD59">
            <v>3.8194233060413987E-2</v>
          </cell>
          <cell r="AE59">
            <v>3.4694233060413984E-2</v>
          </cell>
          <cell r="AF59">
            <v>3.9194233060413988E-2</v>
          </cell>
          <cell r="AG59">
            <v>3.3614312704290661E-2</v>
          </cell>
          <cell r="AH59">
            <v>2.7974142363880204E-2</v>
          </cell>
          <cell r="AI59">
            <v>4.0974142363880202E-2</v>
          </cell>
          <cell r="AJ59">
            <v>3.6974142363880205E-2</v>
          </cell>
          <cell r="AK59">
            <v>4.1724142363880203E-2</v>
          </cell>
          <cell r="AL59">
            <v>3.5114312704290655E-2</v>
          </cell>
          <cell r="AM59">
            <v>3.1847630749525978E-2</v>
          </cell>
          <cell r="AN59">
            <v>4.6847630749525977E-2</v>
          </cell>
          <cell r="AO59">
            <v>4.2847630749525981E-2</v>
          </cell>
          <cell r="AP59">
            <v>4.9347630749525979E-2</v>
          </cell>
          <cell r="AQ59">
            <v>3.8410400966761377E-2</v>
          </cell>
          <cell r="AR59">
            <v>3.8410400966761377E-2</v>
          </cell>
          <cell r="AS59">
            <v>4.091795641773821E-2</v>
          </cell>
          <cell r="AT59">
            <v>2.3125957007943981E-2</v>
          </cell>
          <cell r="AU59">
            <v>3.7439556535779364E-2</v>
          </cell>
        </row>
        <row r="60">
          <cell r="B60">
            <v>44013</v>
          </cell>
          <cell r="C60">
            <v>44043</v>
          </cell>
          <cell r="D60">
            <v>2.1373037729530954E-2</v>
          </cell>
          <cell r="E60">
            <v>2.4073037729530955E-2</v>
          </cell>
          <cell r="F60">
            <v>2.3573037729530955E-2</v>
          </cell>
          <cell r="G60">
            <v>2.3673037729530954E-2</v>
          </cell>
          <cell r="H60">
            <v>2.3523845389876015E-2</v>
          </cell>
          <cell r="I60">
            <v>2.2363915903112978E-2</v>
          </cell>
          <cell r="J60">
            <v>2.7463915903112979E-2</v>
          </cell>
          <cell r="K60">
            <v>2.5963915903112977E-2</v>
          </cell>
          <cell r="L60">
            <v>2.751391590311298E-2</v>
          </cell>
          <cell r="M60">
            <v>2.7643103432272796E-2</v>
          </cell>
          <cell r="N60">
            <v>2.2322829239573128E-2</v>
          </cell>
          <cell r="O60">
            <v>2.9822829239573127E-2</v>
          </cell>
          <cell r="P60">
            <v>2.7322829239573129E-2</v>
          </cell>
          <cell r="Q60">
            <v>3.0322829239573128E-2</v>
          </cell>
          <cell r="R60">
            <v>2.2356227201587437E-2</v>
          </cell>
          <cell r="S60">
            <v>2.316399400268223E-2</v>
          </cell>
          <cell r="T60">
            <v>3.166399400268223E-2</v>
          </cell>
          <cell r="U60">
            <v>2.8663994002682228E-2</v>
          </cell>
          <cell r="V60">
            <v>3.2163994002682231E-2</v>
          </cell>
          <cell r="W60">
            <v>3.2856227201587436E-2</v>
          </cell>
          <cell r="X60">
            <v>2.5409213790602438E-2</v>
          </cell>
          <cell r="Y60">
            <v>3.540921379060244E-2</v>
          </cell>
          <cell r="Z60">
            <v>3.1909213790602436E-2</v>
          </cell>
          <cell r="AA60">
            <v>3.590921379060244E-2</v>
          </cell>
          <cell r="AB60">
            <v>3.1689174082742536E-2</v>
          </cell>
          <cell r="AC60">
            <v>2.7246224605311113E-2</v>
          </cell>
          <cell r="AD60">
            <v>3.8746224605311116E-2</v>
          </cell>
          <cell r="AE60">
            <v>3.5246224605311113E-2</v>
          </cell>
          <cell r="AF60">
            <v>3.9746224605311117E-2</v>
          </cell>
          <cell r="AG60">
            <v>3.4056526133981559E-2</v>
          </cell>
          <cell r="AH60">
            <v>2.8523009056839261E-2</v>
          </cell>
          <cell r="AI60">
            <v>4.1523009056839262E-2</v>
          </cell>
          <cell r="AJ60">
            <v>3.7523009056839259E-2</v>
          </cell>
          <cell r="AK60">
            <v>4.2273009056839263E-2</v>
          </cell>
          <cell r="AL60">
            <v>3.555652613398156E-2</v>
          </cell>
          <cell r="AM60">
            <v>3.2270324261588441E-2</v>
          </cell>
          <cell r="AN60">
            <v>4.7270324261588441E-2</v>
          </cell>
          <cell r="AO60">
            <v>4.3270324261588444E-2</v>
          </cell>
          <cell r="AP60">
            <v>4.9770324261588443E-2</v>
          </cell>
          <cell r="AQ60">
            <v>3.8817735409697143E-2</v>
          </cell>
          <cell r="AR60">
            <v>3.8817735409697143E-2</v>
          </cell>
          <cell r="AS60">
            <v>4.1449713044541731E-2</v>
          </cell>
          <cell r="AT60">
            <v>2.3673037729530954E-2</v>
          </cell>
          <cell r="AU60">
            <v>3.7974377981539575E-2</v>
          </cell>
        </row>
        <row r="61">
          <cell r="B61">
            <v>44044</v>
          </cell>
          <cell r="C61">
            <v>44074</v>
          </cell>
          <cell r="D61">
            <v>2.1920118451117927E-2</v>
          </cell>
          <cell r="E61">
            <v>2.4620118451117928E-2</v>
          </cell>
          <cell r="F61">
            <v>2.4120118451117927E-2</v>
          </cell>
          <cell r="G61">
            <v>2.4220118451117927E-2</v>
          </cell>
          <cell r="H61">
            <v>2.3930678769576965E-2</v>
          </cell>
          <cell r="I61">
            <v>2.2910662091651154E-2</v>
          </cell>
          <cell r="J61">
            <v>2.8010662091651154E-2</v>
          </cell>
          <cell r="K61">
            <v>2.6510662091651153E-2</v>
          </cell>
          <cell r="L61">
            <v>2.8060662091651152E-2</v>
          </cell>
          <cell r="M61">
            <v>2.8051598076520433E-2</v>
          </cell>
          <cell r="N61">
            <v>2.2964516938410597E-2</v>
          </cell>
          <cell r="O61">
            <v>3.0464516938410596E-2</v>
          </cell>
          <cell r="P61">
            <v>2.7964516938410598E-2</v>
          </cell>
          <cell r="Q61">
            <v>3.0964516938410597E-2</v>
          </cell>
          <cell r="R61">
            <v>2.2864152508831673E-2</v>
          </cell>
          <cell r="S61">
            <v>2.379852898857834E-2</v>
          </cell>
          <cell r="T61">
            <v>3.2298528988578337E-2</v>
          </cell>
          <cell r="U61">
            <v>2.9298528988578341E-2</v>
          </cell>
          <cell r="V61">
            <v>3.2798528988578338E-2</v>
          </cell>
          <cell r="W61">
            <v>3.3364152508831672E-2</v>
          </cell>
          <cell r="X61">
            <v>2.5998703333680422E-2</v>
          </cell>
          <cell r="Y61">
            <v>3.5998703333680424E-2</v>
          </cell>
          <cell r="Z61">
            <v>3.249870333368042E-2</v>
          </cell>
          <cell r="AA61">
            <v>3.6498703333680424E-2</v>
          </cell>
          <cell r="AB61">
            <v>3.2187014471416781E-2</v>
          </cell>
          <cell r="AC61">
            <v>2.7798216150208239E-2</v>
          </cell>
          <cell r="AD61">
            <v>3.9298216150208239E-2</v>
          </cell>
          <cell r="AE61">
            <v>3.5798216150208242E-2</v>
          </cell>
          <cell r="AF61">
            <v>4.0298216150208239E-2</v>
          </cell>
          <cell r="AG61">
            <v>3.4498739563672456E-2</v>
          </cell>
          <cell r="AH61">
            <v>2.9071875749798318E-2</v>
          </cell>
          <cell r="AI61">
            <v>4.2071875749798315E-2</v>
          </cell>
          <cell r="AJ61">
            <v>3.8071875749798319E-2</v>
          </cell>
          <cell r="AK61">
            <v>4.2821875749798316E-2</v>
          </cell>
          <cell r="AL61">
            <v>3.5998739563672458E-2</v>
          </cell>
          <cell r="AM61">
            <v>3.2693017773650905E-2</v>
          </cell>
          <cell r="AN61">
            <v>4.7693017773650905E-2</v>
          </cell>
          <cell r="AO61">
            <v>4.3693017773650908E-2</v>
          </cell>
          <cell r="AP61">
            <v>5.0193017773650907E-2</v>
          </cell>
          <cell r="AQ61">
            <v>3.922506985263291E-2</v>
          </cell>
          <cell r="AR61">
            <v>3.922506985263291E-2</v>
          </cell>
          <cell r="AS61">
            <v>4.1981469671345251E-2</v>
          </cell>
          <cell r="AT61">
            <v>2.4220118451117927E-2</v>
          </cell>
          <cell r="AU61">
            <v>3.8509199427299787E-2</v>
          </cell>
        </row>
        <row r="62">
          <cell r="B62">
            <v>44075</v>
          </cell>
          <cell r="C62">
            <v>44104</v>
          </cell>
          <cell r="D62">
            <v>2.2467199172704899E-2</v>
          </cell>
          <cell r="E62">
            <v>2.51671991727049E-2</v>
          </cell>
          <cell r="F62">
            <v>2.46671991727049E-2</v>
          </cell>
          <cell r="G62">
            <v>2.4767199172704899E-2</v>
          </cell>
          <cell r="H62">
            <v>2.4337512149277915E-2</v>
          </cell>
          <cell r="I62">
            <v>2.3457408280189329E-2</v>
          </cell>
          <cell r="J62">
            <v>2.8557408280189329E-2</v>
          </cell>
          <cell r="K62">
            <v>2.7057408280189328E-2</v>
          </cell>
          <cell r="L62">
            <v>2.8607408280189331E-2</v>
          </cell>
          <cell r="M62">
            <v>2.846009272076807E-2</v>
          </cell>
          <cell r="N62">
            <v>2.3606204637248066E-2</v>
          </cell>
          <cell r="O62">
            <v>3.1106204637248065E-2</v>
          </cell>
          <cell r="P62">
            <v>2.8606204637248066E-2</v>
          </cell>
          <cell r="Q62">
            <v>3.1606204637248066E-2</v>
          </cell>
          <cell r="R62">
            <v>2.337207781607591E-2</v>
          </cell>
          <cell r="S62">
            <v>2.443306397447445E-2</v>
          </cell>
          <cell r="T62">
            <v>3.2933063974474451E-2</v>
          </cell>
          <cell r="U62">
            <v>2.9933063974474448E-2</v>
          </cell>
          <cell r="V62">
            <v>3.3433063974474451E-2</v>
          </cell>
          <cell r="W62">
            <v>3.3872077816075909E-2</v>
          </cell>
          <cell r="X62">
            <v>2.6588192876758406E-2</v>
          </cell>
          <cell r="Y62">
            <v>3.6588192876758407E-2</v>
          </cell>
          <cell r="Z62">
            <v>3.3088192876758404E-2</v>
          </cell>
          <cell r="AA62">
            <v>3.7088192876758408E-2</v>
          </cell>
          <cell r="AB62">
            <v>3.2684854860091025E-2</v>
          </cell>
          <cell r="AC62">
            <v>2.8350207695105364E-2</v>
          </cell>
          <cell r="AD62">
            <v>3.9850207695105361E-2</v>
          </cell>
          <cell r="AE62">
            <v>3.6350207695105365E-2</v>
          </cell>
          <cell r="AF62">
            <v>4.0850207695105362E-2</v>
          </cell>
          <cell r="AG62">
            <v>3.4940952993363361E-2</v>
          </cell>
          <cell r="AH62">
            <v>2.9620742442757374E-2</v>
          </cell>
          <cell r="AI62">
            <v>4.2620742442757376E-2</v>
          </cell>
          <cell r="AJ62">
            <v>3.8620742442757372E-2</v>
          </cell>
          <cell r="AK62">
            <v>4.3370742442757376E-2</v>
          </cell>
          <cell r="AL62">
            <v>3.6440952993363362E-2</v>
          </cell>
          <cell r="AM62">
            <v>3.3115711285713369E-2</v>
          </cell>
          <cell r="AN62">
            <v>4.8115711285713368E-2</v>
          </cell>
          <cell r="AO62">
            <v>4.4115711285713372E-2</v>
          </cell>
          <cell r="AP62">
            <v>5.061571128571337E-2</v>
          </cell>
          <cell r="AQ62">
            <v>3.9632404295568677E-2</v>
          </cell>
          <cell r="AR62">
            <v>3.9632404295568677E-2</v>
          </cell>
          <cell r="AS62">
            <v>4.2513226298148785E-2</v>
          </cell>
          <cell r="AT62">
            <v>2.4767199172704899E-2</v>
          </cell>
          <cell r="AU62">
            <v>3.9044020873060005E-2</v>
          </cell>
        </row>
        <row r="63">
          <cell r="B63">
            <v>44105</v>
          </cell>
          <cell r="C63">
            <v>44135</v>
          </cell>
          <cell r="D63">
            <v>2.3014279894291872E-2</v>
          </cell>
          <cell r="E63">
            <v>2.5714279894291873E-2</v>
          </cell>
          <cell r="F63">
            <v>2.5214279894291872E-2</v>
          </cell>
          <cell r="G63">
            <v>2.5314279894291872E-2</v>
          </cell>
          <cell r="H63">
            <v>2.4744345528978865E-2</v>
          </cell>
          <cell r="I63">
            <v>2.4004154468727504E-2</v>
          </cell>
          <cell r="J63">
            <v>2.9104154468727505E-2</v>
          </cell>
          <cell r="K63">
            <v>2.7604154468727504E-2</v>
          </cell>
          <cell r="L63">
            <v>2.9154154468727503E-2</v>
          </cell>
          <cell r="M63">
            <v>2.8868587365015706E-2</v>
          </cell>
          <cell r="N63">
            <v>2.4247892336085534E-2</v>
          </cell>
          <cell r="O63">
            <v>3.1747892336085534E-2</v>
          </cell>
          <cell r="P63">
            <v>2.9247892336085535E-2</v>
          </cell>
          <cell r="Q63">
            <v>3.2247892336085535E-2</v>
          </cell>
          <cell r="R63">
            <v>2.3880003123320146E-2</v>
          </cell>
          <cell r="S63">
            <v>2.5067598960370561E-2</v>
          </cell>
          <cell r="T63">
            <v>3.3567598960370565E-2</v>
          </cell>
          <cell r="U63">
            <v>3.0567598960370562E-2</v>
          </cell>
          <cell r="V63">
            <v>3.4067598960370558E-2</v>
          </cell>
          <cell r="W63">
            <v>3.4380003123320145E-2</v>
          </cell>
          <cell r="X63">
            <v>2.7177682419836389E-2</v>
          </cell>
          <cell r="Y63">
            <v>3.7177682419836391E-2</v>
          </cell>
          <cell r="Z63">
            <v>3.3677682419836388E-2</v>
          </cell>
          <cell r="AA63">
            <v>3.7677682419836392E-2</v>
          </cell>
          <cell r="AB63">
            <v>3.318269524876527E-2</v>
          </cell>
          <cell r="AC63">
            <v>2.890219924000249E-2</v>
          </cell>
          <cell r="AD63">
            <v>4.040219924000249E-2</v>
          </cell>
          <cell r="AE63">
            <v>3.6902199240002487E-2</v>
          </cell>
          <cell r="AF63">
            <v>4.1402199240002491E-2</v>
          </cell>
          <cell r="AG63">
            <v>3.5383166423054266E-2</v>
          </cell>
          <cell r="AH63">
            <v>3.0169609135716431E-2</v>
          </cell>
          <cell r="AI63">
            <v>4.3169609135716429E-2</v>
          </cell>
          <cell r="AJ63">
            <v>3.9169609135716432E-2</v>
          </cell>
          <cell r="AK63">
            <v>4.3919609135716429E-2</v>
          </cell>
          <cell r="AL63">
            <v>3.688316642305426E-2</v>
          </cell>
          <cell r="AM63">
            <v>3.3538404797775832E-2</v>
          </cell>
          <cell r="AN63">
            <v>4.8538404797775832E-2</v>
          </cell>
          <cell r="AO63">
            <v>4.4538404797775835E-2</v>
          </cell>
          <cell r="AP63">
            <v>5.1038404797775834E-2</v>
          </cell>
          <cell r="AQ63">
            <v>4.0039738738504443E-2</v>
          </cell>
          <cell r="AR63">
            <v>4.0039738738504443E-2</v>
          </cell>
          <cell r="AS63">
            <v>4.3044982924952305E-2</v>
          </cell>
          <cell r="AT63">
            <v>2.5314279894291872E-2</v>
          </cell>
          <cell r="AU63">
            <v>3.9578842318820216E-2</v>
          </cell>
        </row>
        <row r="64">
          <cell r="B64">
            <v>44136</v>
          </cell>
          <cell r="C64">
            <v>44165</v>
          </cell>
          <cell r="D64">
            <v>2.3561360615878844E-2</v>
          </cell>
          <cell r="E64">
            <v>2.6261360615878845E-2</v>
          </cell>
          <cell r="F64">
            <v>2.5761360615878845E-2</v>
          </cell>
          <cell r="G64">
            <v>2.5861360615878844E-2</v>
          </cell>
          <cell r="H64">
            <v>2.5151178908679815E-2</v>
          </cell>
          <cell r="I64">
            <v>2.455090065726568E-2</v>
          </cell>
          <cell r="J64">
            <v>2.965090065726568E-2</v>
          </cell>
          <cell r="K64">
            <v>2.8150900657265679E-2</v>
          </cell>
          <cell r="L64">
            <v>2.9700900657265682E-2</v>
          </cell>
          <cell r="M64">
            <v>2.9277082009263343E-2</v>
          </cell>
          <cell r="N64">
            <v>2.4889580034923003E-2</v>
          </cell>
          <cell r="O64">
            <v>3.2389580034923003E-2</v>
          </cell>
          <cell r="P64">
            <v>2.9889580034923004E-2</v>
          </cell>
          <cell r="Q64">
            <v>3.2889580034923004E-2</v>
          </cell>
          <cell r="R64">
            <v>2.4387928430564382E-2</v>
          </cell>
          <cell r="S64">
            <v>2.5702133946266671E-2</v>
          </cell>
          <cell r="T64">
            <v>3.4202133946266672E-2</v>
          </cell>
          <cell r="U64">
            <v>3.1202133946266669E-2</v>
          </cell>
          <cell r="V64">
            <v>3.4702133946266672E-2</v>
          </cell>
          <cell r="W64">
            <v>3.4887928430564381E-2</v>
          </cell>
          <cell r="X64">
            <v>2.7767171962914373E-2</v>
          </cell>
          <cell r="Y64">
            <v>3.7767171962914375E-2</v>
          </cell>
          <cell r="Z64">
            <v>3.4267171962914372E-2</v>
          </cell>
          <cell r="AA64">
            <v>3.8267171962914376E-2</v>
          </cell>
          <cell r="AB64">
            <v>3.3680535637439515E-2</v>
          </cell>
          <cell r="AC64">
            <v>2.9454190784899616E-2</v>
          </cell>
          <cell r="AD64">
            <v>4.0954190784899619E-2</v>
          </cell>
          <cell r="AE64">
            <v>3.7454190784899616E-2</v>
          </cell>
          <cell r="AF64">
            <v>4.195419078489962E-2</v>
          </cell>
          <cell r="AG64">
            <v>3.5825379852745164E-2</v>
          </cell>
          <cell r="AH64">
            <v>3.0718475828675488E-2</v>
          </cell>
          <cell r="AI64">
            <v>4.3718475828675489E-2</v>
          </cell>
          <cell r="AJ64">
            <v>3.9718475828675485E-2</v>
          </cell>
          <cell r="AK64">
            <v>4.446847582867549E-2</v>
          </cell>
          <cell r="AL64">
            <v>3.7325379852745165E-2</v>
          </cell>
          <cell r="AM64">
            <v>3.3961098309838296E-2</v>
          </cell>
          <cell r="AN64">
            <v>4.8961098309838295E-2</v>
          </cell>
          <cell r="AO64">
            <v>4.4961098309838299E-2</v>
          </cell>
          <cell r="AP64">
            <v>5.1461098309838298E-2</v>
          </cell>
          <cell r="AQ64">
            <v>4.044707318144021E-2</v>
          </cell>
          <cell r="AR64">
            <v>4.044707318144021E-2</v>
          </cell>
          <cell r="AS64">
            <v>4.3576739551755825E-2</v>
          </cell>
          <cell r="AT64">
            <v>2.5861360615878844E-2</v>
          </cell>
          <cell r="AU64">
            <v>4.0113663764580434E-2</v>
          </cell>
        </row>
        <row r="65">
          <cell r="B65">
            <v>44166</v>
          </cell>
          <cell r="C65">
            <v>44196</v>
          </cell>
          <cell r="D65">
            <v>2.4108441337465817E-2</v>
          </cell>
          <cell r="E65">
            <v>2.6808441337465818E-2</v>
          </cell>
          <cell r="F65">
            <v>2.6308441337465818E-2</v>
          </cell>
          <cell r="G65">
            <v>2.6408441337465817E-2</v>
          </cell>
          <cell r="H65">
            <v>2.5558012288380765E-2</v>
          </cell>
          <cell r="I65">
            <v>2.5097646845803855E-2</v>
          </cell>
          <cell r="J65">
            <v>3.0197646845803856E-2</v>
          </cell>
          <cell r="K65">
            <v>2.8697646845803854E-2</v>
          </cell>
          <cell r="L65">
            <v>3.0247646845803854E-2</v>
          </cell>
          <cell r="M65">
            <v>2.968557665351098E-2</v>
          </cell>
          <cell r="N65">
            <v>2.5531267733760472E-2</v>
          </cell>
          <cell r="O65">
            <v>3.3031267733760472E-2</v>
          </cell>
          <cell r="P65">
            <v>3.0531267733760473E-2</v>
          </cell>
          <cell r="Q65">
            <v>3.3531267733760473E-2</v>
          </cell>
          <cell r="R65">
            <v>2.4895853737808619E-2</v>
          </cell>
          <cell r="S65">
            <v>2.6336668932162782E-2</v>
          </cell>
          <cell r="T65">
            <v>3.4836668932162779E-2</v>
          </cell>
          <cell r="U65">
            <v>3.1836668932162783E-2</v>
          </cell>
          <cell r="V65">
            <v>3.5336668932162779E-2</v>
          </cell>
          <cell r="W65">
            <v>3.5395853737808618E-2</v>
          </cell>
          <cell r="X65">
            <v>2.8356661505992357E-2</v>
          </cell>
          <cell r="Y65">
            <v>3.8356661505992359E-2</v>
          </cell>
          <cell r="Z65">
            <v>3.4856661505992356E-2</v>
          </cell>
          <cell r="AA65">
            <v>3.885666150599236E-2</v>
          </cell>
          <cell r="AB65">
            <v>3.417837602611376E-2</v>
          </cell>
          <cell r="AC65">
            <v>3.0006182329796741E-2</v>
          </cell>
          <cell r="AD65">
            <v>4.1506182329796741E-2</v>
          </cell>
          <cell r="AE65">
            <v>3.8006182329796745E-2</v>
          </cell>
          <cell r="AF65">
            <v>4.2506182329796742E-2</v>
          </cell>
          <cell r="AG65">
            <v>3.6267593282436061E-2</v>
          </cell>
          <cell r="AH65">
            <v>3.1267342521634545E-2</v>
          </cell>
          <cell r="AI65">
            <v>4.4267342521634542E-2</v>
          </cell>
          <cell r="AJ65">
            <v>4.0267342521634546E-2</v>
          </cell>
          <cell r="AK65">
            <v>4.5017342521634543E-2</v>
          </cell>
          <cell r="AL65">
            <v>3.7767593282436063E-2</v>
          </cell>
          <cell r="AM65">
            <v>3.438379182190076E-2</v>
          </cell>
          <cell r="AN65">
            <v>4.9383791821900759E-2</v>
          </cell>
          <cell r="AO65">
            <v>4.5383791821900762E-2</v>
          </cell>
          <cell r="AP65">
            <v>5.1883791821900761E-2</v>
          </cell>
          <cell r="AQ65">
            <v>4.0854407624375977E-2</v>
          </cell>
          <cell r="AR65">
            <v>4.0854407624375977E-2</v>
          </cell>
          <cell r="AS65">
            <v>4.4108496178559345E-2</v>
          </cell>
          <cell r="AT65">
            <v>2.6408441337465817E-2</v>
          </cell>
          <cell r="AU65">
            <v>4.0648485210340639E-2</v>
          </cell>
        </row>
        <row r="66">
          <cell r="B66">
            <v>44197</v>
          </cell>
          <cell r="C66">
            <v>44227</v>
          </cell>
          <cell r="D66">
            <v>2.465552205905279E-2</v>
          </cell>
          <cell r="E66">
            <v>2.7355522059052791E-2</v>
          </cell>
          <cell r="F66">
            <v>2.685552205905279E-2</v>
          </cell>
          <cell r="G66">
            <v>2.695552205905279E-2</v>
          </cell>
          <cell r="H66">
            <v>2.5964845668081715E-2</v>
          </cell>
          <cell r="I66">
            <v>2.5644393034342031E-2</v>
          </cell>
          <cell r="J66">
            <v>3.0744393034342031E-2</v>
          </cell>
          <cell r="K66">
            <v>2.924439303434203E-2</v>
          </cell>
          <cell r="L66">
            <v>3.0794393034342032E-2</v>
          </cell>
          <cell r="M66">
            <v>3.0094071297758616E-2</v>
          </cell>
          <cell r="N66">
            <v>2.6172955432597941E-2</v>
          </cell>
          <cell r="O66">
            <v>3.3672955432597941E-2</v>
          </cell>
          <cell r="P66">
            <v>3.1172955432597942E-2</v>
          </cell>
          <cell r="Q66">
            <v>3.4172955432597941E-2</v>
          </cell>
          <cell r="R66">
            <v>2.5403779045052855E-2</v>
          </cell>
          <cell r="S66">
            <v>2.6971203918058892E-2</v>
          </cell>
          <cell r="T66">
            <v>3.5471203918058893E-2</v>
          </cell>
          <cell r="U66">
            <v>3.247120391805889E-2</v>
          </cell>
          <cell r="V66">
            <v>3.5971203918058893E-2</v>
          </cell>
          <cell r="W66">
            <v>3.5903779045052854E-2</v>
          </cell>
          <cell r="X66">
            <v>2.8946151049070341E-2</v>
          </cell>
          <cell r="Y66">
            <v>3.8946151049070343E-2</v>
          </cell>
          <cell r="Z66">
            <v>3.544615104907034E-2</v>
          </cell>
          <cell r="AA66">
            <v>3.9446151049070344E-2</v>
          </cell>
          <cell r="AB66">
            <v>3.4676216414788005E-2</v>
          </cell>
          <cell r="AC66">
            <v>3.0558173874693867E-2</v>
          </cell>
          <cell r="AD66">
            <v>4.2058173874693863E-2</v>
          </cell>
          <cell r="AE66">
            <v>3.8558173874693867E-2</v>
          </cell>
          <cell r="AF66">
            <v>4.3058173874693864E-2</v>
          </cell>
          <cell r="AG66">
            <v>3.6709806712126966E-2</v>
          </cell>
          <cell r="AH66">
            <v>3.1816209214593605E-2</v>
          </cell>
          <cell r="AI66">
            <v>4.4816209214593603E-2</v>
          </cell>
          <cell r="AJ66">
            <v>4.0816209214593606E-2</v>
          </cell>
          <cell r="AK66">
            <v>4.5566209214593603E-2</v>
          </cell>
          <cell r="AL66">
            <v>3.8209806712126967E-2</v>
          </cell>
          <cell r="AM66">
            <v>3.4806485333963223E-2</v>
          </cell>
          <cell r="AN66">
            <v>4.9806485333963223E-2</v>
          </cell>
          <cell r="AO66">
            <v>4.5806485333963226E-2</v>
          </cell>
          <cell r="AP66">
            <v>5.2306485333963225E-2</v>
          </cell>
          <cell r="AQ66">
            <v>4.1261742067311744E-2</v>
          </cell>
          <cell r="AR66">
            <v>4.1261742067311744E-2</v>
          </cell>
          <cell r="AS66">
            <v>4.4640252805362879E-2</v>
          </cell>
          <cell r="AT66">
            <v>2.695552205905279E-2</v>
          </cell>
          <cell r="AU66">
            <v>4.1183306656100857E-2</v>
          </cell>
        </row>
        <row r="67">
          <cell r="B67">
            <v>44228</v>
          </cell>
          <cell r="C67">
            <v>44255</v>
          </cell>
          <cell r="D67">
            <v>2.5202602780639762E-2</v>
          </cell>
          <cell r="E67">
            <v>2.7902602780639763E-2</v>
          </cell>
          <cell r="F67">
            <v>2.7402602780639763E-2</v>
          </cell>
          <cell r="G67">
            <v>2.7502602780639762E-2</v>
          </cell>
          <cell r="H67">
            <v>2.6371679047782665E-2</v>
          </cell>
          <cell r="I67">
            <v>2.6191139222880206E-2</v>
          </cell>
          <cell r="J67">
            <v>3.129113922288021E-2</v>
          </cell>
          <cell r="K67">
            <v>2.9791139222880205E-2</v>
          </cell>
          <cell r="L67">
            <v>3.1341139222880204E-2</v>
          </cell>
          <cell r="M67">
            <v>3.0502565942006253E-2</v>
          </cell>
          <cell r="N67">
            <v>2.681464313143541E-2</v>
          </cell>
          <cell r="O67">
            <v>3.431464313143541E-2</v>
          </cell>
          <cell r="P67">
            <v>3.1814643131435408E-2</v>
          </cell>
          <cell r="Q67">
            <v>3.481464313143541E-2</v>
          </cell>
          <cell r="R67">
            <v>2.5911704352297091E-2</v>
          </cell>
          <cell r="S67">
            <v>2.7605738903955002E-2</v>
          </cell>
          <cell r="T67">
            <v>3.6105738903955006E-2</v>
          </cell>
          <cell r="U67">
            <v>3.3105738903955004E-2</v>
          </cell>
          <cell r="V67">
            <v>3.6605738903955E-2</v>
          </cell>
          <cell r="W67">
            <v>3.641170435229709E-2</v>
          </cell>
          <cell r="X67">
            <v>2.9535640592148325E-2</v>
          </cell>
          <cell r="Y67">
            <v>3.9535640592148327E-2</v>
          </cell>
          <cell r="Z67">
            <v>3.6035640592148324E-2</v>
          </cell>
          <cell r="AA67">
            <v>4.0035640592148328E-2</v>
          </cell>
          <cell r="AB67">
            <v>3.517405680346225E-2</v>
          </cell>
          <cell r="AC67">
            <v>3.1110165419590993E-2</v>
          </cell>
          <cell r="AD67">
            <v>4.2610165419590992E-2</v>
          </cell>
          <cell r="AE67">
            <v>3.9110165419590989E-2</v>
          </cell>
          <cell r="AF67">
            <v>4.3610165419590993E-2</v>
          </cell>
          <cell r="AG67">
            <v>3.7152020141817871E-2</v>
          </cell>
          <cell r="AH67">
            <v>3.2365075907552665E-2</v>
          </cell>
          <cell r="AI67">
            <v>4.5365075907552663E-2</v>
          </cell>
          <cell r="AJ67">
            <v>4.1365075907552666E-2</v>
          </cell>
          <cell r="AK67">
            <v>4.6115075907552663E-2</v>
          </cell>
          <cell r="AL67">
            <v>3.8652020141817865E-2</v>
          </cell>
          <cell r="AM67">
            <v>3.5229178846025687E-2</v>
          </cell>
          <cell r="AN67">
            <v>5.0229178846025686E-2</v>
          </cell>
          <cell r="AO67">
            <v>4.622917884602569E-2</v>
          </cell>
          <cell r="AP67">
            <v>5.2729178846025689E-2</v>
          </cell>
          <cell r="AQ67">
            <v>4.166907651024751E-2</v>
          </cell>
          <cell r="AR67">
            <v>4.166907651024751E-2</v>
          </cell>
          <cell r="AS67">
            <v>4.5172009432166406E-2</v>
          </cell>
          <cell r="AT67">
            <v>2.7502602780639762E-2</v>
          </cell>
          <cell r="AU67">
            <v>4.1718128101861082E-2</v>
          </cell>
        </row>
        <row r="68">
          <cell r="B68">
            <v>44256</v>
          </cell>
          <cell r="C68">
            <v>44286</v>
          </cell>
          <cell r="D68">
            <v>2.5749683502226735E-2</v>
          </cell>
          <cell r="E68">
            <v>2.8449683502226736E-2</v>
          </cell>
          <cell r="F68">
            <v>2.7949683502226735E-2</v>
          </cell>
          <cell r="G68">
            <v>2.8049683502226735E-2</v>
          </cell>
          <cell r="H68">
            <v>2.6778512427483615E-2</v>
          </cell>
          <cell r="I68">
            <v>2.6737885411418381E-2</v>
          </cell>
          <cell r="J68">
            <v>3.1837885411418382E-2</v>
          </cell>
          <cell r="K68">
            <v>3.033788541141838E-2</v>
          </cell>
          <cell r="L68">
            <v>3.1887885411418383E-2</v>
          </cell>
          <cell r="M68">
            <v>3.091106058625389E-2</v>
          </cell>
          <cell r="N68">
            <v>2.7456330830272879E-2</v>
          </cell>
          <cell r="O68">
            <v>3.4956330830272879E-2</v>
          </cell>
          <cell r="P68">
            <v>3.2456330830272877E-2</v>
          </cell>
          <cell r="Q68">
            <v>3.5456330830272879E-2</v>
          </cell>
          <cell r="R68">
            <v>2.6419629659541328E-2</v>
          </cell>
          <cell r="S68">
            <v>2.8240273889851113E-2</v>
          </cell>
          <cell r="T68">
            <v>3.6740273889851113E-2</v>
          </cell>
          <cell r="U68">
            <v>3.3740273889851111E-2</v>
          </cell>
          <cell r="V68">
            <v>3.7240273889851114E-2</v>
          </cell>
          <cell r="W68">
            <v>3.6919629659541327E-2</v>
          </cell>
          <cell r="X68">
            <v>3.0125130135226309E-2</v>
          </cell>
          <cell r="Y68">
            <v>4.0125130135226311E-2</v>
          </cell>
          <cell r="Z68">
            <v>3.6625130135226308E-2</v>
          </cell>
          <cell r="AA68">
            <v>4.0625130135226312E-2</v>
          </cell>
          <cell r="AB68">
            <v>3.5671897192136495E-2</v>
          </cell>
          <cell r="AC68">
            <v>3.1662156964488118E-2</v>
          </cell>
          <cell r="AD68">
            <v>4.3162156964488121E-2</v>
          </cell>
          <cell r="AE68">
            <v>3.9662156964488118E-2</v>
          </cell>
          <cell r="AF68">
            <v>4.4162156964488122E-2</v>
          </cell>
          <cell r="AG68">
            <v>3.7594233571508769E-2</v>
          </cell>
          <cell r="AH68">
            <v>3.2913942600511725E-2</v>
          </cell>
          <cell r="AI68">
            <v>4.5913942600511723E-2</v>
          </cell>
          <cell r="AJ68">
            <v>4.1913942600511726E-2</v>
          </cell>
          <cell r="AK68">
            <v>4.6663942600511724E-2</v>
          </cell>
          <cell r="AL68">
            <v>3.909423357150877E-2</v>
          </cell>
          <cell r="AM68">
            <v>3.5651872358088151E-2</v>
          </cell>
          <cell r="AN68">
            <v>5.065187235808815E-2</v>
          </cell>
          <cell r="AO68">
            <v>4.6651872358088153E-2</v>
          </cell>
          <cell r="AP68">
            <v>5.3151872358088152E-2</v>
          </cell>
          <cell r="AQ68">
            <v>4.2076410953183277E-2</v>
          </cell>
          <cell r="AR68">
            <v>4.2076410953183277E-2</v>
          </cell>
          <cell r="AS68">
            <v>4.5703766058969926E-2</v>
          </cell>
          <cell r="AT68">
            <v>2.8049683502226735E-2</v>
          </cell>
          <cell r="AU68">
            <v>4.2252949547621287E-2</v>
          </cell>
        </row>
        <row r="69">
          <cell r="B69">
            <v>44287</v>
          </cell>
          <cell r="C69">
            <v>44316</v>
          </cell>
          <cell r="D69">
            <v>2.6296764223813707E-2</v>
          </cell>
          <cell r="E69">
            <v>2.8996764223813708E-2</v>
          </cell>
          <cell r="F69">
            <v>2.8496764223813708E-2</v>
          </cell>
          <cell r="G69">
            <v>2.8596764223813707E-2</v>
          </cell>
          <cell r="H69">
            <v>2.7185345807184565E-2</v>
          </cell>
          <cell r="I69">
            <v>2.7284631599956557E-2</v>
          </cell>
          <cell r="J69">
            <v>3.2384631599956554E-2</v>
          </cell>
          <cell r="K69">
            <v>3.0884631599956556E-2</v>
          </cell>
          <cell r="L69">
            <v>3.2434631599956555E-2</v>
          </cell>
          <cell r="M69">
            <v>3.1319555230501527E-2</v>
          </cell>
          <cell r="N69">
            <v>2.8098018529110348E-2</v>
          </cell>
          <cell r="O69">
            <v>3.5598018529110348E-2</v>
          </cell>
          <cell r="P69">
            <v>3.3098018529110346E-2</v>
          </cell>
          <cell r="Q69">
            <v>3.6098018529110348E-2</v>
          </cell>
          <cell r="R69">
            <v>2.6927554966785564E-2</v>
          </cell>
          <cell r="S69">
            <v>2.8874808875747223E-2</v>
          </cell>
          <cell r="T69">
            <v>3.737480887574722E-2</v>
          </cell>
          <cell r="U69">
            <v>3.4374808875747224E-2</v>
          </cell>
          <cell r="V69">
            <v>3.7874808875747221E-2</v>
          </cell>
          <cell r="W69">
            <v>3.7427554966785563E-2</v>
          </cell>
          <cell r="X69">
            <v>3.0714619678304293E-2</v>
          </cell>
          <cell r="Y69">
            <v>4.0714619678304295E-2</v>
          </cell>
          <cell r="Z69">
            <v>3.7214619678304292E-2</v>
          </cell>
          <cell r="AA69">
            <v>4.1214619678304296E-2</v>
          </cell>
          <cell r="AB69">
            <v>3.616973758081074E-2</v>
          </cell>
          <cell r="AC69">
            <v>3.2214148509385247E-2</v>
          </cell>
          <cell r="AD69">
            <v>4.3714148509385251E-2</v>
          </cell>
          <cell r="AE69">
            <v>4.0214148509385247E-2</v>
          </cell>
          <cell r="AF69">
            <v>4.4714148509385251E-2</v>
          </cell>
          <cell r="AG69">
            <v>3.8036447001199666E-2</v>
          </cell>
          <cell r="AH69">
            <v>3.3462809293470785E-2</v>
          </cell>
          <cell r="AI69">
            <v>4.6462809293470783E-2</v>
          </cell>
          <cell r="AJ69">
            <v>4.2462809293470787E-2</v>
          </cell>
          <cell r="AK69">
            <v>4.7212809293470784E-2</v>
          </cell>
          <cell r="AL69">
            <v>3.9536447001199668E-2</v>
          </cell>
          <cell r="AM69">
            <v>3.6074565870150614E-2</v>
          </cell>
          <cell r="AN69">
            <v>5.1074565870150614E-2</v>
          </cell>
          <cell r="AO69">
            <v>4.7074565870150617E-2</v>
          </cell>
          <cell r="AP69">
            <v>5.3574565870150616E-2</v>
          </cell>
          <cell r="AQ69">
            <v>4.2483745396119044E-2</v>
          </cell>
          <cell r="AR69">
            <v>4.2483745396119044E-2</v>
          </cell>
          <cell r="AS69">
            <v>4.6235522685773453E-2</v>
          </cell>
          <cell r="AT69">
            <v>2.8596764223813707E-2</v>
          </cell>
          <cell r="AU69">
            <v>4.2787770993381505E-2</v>
          </cell>
        </row>
        <row r="70">
          <cell r="B70">
            <v>44317</v>
          </cell>
          <cell r="C70">
            <v>44347</v>
          </cell>
          <cell r="D70">
            <v>2.684384494540068E-2</v>
          </cell>
          <cell r="E70">
            <v>2.9543844945400681E-2</v>
          </cell>
          <cell r="F70">
            <v>2.9043844945400681E-2</v>
          </cell>
          <cell r="G70">
            <v>2.914384494540068E-2</v>
          </cell>
          <cell r="H70">
            <v>2.7592179186885515E-2</v>
          </cell>
          <cell r="I70">
            <v>2.7831377788494732E-2</v>
          </cell>
          <cell r="J70">
            <v>3.2931377788494733E-2</v>
          </cell>
          <cell r="K70">
            <v>3.1431377788494731E-2</v>
          </cell>
          <cell r="L70">
            <v>3.2981377788494734E-2</v>
          </cell>
          <cell r="M70">
            <v>3.1728049874749163E-2</v>
          </cell>
          <cell r="N70">
            <v>2.8739706227947817E-2</v>
          </cell>
          <cell r="O70">
            <v>3.6239706227947817E-2</v>
          </cell>
          <cell r="P70">
            <v>3.3739706227947815E-2</v>
          </cell>
          <cell r="Q70">
            <v>3.6739706227947817E-2</v>
          </cell>
          <cell r="R70">
            <v>2.7435480274029801E-2</v>
          </cell>
          <cell r="S70">
            <v>2.9509343861643333E-2</v>
          </cell>
          <cell r="T70">
            <v>3.8009343861643334E-2</v>
          </cell>
          <cell r="U70">
            <v>3.5009343861643331E-2</v>
          </cell>
          <cell r="V70">
            <v>3.8509343861643335E-2</v>
          </cell>
          <cell r="W70">
            <v>3.7935480274029799E-2</v>
          </cell>
          <cell r="X70">
            <v>3.1304109221382277E-2</v>
          </cell>
          <cell r="Y70">
            <v>4.1304109221382279E-2</v>
          </cell>
          <cell r="Z70">
            <v>3.7804109221382276E-2</v>
          </cell>
          <cell r="AA70">
            <v>4.180410922138228E-2</v>
          </cell>
          <cell r="AB70">
            <v>3.6667577969484985E-2</v>
          </cell>
          <cell r="AC70">
            <v>3.2766140054282376E-2</v>
          </cell>
          <cell r="AD70">
            <v>4.426614005428238E-2</v>
          </cell>
          <cell r="AE70">
            <v>4.0766140054282377E-2</v>
          </cell>
          <cell r="AF70">
            <v>4.5266140054282381E-2</v>
          </cell>
          <cell r="AG70">
            <v>3.8478660430890571E-2</v>
          </cell>
          <cell r="AH70">
            <v>3.4011675986429846E-2</v>
          </cell>
          <cell r="AI70">
            <v>4.7011675986429843E-2</v>
          </cell>
          <cell r="AJ70">
            <v>4.3011675986429847E-2</v>
          </cell>
          <cell r="AK70">
            <v>4.7761675986429844E-2</v>
          </cell>
          <cell r="AL70">
            <v>3.9978660430890572E-2</v>
          </cell>
          <cell r="AM70">
            <v>3.6497259382213078E-2</v>
          </cell>
          <cell r="AN70">
            <v>5.1497259382213077E-2</v>
          </cell>
          <cell r="AO70">
            <v>4.7497259382213081E-2</v>
          </cell>
          <cell r="AP70">
            <v>5.3997259382213079E-2</v>
          </cell>
          <cell r="AQ70">
            <v>4.289107983905481E-2</v>
          </cell>
          <cell r="AR70">
            <v>4.289107983905481E-2</v>
          </cell>
          <cell r="AS70">
            <v>4.6767279312576973E-2</v>
          </cell>
          <cell r="AT70">
            <v>2.914384494540068E-2</v>
          </cell>
          <cell r="AU70">
            <v>4.3322592439141709E-2</v>
          </cell>
        </row>
        <row r="71">
          <cell r="B71">
            <v>44348</v>
          </cell>
          <cell r="C71">
            <v>44377</v>
          </cell>
          <cell r="D71">
            <v>2.7390925666987653E-2</v>
          </cell>
          <cell r="E71">
            <v>3.0090925666987654E-2</v>
          </cell>
          <cell r="F71">
            <v>2.9590925666987653E-2</v>
          </cell>
          <cell r="G71">
            <v>2.9690925666987653E-2</v>
          </cell>
          <cell r="H71">
            <v>2.7999012566586465E-2</v>
          </cell>
          <cell r="I71">
            <v>2.8378123977032908E-2</v>
          </cell>
          <cell r="J71">
            <v>3.3478123977032911E-2</v>
          </cell>
          <cell r="K71">
            <v>3.197812397703291E-2</v>
          </cell>
          <cell r="L71">
            <v>3.3528123977032906E-2</v>
          </cell>
          <cell r="M71">
            <v>3.21365445189968E-2</v>
          </cell>
          <cell r="N71">
            <v>2.9381393926785286E-2</v>
          </cell>
          <cell r="O71">
            <v>3.6881393926785286E-2</v>
          </cell>
          <cell r="P71">
            <v>3.4381393926785284E-2</v>
          </cell>
          <cell r="Q71">
            <v>3.7381393926785286E-2</v>
          </cell>
          <cell r="R71">
            <v>2.7943405581274037E-2</v>
          </cell>
          <cell r="S71">
            <v>3.0143878847539444E-2</v>
          </cell>
          <cell r="T71">
            <v>3.8643878847539448E-2</v>
          </cell>
          <cell r="U71">
            <v>3.5643878847539445E-2</v>
          </cell>
          <cell r="V71">
            <v>3.9143878847539441E-2</v>
          </cell>
          <cell r="W71">
            <v>3.8443405581274036E-2</v>
          </cell>
          <cell r="X71">
            <v>3.1893598764460261E-2</v>
          </cell>
          <cell r="Y71">
            <v>4.1893598764460263E-2</v>
          </cell>
          <cell r="Z71">
            <v>3.839359876446026E-2</v>
          </cell>
          <cell r="AA71">
            <v>4.2393598764460264E-2</v>
          </cell>
          <cell r="AB71">
            <v>3.716541835815923E-2</v>
          </cell>
          <cell r="AC71">
            <v>3.3318131599179505E-2</v>
          </cell>
          <cell r="AD71">
            <v>4.4818131599179509E-2</v>
          </cell>
          <cell r="AE71">
            <v>4.1318131599179506E-2</v>
          </cell>
          <cell r="AF71">
            <v>4.581813159917951E-2</v>
          </cell>
          <cell r="AG71">
            <v>3.8920873860581476E-2</v>
          </cell>
          <cell r="AH71">
            <v>3.4560542679388906E-2</v>
          </cell>
          <cell r="AI71">
            <v>4.7560542679388904E-2</v>
          </cell>
          <cell r="AJ71">
            <v>4.3560542679388907E-2</v>
          </cell>
          <cell r="AK71">
            <v>4.8310542679388904E-2</v>
          </cell>
          <cell r="AL71">
            <v>4.042087386058147E-2</v>
          </cell>
          <cell r="AM71">
            <v>3.6919952894275541E-2</v>
          </cell>
          <cell r="AN71">
            <v>5.1919952894275541E-2</v>
          </cell>
          <cell r="AO71">
            <v>4.7919952894275544E-2</v>
          </cell>
          <cell r="AP71">
            <v>5.4419952894275543E-2</v>
          </cell>
          <cell r="AQ71">
            <v>4.3298414281990577E-2</v>
          </cell>
          <cell r="AR71">
            <v>4.3298414281990577E-2</v>
          </cell>
          <cell r="AS71">
            <v>4.7299035939380507E-2</v>
          </cell>
          <cell r="AT71">
            <v>2.9690925666987653E-2</v>
          </cell>
          <cell r="AU71">
            <v>4.3857413884901941E-2</v>
          </cell>
        </row>
        <row r="72">
          <cell r="B72">
            <v>44378</v>
          </cell>
          <cell r="C72">
            <v>44408</v>
          </cell>
          <cell r="D72">
            <v>2.7938006388574625E-2</v>
          </cell>
          <cell r="E72">
            <v>3.0638006388574626E-2</v>
          </cell>
          <cell r="F72">
            <v>3.0138006388574626E-2</v>
          </cell>
          <cell r="G72">
            <v>3.0238006388574625E-2</v>
          </cell>
          <cell r="H72">
            <v>2.8405845946287415E-2</v>
          </cell>
          <cell r="I72">
            <v>2.8924870165571083E-2</v>
          </cell>
          <cell r="J72">
            <v>3.4024870165571083E-2</v>
          </cell>
          <cell r="K72">
            <v>3.2524870165571082E-2</v>
          </cell>
          <cell r="L72">
            <v>3.4074870165571085E-2</v>
          </cell>
          <cell r="M72">
            <v>3.2545039163244437E-2</v>
          </cell>
          <cell r="N72">
            <v>3.0023081625622755E-2</v>
          </cell>
          <cell r="O72">
            <v>3.7523081625622755E-2</v>
          </cell>
          <cell r="P72">
            <v>3.5023081625622753E-2</v>
          </cell>
          <cell r="Q72">
            <v>3.8023081625622755E-2</v>
          </cell>
          <cell r="R72">
            <v>2.8451330888518273E-2</v>
          </cell>
          <cell r="S72">
            <v>3.0778413833435554E-2</v>
          </cell>
          <cell r="T72">
            <v>3.9278413833435555E-2</v>
          </cell>
          <cell r="U72">
            <v>3.6278413833435552E-2</v>
          </cell>
          <cell r="V72">
            <v>3.9778413833435555E-2</v>
          </cell>
          <cell r="W72">
            <v>3.8951330888518272E-2</v>
          </cell>
          <cell r="X72">
            <v>3.2483088307538245E-2</v>
          </cell>
          <cell r="Y72">
            <v>4.2483088307538247E-2</v>
          </cell>
          <cell r="Z72">
            <v>3.8983088307538244E-2</v>
          </cell>
          <cell r="AA72">
            <v>4.2983088307538247E-2</v>
          </cell>
          <cell r="AB72">
            <v>3.7663258746833475E-2</v>
          </cell>
          <cell r="AC72">
            <v>3.3870123144076635E-2</v>
          </cell>
          <cell r="AD72">
            <v>4.5370123144076638E-2</v>
          </cell>
          <cell r="AE72">
            <v>4.1870123144076635E-2</v>
          </cell>
          <cell r="AF72">
            <v>4.6370123144076639E-2</v>
          </cell>
          <cell r="AG72">
            <v>3.9363087290272374E-2</v>
          </cell>
          <cell r="AH72">
            <v>3.5109409372347966E-2</v>
          </cell>
          <cell r="AI72">
            <v>4.8109409372347964E-2</v>
          </cell>
          <cell r="AJ72">
            <v>4.4109409372347967E-2</v>
          </cell>
          <cell r="AK72">
            <v>4.8859409372347964E-2</v>
          </cell>
          <cell r="AL72">
            <v>4.0863087290272375E-2</v>
          </cell>
          <cell r="AM72">
            <v>3.7342646406338005E-2</v>
          </cell>
          <cell r="AN72">
            <v>5.2342646406338005E-2</v>
          </cell>
          <cell r="AO72">
            <v>4.8342646406338008E-2</v>
          </cell>
          <cell r="AP72">
            <v>5.4842646406338007E-2</v>
          </cell>
          <cell r="AQ72">
            <v>4.3705748724926344E-2</v>
          </cell>
          <cell r="AR72">
            <v>4.3705748724926344E-2</v>
          </cell>
          <cell r="AS72">
            <v>4.7830792566184034E-2</v>
          </cell>
          <cell r="AT72">
            <v>3.0238006388574625E-2</v>
          </cell>
          <cell r="AU72">
            <v>4.4392235330662153E-2</v>
          </cell>
        </row>
        <row r="73">
          <cell r="B73">
            <v>44409</v>
          </cell>
          <cell r="C73">
            <v>44439</v>
          </cell>
          <cell r="D73">
            <v>2.8485087110161598E-2</v>
          </cell>
          <cell r="E73">
            <v>3.1185087110161599E-2</v>
          </cell>
          <cell r="F73">
            <v>3.0685087110161598E-2</v>
          </cell>
          <cell r="G73">
            <v>3.0785087110161598E-2</v>
          </cell>
          <cell r="H73">
            <v>2.8812679325988366E-2</v>
          </cell>
          <cell r="I73">
            <v>2.9471616354109258E-2</v>
          </cell>
          <cell r="J73">
            <v>3.4571616354109255E-2</v>
          </cell>
          <cell r="K73">
            <v>3.3071616354109261E-2</v>
          </cell>
          <cell r="L73">
            <v>3.4621616354109257E-2</v>
          </cell>
          <cell r="M73">
            <v>3.2953533807492073E-2</v>
          </cell>
          <cell r="N73">
            <v>3.0664769324460224E-2</v>
          </cell>
          <cell r="O73">
            <v>3.8164769324460224E-2</v>
          </cell>
          <cell r="P73">
            <v>3.5664769324460222E-2</v>
          </cell>
          <cell r="Q73">
            <v>3.8664769324460224E-2</v>
          </cell>
          <cell r="R73">
            <v>2.895925619576251E-2</v>
          </cell>
          <cell r="S73">
            <v>3.1412948819331661E-2</v>
          </cell>
          <cell r="T73">
            <v>3.9912948819331662E-2</v>
          </cell>
          <cell r="U73">
            <v>3.6912948819331659E-2</v>
          </cell>
          <cell r="V73">
            <v>4.0412948819331662E-2</v>
          </cell>
          <cell r="W73">
            <v>3.9459256195762508E-2</v>
          </cell>
          <cell r="X73">
            <v>3.3072577850616229E-2</v>
          </cell>
          <cell r="Y73">
            <v>4.3072577850616231E-2</v>
          </cell>
          <cell r="Z73">
            <v>3.9572577850616228E-2</v>
          </cell>
          <cell r="AA73">
            <v>4.3572577850616231E-2</v>
          </cell>
          <cell r="AB73">
            <v>3.816109913550772E-2</v>
          </cell>
          <cell r="AC73">
            <v>3.4422114688973764E-2</v>
          </cell>
          <cell r="AD73">
            <v>4.5922114688973767E-2</v>
          </cell>
          <cell r="AE73">
            <v>4.2422114688973764E-2</v>
          </cell>
          <cell r="AF73">
            <v>4.6922114688973768E-2</v>
          </cell>
          <cell r="AG73">
            <v>3.9805300719963271E-2</v>
          </cell>
          <cell r="AH73">
            <v>3.5658276065307026E-2</v>
          </cell>
          <cell r="AI73">
            <v>4.8658276065307024E-2</v>
          </cell>
          <cell r="AJ73">
            <v>4.4658276065307027E-2</v>
          </cell>
          <cell r="AK73">
            <v>4.9408276065307025E-2</v>
          </cell>
          <cell r="AL73">
            <v>4.1305300719963273E-2</v>
          </cell>
          <cell r="AM73">
            <v>3.7765339918400469E-2</v>
          </cell>
          <cell r="AN73">
            <v>5.2765339918400468E-2</v>
          </cell>
          <cell r="AO73">
            <v>4.8765339918400472E-2</v>
          </cell>
          <cell r="AP73">
            <v>5.526533991840047E-2</v>
          </cell>
          <cell r="AQ73">
            <v>4.411308316786211E-2</v>
          </cell>
          <cell r="AR73">
            <v>4.411308316786211E-2</v>
          </cell>
          <cell r="AS73">
            <v>4.8362549192987554E-2</v>
          </cell>
          <cell r="AT73">
            <v>3.0785087110161598E-2</v>
          </cell>
          <cell r="AU73">
            <v>4.4927056776422364E-2</v>
          </cell>
        </row>
        <row r="74">
          <cell r="B74">
            <v>44440</v>
          </cell>
          <cell r="C74">
            <v>44469</v>
          </cell>
          <cell r="D74">
            <v>2.903216783174857E-2</v>
          </cell>
          <cell r="E74">
            <v>3.1732167831748571E-2</v>
          </cell>
          <cell r="F74">
            <v>3.1232167831748571E-2</v>
          </cell>
          <cell r="G74">
            <v>3.1332167831748567E-2</v>
          </cell>
          <cell r="H74">
            <v>2.9219512705689316E-2</v>
          </cell>
          <cell r="I74">
            <v>3.0018362542647434E-2</v>
          </cell>
          <cell r="J74">
            <v>3.5118362542647434E-2</v>
          </cell>
          <cell r="K74">
            <v>3.3618362542647433E-2</v>
          </cell>
          <cell r="L74">
            <v>3.5168362542647436E-2</v>
          </cell>
          <cell r="M74">
            <v>3.336202845173971E-2</v>
          </cell>
          <cell r="N74">
            <v>3.1306457023297693E-2</v>
          </cell>
          <cell r="O74">
            <v>3.8806457023297693E-2</v>
          </cell>
          <cell r="P74">
            <v>3.630645702329769E-2</v>
          </cell>
          <cell r="Q74">
            <v>3.9306457023297693E-2</v>
          </cell>
          <cell r="R74">
            <v>2.9467181503006746E-2</v>
          </cell>
          <cell r="S74">
            <v>3.2047483805227768E-2</v>
          </cell>
          <cell r="T74">
            <v>4.0547483805227769E-2</v>
          </cell>
          <cell r="U74">
            <v>3.7547483805227766E-2</v>
          </cell>
          <cell r="V74">
            <v>4.1047483805227769E-2</v>
          </cell>
          <cell r="W74">
            <v>3.9967181503006745E-2</v>
          </cell>
          <cell r="X74">
            <v>3.3662067393694213E-2</v>
          </cell>
          <cell r="Y74">
            <v>4.3662067393694215E-2</v>
          </cell>
          <cell r="Z74">
            <v>4.0162067393694212E-2</v>
          </cell>
          <cell r="AA74">
            <v>4.4162067393694215E-2</v>
          </cell>
          <cell r="AB74">
            <v>3.8658939524181965E-2</v>
          </cell>
          <cell r="AC74">
            <v>3.4974106233870893E-2</v>
          </cell>
          <cell r="AD74">
            <v>4.6474106233870896E-2</v>
          </cell>
          <cell r="AE74">
            <v>4.2974106233870893E-2</v>
          </cell>
          <cell r="AF74">
            <v>4.7474106233870897E-2</v>
          </cell>
          <cell r="AG74">
            <v>4.0247514149654169E-2</v>
          </cell>
          <cell r="AH74">
            <v>3.6207142758266087E-2</v>
          </cell>
          <cell r="AI74">
            <v>4.9207142758266084E-2</v>
          </cell>
          <cell r="AJ74">
            <v>4.5207142758266088E-2</v>
          </cell>
          <cell r="AK74">
            <v>4.9957142758266085E-2</v>
          </cell>
          <cell r="AL74">
            <v>4.174751414965417E-2</v>
          </cell>
          <cell r="AM74">
            <v>3.8188033430462932E-2</v>
          </cell>
          <cell r="AN74">
            <v>5.3188033430462932E-2</v>
          </cell>
          <cell r="AO74">
            <v>4.9188033430462935E-2</v>
          </cell>
          <cell r="AP74">
            <v>5.5688033430462934E-2</v>
          </cell>
          <cell r="AQ74">
            <v>4.4520417610797877E-2</v>
          </cell>
          <cell r="AR74">
            <v>4.4520417610797877E-2</v>
          </cell>
          <cell r="AS74">
            <v>4.8894305819791081E-2</v>
          </cell>
          <cell r="AT74">
            <v>3.1332167831748567E-2</v>
          </cell>
          <cell r="AU74">
            <v>4.5461878222182582E-2</v>
          </cell>
        </row>
        <row r="75">
          <cell r="B75">
            <v>44470</v>
          </cell>
          <cell r="C75">
            <v>44500</v>
          </cell>
          <cell r="D75">
            <v>2.9579248553335543E-2</v>
          </cell>
          <cell r="E75">
            <v>3.2279248553335541E-2</v>
          </cell>
          <cell r="F75">
            <v>3.177924855333554E-2</v>
          </cell>
          <cell r="G75">
            <v>3.1879248553335543E-2</v>
          </cell>
          <cell r="H75">
            <v>2.9626346085390266E-2</v>
          </cell>
          <cell r="I75">
            <v>3.0565108731185609E-2</v>
          </cell>
          <cell r="J75">
            <v>3.5665108731185613E-2</v>
          </cell>
          <cell r="K75">
            <v>3.4165108731185612E-2</v>
          </cell>
          <cell r="L75">
            <v>3.5715108731185607E-2</v>
          </cell>
          <cell r="M75">
            <v>3.3770523095987347E-2</v>
          </cell>
          <cell r="N75">
            <v>3.1948144722135162E-2</v>
          </cell>
          <cell r="O75">
            <v>3.9448144722135162E-2</v>
          </cell>
          <cell r="P75">
            <v>3.6948144722135159E-2</v>
          </cell>
          <cell r="Q75">
            <v>3.9948144722135162E-2</v>
          </cell>
          <cell r="R75">
            <v>2.9975106810250982E-2</v>
          </cell>
          <cell r="S75">
            <v>3.2682018791123875E-2</v>
          </cell>
          <cell r="T75">
            <v>4.1182018791123876E-2</v>
          </cell>
          <cell r="U75">
            <v>3.8182018791123873E-2</v>
          </cell>
          <cell r="V75">
            <v>4.1682018791123876E-2</v>
          </cell>
          <cell r="W75">
            <v>4.0475106810250981E-2</v>
          </cell>
          <cell r="X75">
            <v>3.4251556936772197E-2</v>
          </cell>
          <cell r="Y75">
            <v>4.4251556936772199E-2</v>
          </cell>
          <cell r="Z75">
            <v>4.0751556936772196E-2</v>
          </cell>
          <cell r="AA75">
            <v>4.4751556936772199E-2</v>
          </cell>
          <cell r="AB75">
            <v>3.915677991285621E-2</v>
          </cell>
          <cell r="AC75">
            <v>3.5526097778768022E-2</v>
          </cell>
          <cell r="AD75">
            <v>4.7026097778768025E-2</v>
          </cell>
          <cell r="AE75">
            <v>4.3526097778768022E-2</v>
          </cell>
          <cell r="AF75">
            <v>4.8026097778768026E-2</v>
          </cell>
          <cell r="AG75">
            <v>4.0689727579345067E-2</v>
          </cell>
          <cell r="AH75">
            <v>3.6756009451225147E-2</v>
          </cell>
          <cell r="AI75">
            <v>4.9756009451225144E-2</v>
          </cell>
          <cell r="AJ75">
            <v>4.5756009451225148E-2</v>
          </cell>
          <cell r="AK75">
            <v>5.0506009451225145E-2</v>
          </cell>
          <cell r="AL75">
            <v>4.2189727579345068E-2</v>
          </cell>
          <cell r="AM75">
            <v>3.8610726942525396E-2</v>
          </cell>
          <cell r="AN75">
            <v>5.3610726942525395E-2</v>
          </cell>
          <cell r="AO75">
            <v>4.9610726942525399E-2</v>
          </cell>
          <cell r="AP75">
            <v>5.6110726942525398E-2</v>
          </cell>
          <cell r="AQ75">
            <v>4.4927752053733644E-2</v>
          </cell>
          <cell r="AR75">
            <v>4.4927752053733644E-2</v>
          </cell>
          <cell r="AS75">
            <v>4.9426062446594601E-2</v>
          </cell>
          <cell r="AT75">
            <v>3.1879248553335543E-2</v>
          </cell>
          <cell r="AU75">
            <v>4.5996699667942793E-2</v>
          </cell>
        </row>
        <row r="76">
          <cell r="B76">
            <v>44501</v>
          </cell>
          <cell r="C76">
            <v>44530</v>
          </cell>
          <cell r="D76">
            <v>3.0126329274922516E-2</v>
          </cell>
          <cell r="E76">
            <v>3.2826329274922517E-2</v>
          </cell>
          <cell r="F76">
            <v>3.2326329274922516E-2</v>
          </cell>
          <cell r="G76">
            <v>3.2426329274922519E-2</v>
          </cell>
          <cell r="H76">
            <v>3.0033179465091216E-2</v>
          </cell>
          <cell r="I76">
            <v>3.1111854919723785E-2</v>
          </cell>
          <cell r="J76">
            <v>3.6211854919723785E-2</v>
          </cell>
          <cell r="K76">
            <v>3.4711854919723784E-2</v>
          </cell>
          <cell r="L76">
            <v>3.6261854919723786E-2</v>
          </cell>
          <cell r="M76">
            <v>3.4179017740234983E-2</v>
          </cell>
          <cell r="N76">
            <v>3.2589832420972631E-2</v>
          </cell>
          <cell r="O76">
            <v>4.0089832420972631E-2</v>
          </cell>
          <cell r="P76">
            <v>3.7589832420972628E-2</v>
          </cell>
          <cell r="Q76">
            <v>4.0589832420972631E-2</v>
          </cell>
          <cell r="R76">
            <v>3.0483032117495219E-2</v>
          </cell>
          <cell r="S76">
            <v>3.3316553777019982E-2</v>
          </cell>
          <cell r="T76">
            <v>4.1816553777019982E-2</v>
          </cell>
          <cell r="U76">
            <v>3.881655377701998E-2</v>
          </cell>
          <cell r="V76">
            <v>4.2316553777019983E-2</v>
          </cell>
          <cell r="W76">
            <v>4.0983032117495218E-2</v>
          </cell>
          <cell r="X76">
            <v>3.4841046479850181E-2</v>
          </cell>
          <cell r="Y76">
            <v>4.4841046479850183E-2</v>
          </cell>
          <cell r="Z76">
            <v>4.134104647985018E-2</v>
          </cell>
          <cell r="AA76">
            <v>4.5341046479850183E-2</v>
          </cell>
          <cell r="AB76">
            <v>3.9654620301530455E-2</v>
          </cell>
          <cell r="AC76">
            <v>3.6078089323665151E-2</v>
          </cell>
          <cell r="AD76">
            <v>4.7578089323665154E-2</v>
          </cell>
          <cell r="AE76">
            <v>4.4078089323665151E-2</v>
          </cell>
          <cell r="AF76">
            <v>4.8578089323665155E-2</v>
          </cell>
          <cell r="AG76">
            <v>4.1131941009035965E-2</v>
          </cell>
          <cell r="AH76">
            <v>3.7304876144184207E-2</v>
          </cell>
          <cell r="AI76">
            <v>5.0304876144184205E-2</v>
          </cell>
          <cell r="AJ76">
            <v>4.6304876144184208E-2</v>
          </cell>
          <cell r="AK76">
            <v>5.1054876144184205E-2</v>
          </cell>
          <cell r="AL76">
            <v>4.2631941009035966E-2</v>
          </cell>
          <cell r="AM76">
            <v>3.903342045458786E-2</v>
          </cell>
          <cell r="AN76">
            <v>5.4033420454587859E-2</v>
          </cell>
          <cell r="AO76">
            <v>5.0033420454587862E-2</v>
          </cell>
          <cell r="AP76">
            <v>5.6533420454587861E-2</v>
          </cell>
          <cell r="AQ76">
            <v>4.5335086496669411E-2</v>
          </cell>
          <cell r="AR76">
            <v>4.5335086496669411E-2</v>
          </cell>
          <cell r="AS76">
            <v>4.9957819073398135E-2</v>
          </cell>
          <cell r="AT76">
            <v>3.2426329274922519E-2</v>
          </cell>
          <cell r="AU76">
            <v>4.6531521113703012E-2</v>
          </cell>
        </row>
        <row r="77">
          <cell r="B77">
            <v>44531</v>
          </cell>
          <cell r="C77">
            <v>44561</v>
          </cell>
          <cell r="D77">
            <v>3.0673409996509488E-2</v>
          </cell>
          <cell r="E77">
            <v>3.3373409996509486E-2</v>
          </cell>
          <cell r="F77">
            <v>3.2873409996509485E-2</v>
          </cell>
          <cell r="G77">
            <v>3.2973409996509488E-2</v>
          </cell>
          <cell r="H77">
            <v>3.0440012844792166E-2</v>
          </cell>
          <cell r="I77">
            <v>3.1658601108261963E-2</v>
          </cell>
          <cell r="J77">
            <v>3.6758601108261964E-2</v>
          </cell>
          <cell r="K77">
            <v>3.5258601108261962E-2</v>
          </cell>
          <cell r="L77">
            <v>3.6808601108261965E-2</v>
          </cell>
          <cell r="M77">
            <v>3.458751238448262E-2</v>
          </cell>
          <cell r="N77">
            <v>3.32315201198101E-2</v>
          </cell>
          <cell r="O77">
            <v>4.07315201198101E-2</v>
          </cell>
          <cell r="P77">
            <v>3.8231520119810097E-2</v>
          </cell>
          <cell r="Q77">
            <v>4.12315201198101E-2</v>
          </cell>
          <cell r="R77">
            <v>3.0990957424739455E-2</v>
          </cell>
          <cell r="S77">
            <v>3.3951088762916089E-2</v>
          </cell>
          <cell r="T77">
            <v>4.2451088762916089E-2</v>
          </cell>
          <cell r="U77">
            <v>3.9451088762916087E-2</v>
          </cell>
          <cell r="V77">
            <v>4.295108876291609E-2</v>
          </cell>
          <cell r="W77">
            <v>4.1490957424739454E-2</v>
          </cell>
          <cell r="X77">
            <v>3.5430536022928165E-2</v>
          </cell>
          <cell r="Y77">
            <v>4.5430536022928167E-2</v>
          </cell>
          <cell r="Z77">
            <v>4.1930536022928164E-2</v>
          </cell>
          <cell r="AA77">
            <v>4.5930536022928167E-2</v>
          </cell>
          <cell r="AB77">
            <v>4.01524606902047E-2</v>
          </cell>
          <cell r="AC77">
            <v>3.663008086856228E-2</v>
          </cell>
          <cell r="AD77">
            <v>4.8130080868562283E-2</v>
          </cell>
          <cell r="AE77">
            <v>4.463008086856228E-2</v>
          </cell>
          <cell r="AF77">
            <v>4.9130080868562284E-2</v>
          </cell>
          <cell r="AG77">
            <v>4.1574154438726862E-2</v>
          </cell>
          <cell r="AH77">
            <v>3.7853742837143267E-2</v>
          </cell>
          <cell r="AI77">
            <v>5.0853742837143265E-2</v>
          </cell>
          <cell r="AJ77">
            <v>4.6853742837143268E-2</v>
          </cell>
          <cell r="AK77">
            <v>5.1603742837143265E-2</v>
          </cell>
          <cell r="AL77">
            <v>4.3074154438726864E-2</v>
          </cell>
          <cell r="AM77">
            <v>3.9456113966650323E-2</v>
          </cell>
          <cell r="AN77">
            <v>5.4456113966650323E-2</v>
          </cell>
          <cell r="AO77">
            <v>5.0456113966650326E-2</v>
          </cell>
          <cell r="AP77">
            <v>5.6956113966650325E-2</v>
          </cell>
          <cell r="AQ77">
            <v>4.5742420939605177E-2</v>
          </cell>
          <cell r="AR77">
            <v>4.5742420939605177E-2</v>
          </cell>
          <cell r="AS77">
            <v>5.0489575700201662E-2</v>
          </cell>
          <cell r="AT77">
            <v>3.2973409996509488E-2</v>
          </cell>
          <cell r="AU77">
            <v>4.7066342559463223E-2</v>
          </cell>
        </row>
        <row r="78">
          <cell r="B78">
            <v>44562</v>
          </cell>
          <cell r="C78">
            <v>44592</v>
          </cell>
          <cell r="D78">
            <v>3.1220490718096502E-2</v>
          </cell>
          <cell r="E78">
            <v>3.3920490718096503E-2</v>
          </cell>
          <cell r="F78">
            <v>3.3420490718096503E-2</v>
          </cell>
          <cell r="G78">
            <v>3.3520490718096499E-2</v>
          </cell>
          <cell r="H78">
            <v>3.0846846224493102E-2</v>
          </cell>
          <cell r="I78">
            <v>3.2205347296800177E-2</v>
          </cell>
          <cell r="J78">
            <v>3.7305347296800177E-2</v>
          </cell>
          <cell r="K78">
            <v>3.5805347296800176E-2</v>
          </cell>
          <cell r="L78">
            <v>3.7355347296800179E-2</v>
          </cell>
          <cell r="M78">
            <v>3.4996007028730222E-2</v>
          </cell>
          <cell r="N78">
            <v>3.3873207818647548E-2</v>
          </cell>
          <cell r="O78">
            <v>4.1373207818647548E-2</v>
          </cell>
          <cell r="P78">
            <v>3.8873207818647545E-2</v>
          </cell>
          <cell r="Q78">
            <v>4.1873207818647548E-2</v>
          </cell>
          <cell r="R78">
            <v>3.1498882731983702E-2</v>
          </cell>
          <cell r="S78">
            <v>3.4585623748812182E-2</v>
          </cell>
          <cell r="T78">
            <v>4.3085623748812182E-2</v>
          </cell>
          <cell r="U78">
            <v>4.008562374881218E-2</v>
          </cell>
          <cell r="V78">
            <v>4.3585623748812183E-2</v>
          </cell>
          <cell r="W78">
            <v>4.1998882731983704E-2</v>
          </cell>
          <cell r="X78">
            <v>3.6020025566006142E-2</v>
          </cell>
          <cell r="Y78">
            <v>4.6020025566006144E-2</v>
          </cell>
          <cell r="Z78">
            <v>4.2520025566006141E-2</v>
          </cell>
          <cell r="AA78">
            <v>4.6520025566006144E-2</v>
          </cell>
          <cell r="AB78">
            <v>4.0650301078878952E-2</v>
          </cell>
          <cell r="AC78">
            <v>3.7182072413459402E-2</v>
          </cell>
          <cell r="AD78">
            <v>4.8682072413459399E-2</v>
          </cell>
          <cell r="AE78">
            <v>4.5182072413459402E-2</v>
          </cell>
          <cell r="AF78">
            <v>4.9682072413459399E-2</v>
          </cell>
          <cell r="AG78">
            <v>4.2016367868417774E-2</v>
          </cell>
          <cell r="AH78">
            <v>3.84026095301023E-2</v>
          </cell>
          <cell r="AI78">
            <v>5.1402609530102297E-2</v>
          </cell>
          <cell r="AJ78">
            <v>4.7402609530102301E-2</v>
          </cell>
          <cell r="AK78">
            <v>5.2152609530102298E-2</v>
          </cell>
          <cell r="AL78">
            <v>4.3516367868417775E-2</v>
          </cell>
          <cell r="AM78">
            <v>3.9878807478712849E-2</v>
          </cell>
          <cell r="AN78">
            <v>5.4878807478712849E-2</v>
          </cell>
          <cell r="AO78">
            <v>5.0878807478712845E-2</v>
          </cell>
          <cell r="AP78">
            <v>5.7378807478712851E-2</v>
          </cell>
          <cell r="AQ78">
            <v>4.6149755382540902E-2</v>
          </cell>
          <cell r="AR78">
            <v>4.6149755382540902E-2</v>
          </cell>
          <cell r="AS78">
            <v>5.1021332327005176E-2</v>
          </cell>
          <cell r="AT78">
            <v>3.3520490718096499E-2</v>
          </cell>
          <cell r="AU78">
            <v>4.7601164005223441E-2</v>
          </cell>
        </row>
        <row r="79">
          <cell r="B79">
            <v>44593</v>
          </cell>
          <cell r="C79">
            <v>44620</v>
          </cell>
          <cell r="D79">
            <v>3.1220490718096502E-2</v>
          </cell>
          <cell r="E79">
            <v>3.3920490718096503E-2</v>
          </cell>
          <cell r="F79">
            <v>3.3420490718096503E-2</v>
          </cell>
          <cell r="G79">
            <v>3.3520490718096499E-2</v>
          </cell>
          <cell r="H79">
            <v>3.0846846224493102E-2</v>
          </cell>
          <cell r="I79">
            <v>3.2205347296800177E-2</v>
          </cell>
          <cell r="J79">
            <v>3.7305347296800177E-2</v>
          </cell>
          <cell r="K79">
            <v>3.5805347296800176E-2</v>
          </cell>
          <cell r="L79">
            <v>3.7355347296800179E-2</v>
          </cell>
          <cell r="M79">
            <v>3.4996007028730222E-2</v>
          </cell>
          <cell r="N79">
            <v>3.3873207818647548E-2</v>
          </cell>
          <cell r="O79">
            <v>4.1373207818647548E-2</v>
          </cell>
          <cell r="P79">
            <v>3.8873207818647545E-2</v>
          </cell>
          <cell r="Q79">
            <v>4.1873207818647548E-2</v>
          </cell>
          <cell r="R79">
            <v>3.1498882731983702E-2</v>
          </cell>
          <cell r="S79">
            <v>3.4585623748812182E-2</v>
          </cell>
          <cell r="T79">
            <v>4.3085623748812182E-2</v>
          </cell>
          <cell r="U79">
            <v>4.008562374881218E-2</v>
          </cell>
          <cell r="V79">
            <v>4.3585623748812183E-2</v>
          </cell>
          <cell r="W79">
            <v>4.1998882731983704E-2</v>
          </cell>
          <cell r="X79">
            <v>3.6020025566006142E-2</v>
          </cell>
          <cell r="Y79">
            <v>4.6020025566006144E-2</v>
          </cell>
          <cell r="Z79">
            <v>4.2520025566006141E-2</v>
          </cell>
          <cell r="AA79">
            <v>4.6520025566006144E-2</v>
          </cell>
          <cell r="AB79">
            <v>4.0650301078878952E-2</v>
          </cell>
          <cell r="AC79">
            <v>3.7182072413459402E-2</v>
          </cell>
          <cell r="AD79">
            <v>4.8682072413459399E-2</v>
          </cell>
          <cell r="AE79">
            <v>4.5182072413459402E-2</v>
          </cell>
          <cell r="AF79">
            <v>4.9682072413459399E-2</v>
          </cell>
          <cell r="AG79">
            <v>4.2016367868417774E-2</v>
          </cell>
          <cell r="AH79">
            <v>3.84026095301023E-2</v>
          </cell>
          <cell r="AI79">
            <v>5.1402609530102297E-2</v>
          </cell>
          <cell r="AJ79">
            <v>4.7402609530102301E-2</v>
          </cell>
          <cell r="AK79">
            <v>5.2152609530102298E-2</v>
          </cell>
          <cell r="AL79">
            <v>4.3516367868417775E-2</v>
          </cell>
          <cell r="AM79">
            <v>3.9878807478712849E-2</v>
          </cell>
          <cell r="AN79">
            <v>5.4878807478712849E-2</v>
          </cell>
          <cell r="AO79">
            <v>5.0878807478712845E-2</v>
          </cell>
          <cell r="AP79">
            <v>5.7378807478712851E-2</v>
          </cell>
          <cell r="AQ79">
            <v>4.6149755382540902E-2</v>
          </cell>
          <cell r="AR79">
            <v>4.6149755382540902E-2</v>
          </cell>
          <cell r="AS79">
            <v>5.1021332327005176E-2</v>
          </cell>
          <cell r="AT79">
            <v>3.3520490718096499E-2</v>
          </cell>
          <cell r="AU79">
            <v>4.7601164005223441E-2</v>
          </cell>
        </row>
        <row r="80">
          <cell r="B80">
            <v>44621</v>
          </cell>
          <cell r="C80">
            <v>44651</v>
          </cell>
          <cell r="D80">
            <v>3.1220490718096502E-2</v>
          </cell>
          <cell r="E80">
            <v>3.3920490718096503E-2</v>
          </cell>
          <cell r="F80">
            <v>3.3420490718096503E-2</v>
          </cell>
          <cell r="G80">
            <v>3.3520490718096499E-2</v>
          </cell>
          <cell r="H80">
            <v>3.0846846224493102E-2</v>
          </cell>
          <cell r="I80">
            <v>3.2205347296800177E-2</v>
          </cell>
          <cell r="J80">
            <v>3.7305347296800177E-2</v>
          </cell>
          <cell r="K80">
            <v>3.5805347296800176E-2</v>
          </cell>
          <cell r="L80">
            <v>3.7355347296800179E-2</v>
          </cell>
          <cell r="M80">
            <v>3.4996007028730222E-2</v>
          </cell>
          <cell r="N80">
            <v>3.3873207818647548E-2</v>
          </cell>
          <cell r="O80">
            <v>4.1373207818647548E-2</v>
          </cell>
          <cell r="P80">
            <v>3.8873207818647545E-2</v>
          </cell>
          <cell r="Q80">
            <v>4.1873207818647548E-2</v>
          </cell>
          <cell r="R80">
            <v>3.1498882731983702E-2</v>
          </cell>
          <cell r="S80">
            <v>3.4585623748812182E-2</v>
          </cell>
          <cell r="T80">
            <v>4.3085623748812182E-2</v>
          </cell>
          <cell r="U80">
            <v>4.008562374881218E-2</v>
          </cell>
          <cell r="V80">
            <v>4.3585623748812183E-2</v>
          </cell>
          <cell r="W80">
            <v>4.1998882731983704E-2</v>
          </cell>
          <cell r="X80">
            <v>3.6020025566006142E-2</v>
          </cell>
          <cell r="Y80">
            <v>4.6020025566006144E-2</v>
          </cell>
          <cell r="Z80">
            <v>4.2520025566006141E-2</v>
          </cell>
          <cell r="AA80">
            <v>4.6520025566006144E-2</v>
          </cell>
          <cell r="AB80">
            <v>4.0650301078878952E-2</v>
          </cell>
          <cell r="AC80">
            <v>3.7182072413459402E-2</v>
          </cell>
          <cell r="AD80">
            <v>4.8682072413459399E-2</v>
          </cell>
          <cell r="AE80">
            <v>4.5182072413459402E-2</v>
          </cell>
          <cell r="AF80">
            <v>4.9682072413459399E-2</v>
          </cell>
          <cell r="AG80">
            <v>4.2016367868417774E-2</v>
          </cell>
          <cell r="AH80">
            <v>3.84026095301023E-2</v>
          </cell>
          <cell r="AI80">
            <v>5.1402609530102297E-2</v>
          </cell>
          <cell r="AJ80">
            <v>4.7402609530102301E-2</v>
          </cell>
          <cell r="AK80">
            <v>5.2152609530102298E-2</v>
          </cell>
          <cell r="AL80">
            <v>4.3516367868417775E-2</v>
          </cell>
          <cell r="AM80">
            <v>3.9878807478712849E-2</v>
          </cell>
          <cell r="AN80">
            <v>5.4878807478712849E-2</v>
          </cell>
          <cell r="AO80">
            <v>5.0878807478712845E-2</v>
          </cell>
          <cell r="AP80">
            <v>5.7378807478712851E-2</v>
          </cell>
          <cell r="AQ80">
            <v>4.6149755382540902E-2</v>
          </cell>
          <cell r="AR80">
            <v>4.6149755382540902E-2</v>
          </cell>
          <cell r="AS80">
            <v>5.1021332327005176E-2</v>
          </cell>
          <cell r="AT80">
            <v>3.3520490718096499E-2</v>
          </cell>
          <cell r="AU80">
            <v>4.7601164005223441E-2</v>
          </cell>
        </row>
        <row r="81">
          <cell r="B81">
            <v>44652</v>
          </cell>
          <cell r="C81">
            <v>44681</v>
          </cell>
          <cell r="D81">
            <v>3.1220490718096502E-2</v>
          </cell>
          <cell r="E81">
            <v>3.3920490718096503E-2</v>
          </cell>
          <cell r="F81">
            <v>3.3420490718096503E-2</v>
          </cell>
          <cell r="G81">
            <v>3.3520490718096499E-2</v>
          </cell>
          <cell r="H81">
            <v>3.0846846224493102E-2</v>
          </cell>
          <cell r="I81">
            <v>3.2205347296800177E-2</v>
          </cell>
          <cell r="J81">
            <v>3.7305347296800177E-2</v>
          </cell>
          <cell r="K81">
            <v>3.5805347296800176E-2</v>
          </cell>
          <cell r="L81">
            <v>3.7355347296800179E-2</v>
          </cell>
          <cell r="M81">
            <v>3.4996007028730222E-2</v>
          </cell>
          <cell r="N81">
            <v>3.3873207818647548E-2</v>
          </cell>
          <cell r="O81">
            <v>4.1373207818647548E-2</v>
          </cell>
          <cell r="P81">
            <v>3.8873207818647545E-2</v>
          </cell>
          <cell r="Q81">
            <v>4.1873207818647548E-2</v>
          </cell>
          <cell r="R81">
            <v>3.1498882731983702E-2</v>
          </cell>
          <cell r="S81">
            <v>3.4585623748812182E-2</v>
          </cell>
          <cell r="T81">
            <v>4.3085623748812182E-2</v>
          </cell>
          <cell r="U81">
            <v>4.008562374881218E-2</v>
          </cell>
          <cell r="V81">
            <v>4.3585623748812183E-2</v>
          </cell>
          <cell r="W81">
            <v>4.1998882731983704E-2</v>
          </cell>
          <cell r="X81">
            <v>3.6020025566006142E-2</v>
          </cell>
          <cell r="Y81">
            <v>4.6020025566006144E-2</v>
          </cell>
          <cell r="Z81">
            <v>4.2520025566006141E-2</v>
          </cell>
          <cell r="AA81">
            <v>4.6520025566006144E-2</v>
          </cell>
          <cell r="AB81">
            <v>4.0650301078878952E-2</v>
          </cell>
          <cell r="AC81">
            <v>3.7182072413459402E-2</v>
          </cell>
          <cell r="AD81">
            <v>4.8682072413459399E-2</v>
          </cell>
          <cell r="AE81">
            <v>4.5182072413459402E-2</v>
          </cell>
          <cell r="AF81">
            <v>4.9682072413459399E-2</v>
          </cell>
          <cell r="AG81">
            <v>4.2016367868417774E-2</v>
          </cell>
          <cell r="AH81">
            <v>3.84026095301023E-2</v>
          </cell>
          <cell r="AI81">
            <v>5.1402609530102297E-2</v>
          </cell>
          <cell r="AJ81">
            <v>4.7402609530102301E-2</v>
          </cell>
          <cell r="AK81">
            <v>5.2152609530102298E-2</v>
          </cell>
          <cell r="AL81">
            <v>4.3516367868417775E-2</v>
          </cell>
          <cell r="AM81">
            <v>3.9878807478712849E-2</v>
          </cell>
          <cell r="AN81">
            <v>5.4878807478712849E-2</v>
          </cell>
          <cell r="AO81">
            <v>5.0878807478712845E-2</v>
          </cell>
          <cell r="AP81">
            <v>5.7378807478712851E-2</v>
          </cell>
          <cell r="AQ81">
            <v>4.6149755382540902E-2</v>
          </cell>
          <cell r="AR81">
            <v>4.6149755382540902E-2</v>
          </cell>
          <cell r="AS81">
            <v>5.1021332327005176E-2</v>
          </cell>
          <cell r="AT81">
            <v>3.3520490718096499E-2</v>
          </cell>
          <cell r="AU81">
            <v>4.7601164005223441E-2</v>
          </cell>
        </row>
        <row r="82">
          <cell r="B82">
            <v>44682</v>
          </cell>
          <cell r="C82">
            <v>44712</v>
          </cell>
          <cell r="D82">
            <v>3.1220490718096502E-2</v>
          </cell>
          <cell r="E82">
            <v>3.3920490718096503E-2</v>
          </cell>
          <cell r="F82">
            <v>3.3420490718096503E-2</v>
          </cell>
          <cell r="G82">
            <v>3.3520490718096499E-2</v>
          </cell>
          <cell r="H82">
            <v>3.0846846224493102E-2</v>
          </cell>
          <cell r="I82">
            <v>3.2205347296800177E-2</v>
          </cell>
          <cell r="J82">
            <v>3.7305347296800177E-2</v>
          </cell>
          <cell r="K82">
            <v>3.5805347296800176E-2</v>
          </cell>
          <cell r="L82">
            <v>3.7355347296800179E-2</v>
          </cell>
          <cell r="M82">
            <v>3.4996007028730222E-2</v>
          </cell>
          <cell r="N82">
            <v>3.3873207818647548E-2</v>
          </cell>
          <cell r="O82">
            <v>4.1373207818647548E-2</v>
          </cell>
          <cell r="P82">
            <v>3.8873207818647545E-2</v>
          </cell>
          <cell r="Q82">
            <v>4.1873207818647548E-2</v>
          </cell>
          <cell r="R82">
            <v>3.1498882731983702E-2</v>
          </cell>
          <cell r="S82">
            <v>3.4585623748812182E-2</v>
          </cell>
          <cell r="T82">
            <v>4.3085623748812182E-2</v>
          </cell>
          <cell r="U82">
            <v>4.008562374881218E-2</v>
          </cell>
          <cell r="V82">
            <v>4.3585623748812183E-2</v>
          </cell>
          <cell r="W82">
            <v>4.1998882731983704E-2</v>
          </cell>
          <cell r="X82">
            <v>3.6020025566006142E-2</v>
          </cell>
          <cell r="Y82">
            <v>4.6020025566006144E-2</v>
          </cell>
          <cell r="Z82">
            <v>4.2520025566006141E-2</v>
          </cell>
          <cell r="AA82">
            <v>4.6520025566006144E-2</v>
          </cell>
          <cell r="AB82">
            <v>4.0650301078878952E-2</v>
          </cell>
          <cell r="AC82">
            <v>3.7182072413459402E-2</v>
          </cell>
          <cell r="AD82">
            <v>4.8682072413459399E-2</v>
          </cell>
          <cell r="AE82">
            <v>4.5182072413459402E-2</v>
          </cell>
          <cell r="AF82">
            <v>4.9682072413459399E-2</v>
          </cell>
          <cell r="AG82">
            <v>4.2016367868417774E-2</v>
          </cell>
          <cell r="AH82">
            <v>3.84026095301023E-2</v>
          </cell>
          <cell r="AI82">
            <v>5.1402609530102297E-2</v>
          </cell>
          <cell r="AJ82">
            <v>4.7402609530102301E-2</v>
          </cell>
          <cell r="AK82">
            <v>5.2152609530102298E-2</v>
          </cell>
          <cell r="AL82">
            <v>4.3516367868417775E-2</v>
          </cell>
          <cell r="AM82">
            <v>3.9878807478712849E-2</v>
          </cell>
          <cell r="AN82">
            <v>5.4878807478712849E-2</v>
          </cell>
          <cell r="AO82">
            <v>5.0878807478712845E-2</v>
          </cell>
          <cell r="AP82">
            <v>5.7378807478712851E-2</v>
          </cell>
          <cell r="AQ82">
            <v>4.6149755382540902E-2</v>
          </cell>
          <cell r="AR82">
            <v>4.6149755382540902E-2</v>
          </cell>
          <cell r="AS82">
            <v>5.1021332327005176E-2</v>
          </cell>
          <cell r="AT82">
            <v>3.3520490718096499E-2</v>
          </cell>
          <cell r="AU82">
            <v>4.7601164005223441E-2</v>
          </cell>
        </row>
        <row r="83">
          <cell r="B83">
            <v>44713</v>
          </cell>
          <cell r="C83">
            <v>44742</v>
          </cell>
          <cell r="D83">
            <v>3.1220490718096502E-2</v>
          </cell>
          <cell r="E83">
            <v>3.3920490718096503E-2</v>
          </cell>
          <cell r="F83">
            <v>3.3420490718096503E-2</v>
          </cell>
          <cell r="G83">
            <v>3.3520490718096499E-2</v>
          </cell>
          <cell r="H83">
            <v>3.0846846224493102E-2</v>
          </cell>
          <cell r="I83">
            <v>3.2205347296800177E-2</v>
          </cell>
          <cell r="J83">
            <v>3.7305347296800177E-2</v>
          </cell>
          <cell r="K83">
            <v>3.5805347296800176E-2</v>
          </cell>
          <cell r="L83">
            <v>3.7355347296800179E-2</v>
          </cell>
          <cell r="M83">
            <v>3.4996007028730222E-2</v>
          </cell>
          <cell r="N83">
            <v>3.3873207818647548E-2</v>
          </cell>
          <cell r="O83">
            <v>4.1373207818647548E-2</v>
          </cell>
          <cell r="P83">
            <v>3.8873207818647545E-2</v>
          </cell>
          <cell r="Q83">
            <v>4.1873207818647548E-2</v>
          </cell>
          <cell r="R83">
            <v>3.1498882731983702E-2</v>
          </cell>
          <cell r="S83">
            <v>3.4585623748812182E-2</v>
          </cell>
          <cell r="T83">
            <v>4.3085623748812182E-2</v>
          </cell>
          <cell r="U83">
            <v>4.008562374881218E-2</v>
          </cell>
          <cell r="V83">
            <v>4.3585623748812183E-2</v>
          </cell>
          <cell r="W83">
            <v>4.1998882731983704E-2</v>
          </cell>
          <cell r="X83">
            <v>3.6020025566006142E-2</v>
          </cell>
          <cell r="Y83">
            <v>4.6020025566006144E-2</v>
          </cell>
          <cell r="Z83">
            <v>4.2520025566006141E-2</v>
          </cell>
          <cell r="AA83">
            <v>4.6520025566006144E-2</v>
          </cell>
          <cell r="AB83">
            <v>4.0650301078878952E-2</v>
          </cell>
          <cell r="AC83">
            <v>3.7182072413459402E-2</v>
          </cell>
          <cell r="AD83">
            <v>4.8682072413459399E-2</v>
          </cell>
          <cell r="AE83">
            <v>4.5182072413459402E-2</v>
          </cell>
          <cell r="AF83">
            <v>4.9682072413459399E-2</v>
          </cell>
          <cell r="AG83">
            <v>4.2016367868417774E-2</v>
          </cell>
          <cell r="AH83">
            <v>3.84026095301023E-2</v>
          </cell>
          <cell r="AI83">
            <v>5.1402609530102297E-2</v>
          </cell>
          <cell r="AJ83">
            <v>4.7402609530102301E-2</v>
          </cell>
          <cell r="AK83">
            <v>5.2152609530102298E-2</v>
          </cell>
          <cell r="AL83">
            <v>4.3516367868417775E-2</v>
          </cell>
          <cell r="AM83">
            <v>3.9878807478712849E-2</v>
          </cell>
          <cell r="AN83">
            <v>5.4878807478712849E-2</v>
          </cell>
          <cell r="AO83">
            <v>5.0878807478712845E-2</v>
          </cell>
          <cell r="AP83">
            <v>5.7378807478712851E-2</v>
          </cell>
          <cell r="AQ83">
            <v>4.6149755382540902E-2</v>
          </cell>
          <cell r="AR83">
            <v>4.6149755382540902E-2</v>
          </cell>
          <cell r="AS83">
            <v>5.1021332327005176E-2</v>
          </cell>
          <cell r="AT83">
            <v>3.3520490718096499E-2</v>
          </cell>
          <cell r="AU83">
            <v>4.7601164005223441E-2</v>
          </cell>
        </row>
        <row r="84">
          <cell r="B84">
            <v>44743</v>
          </cell>
          <cell r="C84">
            <v>44773</v>
          </cell>
          <cell r="D84">
            <v>3.1220490718096502E-2</v>
          </cell>
          <cell r="E84">
            <v>3.3920490718096503E-2</v>
          </cell>
          <cell r="F84">
            <v>3.3420490718096503E-2</v>
          </cell>
          <cell r="G84">
            <v>3.3520490718096499E-2</v>
          </cell>
          <cell r="H84">
            <v>3.0846846224493102E-2</v>
          </cell>
          <cell r="I84">
            <v>3.2205347296800177E-2</v>
          </cell>
          <cell r="J84">
            <v>3.7305347296800177E-2</v>
          </cell>
          <cell r="K84">
            <v>3.5805347296800176E-2</v>
          </cell>
          <cell r="L84">
            <v>3.7355347296800179E-2</v>
          </cell>
          <cell r="M84">
            <v>3.4996007028730222E-2</v>
          </cell>
          <cell r="N84">
            <v>3.3873207818647548E-2</v>
          </cell>
          <cell r="O84">
            <v>4.1373207818647548E-2</v>
          </cell>
          <cell r="P84">
            <v>3.8873207818647545E-2</v>
          </cell>
          <cell r="Q84">
            <v>4.1873207818647548E-2</v>
          </cell>
          <cell r="R84">
            <v>3.1498882731983702E-2</v>
          </cell>
          <cell r="S84">
            <v>3.4585623748812182E-2</v>
          </cell>
          <cell r="T84">
            <v>4.3085623748812182E-2</v>
          </cell>
          <cell r="U84">
            <v>4.008562374881218E-2</v>
          </cell>
          <cell r="V84">
            <v>4.3585623748812183E-2</v>
          </cell>
          <cell r="W84">
            <v>4.1998882731983704E-2</v>
          </cell>
          <cell r="X84">
            <v>3.6020025566006142E-2</v>
          </cell>
          <cell r="Y84">
            <v>4.6020025566006144E-2</v>
          </cell>
          <cell r="Z84">
            <v>4.2520025566006141E-2</v>
          </cell>
          <cell r="AA84">
            <v>4.6520025566006144E-2</v>
          </cell>
          <cell r="AB84">
            <v>4.0650301078878952E-2</v>
          </cell>
          <cell r="AC84">
            <v>3.7182072413459402E-2</v>
          </cell>
          <cell r="AD84">
            <v>4.8682072413459399E-2</v>
          </cell>
          <cell r="AE84">
            <v>4.5182072413459402E-2</v>
          </cell>
          <cell r="AF84">
            <v>4.9682072413459399E-2</v>
          </cell>
          <cell r="AG84">
            <v>4.2016367868417774E-2</v>
          </cell>
          <cell r="AH84">
            <v>3.84026095301023E-2</v>
          </cell>
          <cell r="AI84">
            <v>5.1402609530102297E-2</v>
          </cell>
          <cell r="AJ84">
            <v>4.7402609530102301E-2</v>
          </cell>
          <cell r="AK84">
            <v>5.2152609530102298E-2</v>
          </cell>
          <cell r="AL84">
            <v>4.3516367868417775E-2</v>
          </cell>
          <cell r="AM84">
            <v>3.9878807478712849E-2</v>
          </cell>
          <cell r="AN84">
            <v>5.4878807478712849E-2</v>
          </cell>
          <cell r="AO84">
            <v>5.0878807478712845E-2</v>
          </cell>
          <cell r="AP84">
            <v>5.7378807478712851E-2</v>
          </cell>
          <cell r="AQ84">
            <v>4.6149755382540902E-2</v>
          </cell>
          <cell r="AR84">
            <v>4.6149755382540902E-2</v>
          </cell>
          <cell r="AS84">
            <v>5.1021332327005176E-2</v>
          </cell>
          <cell r="AT84">
            <v>3.3520490718096499E-2</v>
          </cell>
          <cell r="AU84">
            <v>4.7601164005223441E-2</v>
          </cell>
        </row>
        <row r="85">
          <cell r="B85">
            <v>44774</v>
          </cell>
          <cell r="C85">
            <v>44804</v>
          </cell>
          <cell r="D85">
            <v>3.1220490718096502E-2</v>
          </cell>
          <cell r="E85">
            <v>3.3920490718096503E-2</v>
          </cell>
          <cell r="F85">
            <v>3.3420490718096503E-2</v>
          </cell>
          <cell r="G85">
            <v>3.3520490718096499E-2</v>
          </cell>
          <cell r="H85">
            <v>3.0846846224493102E-2</v>
          </cell>
          <cell r="I85">
            <v>3.2205347296800177E-2</v>
          </cell>
          <cell r="J85">
            <v>3.7305347296800177E-2</v>
          </cell>
          <cell r="K85">
            <v>3.5805347296800176E-2</v>
          </cell>
          <cell r="L85">
            <v>3.7355347296800179E-2</v>
          </cell>
          <cell r="M85">
            <v>3.4996007028730222E-2</v>
          </cell>
          <cell r="N85">
            <v>3.3873207818647548E-2</v>
          </cell>
          <cell r="O85">
            <v>4.1373207818647548E-2</v>
          </cell>
          <cell r="P85">
            <v>3.8873207818647545E-2</v>
          </cell>
          <cell r="Q85">
            <v>4.1873207818647548E-2</v>
          </cell>
          <cell r="R85">
            <v>3.1498882731983702E-2</v>
          </cell>
          <cell r="S85">
            <v>3.4585623748812182E-2</v>
          </cell>
          <cell r="T85">
            <v>4.3085623748812182E-2</v>
          </cell>
          <cell r="U85">
            <v>4.008562374881218E-2</v>
          </cell>
          <cell r="V85">
            <v>4.3585623748812183E-2</v>
          </cell>
          <cell r="W85">
            <v>4.1998882731983704E-2</v>
          </cell>
          <cell r="X85">
            <v>3.6020025566006142E-2</v>
          </cell>
          <cell r="Y85">
            <v>4.6020025566006144E-2</v>
          </cell>
          <cell r="Z85">
            <v>4.2520025566006141E-2</v>
          </cell>
          <cell r="AA85">
            <v>4.6520025566006144E-2</v>
          </cell>
          <cell r="AB85">
            <v>4.0650301078878952E-2</v>
          </cell>
          <cell r="AC85">
            <v>3.7182072413459402E-2</v>
          </cell>
          <cell r="AD85">
            <v>4.8682072413459399E-2</v>
          </cell>
          <cell r="AE85">
            <v>4.5182072413459402E-2</v>
          </cell>
          <cell r="AF85">
            <v>4.9682072413459399E-2</v>
          </cell>
          <cell r="AG85">
            <v>4.2016367868417774E-2</v>
          </cell>
          <cell r="AH85">
            <v>3.84026095301023E-2</v>
          </cell>
          <cell r="AI85">
            <v>5.1402609530102297E-2</v>
          </cell>
          <cell r="AJ85">
            <v>4.7402609530102301E-2</v>
          </cell>
          <cell r="AK85">
            <v>5.2152609530102298E-2</v>
          </cell>
          <cell r="AL85">
            <v>4.3516367868417775E-2</v>
          </cell>
          <cell r="AM85">
            <v>3.9878807478712849E-2</v>
          </cell>
          <cell r="AN85">
            <v>5.4878807478712849E-2</v>
          </cell>
          <cell r="AO85">
            <v>5.0878807478712845E-2</v>
          </cell>
          <cell r="AP85">
            <v>5.7378807478712851E-2</v>
          </cell>
          <cell r="AQ85">
            <v>4.6149755382540902E-2</v>
          </cell>
          <cell r="AR85">
            <v>4.6149755382540902E-2</v>
          </cell>
          <cell r="AS85">
            <v>5.1021332327005176E-2</v>
          </cell>
          <cell r="AT85">
            <v>3.3520490718096499E-2</v>
          </cell>
          <cell r="AU85">
            <v>4.7601164005223441E-2</v>
          </cell>
        </row>
        <row r="86">
          <cell r="B86">
            <v>44805</v>
          </cell>
          <cell r="C86">
            <v>44834</v>
          </cell>
          <cell r="D86">
            <v>3.1220490718096502E-2</v>
          </cell>
          <cell r="E86">
            <v>3.3920490718096503E-2</v>
          </cell>
          <cell r="F86">
            <v>3.3420490718096503E-2</v>
          </cell>
          <cell r="G86">
            <v>3.3520490718096499E-2</v>
          </cell>
          <cell r="H86">
            <v>3.0846846224493102E-2</v>
          </cell>
          <cell r="I86">
            <v>3.2205347296800177E-2</v>
          </cell>
          <cell r="J86">
            <v>3.7305347296800177E-2</v>
          </cell>
          <cell r="K86">
            <v>3.5805347296800176E-2</v>
          </cell>
          <cell r="L86">
            <v>3.7355347296800179E-2</v>
          </cell>
          <cell r="M86">
            <v>3.4996007028730222E-2</v>
          </cell>
          <cell r="N86">
            <v>3.3873207818647548E-2</v>
          </cell>
          <cell r="O86">
            <v>4.1373207818647548E-2</v>
          </cell>
          <cell r="P86">
            <v>3.8873207818647545E-2</v>
          </cell>
          <cell r="Q86">
            <v>4.1873207818647548E-2</v>
          </cell>
          <cell r="R86">
            <v>3.1498882731983702E-2</v>
          </cell>
          <cell r="S86">
            <v>3.4585623748812182E-2</v>
          </cell>
          <cell r="T86">
            <v>4.3085623748812182E-2</v>
          </cell>
          <cell r="U86">
            <v>4.008562374881218E-2</v>
          </cell>
          <cell r="V86">
            <v>4.3585623748812183E-2</v>
          </cell>
          <cell r="W86">
            <v>4.1998882731983704E-2</v>
          </cell>
          <cell r="X86">
            <v>3.6020025566006142E-2</v>
          </cell>
          <cell r="Y86">
            <v>4.6020025566006144E-2</v>
          </cell>
          <cell r="Z86">
            <v>4.2520025566006141E-2</v>
          </cell>
          <cell r="AA86">
            <v>4.6520025566006144E-2</v>
          </cell>
          <cell r="AB86">
            <v>4.0650301078878952E-2</v>
          </cell>
          <cell r="AC86">
            <v>3.7182072413459402E-2</v>
          </cell>
          <cell r="AD86">
            <v>4.8682072413459399E-2</v>
          </cell>
          <cell r="AE86">
            <v>4.5182072413459402E-2</v>
          </cell>
          <cell r="AF86">
            <v>4.9682072413459399E-2</v>
          </cell>
          <cell r="AG86">
            <v>4.2016367868417774E-2</v>
          </cell>
          <cell r="AH86">
            <v>3.84026095301023E-2</v>
          </cell>
          <cell r="AI86">
            <v>5.1402609530102297E-2</v>
          </cell>
          <cell r="AJ86">
            <v>4.7402609530102301E-2</v>
          </cell>
          <cell r="AK86">
            <v>5.2152609530102298E-2</v>
          </cell>
          <cell r="AL86">
            <v>4.3516367868417775E-2</v>
          </cell>
          <cell r="AM86">
            <v>3.9878807478712849E-2</v>
          </cell>
          <cell r="AN86">
            <v>5.4878807478712849E-2</v>
          </cell>
          <cell r="AO86">
            <v>5.0878807478712845E-2</v>
          </cell>
          <cell r="AP86">
            <v>5.7378807478712851E-2</v>
          </cell>
          <cell r="AQ86">
            <v>4.6149755382540902E-2</v>
          </cell>
          <cell r="AR86">
            <v>4.6149755382540902E-2</v>
          </cell>
          <cell r="AS86">
            <v>5.1021332327005176E-2</v>
          </cell>
          <cell r="AT86">
            <v>3.3520490718096499E-2</v>
          </cell>
          <cell r="AU86">
            <v>4.7601164005223441E-2</v>
          </cell>
        </row>
        <row r="87">
          <cell r="B87">
            <v>44835</v>
          </cell>
          <cell r="C87">
            <v>44865</v>
          </cell>
          <cell r="D87">
            <v>3.1220490718096502E-2</v>
          </cell>
          <cell r="E87">
            <v>3.3920490718096503E-2</v>
          </cell>
          <cell r="F87">
            <v>3.3420490718096503E-2</v>
          </cell>
          <cell r="G87">
            <v>3.3520490718096499E-2</v>
          </cell>
          <cell r="H87">
            <v>3.0846846224493102E-2</v>
          </cell>
          <cell r="I87">
            <v>3.2205347296800177E-2</v>
          </cell>
          <cell r="J87">
            <v>3.7305347296800177E-2</v>
          </cell>
          <cell r="K87">
            <v>3.5805347296800176E-2</v>
          </cell>
          <cell r="L87">
            <v>3.7355347296800179E-2</v>
          </cell>
          <cell r="M87">
            <v>3.4996007028730222E-2</v>
          </cell>
          <cell r="N87">
            <v>3.3873207818647548E-2</v>
          </cell>
          <cell r="O87">
            <v>4.1373207818647548E-2</v>
          </cell>
          <cell r="P87">
            <v>3.8873207818647545E-2</v>
          </cell>
          <cell r="Q87">
            <v>4.1873207818647548E-2</v>
          </cell>
          <cell r="R87">
            <v>3.1498882731983702E-2</v>
          </cell>
          <cell r="S87">
            <v>3.4585623748812182E-2</v>
          </cell>
          <cell r="T87">
            <v>4.3085623748812182E-2</v>
          </cell>
          <cell r="U87">
            <v>4.008562374881218E-2</v>
          </cell>
          <cell r="V87">
            <v>4.3585623748812183E-2</v>
          </cell>
          <cell r="W87">
            <v>4.1998882731983704E-2</v>
          </cell>
          <cell r="X87">
            <v>3.6020025566006142E-2</v>
          </cell>
          <cell r="Y87">
            <v>4.6020025566006144E-2</v>
          </cell>
          <cell r="Z87">
            <v>4.2520025566006141E-2</v>
          </cell>
          <cell r="AA87">
            <v>4.6520025566006144E-2</v>
          </cell>
          <cell r="AB87">
            <v>4.0650301078878952E-2</v>
          </cell>
          <cell r="AC87">
            <v>3.7182072413459402E-2</v>
          </cell>
          <cell r="AD87">
            <v>4.8682072413459399E-2</v>
          </cell>
          <cell r="AE87">
            <v>4.5182072413459402E-2</v>
          </cell>
          <cell r="AF87">
            <v>4.9682072413459399E-2</v>
          </cell>
          <cell r="AG87">
            <v>4.2016367868417774E-2</v>
          </cell>
          <cell r="AH87">
            <v>3.84026095301023E-2</v>
          </cell>
          <cell r="AI87">
            <v>5.1402609530102297E-2</v>
          </cell>
          <cell r="AJ87">
            <v>4.7402609530102301E-2</v>
          </cell>
          <cell r="AK87">
            <v>5.2152609530102298E-2</v>
          </cell>
          <cell r="AL87">
            <v>4.3516367868417775E-2</v>
          </cell>
          <cell r="AM87">
            <v>3.9878807478712849E-2</v>
          </cell>
          <cell r="AN87">
            <v>5.4878807478712849E-2</v>
          </cell>
          <cell r="AO87">
            <v>5.0878807478712845E-2</v>
          </cell>
          <cell r="AP87">
            <v>5.7378807478712851E-2</v>
          </cell>
          <cell r="AQ87">
            <v>4.6149755382540902E-2</v>
          </cell>
          <cell r="AR87">
            <v>4.6149755382540902E-2</v>
          </cell>
          <cell r="AS87">
            <v>5.1021332327005176E-2</v>
          </cell>
          <cell r="AT87">
            <v>3.3520490718096499E-2</v>
          </cell>
          <cell r="AU87">
            <v>4.7601164005223441E-2</v>
          </cell>
        </row>
        <row r="88">
          <cell r="B88">
            <v>44866</v>
          </cell>
          <cell r="C88">
            <v>44895</v>
          </cell>
          <cell r="D88">
            <v>3.1220490718096502E-2</v>
          </cell>
          <cell r="E88">
            <v>3.3920490718096503E-2</v>
          </cell>
          <cell r="F88">
            <v>3.3420490718096503E-2</v>
          </cell>
          <cell r="G88">
            <v>3.3520490718096499E-2</v>
          </cell>
          <cell r="H88">
            <v>3.0846846224493102E-2</v>
          </cell>
          <cell r="I88">
            <v>3.2205347296800177E-2</v>
          </cell>
          <cell r="J88">
            <v>3.7305347296800177E-2</v>
          </cell>
          <cell r="K88">
            <v>3.5805347296800176E-2</v>
          </cell>
          <cell r="L88">
            <v>3.7355347296800179E-2</v>
          </cell>
          <cell r="M88">
            <v>3.4996007028730222E-2</v>
          </cell>
          <cell r="N88">
            <v>3.3873207818647548E-2</v>
          </cell>
          <cell r="O88">
            <v>4.1373207818647548E-2</v>
          </cell>
          <cell r="P88">
            <v>3.8873207818647545E-2</v>
          </cell>
          <cell r="Q88">
            <v>4.1873207818647548E-2</v>
          </cell>
          <cell r="R88">
            <v>3.1498882731983702E-2</v>
          </cell>
          <cell r="S88">
            <v>3.4585623748812182E-2</v>
          </cell>
          <cell r="T88">
            <v>4.3085623748812182E-2</v>
          </cell>
          <cell r="U88">
            <v>4.008562374881218E-2</v>
          </cell>
          <cell r="V88">
            <v>4.3585623748812183E-2</v>
          </cell>
          <cell r="W88">
            <v>4.1998882731983704E-2</v>
          </cell>
          <cell r="X88">
            <v>3.6020025566006142E-2</v>
          </cell>
          <cell r="Y88">
            <v>4.6020025566006144E-2</v>
          </cell>
          <cell r="Z88">
            <v>4.2520025566006141E-2</v>
          </cell>
          <cell r="AA88">
            <v>4.6520025566006144E-2</v>
          </cell>
          <cell r="AB88">
            <v>4.0650301078878952E-2</v>
          </cell>
          <cell r="AC88">
            <v>3.7182072413459402E-2</v>
          </cell>
          <cell r="AD88">
            <v>4.8682072413459399E-2</v>
          </cell>
          <cell r="AE88">
            <v>4.5182072413459402E-2</v>
          </cell>
          <cell r="AF88">
            <v>4.9682072413459399E-2</v>
          </cell>
          <cell r="AG88">
            <v>4.2016367868417774E-2</v>
          </cell>
          <cell r="AH88">
            <v>3.84026095301023E-2</v>
          </cell>
          <cell r="AI88">
            <v>5.1402609530102297E-2</v>
          </cell>
          <cell r="AJ88">
            <v>4.7402609530102301E-2</v>
          </cell>
          <cell r="AK88">
            <v>5.2152609530102298E-2</v>
          </cell>
          <cell r="AL88">
            <v>4.3516367868417775E-2</v>
          </cell>
          <cell r="AM88">
            <v>3.9878807478712849E-2</v>
          </cell>
          <cell r="AN88">
            <v>5.4878807478712849E-2</v>
          </cell>
          <cell r="AO88">
            <v>5.0878807478712845E-2</v>
          </cell>
          <cell r="AP88">
            <v>5.7378807478712851E-2</v>
          </cell>
          <cell r="AQ88">
            <v>4.6149755382540902E-2</v>
          </cell>
          <cell r="AR88">
            <v>4.6149755382540902E-2</v>
          </cell>
          <cell r="AS88">
            <v>5.1021332327005176E-2</v>
          </cell>
          <cell r="AT88">
            <v>3.3520490718096499E-2</v>
          </cell>
          <cell r="AU88">
            <v>4.7601164005223441E-2</v>
          </cell>
        </row>
        <row r="89">
          <cell r="B89">
            <v>44896</v>
          </cell>
          <cell r="C89">
            <v>44926</v>
          </cell>
          <cell r="D89">
            <v>3.1220490718096502E-2</v>
          </cell>
          <cell r="E89">
            <v>3.3920490718096503E-2</v>
          </cell>
          <cell r="F89">
            <v>3.3420490718096503E-2</v>
          </cell>
          <cell r="G89">
            <v>3.3520490718096499E-2</v>
          </cell>
          <cell r="H89">
            <v>3.0846846224493102E-2</v>
          </cell>
          <cell r="I89">
            <v>3.2205347296800177E-2</v>
          </cell>
          <cell r="J89">
            <v>3.7305347296800177E-2</v>
          </cell>
          <cell r="K89">
            <v>3.5805347296800176E-2</v>
          </cell>
          <cell r="L89">
            <v>3.7355347296800179E-2</v>
          </cell>
          <cell r="M89">
            <v>3.4996007028730222E-2</v>
          </cell>
          <cell r="N89">
            <v>3.3873207818647548E-2</v>
          </cell>
          <cell r="O89">
            <v>4.1373207818647548E-2</v>
          </cell>
          <cell r="P89">
            <v>3.8873207818647545E-2</v>
          </cell>
          <cell r="Q89">
            <v>4.1873207818647548E-2</v>
          </cell>
          <cell r="R89">
            <v>3.1498882731983702E-2</v>
          </cell>
          <cell r="S89">
            <v>3.4585623748812182E-2</v>
          </cell>
          <cell r="T89">
            <v>4.3085623748812182E-2</v>
          </cell>
          <cell r="U89">
            <v>4.008562374881218E-2</v>
          </cell>
          <cell r="V89">
            <v>4.3585623748812183E-2</v>
          </cell>
          <cell r="W89">
            <v>4.1998882731983704E-2</v>
          </cell>
          <cell r="X89">
            <v>3.6020025566006142E-2</v>
          </cell>
          <cell r="Y89">
            <v>4.6020025566006144E-2</v>
          </cell>
          <cell r="Z89">
            <v>4.2520025566006141E-2</v>
          </cell>
          <cell r="AA89">
            <v>4.6520025566006144E-2</v>
          </cell>
          <cell r="AB89">
            <v>4.0650301078878952E-2</v>
          </cell>
          <cell r="AC89">
            <v>3.7182072413459402E-2</v>
          </cell>
          <cell r="AD89">
            <v>4.8682072413459399E-2</v>
          </cell>
          <cell r="AE89">
            <v>4.5182072413459402E-2</v>
          </cell>
          <cell r="AF89">
            <v>4.9682072413459399E-2</v>
          </cell>
          <cell r="AG89">
            <v>4.2016367868417774E-2</v>
          </cell>
          <cell r="AH89">
            <v>3.84026095301023E-2</v>
          </cell>
          <cell r="AI89">
            <v>5.1402609530102297E-2</v>
          </cell>
          <cell r="AJ89">
            <v>4.7402609530102301E-2</v>
          </cell>
          <cell r="AK89">
            <v>5.2152609530102298E-2</v>
          </cell>
          <cell r="AL89">
            <v>4.3516367868417775E-2</v>
          </cell>
          <cell r="AM89">
            <v>3.9878807478712849E-2</v>
          </cell>
          <cell r="AN89">
            <v>5.4878807478712849E-2</v>
          </cell>
          <cell r="AO89">
            <v>5.0878807478712845E-2</v>
          </cell>
          <cell r="AP89">
            <v>5.7378807478712851E-2</v>
          </cell>
          <cell r="AQ89">
            <v>4.6149755382540902E-2</v>
          </cell>
          <cell r="AR89">
            <v>4.6149755382540902E-2</v>
          </cell>
          <cell r="AS89">
            <v>5.1021332327005176E-2</v>
          </cell>
          <cell r="AT89">
            <v>3.3520490718096499E-2</v>
          </cell>
          <cell r="AU89">
            <v>4.7601164005223441E-2</v>
          </cell>
        </row>
        <row r="93">
          <cell r="B93">
            <v>2017</v>
          </cell>
          <cell r="D93">
            <v>1.1108451669308274E-2</v>
          </cell>
          <cell r="E93">
            <v>1.3408451669308276E-2</v>
          </cell>
          <cell r="F93">
            <v>1.2908451669308275E-2</v>
          </cell>
          <cell r="G93">
            <v>1.2908451669308275E-2</v>
          </cell>
          <cell r="H93">
            <v>1.3008451669308278E-2</v>
          </cell>
          <cell r="J93">
            <v>1.256199301563949E-2</v>
          </cell>
          <cell r="K93">
            <v>1.6711993015639488E-2</v>
          </cell>
          <cell r="L93">
            <v>1.5461993015639492E-2</v>
          </cell>
          <cell r="M93">
            <v>1.7461993015639488E-2</v>
          </cell>
          <cell r="N93">
            <v>1.5761993015639492E-2</v>
          </cell>
          <cell r="O93">
            <v>1.8711993015639489E-2</v>
          </cell>
          <cell r="P93">
            <v>2.6161993015639488E-2</v>
          </cell>
          <cell r="R93">
            <v>1.155898031086354E-2</v>
          </cell>
          <cell r="S93">
            <v>1.7558980310863542E-2</v>
          </cell>
          <cell r="T93">
            <v>1.5558980310863538E-2</v>
          </cell>
          <cell r="U93">
            <v>1.955898031086354E-2</v>
          </cell>
          <cell r="V93">
            <v>1.605898031086354E-2</v>
          </cell>
          <cell r="W93">
            <v>2.2058980310863539E-2</v>
          </cell>
          <cell r="Y93">
            <v>1.3497592101049607E-2</v>
          </cell>
          <cell r="Z93">
            <v>2.0497592101049605E-2</v>
          </cell>
          <cell r="AA93">
            <v>1.7997592101049602E-2</v>
          </cell>
          <cell r="AB93">
            <v>2.1997592101049606E-2</v>
          </cell>
          <cell r="AC93">
            <v>1.8497592101049603E-2</v>
          </cell>
          <cell r="AD93">
            <v>2.4497592101049601E-2</v>
          </cell>
          <cell r="AF93">
            <v>1.8148574870793899E-2</v>
          </cell>
          <cell r="AG93">
            <v>2.66485748707939E-2</v>
          </cell>
          <cell r="AH93">
            <v>2.4148574870793901E-2</v>
          </cell>
          <cell r="AI93">
            <v>2.8148574870793901E-2</v>
          </cell>
          <cell r="AJ93">
            <v>2.4148574870793901E-2</v>
          </cell>
          <cell r="AK93">
            <v>2.9648574870793903E-2</v>
          </cell>
          <cell r="AL93">
            <v>2.8148574870793901E-2</v>
          </cell>
          <cell r="AN93">
            <v>2.1566202740144411E-2</v>
          </cell>
          <cell r="AO93">
            <v>3.1566202740144413E-2</v>
          </cell>
          <cell r="AP93">
            <v>2.8566202740144406E-2</v>
          </cell>
          <cell r="AQ93">
            <v>3.3066202740144414E-2</v>
          </cell>
          <cell r="AR93">
            <v>3.3066202740144414E-2</v>
          </cell>
          <cell r="AS93">
            <v>3.3066202740144414E-2</v>
          </cell>
          <cell r="AU93">
            <v>2.3516162141551684E-2</v>
          </cell>
        </row>
        <row r="94">
          <cell r="B94">
            <v>2018</v>
          </cell>
          <cell r="D94">
            <v>1.5906849566612081E-2</v>
          </cell>
          <cell r="E94">
            <v>1.8206849566612081E-2</v>
          </cell>
          <cell r="F94">
            <v>1.770684956661208E-2</v>
          </cell>
          <cell r="G94">
            <v>1.770684956661208E-2</v>
          </cell>
          <cell r="H94">
            <v>1.780684956661208E-2</v>
          </cell>
          <cell r="J94">
            <v>1.7087437568112436E-2</v>
          </cell>
          <cell r="K94">
            <v>2.123743756811244E-2</v>
          </cell>
          <cell r="L94">
            <v>1.9987437568112439E-2</v>
          </cell>
          <cell r="M94">
            <v>2.1987437568112441E-2</v>
          </cell>
          <cell r="N94">
            <v>2.0287437568112437E-2</v>
          </cell>
          <cell r="O94">
            <v>2.3237437568112435E-2</v>
          </cell>
          <cell r="P94">
            <v>3.0687437568112434E-2</v>
          </cell>
          <cell r="R94">
            <v>1.6566181610720435E-2</v>
          </cell>
          <cell r="S94">
            <v>2.2566181610720437E-2</v>
          </cell>
          <cell r="T94">
            <v>2.0566181610720435E-2</v>
          </cell>
          <cell r="U94">
            <v>2.4566181610720439E-2</v>
          </cell>
          <cell r="V94">
            <v>2.1066181610720436E-2</v>
          </cell>
          <cell r="W94">
            <v>2.7066181610720438E-2</v>
          </cell>
          <cell r="Y94">
            <v>1.7637245114092068E-2</v>
          </cell>
          <cell r="Z94">
            <v>2.4637245114092071E-2</v>
          </cell>
          <cell r="AA94">
            <v>2.2137245114092072E-2</v>
          </cell>
          <cell r="AB94">
            <v>2.6137245114092073E-2</v>
          </cell>
          <cell r="AC94">
            <v>2.2637245114092073E-2</v>
          </cell>
          <cell r="AD94">
            <v>2.8637245114092064E-2</v>
          </cell>
          <cell r="AF94">
            <v>2.0534891996320821E-2</v>
          </cell>
          <cell r="AG94">
            <v>2.9034891996320825E-2</v>
          </cell>
          <cell r="AH94">
            <v>2.6534891996320822E-2</v>
          </cell>
          <cell r="AI94">
            <v>3.0534891996320826E-2</v>
          </cell>
          <cell r="AJ94">
            <v>2.6534891996320822E-2</v>
          </cell>
          <cell r="AK94">
            <v>3.2034891996320827E-2</v>
          </cell>
          <cell r="AL94">
            <v>3.0534891996320826E-2</v>
          </cell>
          <cell r="AN94">
            <v>2.2770802623799682E-2</v>
          </cell>
          <cell r="AO94">
            <v>3.2770802623799687E-2</v>
          </cell>
          <cell r="AP94">
            <v>2.9770802623799688E-2</v>
          </cell>
          <cell r="AQ94">
            <v>3.4270802623799689E-2</v>
          </cell>
          <cell r="AR94">
            <v>3.4270802623799689E-2</v>
          </cell>
          <cell r="AS94">
            <v>3.4270802623799689E-2</v>
          </cell>
          <cell r="AU94">
            <v>2.4405153788737435E-2</v>
          </cell>
        </row>
        <row r="95">
          <cell r="B95">
            <v>2019</v>
          </cell>
          <cell r="D95">
            <v>1.8081613608969243E-2</v>
          </cell>
          <cell r="E95">
            <v>2.0381613608969246E-2</v>
          </cell>
          <cell r="F95">
            <v>1.9881613608969246E-2</v>
          </cell>
          <cell r="G95">
            <v>1.9881613608969246E-2</v>
          </cell>
          <cell r="H95">
            <v>1.9981613608969249E-2</v>
          </cell>
          <cell r="J95">
            <v>1.9230774413206368E-2</v>
          </cell>
          <cell r="K95">
            <v>2.3380774413206368E-2</v>
          </cell>
          <cell r="L95">
            <v>2.2130774413206364E-2</v>
          </cell>
          <cell r="M95">
            <v>2.4130774413206366E-2</v>
          </cell>
          <cell r="N95">
            <v>2.2430774413206372E-2</v>
          </cell>
          <cell r="O95">
            <v>2.5380774413206367E-2</v>
          </cell>
          <cell r="P95">
            <v>3.2830774413206372E-2</v>
          </cell>
          <cell r="R95">
            <v>1.8155212616459842E-2</v>
          </cell>
          <cell r="S95">
            <v>2.4155212616459847E-2</v>
          </cell>
          <cell r="T95">
            <v>2.2155212616459845E-2</v>
          </cell>
          <cell r="U95">
            <v>2.6155212616459842E-2</v>
          </cell>
          <cell r="V95">
            <v>2.2655212616459846E-2</v>
          </cell>
          <cell r="W95">
            <v>2.8655212616459844E-2</v>
          </cell>
          <cell r="Y95">
            <v>1.9089651796688416E-2</v>
          </cell>
          <cell r="Z95">
            <v>2.6089651796688419E-2</v>
          </cell>
          <cell r="AA95">
            <v>2.3589651796688423E-2</v>
          </cell>
          <cell r="AB95">
            <v>2.758965179668842E-2</v>
          </cell>
          <cell r="AC95">
            <v>2.4089651796688424E-2</v>
          </cell>
          <cell r="AD95">
            <v>3.0089651796688415E-2</v>
          </cell>
          <cell r="AF95">
            <v>2.1890301919560571E-2</v>
          </cell>
          <cell r="AG95">
            <v>3.0390301919560578E-2</v>
          </cell>
          <cell r="AH95">
            <v>2.7890301919560576E-2</v>
          </cell>
          <cell r="AI95">
            <v>3.1890301919560583E-2</v>
          </cell>
          <cell r="AJ95">
            <v>2.7890301919560576E-2</v>
          </cell>
          <cell r="AK95">
            <v>3.3390301919560585E-2</v>
          </cell>
          <cell r="AL95">
            <v>3.1890301919560583E-2</v>
          </cell>
          <cell r="AN95">
            <v>2.3966481100350382E-2</v>
          </cell>
          <cell r="AO95">
            <v>3.3966481100350387E-2</v>
          </cell>
          <cell r="AP95">
            <v>3.0966481100350388E-2</v>
          </cell>
          <cell r="AQ95">
            <v>3.5466481100350389E-2</v>
          </cell>
          <cell r="AR95">
            <v>3.5466481100350389E-2</v>
          </cell>
          <cell r="AS95">
            <v>3.5466481100350389E-2</v>
          </cell>
          <cell r="AU95">
            <v>2.5370772093587273E-2</v>
          </cell>
        </row>
        <row r="96">
          <cell r="B96">
            <v>2020</v>
          </cell>
          <cell r="D96">
            <v>2.1420428700025539E-2</v>
          </cell>
          <cell r="E96">
            <v>2.3720428700025543E-2</v>
          </cell>
          <cell r="F96">
            <v>2.3220428700025542E-2</v>
          </cell>
          <cell r="G96">
            <v>2.3220428700025542E-2</v>
          </cell>
          <cell r="H96">
            <v>2.3320428700025538E-2</v>
          </cell>
          <cell r="J96">
            <v>2.2538856110148973E-2</v>
          </cell>
          <cell r="K96">
            <v>2.6688856110148981E-2</v>
          </cell>
          <cell r="L96">
            <v>2.5438856110148973E-2</v>
          </cell>
          <cell r="M96">
            <v>2.7438856110148974E-2</v>
          </cell>
          <cell r="N96">
            <v>2.5738856110148978E-2</v>
          </cell>
          <cell r="O96">
            <v>2.8688856110148982E-2</v>
          </cell>
          <cell r="P96">
            <v>3.6138856110148984E-2</v>
          </cell>
          <cell r="R96">
            <v>2.2102264547965322E-2</v>
          </cell>
          <cell r="S96">
            <v>2.8102264547965324E-2</v>
          </cell>
          <cell r="T96">
            <v>2.6102264547965322E-2</v>
          </cell>
          <cell r="U96">
            <v>3.0102264547965316E-2</v>
          </cell>
          <cell r="V96">
            <v>2.6602264547965323E-2</v>
          </cell>
          <cell r="W96">
            <v>3.2602264547965318E-2</v>
          </cell>
          <cell r="Y96">
            <v>2.2940253888405412E-2</v>
          </cell>
          <cell r="Z96">
            <v>2.9940253888405405E-2</v>
          </cell>
          <cell r="AA96">
            <v>2.7440253888405416E-2</v>
          </cell>
          <cell r="AB96">
            <v>3.1440253888405406E-2</v>
          </cell>
          <cell r="AC96">
            <v>2.7940253888405417E-2</v>
          </cell>
          <cell r="AD96">
            <v>3.3940253888405408E-2</v>
          </cell>
          <cell r="AF96">
            <v>2.5335419419136109E-2</v>
          </cell>
          <cell r="AG96">
            <v>3.3835419419136106E-2</v>
          </cell>
          <cell r="AH96">
            <v>3.1335419419136104E-2</v>
          </cell>
          <cell r="AI96">
            <v>3.5335419419136108E-2</v>
          </cell>
          <cell r="AJ96">
            <v>3.1335419419136104E-2</v>
          </cell>
          <cell r="AK96">
            <v>3.6835419419136102E-2</v>
          </cell>
          <cell r="AL96">
            <v>3.5335419419136108E-2</v>
          </cell>
          <cell r="AN96">
            <v>2.7114068188229257E-2</v>
          </cell>
          <cell r="AO96">
            <v>3.7114068188229259E-2</v>
          </cell>
          <cell r="AP96">
            <v>3.4114068188229263E-2</v>
          </cell>
          <cell r="AQ96">
            <v>3.861406818822926E-2</v>
          </cell>
          <cell r="AR96">
            <v>3.861406818822926E-2</v>
          </cell>
          <cell r="AS96">
            <v>3.861406818822926E-2</v>
          </cell>
          <cell r="AU96">
            <v>2.8384690707673813E-2</v>
          </cell>
        </row>
        <row r="97">
          <cell r="B97">
            <v>2021</v>
          </cell>
          <cell r="D97">
            <v>2.630242925643694E-2</v>
          </cell>
          <cell r="E97">
            <v>2.8602429256436943E-2</v>
          </cell>
          <cell r="F97">
            <v>2.8102429256436943E-2</v>
          </cell>
          <cell r="G97">
            <v>2.8102429256436943E-2</v>
          </cell>
          <cell r="H97">
            <v>2.8202429256436939E-2</v>
          </cell>
          <cell r="J97">
            <v>2.744079184112062E-2</v>
          </cell>
          <cell r="K97">
            <v>3.1590791841120618E-2</v>
          </cell>
          <cell r="L97">
            <v>3.0340791841120623E-2</v>
          </cell>
          <cell r="M97">
            <v>3.2340791841120611E-2</v>
          </cell>
          <cell r="N97">
            <v>3.0640791841120618E-2</v>
          </cell>
          <cell r="O97">
            <v>3.3590791841120619E-2</v>
          </cell>
          <cell r="P97">
            <v>4.1040791841120625E-2</v>
          </cell>
          <cell r="R97">
            <v>2.8197368234896155E-2</v>
          </cell>
          <cell r="S97">
            <v>3.4197368234896157E-2</v>
          </cell>
          <cell r="T97">
            <v>3.2197368234896155E-2</v>
          </cell>
          <cell r="U97">
            <v>3.6197368234896159E-2</v>
          </cell>
          <cell r="V97">
            <v>3.2697368234896156E-2</v>
          </cell>
          <cell r="W97">
            <v>3.8697368234896154E-2</v>
          </cell>
          <cell r="Y97">
            <v>2.8914338552496352E-2</v>
          </cell>
          <cell r="Z97">
            <v>3.5914338552496344E-2</v>
          </cell>
          <cell r="AA97">
            <v>3.3414338552496342E-2</v>
          </cell>
          <cell r="AB97">
            <v>3.7414338552496346E-2</v>
          </cell>
          <cell r="AC97">
            <v>3.3914338552496343E-2</v>
          </cell>
          <cell r="AD97">
            <v>3.9914338552496348E-2</v>
          </cell>
          <cell r="AF97">
            <v>3.0641980575426924E-2</v>
          </cell>
          <cell r="AG97">
            <v>3.9141980575426921E-2</v>
          </cell>
          <cell r="AH97">
            <v>3.6641980575426919E-2</v>
          </cell>
          <cell r="AI97">
            <v>4.0641980575426916E-2</v>
          </cell>
          <cell r="AJ97">
            <v>3.6641980575426919E-2</v>
          </cell>
          <cell r="AK97">
            <v>4.2141980575426917E-2</v>
          </cell>
          <cell r="AL97">
            <v>4.0641980575426916E-2</v>
          </cell>
          <cell r="AN97">
            <v>3.2002081503458457E-2</v>
          </cell>
          <cell r="AO97">
            <v>4.2002081503458466E-2</v>
          </cell>
          <cell r="AP97">
            <v>3.9002081503458456E-2</v>
          </cell>
          <cell r="AQ97">
            <v>4.3502081503458467E-2</v>
          </cell>
          <cell r="AR97">
            <v>4.3502081503458467E-2</v>
          </cell>
          <cell r="AS97">
            <v>4.3502081503458467E-2</v>
          </cell>
          <cell r="AU97">
            <v>3.3233651141038559E-2</v>
          </cell>
        </row>
        <row r="98">
          <cell r="B98">
            <v>2022</v>
          </cell>
          <cell r="D98">
            <v>2.8946846224493113E-2</v>
          </cell>
          <cell r="E98">
            <v>3.1246846224493099E-2</v>
          </cell>
          <cell r="F98">
            <v>3.0746846224493099E-2</v>
          </cell>
          <cell r="G98">
            <v>3.0746846224493099E-2</v>
          </cell>
          <cell r="H98">
            <v>3.0846846224493091E-2</v>
          </cell>
          <cell r="J98">
            <v>3.0096007028730224E-2</v>
          </cell>
          <cell r="K98">
            <v>3.4246007028730215E-2</v>
          </cell>
          <cell r="L98">
            <v>3.2996007028730227E-2</v>
          </cell>
          <cell r="M98">
            <v>3.4996007028730229E-2</v>
          </cell>
          <cell r="N98">
            <v>3.3296007028730215E-2</v>
          </cell>
          <cell r="O98">
            <v>3.6246007028730216E-2</v>
          </cell>
          <cell r="P98">
            <v>4.3696007028730222E-2</v>
          </cell>
          <cell r="R98">
            <v>3.1498882731983702E-2</v>
          </cell>
          <cell r="S98">
            <v>3.74988827319837E-2</v>
          </cell>
          <cell r="T98">
            <v>3.5498882731983705E-2</v>
          </cell>
          <cell r="U98">
            <v>3.9498882731983702E-2</v>
          </cell>
          <cell r="V98">
            <v>3.5998882731983699E-2</v>
          </cell>
          <cell r="W98">
            <v>4.1998882731983704E-2</v>
          </cell>
          <cell r="Y98">
            <v>3.2150301078878951E-2</v>
          </cell>
          <cell r="Z98">
            <v>3.915030107887895E-2</v>
          </cell>
          <cell r="AA98">
            <v>3.6650301078878948E-2</v>
          </cell>
          <cell r="AB98">
            <v>4.0650301078878952E-2</v>
          </cell>
          <cell r="AC98">
            <v>3.7150301078878949E-2</v>
          </cell>
          <cell r="AD98">
            <v>4.3150301078878954E-2</v>
          </cell>
          <cell r="AF98">
            <v>3.3516367868417773E-2</v>
          </cell>
          <cell r="AG98">
            <v>4.2016367868417774E-2</v>
          </cell>
          <cell r="AH98">
            <v>3.9516367868417772E-2</v>
          </cell>
          <cell r="AI98">
            <v>4.3516367868417775E-2</v>
          </cell>
          <cell r="AJ98">
            <v>3.9516367868417772E-2</v>
          </cell>
          <cell r="AK98">
            <v>4.5016367868417777E-2</v>
          </cell>
          <cell r="AL98">
            <v>4.3516367868417775E-2</v>
          </cell>
          <cell r="AN98">
            <v>3.4649755382540899E-2</v>
          </cell>
          <cell r="AO98">
            <v>4.4649755382540908E-2</v>
          </cell>
          <cell r="AP98">
            <v>4.1649755382540905E-2</v>
          </cell>
          <cell r="AQ98">
            <v>4.6149755382540902E-2</v>
          </cell>
          <cell r="AR98">
            <v>4.6149755382540902E-2</v>
          </cell>
          <cell r="AS98">
            <v>4.6149755382540902E-2</v>
          </cell>
          <cell r="AU98">
            <v>3.5860171375777794E-2</v>
          </cell>
        </row>
      </sheetData>
      <sheetData sheetId="12">
        <row r="5">
          <cell r="A5" t="str">
            <v>UI Obj ID</v>
          </cell>
        </row>
      </sheetData>
      <sheetData sheetId="13">
        <row r="6">
          <cell r="C6">
            <v>2017</v>
          </cell>
        </row>
        <row r="62">
          <cell r="F62" t="str">
            <v>CNG_93-B DEBENTURES (POST MOD) (PO</v>
          </cell>
          <cell r="G62">
            <v>4852</v>
          </cell>
          <cell r="H62" t="str">
            <v>uigetwork argument 6: '' not Found.</v>
          </cell>
        </row>
        <row r="63">
          <cell r="F63" t="str">
            <v>CNG_96-A DEBENTURES (2006 PUT) (PO</v>
          </cell>
          <cell r="G63">
            <v>4482</v>
          </cell>
          <cell r="H63">
            <v>35339</v>
          </cell>
        </row>
        <row r="64">
          <cell r="F64" t="str">
            <v>CNG_97-A DEBENTURES (POST AMORT OF</v>
          </cell>
          <cell r="G64">
            <v>5066</v>
          </cell>
          <cell r="H64">
            <v>35765</v>
          </cell>
        </row>
        <row r="65">
          <cell r="F65" t="str">
            <v>DETC_03-A DETC REVENUE REFUNDING BO</v>
          </cell>
          <cell r="G65">
            <v>117403</v>
          </cell>
          <cell r="H65">
            <v>37895</v>
          </cell>
        </row>
        <row r="66">
          <cell r="F66" t="str">
            <v>DGH Planned Issuance - 2018/06</v>
          </cell>
          <cell r="G66">
            <v>319000</v>
          </cell>
          <cell r="H66">
            <v>43252</v>
          </cell>
        </row>
        <row r="67">
          <cell r="F67" t="str">
            <v>DGH Planned Issuance - 2019/05</v>
          </cell>
          <cell r="G67">
            <v>307000</v>
          </cell>
          <cell r="H67">
            <v>43586</v>
          </cell>
        </row>
        <row r="68">
          <cell r="F68" t="str">
            <v>DGH Planned Issuance - 2020/11</v>
          </cell>
          <cell r="G68">
            <v>357200</v>
          </cell>
          <cell r="H68">
            <v>44136</v>
          </cell>
        </row>
        <row r="69">
          <cell r="F69" t="str">
            <v>DGH Planned Issuance - 2021/03</v>
          </cell>
          <cell r="G69">
            <v>321800</v>
          </cell>
          <cell r="H69">
            <v>44256</v>
          </cell>
        </row>
        <row r="70">
          <cell r="F70" t="str">
            <v>DGH Planned Issuance - 2022/09</v>
          </cell>
          <cell r="G70">
            <v>392404</v>
          </cell>
          <cell r="H70">
            <v>44805</v>
          </cell>
        </row>
        <row r="71">
          <cell r="F71" t="str">
            <v>DGH Planned Issuance 2/1/2019 B</v>
          </cell>
          <cell r="G71">
            <v>358200</v>
          </cell>
          <cell r="H71" t="str">
            <v>uigetwork argument 6: '' not Found.</v>
          </cell>
        </row>
        <row r="72">
          <cell r="F72" t="str">
            <v>DGH_13-A SR NOTES</v>
          </cell>
          <cell r="G72">
            <v>304806</v>
          </cell>
          <cell r="H72" t="str">
            <v>uigetwork argument 6: '' not Found.</v>
          </cell>
          <cell r="L72" t="str">
            <v>DRI</v>
          </cell>
          <cell r="M72">
            <v>0</v>
          </cell>
          <cell r="N72">
            <v>0</v>
          </cell>
        </row>
        <row r="73">
          <cell r="F73" t="str">
            <v>DGH_13-B SR NOTES</v>
          </cell>
          <cell r="G73">
            <v>304807</v>
          </cell>
          <cell r="H73">
            <v>41548</v>
          </cell>
          <cell r="L73" t="str">
            <v>VEPCO</v>
          </cell>
          <cell r="M73">
            <v>1</v>
          </cell>
          <cell r="N73">
            <v>0</v>
          </cell>
        </row>
        <row r="74">
          <cell r="F74" t="str">
            <v>DGH_13-C SR NOTES</v>
          </cell>
          <cell r="G74">
            <v>304808</v>
          </cell>
          <cell r="H74">
            <v>41548</v>
          </cell>
          <cell r="L74" t="str">
            <v>DGH</v>
          </cell>
          <cell r="M74">
            <v>2</v>
          </cell>
          <cell r="N74">
            <v>0</v>
          </cell>
        </row>
        <row r="75">
          <cell r="F75" t="str">
            <v>DGH_14-A SR NOTES</v>
          </cell>
          <cell r="G75">
            <v>329802</v>
          </cell>
          <cell r="H75">
            <v>41974</v>
          </cell>
          <cell r="L75" t="str">
            <v>QGC</v>
          </cell>
          <cell r="M75" t="e">
            <v>#N/A</v>
          </cell>
          <cell r="N75">
            <v>0</v>
          </cell>
        </row>
        <row r="76">
          <cell r="F76" t="str">
            <v>DGH_14-B SR NOTES</v>
          </cell>
          <cell r="G76">
            <v>306409</v>
          </cell>
          <cell r="H76">
            <v>41974</v>
          </cell>
          <cell r="L76" t="str">
            <v>QPC</v>
          </cell>
          <cell r="M76" t="e">
            <v>#N/A</v>
          </cell>
          <cell r="N76">
            <v>0</v>
          </cell>
        </row>
        <row r="77">
          <cell r="F77" t="str">
            <v>DGH_14-C SR NOTES</v>
          </cell>
          <cell r="G77">
            <v>306410</v>
          </cell>
          <cell r="H77">
            <v>41974</v>
          </cell>
        </row>
        <row r="78">
          <cell r="F78" t="str">
            <v>DGH_15-A SR NOTES</v>
          </cell>
          <cell r="G78">
            <v>321801</v>
          </cell>
          <cell r="H78">
            <v>42309</v>
          </cell>
        </row>
        <row r="79">
          <cell r="F79" t="str">
            <v>DGH_16-A SR NOTES</v>
          </cell>
          <cell r="G79">
            <v>307602</v>
          </cell>
          <cell r="H79">
            <v>42491</v>
          </cell>
          <cell r="L79" t="str">
            <v>Term (yrs)</v>
          </cell>
          <cell r="M79" t="str">
            <v>Issue Cost</v>
          </cell>
        </row>
        <row r="80">
          <cell r="F80" t="str">
            <v>DGH_16-B SR NOTES</v>
          </cell>
          <cell r="G80">
            <v>321802</v>
          </cell>
          <cell r="H80">
            <v>42522</v>
          </cell>
          <cell r="L80">
            <v>2</v>
          </cell>
          <cell r="M80">
            <v>2.5000000000000001E-3</v>
          </cell>
        </row>
        <row r="81">
          <cell r="F81" t="str">
            <v>DGH_16-C SR NOTES</v>
          </cell>
          <cell r="G81">
            <v>374000</v>
          </cell>
          <cell r="H81">
            <v>42522</v>
          </cell>
          <cell r="L81">
            <v>3</v>
          </cell>
          <cell r="M81">
            <v>3.5000000000000001E-3</v>
          </cell>
        </row>
        <row r="82">
          <cell r="F82" t="str">
            <v>DRI (former CNG) 01-A Sr. Note</v>
          </cell>
          <cell r="G82">
            <v>4949</v>
          </cell>
          <cell r="H82" t="str">
            <v>uigetwork argument 6: '' not Found.</v>
          </cell>
          <cell r="L82">
            <v>5</v>
          </cell>
          <cell r="M82">
            <v>6.0000000000000001E-3</v>
          </cell>
        </row>
        <row r="83">
          <cell r="F83" t="str">
            <v>DRI Planned Issuance - 2018/02 A</v>
          </cell>
          <cell r="G83">
            <v>317800</v>
          </cell>
          <cell r="H83">
            <v>43132</v>
          </cell>
          <cell r="L83">
            <v>7</v>
          </cell>
          <cell r="M83">
            <v>6.2500000000000003E-3</v>
          </cell>
        </row>
        <row r="84">
          <cell r="F84" t="str">
            <v>DRI Planned Issuance - 2018/02 B</v>
          </cell>
          <cell r="G84">
            <v>320600</v>
          </cell>
          <cell r="H84">
            <v>43132</v>
          </cell>
          <cell r="L84">
            <v>10</v>
          </cell>
          <cell r="M84">
            <v>6.4999999999999997E-3</v>
          </cell>
        </row>
        <row r="85">
          <cell r="F85" t="str">
            <v>DRI Planned Issuance - 2019/06</v>
          </cell>
          <cell r="G85">
            <v>81600</v>
          </cell>
          <cell r="H85">
            <v>43617</v>
          </cell>
          <cell r="L85">
            <v>15</v>
          </cell>
          <cell r="M85">
            <v>7.0000000000000001E-3</v>
          </cell>
        </row>
        <row r="86">
          <cell r="F86" t="str">
            <v>DRI Planned Issuance - 2019/06 (16-A1 RSN Remarket)</v>
          </cell>
          <cell r="G86">
            <v>374400</v>
          </cell>
          <cell r="H86">
            <v>43617</v>
          </cell>
          <cell r="L86">
            <v>30</v>
          </cell>
          <cell r="M86">
            <v>8.7500000000000008E-3</v>
          </cell>
        </row>
        <row r="87">
          <cell r="F87" t="str">
            <v>DRI Planned Issuance - 2019/06 (16-A2 RSN Remarket)</v>
          </cell>
          <cell r="G87">
            <v>273202</v>
          </cell>
          <cell r="H87">
            <v>43617</v>
          </cell>
        </row>
        <row r="88">
          <cell r="F88" t="str">
            <v>DRI Planned Issuance - 2021/06 (JSN)</v>
          </cell>
          <cell r="G88">
            <v>390202</v>
          </cell>
          <cell r="H88">
            <v>44348</v>
          </cell>
          <cell r="M88">
            <v>0.25</v>
          </cell>
        </row>
        <row r="89">
          <cell r="F89" t="str">
            <v>DRI Planned Issuance - 2021/11</v>
          </cell>
          <cell r="G89">
            <v>392000</v>
          </cell>
          <cell r="H89">
            <v>44501</v>
          </cell>
        </row>
        <row r="90">
          <cell r="F90" t="str">
            <v>DRI Planned Issuance - 2022/01</v>
          </cell>
          <cell r="G90">
            <v>165405</v>
          </cell>
          <cell r="H90">
            <v>44562</v>
          </cell>
        </row>
        <row r="91">
          <cell r="F91" t="str">
            <v>DRI Planned Issuance MC (Remarket 2016/07) 2019/07 - cancelled</v>
          </cell>
          <cell r="G91">
            <v>271204</v>
          </cell>
          <cell r="H91" t="str">
            <v>uigetwork argument 6: '' not Found.</v>
          </cell>
        </row>
        <row r="92">
          <cell r="F92" t="str">
            <v>DRI Planned Issuance MC 2015/07 - cancelled</v>
          </cell>
          <cell r="G92">
            <v>273201</v>
          </cell>
          <cell r="H92" t="str">
            <v>uigetwork argument 6: '' not Found.</v>
          </cell>
        </row>
        <row r="93">
          <cell r="F93" t="str">
            <v>DRI Planned Issuance MC Remarket No Data</v>
          </cell>
          <cell r="G93">
            <v>261600</v>
          </cell>
          <cell r="H93" t="str">
            <v>uigetwork argument 6: '' not Found.</v>
          </cell>
        </row>
        <row r="94">
          <cell r="F94" t="str">
            <v>DRI_01 JSD</v>
          </cell>
          <cell r="G94">
            <v>402400</v>
          </cell>
          <cell r="H94">
            <v>36892</v>
          </cell>
        </row>
        <row r="95">
          <cell r="F95" t="str">
            <v>DRI_02-E SR NOTES (POST DT)</v>
          </cell>
          <cell r="G95">
            <v>4683</v>
          </cell>
          <cell r="H95">
            <v>37591</v>
          </cell>
        </row>
        <row r="96">
          <cell r="F96" t="str">
            <v>DRI_02B</v>
          </cell>
          <cell r="G96">
            <v>3479</v>
          </cell>
          <cell r="H96" t="str">
            <v>uigetwork argument 6: '' not Found.</v>
          </cell>
        </row>
        <row r="97">
          <cell r="F97" t="str">
            <v>DRI_03-E SR NOTES</v>
          </cell>
          <cell r="G97">
            <v>5021</v>
          </cell>
          <cell r="H97">
            <v>37681</v>
          </cell>
        </row>
        <row r="98">
          <cell r="F98" t="str">
            <v>DRI_03-F SR NOTES (2015 PUT)</v>
          </cell>
          <cell r="G98">
            <v>3557</v>
          </cell>
          <cell r="H98">
            <v>37803</v>
          </cell>
        </row>
        <row r="99">
          <cell r="F99" t="str">
            <v>DRI_05-B SR NOTES</v>
          </cell>
          <cell r="G99">
            <v>4308</v>
          </cell>
          <cell r="H99">
            <v>38504</v>
          </cell>
        </row>
        <row r="100">
          <cell r="F100" t="str">
            <v>DRI_05-B SR NOTES (REOPEN)</v>
          </cell>
          <cell r="G100">
            <v>4871</v>
          </cell>
          <cell r="H100">
            <v>38534</v>
          </cell>
        </row>
        <row r="101">
          <cell r="F101" t="str">
            <v>DRI_06-A JSN</v>
          </cell>
          <cell r="G101">
            <v>4699</v>
          </cell>
          <cell r="H101">
            <v>38869</v>
          </cell>
        </row>
        <row r="102">
          <cell r="F102" t="str">
            <v>DRI_06-B JSN (POST OMP)</v>
          </cell>
          <cell r="G102">
            <v>4695</v>
          </cell>
          <cell r="H102">
            <v>38961</v>
          </cell>
        </row>
        <row r="103">
          <cell r="F103" t="str">
            <v>DRI_08-A SR NOTES</v>
          </cell>
          <cell r="G103">
            <v>45201</v>
          </cell>
          <cell r="H103">
            <v>39600</v>
          </cell>
        </row>
        <row r="104">
          <cell r="F104" t="str">
            <v xml:space="preserve">DRI_08-B SR NOTES </v>
          </cell>
          <cell r="G104">
            <v>127400</v>
          </cell>
          <cell r="H104">
            <v>39600</v>
          </cell>
        </row>
        <row r="105">
          <cell r="F105" t="str">
            <v>DRI_09-A SR NOTES</v>
          </cell>
          <cell r="G105">
            <v>136201</v>
          </cell>
          <cell r="H105">
            <v>40026</v>
          </cell>
        </row>
        <row r="106">
          <cell r="F106" t="str">
            <v>DRI_11-A SR NOTES</v>
          </cell>
          <cell r="G106">
            <v>204000</v>
          </cell>
          <cell r="H106">
            <v>40603</v>
          </cell>
        </row>
        <row r="107">
          <cell r="F107" t="str">
            <v>DRI_11-C SR NOTES</v>
          </cell>
          <cell r="G107">
            <v>165402</v>
          </cell>
          <cell r="H107">
            <v>40756</v>
          </cell>
        </row>
        <row r="108">
          <cell r="F108" t="str">
            <v>DRI_11-D SR NOTES</v>
          </cell>
          <cell r="G108">
            <v>204001</v>
          </cell>
          <cell r="H108" t="str">
            <v>uigetwork argument 6: '' not Found.</v>
          </cell>
        </row>
        <row r="109">
          <cell r="F109" t="str">
            <v>DRI_12-A SR NOTES</v>
          </cell>
          <cell r="G109">
            <v>138002</v>
          </cell>
          <cell r="H109">
            <v>41122</v>
          </cell>
        </row>
        <row r="110">
          <cell r="F110" t="str">
            <v>DRI_12-B SR NOTES</v>
          </cell>
          <cell r="G110">
            <v>45205</v>
          </cell>
          <cell r="H110">
            <v>41122</v>
          </cell>
        </row>
        <row r="111">
          <cell r="F111" t="str">
            <v>DRI_12-C SR NOTES</v>
          </cell>
          <cell r="G111">
            <v>111001</v>
          </cell>
          <cell r="H111">
            <v>41122</v>
          </cell>
        </row>
        <row r="112">
          <cell r="F112" t="str">
            <v>DRI_13 Brayton 10-B</v>
          </cell>
          <cell r="G112">
            <v>289600</v>
          </cell>
          <cell r="H112">
            <v>41426</v>
          </cell>
        </row>
        <row r="113">
          <cell r="F113" t="str">
            <v>DRI_13-A RSN</v>
          </cell>
          <cell r="G113">
            <v>271203</v>
          </cell>
          <cell r="H113" t="str">
            <v>uigetwork argument 6: '' not Found.</v>
          </cell>
        </row>
        <row r="114">
          <cell r="F114" t="str">
            <v>DRI_13-B RSN</v>
          </cell>
          <cell r="G114">
            <v>258200</v>
          </cell>
          <cell r="H114" t="str">
            <v>uigetwork argument 6: '' not Found.</v>
          </cell>
        </row>
        <row r="115">
          <cell r="F115" t="str">
            <v>DRI_14-A JSN</v>
          </cell>
          <cell r="G115">
            <v>318200</v>
          </cell>
          <cell r="H115">
            <v>41913</v>
          </cell>
        </row>
        <row r="116">
          <cell r="F116" t="str">
            <v>DRI_14-A SR NOTES</v>
          </cell>
          <cell r="G116">
            <v>204201</v>
          </cell>
          <cell r="H116">
            <v>41699</v>
          </cell>
        </row>
        <row r="117">
          <cell r="F117" t="str">
            <v>DRI_14-B RSN</v>
          </cell>
          <cell r="G117">
            <v>273200</v>
          </cell>
          <cell r="H117">
            <v>41821</v>
          </cell>
        </row>
        <row r="118">
          <cell r="F118" t="str">
            <v>DRI_14-B SR NOTES</v>
          </cell>
          <cell r="G118">
            <v>317600</v>
          </cell>
          <cell r="H118">
            <v>41944</v>
          </cell>
        </row>
        <row r="119">
          <cell r="F119" t="str">
            <v>DRI_14-C AMORT</v>
          </cell>
          <cell r="G119">
            <v>290200</v>
          </cell>
          <cell r="H119">
            <v>41974</v>
          </cell>
        </row>
        <row r="120">
          <cell r="F120" t="str">
            <v>DRI_14-C SR NOTES</v>
          </cell>
          <cell r="G120">
            <v>320605</v>
          </cell>
          <cell r="H120">
            <v>41944</v>
          </cell>
        </row>
        <row r="121">
          <cell r="F121" t="str">
            <v>DRI_14-D SR NOTES</v>
          </cell>
          <cell r="G121">
            <v>320604</v>
          </cell>
          <cell r="H121">
            <v>41944</v>
          </cell>
        </row>
        <row r="122">
          <cell r="F122" t="str">
            <v>DRI_15-A SR NOTES</v>
          </cell>
          <cell r="G122">
            <v>241201</v>
          </cell>
          <cell r="H122">
            <v>42156</v>
          </cell>
        </row>
        <row r="123">
          <cell r="F123" t="str">
            <v>DRI_15-B SR NOTES</v>
          </cell>
          <cell r="G123">
            <v>290201</v>
          </cell>
          <cell r="H123">
            <v>42217</v>
          </cell>
        </row>
        <row r="124">
          <cell r="F124" t="str">
            <v>DRI_15-C SR NOTES</v>
          </cell>
          <cell r="G124">
            <v>359401</v>
          </cell>
          <cell r="H124" t="str">
            <v>uigetwork argument 6: '' not Found.</v>
          </cell>
        </row>
        <row r="125">
          <cell r="F125" t="str">
            <v>DRI_16(13A) JSN</v>
          </cell>
          <cell r="G125">
            <v>165403</v>
          </cell>
          <cell r="H125">
            <v>42430</v>
          </cell>
        </row>
        <row r="126">
          <cell r="F126" t="str">
            <v>DRI_16(13B) JSN</v>
          </cell>
          <cell r="G126">
            <v>273204</v>
          </cell>
          <cell r="H126">
            <v>42552</v>
          </cell>
        </row>
        <row r="127">
          <cell r="F127" t="str">
            <v>DRI_16-A JSN</v>
          </cell>
          <cell r="G127">
            <v>290202</v>
          </cell>
          <cell r="H127">
            <v>42552</v>
          </cell>
        </row>
        <row r="128">
          <cell r="F128" t="str">
            <v>DRI_16-A SR NOTES</v>
          </cell>
          <cell r="G128">
            <v>320603</v>
          </cell>
          <cell r="H128">
            <v>42401</v>
          </cell>
        </row>
        <row r="129">
          <cell r="F129" t="str">
            <v>DRI_16-A1 RSN</v>
          </cell>
          <cell r="G129">
            <v>204200</v>
          </cell>
          <cell r="H129">
            <v>42583</v>
          </cell>
        </row>
        <row r="130">
          <cell r="F130" t="str">
            <v>DRI_16-A2 RSN</v>
          </cell>
          <cell r="G130">
            <v>165404</v>
          </cell>
          <cell r="H130">
            <v>42583</v>
          </cell>
        </row>
        <row r="131">
          <cell r="F131" t="str">
            <v>DRI_16-B SR NOTES</v>
          </cell>
          <cell r="G131">
            <v>320602</v>
          </cell>
          <cell r="H131">
            <v>42583</v>
          </cell>
        </row>
        <row r="132">
          <cell r="F132" t="str">
            <v>DRI_16-C AMORT</v>
          </cell>
          <cell r="G132">
            <v>387600</v>
          </cell>
          <cell r="H132">
            <v>42522</v>
          </cell>
        </row>
        <row r="133">
          <cell r="F133" t="str">
            <v>DRI_16-C SR NOTES</v>
          </cell>
          <cell r="G133">
            <v>362604</v>
          </cell>
          <cell r="H133">
            <v>42583</v>
          </cell>
        </row>
        <row r="134">
          <cell r="F134" t="str">
            <v>DRI_16-D SR NOTES</v>
          </cell>
          <cell r="G134">
            <v>362605</v>
          </cell>
          <cell r="H134">
            <v>42583</v>
          </cell>
        </row>
        <row r="135">
          <cell r="F135" t="str">
            <v>DRI_16-E SR NOTES</v>
          </cell>
          <cell r="G135">
            <v>394800</v>
          </cell>
          <cell r="H135">
            <v>42614</v>
          </cell>
        </row>
        <row r="136">
          <cell r="F136" t="str">
            <v>DRI_16-F SR NOTES</v>
          </cell>
          <cell r="G136">
            <v>390200</v>
          </cell>
          <cell r="H136">
            <v>42705</v>
          </cell>
        </row>
        <row r="137">
          <cell r="F137" t="str">
            <v>DRI_17(14A) JSN</v>
          </cell>
          <cell r="G137">
            <v>273203</v>
          </cell>
          <cell r="H137">
            <v>42826</v>
          </cell>
        </row>
        <row r="138">
          <cell r="F138" t="str">
            <v>DRI_17-A SR NOTES</v>
          </cell>
          <cell r="G138">
            <v>282800</v>
          </cell>
          <cell r="H138">
            <v>42736</v>
          </cell>
        </row>
        <row r="139">
          <cell r="F139" t="str">
            <v>DRI_17-B SR NOTES</v>
          </cell>
          <cell r="G139">
            <v>390201</v>
          </cell>
          <cell r="H139">
            <v>42736</v>
          </cell>
        </row>
        <row r="140">
          <cell r="F140" t="str">
            <v>DRI_17-C SR NOTES</v>
          </cell>
          <cell r="G140">
            <v>397600</v>
          </cell>
          <cell r="H140">
            <v>42795</v>
          </cell>
        </row>
        <row r="141">
          <cell r="F141" t="str">
            <v>DRI_17-D SR NOTES</v>
          </cell>
          <cell r="G141">
            <v>403400</v>
          </cell>
          <cell r="H141">
            <v>42887</v>
          </cell>
        </row>
        <row r="142">
          <cell r="F142" t="str">
            <v>I-06 EOG (DGH)</v>
          </cell>
          <cell r="G142">
            <v>306800</v>
          </cell>
          <cell r="H142" t="str">
            <v>uigetwork argument 6: '' not Found.</v>
          </cell>
        </row>
        <row r="143">
          <cell r="F143" t="str">
            <v>I-09-A EOG (DGH)</v>
          </cell>
          <cell r="G143">
            <v>306801</v>
          </cell>
          <cell r="H143">
            <v>41548</v>
          </cell>
        </row>
        <row r="144">
          <cell r="F144" t="str">
            <v>I-11-A HGI</v>
          </cell>
          <cell r="G144">
            <v>227400</v>
          </cell>
          <cell r="H144">
            <v>40634</v>
          </cell>
        </row>
        <row r="145">
          <cell r="F145" t="str">
            <v>I-13-A HGI</v>
          </cell>
          <cell r="G145">
            <v>305000</v>
          </cell>
          <cell r="H145">
            <v>41579</v>
          </cell>
        </row>
        <row r="146">
          <cell r="F146" t="str">
            <v>I-14-A DTI</v>
          </cell>
          <cell r="G146">
            <v>306404</v>
          </cell>
          <cell r="H146">
            <v>41640</v>
          </cell>
        </row>
        <row r="147">
          <cell r="F147" t="str">
            <v xml:space="preserve">I-14-A EOG </v>
          </cell>
          <cell r="G147">
            <v>306400</v>
          </cell>
          <cell r="H147">
            <v>41640</v>
          </cell>
        </row>
        <row r="148">
          <cell r="F148" t="str">
            <v>I-14-B DTI</v>
          </cell>
          <cell r="G148">
            <v>306405</v>
          </cell>
          <cell r="H148">
            <v>41640</v>
          </cell>
        </row>
        <row r="149">
          <cell r="F149" t="str">
            <v>I-14-B EOG</v>
          </cell>
          <cell r="G149">
            <v>306401</v>
          </cell>
          <cell r="H149">
            <v>41640</v>
          </cell>
        </row>
        <row r="150">
          <cell r="F150" t="str">
            <v>I-14-C DTI</v>
          </cell>
          <cell r="G150">
            <v>306406</v>
          </cell>
          <cell r="H150">
            <v>41640</v>
          </cell>
        </row>
        <row r="151">
          <cell r="F151" t="str">
            <v>I-14-C EOG</v>
          </cell>
          <cell r="G151">
            <v>306402</v>
          </cell>
          <cell r="H151">
            <v>41821</v>
          </cell>
        </row>
        <row r="152">
          <cell r="F152" t="str">
            <v>I-14-D DTI</v>
          </cell>
          <cell r="G152">
            <v>306407</v>
          </cell>
          <cell r="H152" t="str">
            <v>uigetwork argument 6: '' not Found.</v>
          </cell>
        </row>
        <row r="153">
          <cell r="F153" t="str">
            <v>I-14-D EOG</v>
          </cell>
          <cell r="G153">
            <v>306403</v>
          </cell>
          <cell r="H153">
            <v>41821</v>
          </cell>
        </row>
        <row r="154">
          <cell r="F154" t="str">
            <v>I-14-E DTI</v>
          </cell>
          <cell r="G154">
            <v>306408</v>
          </cell>
          <cell r="H154">
            <v>41640</v>
          </cell>
        </row>
        <row r="155">
          <cell r="F155" t="str">
            <v>I-14-F DTI</v>
          </cell>
          <cell r="G155">
            <v>344400</v>
          </cell>
          <cell r="H155" t="str">
            <v>uigetwork argument 6: '' not Found.</v>
          </cell>
        </row>
        <row r="156">
          <cell r="F156" t="str">
            <v>I-15-A DM</v>
          </cell>
          <cell r="G156">
            <v>329800</v>
          </cell>
          <cell r="H156" t="str">
            <v>uigetwork argument 6: '' not Found.</v>
          </cell>
        </row>
        <row r="157">
          <cell r="F157" t="str">
            <v>I-15-A DTI</v>
          </cell>
          <cell r="G157">
            <v>359400</v>
          </cell>
          <cell r="H157">
            <v>42339</v>
          </cell>
        </row>
        <row r="158">
          <cell r="F158" t="str">
            <v>I-15-A HG</v>
          </cell>
          <cell r="G158">
            <v>366600</v>
          </cell>
          <cell r="H158">
            <v>42309</v>
          </cell>
        </row>
        <row r="159">
          <cell r="F159" t="str">
            <v>I-16-A DRI</v>
          </cell>
          <cell r="G159">
            <v>389802</v>
          </cell>
          <cell r="H159">
            <v>42705</v>
          </cell>
        </row>
        <row r="160">
          <cell r="F160" t="str">
            <v>I-16-A EOG</v>
          </cell>
          <cell r="G160">
            <v>385800</v>
          </cell>
          <cell r="H160">
            <v>42675</v>
          </cell>
        </row>
        <row r="161">
          <cell r="F161" t="str">
            <v>I-16-A HG</v>
          </cell>
          <cell r="G161">
            <v>385801</v>
          </cell>
          <cell r="H161">
            <v>42705</v>
          </cell>
        </row>
        <row r="162">
          <cell r="F162" t="str">
            <v>I-16-B DRI</v>
          </cell>
          <cell r="G162">
            <v>389803</v>
          </cell>
          <cell r="H162">
            <v>42705</v>
          </cell>
        </row>
        <row r="163">
          <cell r="F163" t="str">
            <v>I-17-A DTI</v>
          </cell>
          <cell r="G163">
            <v>391201</v>
          </cell>
          <cell r="H163">
            <v>42795</v>
          </cell>
        </row>
        <row r="164">
          <cell r="F164" t="str">
            <v>I-89-D HGI</v>
          </cell>
          <cell r="G164">
            <v>3713</v>
          </cell>
          <cell r="H164">
            <v>32813</v>
          </cell>
        </row>
        <row r="165">
          <cell r="F165" t="str">
            <v>I-93-G CNGT</v>
          </cell>
          <cell r="G165">
            <v>4994</v>
          </cell>
          <cell r="H165" t="str">
            <v>uigetwork argument 6: '' not Found.</v>
          </cell>
        </row>
        <row r="166">
          <cell r="F166" t="str">
            <v>I-93-H CNGT (DGH)</v>
          </cell>
          <cell r="G166">
            <v>306804</v>
          </cell>
          <cell r="H166" t="str">
            <v>uigetwork argument 6: '' not Found.</v>
          </cell>
        </row>
        <row r="167">
          <cell r="F167" t="str">
            <v>I-96-B HGI</v>
          </cell>
          <cell r="G167">
            <v>4477</v>
          </cell>
          <cell r="H167">
            <v>35339</v>
          </cell>
        </row>
        <row r="168">
          <cell r="F168" t="str">
            <v>I-97-I CNGT (DGH)</v>
          </cell>
          <cell r="G168">
            <v>306806</v>
          </cell>
          <cell r="H168" t="str">
            <v>uigetwork argument 6: '' not Found.</v>
          </cell>
        </row>
        <row r="169">
          <cell r="F169" t="str">
            <v>I-97-L HGI</v>
          </cell>
          <cell r="G169">
            <v>4339</v>
          </cell>
          <cell r="H169">
            <v>35765</v>
          </cell>
        </row>
        <row r="170">
          <cell r="F170" t="str">
            <v>IC Planned Issuance DTI - 2017/12</v>
          </cell>
          <cell r="G170">
            <v>389000</v>
          </cell>
          <cell r="H170">
            <v>43070</v>
          </cell>
        </row>
        <row r="171">
          <cell r="F171" t="str">
            <v>IC Planned Issuance DTI - 2018/12</v>
          </cell>
          <cell r="G171">
            <v>389001</v>
          </cell>
          <cell r="H171">
            <v>43435</v>
          </cell>
        </row>
        <row r="172">
          <cell r="F172" t="str">
            <v>IC Planned Issuance DTI - 2019/12</v>
          </cell>
          <cell r="G172">
            <v>389002</v>
          </cell>
          <cell r="H172">
            <v>43800</v>
          </cell>
        </row>
        <row r="173">
          <cell r="F173" t="str">
            <v>IC Planned Issuance EOG - 2018/04</v>
          </cell>
          <cell r="G173">
            <v>391200</v>
          </cell>
          <cell r="H173">
            <v>43191</v>
          </cell>
        </row>
        <row r="174">
          <cell r="F174" t="str">
            <v>IC Planned Issuance HG - 2018/01</v>
          </cell>
          <cell r="G174">
            <v>391202</v>
          </cell>
          <cell r="H174">
            <v>43101</v>
          </cell>
        </row>
        <row r="175">
          <cell r="F175" t="str">
            <v>IC Planned Issuance HG - 2019/12</v>
          </cell>
          <cell r="G175">
            <v>391203</v>
          </cell>
          <cell r="H175">
            <v>43800</v>
          </cell>
        </row>
        <row r="176">
          <cell r="F176" t="str">
            <v>IC Planned Issuance HG - 2022/01</v>
          </cell>
          <cell r="G176">
            <v>391204</v>
          </cell>
          <cell r="H176">
            <v>44562</v>
          </cell>
        </row>
        <row r="177">
          <cell r="F177" t="str">
            <v>MLP Planned Issuance - 2018/07</v>
          </cell>
          <cell r="G177">
            <v>369200</v>
          </cell>
          <cell r="H177">
            <v>43282</v>
          </cell>
        </row>
        <row r="178">
          <cell r="F178" t="str">
            <v>MLP Planned Issuance - 2019/07</v>
          </cell>
          <cell r="G178">
            <v>369201</v>
          </cell>
          <cell r="H178">
            <v>43647</v>
          </cell>
        </row>
        <row r="179">
          <cell r="F179" t="str">
            <v>MLP Planned Issuance - 2020/01</v>
          </cell>
          <cell r="G179">
            <v>333200</v>
          </cell>
          <cell r="H179">
            <v>43831</v>
          </cell>
        </row>
        <row r="180">
          <cell r="F180" t="str">
            <v>MLP Planned Issuance - 2020/07</v>
          </cell>
          <cell r="G180">
            <v>369202</v>
          </cell>
          <cell r="H180">
            <v>44013</v>
          </cell>
        </row>
        <row r="181">
          <cell r="F181" t="str">
            <v>MLP Planned Issuance - 2021/07</v>
          </cell>
          <cell r="G181">
            <v>369203</v>
          </cell>
          <cell r="H181">
            <v>44378</v>
          </cell>
        </row>
        <row r="182">
          <cell r="F182" t="str">
            <v>MLP Planned Issuance - 2022/01</v>
          </cell>
          <cell r="G182">
            <v>357000</v>
          </cell>
          <cell r="H182">
            <v>44562</v>
          </cell>
        </row>
        <row r="183">
          <cell r="F183" t="str">
            <v>MLP Planned Issuance - Blank</v>
          </cell>
          <cell r="G183">
            <v>346000</v>
          </cell>
          <cell r="H183" t="str">
            <v>uigetwork argument 6: '' not Found.</v>
          </cell>
        </row>
        <row r="184">
          <cell r="F184" t="str">
            <v>MLP Planned Issuance - BLANK</v>
          </cell>
          <cell r="G184">
            <v>374200</v>
          </cell>
          <cell r="H184">
            <v>44562</v>
          </cell>
        </row>
        <row r="185">
          <cell r="F185" t="str">
            <v>MLP Planned Issuance - BLANK</v>
          </cell>
          <cell r="G185">
            <v>374201</v>
          </cell>
          <cell r="H185">
            <v>44743</v>
          </cell>
        </row>
        <row r="186">
          <cell r="F186" t="str">
            <v>MLP Planned Issuance - BLANK</v>
          </cell>
          <cell r="G186">
            <v>309801</v>
          </cell>
          <cell r="H186">
            <v>42705</v>
          </cell>
        </row>
        <row r="187">
          <cell r="F187" t="str">
            <v>MLP Planned Issuance - BLANK</v>
          </cell>
          <cell r="G187">
            <v>309800</v>
          </cell>
          <cell r="H187">
            <v>43191</v>
          </cell>
        </row>
        <row r="188">
          <cell r="F188" t="str">
            <v>MLP Planned Issuance - Refinancing 2016/12 Term Loan</v>
          </cell>
          <cell r="G188">
            <v>334400</v>
          </cell>
          <cell r="H188">
            <v>43800</v>
          </cell>
        </row>
        <row r="189">
          <cell r="F189" t="str">
            <v>MLP_16-TERM LOAN</v>
          </cell>
          <cell r="G189">
            <v>329801</v>
          </cell>
          <cell r="H189">
            <v>42705</v>
          </cell>
        </row>
        <row r="190">
          <cell r="F190" t="str">
            <v>QCORP Sr Note</v>
          </cell>
          <cell r="G190">
            <v>387203</v>
          </cell>
          <cell r="H190">
            <v>42401</v>
          </cell>
        </row>
        <row r="191">
          <cell r="F191" t="str">
            <v>QGC 03-A Sr Notes</v>
          </cell>
          <cell r="G191">
            <v>376801</v>
          </cell>
          <cell r="H191">
            <v>37681</v>
          </cell>
        </row>
        <row r="192">
          <cell r="F192" t="str">
            <v>QGC 08-A Sr Notes</v>
          </cell>
          <cell r="G192">
            <v>376802</v>
          </cell>
          <cell r="H192">
            <v>39508</v>
          </cell>
        </row>
        <row r="193">
          <cell r="F193" t="str">
            <v>QGC 08-B Sr Notes</v>
          </cell>
          <cell r="G193">
            <v>376803</v>
          </cell>
          <cell r="H193">
            <v>39508</v>
          </cell>
        </row>
        <row r="194">
          <cell r="F194" t="str">
            <v>QGC 12-A Sr Notes</v>
          </cell>
          <cell r="G194">
            <v>376804</v>
          </cell>
          <cell r="H194">
            <v>41244</v>
          </cell>
        </row>
        <row r="195">
          <cell r="F195" t="str">
            <v>QGC 12-B Sr Notes</v>
          </cell>
          <cell r="G195">
            <v>376805</v>
          </cell>
          <cell r="H195">
            <v>41244</v>
          </cell>
        </row>
        <row r="196">
          <cell r="F196" t="str">
            <v>QGC 13-A Sr Notes</v>
          </cell>
          <cell r="G196">
            <v>376806</v>
          </cell>
          <cell r="H196">
            <v>41609</v>
          </cell>
        </row>
        <row r="197">
          <cell r="F197" t="str">
            <v>QGC 13-B Sr Notes</v>
          </cell>
          <cell r="G197">
            <v>376807</v>
          </cell>
          <cell r="H197">
            <v>41609</v>
          </cell>
        </row>
        <row r="198">
          <cell r="F198" t="str">
            <v>QGC 16-A Sr Notes</v>
          </cell>
          <cell r="G198">
            <v>376808</v>
          </cell>
          <cell r="H198">
            <v>42705</v>
          </cell>
        </row>
        <row r="199">
          <cell r="F199" t="str">
            <v>QGC 16-B Sr Notes</v>
          </cell>
          <cell r="G199">
            <v>376809</v>
          </cell>
          <cell r="H199">
            <v>42705</v>
          </cell>
        </row>
        <row r="200">
          <cell r="F200" t="str">
            <v>QGC 22-A Reacq</v>
          </cell>
          <cell r="G200">
            <v>402803</v>
          </cell>
          <cell r="H200">
            <v>33086</v>
          </cell>
        </row>
        <row r="201">
          <cell r="F201" t="str">
            <v>QGC 23-A Reacq</v>
          </cell>
          <cell r="G201">
            <v>402804</v>
          </cell>
          <cell r="H201">
            <v>32905</v>
          </cell>
        </row>
        <row r="202">
          <cell r="F202" t="str">
            <v>QGC 24-A Reacq</v>
          </cell>
          <cell r="G202">
            <v>402805</v>
          </cell>
          <cell r="H202">
            <v>34486</v>
          </cell>
        </row>
        <row r="203">
          <cell r="F203" t="str">
            <v>QGC 97-A Sr Notes</v>
          </cell>
          <cell r="G203">
            <v>376800</v>
          </cell>
          <cell r="H203">
            <v>35704</v>
          </cell>
        </row>
        <row r="204">
          <cell r="F204" t="str">
            <v>QGC Planned Issuance - 2017/08</v>
          </cell>
          <cell r="G204">
            <v>392400</v>
          </cell>
          <cell r="H204">
            <v>42948</v>
          </cell>
        </row>
        <row r="205">
          <cell r="F205" t="str">
            <v>QGC Planned Issuance - 2018/04</v>
          </cell>
          <cell r="G205">
            <v>392001</v>
          </cell>
          <cell r="H205">
            <v>43191</v>
          </cell>
        </row>
        <row r="206">
          <cell r="F206" t="str">
            <v>QGC Planned Issuance - 2019/06</v>
          </cell>
          <cell r="G206">
            <v>392401</v>
          </cell>
          <cell r="H206">
            <v>43617</v>
          </cell>
        </row>
        <row r="207">
          <cell r="F207" t="str">
            <v>QGC Planned Issuance - 2020/06</v>
          </cell>
          <cell r="G207">
            <v>392402</v>
          </cell>
          <cell r="H207">
            <v>43983</v>
          </cell>
        </row>
        <row r="208">
          <cell r="F208" t="str">
            <v>QGC Planned Issuance - 2022/06</v>
          </cell>
          <cell r="G208">
            <v>392403</v>
          </cell>
          <cell r="H208">
            <v>44713</v>
          </cell>
        </row>
        <row r="209">
          <cell r="F209" t="str">
            <v>QPC 08-A Sr Notes</v>
          </cell>
          <cell r="G209">
            <v>376811</v>
          </cell>
          <cell r="H209">
            <v>39448</v>
          </cell>
        </row>
        <row r="210">
          <cell r="F210" t="str">
            <v>QPC 09-A Sr Notes</v>
          </cell>
          <cell r="G210">
            <v>376812</v>
          </cell>
          <cell r="H210">
            <v>40057</v>
          </cell>
        </row>
        <row r="211">
          <cell r="F211" t="str">
            <v>QPC 11-A Sr Notes</v>
          </cell>
          <cell r="G211">
            <v>376813</v>
          </cell>
          <cell r="H211">
            <v>40878</v>
          </cell>
        </row>
        <row r="212">
          <cell r="F212" t="str">
            <v>QPC 90-A Reacq</v>
          </cell>
          <cell r="G212">
            <v>402800</v>
          </cell>
          <cell r="H212">
            <v>33025</v>
          </cell>
        </row>
        <row r="213">
          <cell r="F213" t="str">
            <v>QPC 90-B Reacq</v>
          </cell>
          <cell r="G213">
            <v>402801</v>
          </cell>
          <cell r="H213">
            <v>33025</v>
          </cell>
        </row>
        <row r="214">
          <cell r="F214" t="str">
            <v>QPC 91-A Reacq</v>
          </cell>
          <cell r="G214">
            <v>402802</v>
          </cell>
          <cell r="H214">
            <v>33390</v>
          </cell>
        </row>
        <row r="215">
          <cell r="F215" t="str">
            <v>QPC 98-A Sr Notes</v>
          </cell>
          <cell r="G215">
            <v>376810</v>
          </cell>
          <cell r="H215">
            <v>36130</v>
          </cell>
        </row>
        <row r="216">
          <cell r="F216" t="str">
            <v>QPC Planned Issuance - 2018/02</v>
          </cell>
          <cell r="G216">
            <v>388400</v>
          </cell>
          <cell r="H216">
            <v>43132</v>
          </cell>
        </row>
        <row r="217">
          <cell r="F217" t="str">
            <v>Questar Assumed Debt</v>
          </cell>
          <cell r="G217">
            <v>362409</v>
          </cell>
          <cell r="H217">
            <v>42644</v>
          </cell>
        </row>
        <row r="218">
          <cell r="F218" t="str">
            <v>Questar Assumed Debt (QPipe to DM)</v>
          </cell>
          <cell r="G218">
            <v>363200</v>
          </cell>
          <cell r="H218">
            <v>42705</v>
          </cell>
        </row>
        <row r="219">
          <cell r="F219" t="str">
            <v>SOLAR_DSP_17-TERM LOAN</v>
          </cell>
          <cell r="G219">
            <v>320601</v>
          </cell>
          <cell r="H219">
            <v>42856</v>
          </cell>
        </row>
        <row r="220">
          <cell r="F220" t="str">
            <v>SOLAR_SBL_16-TERM LOAN</v>
          </cell>
          <cell r="G220">
            <v>204003</v>
          </cell>
          <cell r="H220">
            <v>42705</v>
          </cell>
        </row>
        <row r="221">
          <cell r="F221" t="str">
            <v>VEPCO_04-A SR NOTES (MECK EXCHANGE)</v>
          </cell>
          <cell r="G221">
            <v>4408</v>
          </cell>
          <cell r="H221">
            <v>38292</v>
          </cell>
        </row>
        <row r="222">
          <cell r="F222" t="str">
            <v>VEPCO_06-A SR NOTES</v>
          </cell>
          <cell r="G222">
            <v>4648</v>
          </cell>
          <cell r="H222" t="str">
            <v>uigetwork argument 6: '' not Found.</v>
          </cell>
        </row>
        <row r="223">
          <cell r="F223" t="str">
            <v>VEPCO_06-B SR NOTES</v>
          </cell>
          <cell r="G223">
            <v>3934</v>
          </cell>
          <cell r="H223">
            <v>38718</v>
          </cell>
        </row>
        <row r="224">
          <cell r="F224" t="str">
            <v>VEPCO_07-A SR NOTES</v>
          </cell>
          <cell r="G224">
            <v>4170</v>
          </cell>
          <cell r="H224">
            <v>39203</v>
          </cell>
        </row>
        <row r="225">
          <cell r="F225" t="str">
            <v>VEPCO_07-B SR NOTES</v>
          </cell>
          <cell r="G225">
            <v>4390</v>
          </cell>
          <cell r="H225">
            <v>39326</v>
          </cell>
        </row>
        <row r="226">
          <cell r="F226" t="str">
            <v>VEPCO_07-C SR NOTES</v>
          </cell>
          <cell r="G226">
            <v>4927</v>
          </cell>
          <cell r="H226" t="str">
            <v>uigetwork argument 6: '' not Found.</v>
          </cell>
        </row>
        <row r="227">
          <cell r="F227" t="str">
            <v>VEPCO_07-D SR NOTES</v>
          </cell>
          <cell r="G227">
            <v>4769</v>
          </cell>
          <cell r="H227">
            <v>39417</v>
          </cell>
        </row>
        <row r="228">
          <cell r="F228" t="str">
            <v>VEPCO_08-A SR NOTES</v>
          </cell>
          <cell r="G228">
            <v>5110</v>
          </cell>
          <cell r="H228">
            <v>39539</v>
          </cell>
        </row>
        <row r="229">
          <cell r="F229" t="str">
            <v>VEPCO_08-B SR NOTES</v>
          </cell>
          <cell r="G229">
            <v>4500</v>
          </cell>
          <cell r="H229">
            <v>39753</v>
          </cell>
        </row>
        <row r="230">
          <cell r="F230" t="str">
            <v>VEPCO_09-A SR NOTES</v>
          </cell>
          <cell r="G230">
            <v>111002</v>
          </cell>
          <cell r="H230">
            <v>39965</v>
          </cell>
        </row>
        <row r="231">
          <cell r="F231" t="str">
            <v>VEPCO_10-A SR NOTES</v>
          </cell>
          <cell r="G231">
            <v>111003</v>
          </cell>
          <cell r="H231">
            <v>40422</v>
          </cell>
        </row>
        <row r="232">
          <cell r="F232" t="str">
            <v>VEPCO_12-A Sr Notes</v>
          </cell>
          <cell r="G232">
            <v>118000</v>
          </cell>
          <cell r="H232">
            <v>40909</v>
          </cell>
        </row>
        <row r="233">
          <cell r="F233" t="str">
            <v>VEPCO_13-A SR NOTES</v>
          </cell>
          <cell r="G233">
            <v>193000</v>
          </cell>
          <cell r="H233">
            <v>41275</v>
          </cell>
        </row>
        <row r="234">
          <cell r="F234" t="str">
            <v>VEPCO_13-B SR NOTES</v>
          </cell>
          <cell r="G234">
            <v>118001</v>
          </cell>
          <cell r="H234">
            <v>41275</v>
          </cell>
        </row>
        <row r="235">
          <cell r="F235" t="str">
            <v>VEPCO_13-C SR NOTES</v>
          </cell>
          <cell r="G235">
            <v>153604</v>
          </cell>
          <cell r="H235">
            <v>41334</v>
          </cell>
        </row>
        <row r="236">
          <cell r="F236" t="str">
            <v>VEPCO_13-D SR NOTES</v>
          </cell>
          <cell r="G236">
            <v>136206</v>
          </cell>
          <cell r="H236">
            <v>41487</v>
          </cell>
        </row>
        <row r="237">
          <cell r="F237" t="str">
            <v>VEPCO_14-A SR NOTES</v>
          </cell>
          <cell r="G237">
            <v>153605</v>
          </cell>
          <cell r="H237">
            <v>41671</v>
          </cell>
        </row>
        <row r="238">
          <cell r="F238" t="str">
            <v>VEPCO_14-B SR NOTES</v>
          </cell>
          <cell r="G238">
            <v>205800</v>
          </cell>
          <cell r="H238">
            <v>41671</v>
          </cell>
        </row>
        <row r="239">
          <cell r="F239" t="str">
            <v>VEPCO_14-B Sr Notes (Re-open)</v>
          </cell>
          <cell r="G239">
            <v>320800</v>
          </cell>
          <cell r="H239">
            <v>41913</v>
          </cell>
        </row>
        <row r="240">
          <cell r="F240" t="str">
            <v>VEPCO_15-A Sr Notes</v>
          </cell>
          <cell r="G240">
            <v>80802</v>
          </cell>
          <cell r="H240">
            <v>42125</v>
          </cell>
        </row>
        <row r="241">
          <cell r="F241" t="str">
            <v>VEPCO_15-B Sr Notes</v>
          </cell>
          <cell r="G241">
            <v>241200</v>
          </cell>
          <cell r="H241">
            <v>42125</v>
          </cell>
        </row>
        <row r="242">
          <cell r="F242" t="str">
            <v>VEPCO_16-A SR NOTES</v>
          </cell>
          <cell r="G242">
            <v>317603</v>
          </cell>
          <cell r="H242">
            <v>42370</v>
          </cell>
        </row>
        <row r="243">
          <cell r="F243" t="str">
            <v>VEPCO_16-B SR NOTES</v>
          </cell>
          <cell r="G243">
            <v>317602</v>
          </cell>
          <cell r="H243">
            <v>42675</v>
          </cell>
        </row>
        <row r="244">
          <cell r="F244" t="str">
            <v>VEPCO_16-C SR NOTES</v>
          </cell>
          <cell r="G244">
            <v>204005</v>
          </cell>
          <cell r="H244">
            <v>42675</v>
          </cell>
        </row>
        <row r="245">
          <cell r="F245" t="str">
            <v>VEPCO_17-A SR NOTES</v>
          </cell>
          <cell r="G245">
            <v>182200</v>
          </cell>
          <cell r="H245">
            <v>42795</v>
          </cell>
        </row>
        <row r="246">
          <cell r="F246" t="str">
            <v>VEPCO_93-G Mtg LOR</v>
          </cell>
          <cell r="G246">
            <v>388600</v>
          </cell>
          <cell r="H246">
            <v>36892</v>
          </cell>
        </row>
        <row r="247">
          <cell r="F247" t="str">
            <v>VEPCO_CHESAPEAKE 08A</v>
          </cell>
          <cell r="G247">
            <v>4365</v>
          </cell>
          <cell r="H247">
            <v>39448</v>
          </cell>
        </row>
        <row r="248">
          <cell r="F248" t="str">
            <v>VEPCO_CHESTERFIELD 07A</v>
          </cell>
          <cell r="G248">
            <v>4171</v>
          </cell>
          <cell r="H248">
            <v>39387</v>
          </cell>
        </row>
        <row r="249">
          <cell r="F249" t="str">
            <v>VEPCO_CHESTERFIELD 09A</v>
          </cell>
          <cell r="G249">
            <v>117401</v>
          </cell>
          <cell r="H249">
            <v>39934</v>
          </cell>
        </row>
        <row r="250">
          <cell r="F250" t="str">
            <v>VEPCO_CHESTERFIELD 11-A</v>
          </cell>
          <cell r="G250">
            <v>175002</v>
          </cell>
          <cell r="H250">
            <v>40878</v>
          </cell>
        </row>
        <row r="251">
          <cell r="F251" t="str">
            <v>VEPCO_Fort Lee</v>
          </cell>
          <cell r="G251">
            <v>304804</v>
          </cell>
          <cell r="H251" t="str">
            <v>uigetwork argument 6: '' not Found.</v>
          </cell>
        </row>
        <row r="252">
          <cell r="F252" t="str">
            <v>VEPCO_Fort Monroe</v>
          </cell>
          <cell r="G252">
            <v>304803</v>
          </cell>
          <cell r="H252" t="str">
            <v>uigetwork argument 6: '' not Found.</v>
          </cell>
        </row>
        <row r="253">
          <cell r="F253" t="str">
            <v>VEPCO_Fort Story</v>
          </cell>
          <cell r="G253">
            <v>304802</v>
          </cell>
          <cell r="H253" t="str">
            <v>uigetwork argument 6: '' not Found.</v>
          </cell>
        </row>
        <row r="254">
          <cell r="F254" t="str">
            <v>VEPCO_HALIFAX 10-A</v>
          </cell>
          <cell r="G254">
            <v>197802</v>
          </cell>
          <cell r="H254">
            <v>40513</v>
          </cell>
        </row>
        <row r="255">
          <cell r="F255" t="str">
            <v>VEPCO_LOR CAPES</v>
          </cell>
          <cell r="G255">
            <v>304805</v>
          </cell>
          <cell r="H255" t="str">
            <v>uigetwork argument 6: '' not Found.</v>
          </cell>
        </row>
        <row r="256">
          <cell r="F256" t="str">
            <v>VEPCO_LOUISA 08A</v>
          </cell>
          <cell r="G256">
            <v>104404</v>
          </cell>
          <cell r="H256">
            <v>39753</v>
          </cell>
        </row>
        <row r="257">
          <cell r="F257" t="str">
            <v>VEPCO_LOUISA 08B</v>
          </cell>
          <cell r="G257">
            <v>104405</v>
          </cell>
          <cell r="H257">
            <v>39753</v>
          </cell>
        </row>
        <row r="258">
          <cell r="F258" t="str">
            <v>VEPCO_LOUISA 08C</v>
          </cell>
          <cell r="G258">
            <v>104406</v>
          </cell>
          <cell r="H258">
            <v>39753</v>
          </cell>
        </row>
        <row r="259">
          <cell r="F259" t="str">
            <v>VEPCO_LOUISA 97</v>
          </cell>
          <cell r="G259">
            <v>4711</v>
          </cell>
          <cell r="H259" t="str">
            <v>uigetwork argument 6: '' not Found.</v>
          </cell>
        </row>
        <row r="260">
          <cell r="F260" t="str">
            <v>VEPCO_ROSEMARY 8.625% NOTES</v>
          </cell>
          <cell r="G260">
            <v>3798</v>
          </cell>
          <cell r="H260" t="str">
            <v>uigetwork argument 6: '' not Found.</v>
          </cell>
        </row>
        <row r="261">
          <cell r="F261" t="str">
            <v>VEPCO_WISE 10-A</v>
          </cell>
          <cell r="G261">
            <v>197801</v>
          </cell>
          <cell r="H261">
            <v>40483</v>
          </cell>
        </row>
        <row r="262">
          <cell r="F262" t="str">
            <v>VEPCO_WISE-09A</v>
          </cell>
          <cell r="G262">
            <v>197800</v>
          </cell>
          <cell r="H262">
            <v>40513</v>
          </cell>
        </row>
        <row r="263">
          <cell r="F263" t="str">
            <v>VEPCO_YORK 09A</v>
          </cell>
          <cell r="G263">
            <v>117402</v>
          </cell>
          <cell r="H263">
            <v>39934</v>
          </cell>
        </row>
        <row r="264">
          <cell r="F264" t="str">
            <v>VP Planned Issuance - 2017/09 A</v>
          </cell>
          <cell r="G264">
            <v>317601</v>
          </cell>
          <cell r="H264">
            <v>42979</v>
          </cell>
        </row>
        <row r="265">
          <cell r="F265" t="str">
            <v>VP Planned Issuance - 2017/09 B</v>
          </cell>
          <cell r="G265">
            <v>274000</v>
          </cell>
          <cell r="H265">
            <v>42979</v>
          </cell>
        </row>
        <row r="266">
          <cell r="F266" t="str">
            <v>VP Planned Issuance - 2018/03 A</v>
          </cell>
          <cell r="G266">
            <v>80803</v>
          </cell>
          <cell r="H266">
            <v>43160</v>
          </cell>
        </row>
        <row r="267">
          <cell r="F267" t="str">
            <v>VP Planned Issuance - 2018/03 B</v>
          </cell>
          <cell r="G267">
            <v>193001</v>
          </cell>
          <cell r="H267">
            <v>43160</v>
          </cell>
        </row>
        <row r="268">
          <cell r="F268" t="str">
            <v>VP Planned Issuance - 2018/12</v>
          </cell>
          <cell r="G268">
            <v>153601</v>
          </cell>
          <cell r="H268">
            <v>43435</v>
          </cell>
        </row>
        <row r="269">
          <cell r="F269" t="str">
            <v>VP Planned Issuance - 2019/03</v>
          </cell>
          <cell r="G269">
            <v>204004</v>
          </cell>
          <cell r="H269">
            <v>43525</v>
          </cell>
        </row>
        <row r="270">
          <cell r="F270" t="str">
            <v>VP Planned Issuance - 2020/11</v>
          </cell>
          <cell r="G270">
            <v>388601</v>
          </cell>
          <cell r="H270">
            <v>44136</v>
          </cell>
        </row>
        <row r="271">
          <cell r="F271" t="str">
            <v>VP Planned Issuance - 2021/05</v>
          </cell>
          <cell r="G271">
            <v>136205</v>
          </cell>
          <cell r="H271">
            <v>44317</v>
          </cell>
        </row>
        <row r="272">
          <cell r="F272" t="str">
            <v>VP Planned Issuance - 2022/03</v>
          </cell>
          <cell r="G272">
            <v>388403</v>
          </cell>
          <cell r="H272">
            <v>44621</v>
          </cell>
        </row>
        <row r="273">
          <cell r="F273" t="str">
            <v>VP Planned Issuance - 2022/09 A</v>
          </cell>
          <cell r="G273">
            <v>388402</v>
          </cell>
          <cell r="H273">
            <v>44805</v>
          </cell>
        </row>
        <row r="274">
          <cell r="F274" t="str">
            <v>VP Planned Issuance - 2022/09 B</v>
          </cell>
          <cell r="G274">
            <v>388401</v>
          </cell>
          <cell r="H274">
            <v>44805</v>
          </cell>
        </row>
        <row r="275">
          <cell r="F275" t="str">
            <v>VP Planned Issuance - Cancelled3</v>
          </cell>
          <cell r="G275">
            <v>388602</v>
          </cell>
          <cell r="H275" t="str">
            <v>uigetwork argument 6: '' not Found.</v>
          </cell>
        </row>
        <row r="276">
          <cell r="F276" t="str">
            <v>VP Planned Issuance - Cancelled4</v>
          </cell>
          <cell r="G276">
            <v>388603</v>
          </cell>
          <cell r="H276" t="str">
            <v>uigetwork argument 6: '' not Found.</v>
          </cell>
        </row>
        <row r="277">
          <cell r="F277" t="str">
            <v>VP Planned Issuance - Cancelled5</v>
          </cell>
          <cell r="G277">
            <v>388604</v>
          </cell>
          <cell r="H277" t="str">
            <v>uigetwork argument 6: '' not Found.</v>
          </cell>
        </row>
        <row r="278">
          <cell r="F278" t="str">
            <v>VP Planned Issuance - Cancelled6</v>
          </cell>
          <cell r="G278">
            <v>45206</v>
          </cell>
          <cell r="H278">
            <v>40330</v>
          </cell>
        </row>
        <row r="279">
          <cell r="F279" t="str">
            <v>VP- Fort Eustis</v>
          </cell>
          <cell r="G279">
            <v>304801</v>
          </cell>
          <cell r="H279" t="str">
            <v>uigetwork argument 6: '' not Found.</v>
          </cell>
        </row>
        <row r="280">
          <cell r="F280" t="str">
            <v>VP-03 CAPES 35PUT5</v>
          </cell>
          <cell r="G280">
            <v>4755</v>
          </cell>
          <cell r="H280" t="str">
            <v>uigetwork argument 6: '' not Found.</v>
          </cell>
        </row>
        <row r="281">
          <cell r="F281" t="str">
            <v>VP-Grant 86</v>
          </cell>
          <cell r="G281">
            <v>4826</v>
          </cell>
          <cell r="H281" t="str">
            <v>uigetwork argument 6: '' not Found.</v>
          </cell>
        </row>
        <row r="282">
          <cell r="F282" t="str">
            <v>VP-Grant 94</v>
          </cell>
          <cell r="G282">
            <v>4165</v>
          </cell>
          <cell r="H282">
            <v>34394</v>
          </cell>
        </row>
        <row r="283">
          <cell r="F283" t="str">
            <v>VP-Grant 96</v>
          </cell>
          <cell r="G283">
            <v>4781</v>
          </cell>
          <cell r="H283">
            <v>35096</v>
          </cell>
        </row>
        <row r="284">
          <cell r="F284" t="str">
            <v>VP-Halifax 92</v>
          </cell>
          <cell r="G284">
            <v>5072</v>
          </cell>
          <cell r="H284">
            <v>33909</v>
          </cell>
        </row>
        <row r="285">
          <cell r="F285" t="str">
            <v>VP-LOR 89 - A ($11M) Mtg Bond</v>
          </cell>
          <cell r="G285">
            <v>4388</v>
          </cell>
          <cell r="H285">
            <v>34274</v>
          </cell>
        </row>
        <row r="286">
          <cell r="F286" t="str">
            <v>VP-LOR 89 - A ($15M) Mtg Bond</v>
          </cell>
          <cell r="G286">
            <v>4483</v>
          </cell>
          <cell r="H286">
            <v>34213</v>
          </cell>
        </row>
        <row r="287">
          <cell r="F287" t="str">
            <v>VP-LOR 89 - A ($5M) Mtg Bond</v>
          </cell>
          <cell r="G287">
            <v>4597</v>
          </cell>
          <cell r="H287">
            <v>33664</v>
          </cell>
        </row>
        <row r="288">
          <cell r="F288" t="str">
            <v>VP-Prince William 86</v>
          </cell>
          <cell r="G288">
            <v>4647</v>
          </cell>
          <cell r="H288" t="str">
            <v>uigetwork argument 6: '' not Found.</v>
          </cell>
        </row>
        <row r="289">
          <cell r="F289" t="str">
            <v>VP Planned Issuance - Cancelled5</v>
          </cell>
          <cell r="G289">
            <v>388604</v>
          </cell>
          <cell r="H289" t="str">
            <v>uigetwork argument 6: '' not Found.</v>
          </cell>
        </row>
        <row r="290">
          <cell r="F290" t="str">
            <v>VP Planned Issuance - Cancelled6</v>
          </cell>
          <cell r="G290">
            <v>45206</v>
          </cell>
          <cell r="H290" t="str">
            <v>uigetwork argument 6: '' not Found.</v>
          </cell>
        </row>
        <row r="291">
          <cell r="F291" t="str">
            <v>VP- Fort Eustis</v>
          </cell>
          <cell r="G291">
            <v>304801</v>
          </cell>
          <cell r="H291" t="str">
            <v>uigetwork argument 6: '' not Found.</v>
          </cell>
        </row>
        <row r="292">
          <cell r="F292" t="str">
            <v>VP-03 CAPES 35PUT5</v>
          </cell>
          <cell r="G292">
            <v>4755</v>
          </cell>
          <cell r="H292" t="str">
            <v>uigetwork argument 6: '' not Found.</v>
          </cell>
        </row>
        <row r="293">
          <cell r="F293" t="str">
            <v>VP-Grant 86</v>
          </cell>
          <cell r="G293">
            <v>4826</v>
          </cell>
          <cell r="H293" t="str">
            <v>uigetwork argument 6: '' not Found.</v>
          </cell>
        </row>
        <row r="294">
          <cell r="F294" t="str">
            <v>VP-Grant 94</v>
          </cell>
          <cell r="G294">
            <v>4165</v>
          </cell>
          <cell r="H294" t="str">
            <v>uigetwork argument 6: '' not Found.</v>
          </cell>
        </row>
        <row r="295">
          <cell r="F295" t="str">
            <v>VP-Grant 96</v>
          </cell>
          <cell r="G295">
            <v>4781</v>
          </cell>
          <cell r="H295" t="str">
            <v>uigetwork argument 6: '' not Found.</v>
          </cell>
        </row>
        <row r="296">
          <cell r="F296" t="str">
            <v>VP-Halifax 92</v>
          </cell>
          <cell r="G296">
            <v>5072</v>
          </cell>
          <cell r="H296" t="str">
            <v>uigetwork argument 6: '' not Found.</v>
          </cell>
        </row>
        <row r="297">
          <cell r="F297" t="str">
            <v>VP-LOR 89 - A ($11M) Mtg Bond</v>
          </cell>
          <cell r="G297">
            <v>4388</v>
          </cell>
          <cell r="H297" t="str">
            <v>uigetwork argument 6: '' not Found.</v>
          </cell>
        </row>
        <row r="298">
          <cell r="F298" t="str">
            <v>VP-LOR 89 - A ($15M) Mtg Bond</v>
          </cell>
          <cell r="G298">
            <v>4483</v>
          </cell>
          <cell r="H298" t="str">
            <v>uigetwork argument 6: '' not Found.</v>
          </cell>
        </row>
        <row r="299">
          <cell r="F299" t="str">
            <v>VP-LOR 89 - A ($5M) Mtg Bond</v>
          </cell>
          <cell r="G299">
            <v>4597</v>
          </cell>
          <cell r="H299" t="str">
            <v>uigetwork argument 6: '' not Found.</v>
          </cell>
        </row>
        <row r="300">
          <cell r="F300" t="str">
            <v>VP-Prince William 86</v>
          </cell>
          <cell r="G300">
            <v>4647</v>
          </cell>
          <cell r="H300" t="str">
            <v>uigetwork argument 6: '' not Found.</v>
          </cell>
        </row>
        <row r="301">
          <cell r="F301">
            <v>0</v>
          </cell>
          <cell r="G301">
            <v>0</v>
          </cell>
          <cell r="H301" t="str">
            <v>uigetwork argument 6: '' not Found.</v>
          </cell>
        </row>
        <row r="302">
          <cell r="F302">
            <v>0</v>
          </cell>
          <cell r="G302">
            <v>0</v>
          </cell>
          <cell r="H302" t="str">
            <v>uigetwork argument 6: '' not Found.</v>
          </cell>
        </row>
        <row r="303">
          <cell r="F303">
            <v>0</v>
          </cell>
          <cell r="G303">
            <v>0</v>
          </cell>
          <cell r="H303" t="str">
            <v>uigetwork argument 6: '' not Found.</v>
          </cell>
        </row>
        <row r="304">
          <cell r="F304">
            <v>0</v>
          </cell>
          <cell r="G304">
            <v>0</v>
          </cell>
          <cell r="H304" t="str">
            <v>uigetwork argument 6: '' not Found.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11CC-431F-49A0-8AE3-E278AFF1AD26}">
  <sheetPr codeName="Sheet5">
    <tabColor rgb="FFFFC000"/>
  </sheetPr>
  <dimension ref="A1:I37"/>
  <sheetViews>
    <sheetView tabSelected="1" view="pageLayout" zoomScaleNormal="100" workbookViewId="0">
      <selection activeCell="A37" sqref="A37"/>
    </sheetView>
  </sheetViews>
  <sheetFormatPr defaultColWidth="9.140625" defaultRowHeight="16.5" x14ac:dyDescent="0.3"/>
  <cols>
    <col min="1" max="1" width="32.42578125" style="3" customWidth="1"/>
    <col min="2" max="2" width="24.140625" style="3" customWidth="1"/>
    <col min="3" max="3" width="15.140625" style="3" customWidth="1"/>
    <col min="4" max="4" width="14.140625" style="3" customWidth="1"/>
    <col min="5" max="5" width="15.7109375" style="3" customWidth="1"/>
    <col min="6" max="6" width="19.85546875" style="3" customWidth="1"/>
    <col min="7" max="7" width="13.140625" style="3" bestFit="1" customWidth="1"/>
    <col min="8" max="8" width="17.42578125" style="3" customWidth="1"/>
    <col min="9" max="9" width="12.85546875" style="3" bestFit="1" customWidth="1"/>
    <col min="10" max="10" width="14.42578125" style="3" bestFit="1" customWidth="1"/>
    <col min="11" max="11" width="18.5703125" style="3" customWidth="1"/>
    <col min="12" max="16384" width="9.140625" style="3"/>
  </cols>
  <sheetData>
    <row r="1" spans="1:9" s="4" customFormat="1" ht="23.25" x14ac:dyDescent="0.3">
      <c r="A1" s="1" t="s">
        <v>16</v>
      </c>
      <c r="B1" s="2"/>
      <c r="C1" s="2"/>
      <c r="D1" s="2"/>
      <c r="E1" s="2"/>
      <c r="F1" s="2"/>
      <c r="G1" s="3"/>
      <c r="H1" s="3"/>
      <c r="I1" s="3"/>
    </row>
    <row r="2" spans="1:9" s="4" customFormat="1" ht="18.75" thickBot="1" x14ac:dyDescent="0.35">
      <c r="A2" s="5"/>
      <c r="B2" s="5"/>
      <c r="C2" s="5"/>
      <c r="D2" s="5"/>
      <c r="E2" s="5"/>
      <c r="F2" s="5"/>
      <c r="G2" s="3"/>
      <c r="H2" s="3"/>
      <c r="I2" s="3"/>
    </row>
    <row r="3" spans="1:9" s="4" customFormat="1" x14ac:dyDescent="0.3">
      <c r="A3" s="3"/>
      <c r="B3" s="3"/>
      <c r="C3" s="3"/>
      <c r="D3" s="6"/>
      <c r="E3" s="6"/>
      <c r="F3" s="6"/>
      <c r="G3" s="3"/>
      <c r="H3" s="3"/>
      <c r="I3" s="3"/>
    </row>
    <row r="4" spans="1:9" x14ac:dyDescent="0.3">
      <c r="A4" s="7" t="s">
        <v>19</v>
      </c>
      <c r="B4" s="8">
        <v>46022</v>
      </c>
    </row>
    <row r="5" spans="1:9" x14ac:dyDescent="0.3">
      <c r="A5" s="9" t="s">
        <v>21</v>
      </c>
    </row>
    <row r="7" spans="1:9" s="10" customFormat="1" ht="21" customHeight="1" x14ac:dyDescent="0.35">
      <c r="A7" s="41" t="s">
        <v>15</v>
      </c>
      <c r="B7" s="41"/>
      <c r="C7" s="41"/>
      <c r="D7" s="41"/>
      <c r="E7" s="41"/>
      <c r="F7" s="41"/>
    </row>
    <row r="8" spans="1:9" s="10" customFormat="1" ht="18" customHeight="1" x14ac:dyDescent="0.35">
      <c r="A8" s="42" t="s">
        <v>0</v>
      </c>
      <c r="B8" s="42"/>
      <c r="C8" s="42"/>
      <c r="D8" s="42"/>
      <c r="E8" s="42"/>
      <c r="F8" s="42"/>
    </row>
    <row r="9" spans="1:9" s="10" customFormat="1" ht="18" customHeight="1" x14ac:dyDescent="0.35">
      <c r="A9" s="40" t="s">
        <v>20</v>
      </c>
      <c r="B9" s="40"/>
      <c r="C9" s="40"/>
      <c r="D9" s="40"/>
      <c r="E9" s="40"/>
      <c r="F9" s="40"/>
    </row>
    <row r="10" spans="1:9" s="10" customFormat="1" ht="18" customHeight="1" x14ac:dyDescent="0.35">
      <c r="A10" s="40"/>
      <c r="B10" s="40"/>
      <c r="C10" s="40"/>
      <c r="D10" s="40"/>
      <c r="E10" s="40"/>
      <c r="F10" s="40"/>
    </row>
    <row r="12" spans="1:9" ht="16.5" customHeight="1" x14ac:dyDescent="0.3">
      <c r="A12" s="11" t="s">
        <v>1</v>
      </c>
      <c r="B12" s="11"/>
      <c r="C12" s="11"/>
      <c r="D12" s="11"/>
      <c r="E12" s="11"/>
      <c r="F12" s="11"/>
    </row>
    <row r="13" spans="1:9" ht="16.5" customHeight="1" x14ac:dyDescent="0.3">
      <c r="A13" s="9" t="s">
        <v>14</v>
      </c>
      <c r="B13" s="12" t="s">
        <v>2</v>
      </c>
      <c r="C13" s="12" t="s">
        <v>3</v>
      </c>
      <c r="D13" s="12" t="s">
        <v>4</v>
      </c>
      <c r="E13" s="12" t="s">
        <v>5</v>
      </c>
      <c r="F13" s="12" t="s">
        <v>6</v>
      </c>
    </row>
    <row r="14" spans="1:9" ht="16.5" customHeight="1" x14ac:dyDescent="0.3">
      <c r="A14" s="9"/>
      <c r="B14" s="9"/>
      <c r="C14" s="9"/>
      <c r="D14" s="9"/>
      <c r="E14" s="9"/>
      <c r="F14" s="9"/>
    </row>
    <row r="15" spans="1:9" ht="16.5" customHeight="1" x14ac:dyDescent="0.3">
      <c r="A15" s="9" t="s">
        <v>7</v>
      </c>
      <c r="B15" s="20">
        <v>1405.2</v>
      </c>
      <c r="C15" s="26">
        <f>+ROUND(B15/$B$27,5)</f>
        <v>0.44368999999999997</v>
      </c>
      <c r="D15" s="20">
        <v>59.375500000000002</v>
      </c>
      <c r="E15" s="29">
        <f>+D15/B15</f>
        <v>4.2254127526330773E-2</v>
      </c>
      <c r="F15" s="18">
        <f>+C15*E15</f>
        <v>1.87477338421577E-2</v>
      </c>
    </row>
    <row r="16" spans="1:9" ht="16.5" customHeight="1" x14ac:dyDescent="0.3">
      <c r="A16" s="21" t="s">
        <v>8</v>
      </c>
      <c r="B16" s="22">
        <f>SUM(B15:B15)</f>
        <v>1405.2</v>
      </c>
      <c r="C16" s="27">
        <f>+ROUND(B16/$B$27,5)</f>
        <v>0.44368999999999997</v>
      </c>
      <c r="D16" s="22">
        <f>SUM(D15:D15)</f>
        <v>59.375500000000002</v>
      </c>
      <c r="E16" s="27">
        <f>+D16/B16</f>
        <v>4.2254127526330773E-2</v>
      </c>
      <c r="F16" s="23">
        <f>+C16*E16</f>
        <v>1.87477338421577E-2</v>
      </c>
    </row>
    <row r="17" spans="1:8" ht="16.5" customHeight="1" x14ac:dyDescent="0.3">
      <c r="A17" s="9"/>
      <c r="B17" s="17"/>
      <c r="C17" s="26"/>
      <c r="D17" s="17"/>
      <c r="E17" s="26"/>
      <c r="F17" s="18"/>
    </row>
    <row r="18" spans="1:8" ht="16.5" customHeight="1" x14ac:dyDescent="0.3">
      <c r="A18" s="9" t="s">
        <v>9</v>
      </c>
      <c r="B18" s="17">
        <v>0</v>
      </c>
      <c r="C18" s="26">
        <f>+ROUND(B18/$B$27,5)</f>
        <v>0</v>
      </c>
      <c r="D18" s="17">
        <v>0</v>
      </c>
      <c r="E18" s="26">
        <v>0</v>
      </c>
      <c r="F18" s="18">
        <f>+C18*E18</f>
        <v>0</v>
      </c>
    </row>
    <row r="19" spans="1:8" ht="16.5" customHeight="1" x14ac:dyDescent="0.3">
      <c r="A19" s="9"/>
      <c r="B19" s="17"/>
      <c r="C19" s="26"/>
      <c r="D19" s="17"/>
      <c r="E19" s="26"/>
      <c r="F19" s="18"/>
    </row>
    <row r="20" spans="1:8" ht="16.5" customHeight="1" x14ac:dyDescent="0.3">
      <c r="A20" s="9" t="s">
        <v>10</v>
      </c>
      <c r="B20" s="20">
        <v>22.97</v>
      </c>
      <c r="C20" s="26">
        <f t="shared" ref="C20:C24" si="0">+ROUND(B20/$B$27,5)</f>
        <v>7.2500000000000004E-3</v>
      </c>
      <c r="D20" s="17"/>
      <c r="E20" s="30">
        <v>9.6000000000000002E-2</v>
      </c>
      <c r="F20" s="18">
        <f t="shared" ref="F20:F25" si="1">+C20*E20</f>
        <v>6.96E-4</v>
      </c>
    </row>
    <row r="21" spans="1:8" ht="16.5" customHeight="1" x14ac:dyDescent="0.3">
      <c r="A21" s="9" t="s">
        <v>11</v>
      </c>
      <c r="B21" s="20">
        <v>605.9</v>
      </c>
      <c r="C21" s="26">
        <f t="shared" si="0"/>
        <v>0.19131000000000001</v>
      </c>
      <c r="D21" s="17"/>
      <c r="E21" s="30">
        <v>9.6000000000000002E-2</v>
      </c>
      <c r="F21" s="18">
        <f t="shared" si="1"/>
        <v>1.8365760000000002E-2</v>
      </c>
    </row>
    <row r="22" spans="1:8" ht="16.5" customHeight="1" x14ac:dyDescent="0.3">
      <c r="A22" s="9" t="s">
        <v>12</v>
      </c>
      <c r="B22" s="20">
        <v>1088.5</v>
      </c>
      <c r="C22" s="26">
        <f t="shared" si="0"/>
        <v>0.34369</v>
      </c>
      <c r="D22" s="17"/>
      <c r="E22" s="30">
        <v>9.6000000000000002E-2</v>
      </c>
      <c r="F22" s="18">
        <f t="shared" si="1"/>
        <v>3.2994240000000001E-2</v>
      </c>
    </row>
    <row r="23" spans="1:8" ht="16.5" customHeight="1" x14ac:dyDescent="0.3">
      <c r="A23" s="25" t="s">
        <v>17</v>
      </c>
      <c r="B23" s="32">
        <f>B37</f>
        <v>69.530000000000015</v>
      </c>
      <c r="C23" s="26">
        <f t="shared" si="0"/>
        <v>2.1950000000000001E-2</v>
      </c>
      <c r="D23" s="17"/>
      <c r="E23" s="30">
        <v>9.6000000000000002E-2</v>
      </c>
      <c r="F23" s="18">
        <f t="shared" si="1"/>
        <v>2.1072E-3</v>
      </c>
    </row>
    <row r="24" spans="1:8" ht="16.5" customHeight="1" x14ac:dyDescent="0.3">
      <c r="A24" s="25" t="s">
        <v>18</v>
      </c>
      <c r="B24" s="20">
        <v>-25</v>
      </c>
      <c r="C24" s="26">
        <f t="shared" si="0"/>
        <v>-7.8899999999999994E-3</v>
      </c>
      <c r="D24" s="17"/>
      <c r="E24" s="30">
        <v>9.6000000000000002E-2</v>
      </c>
      <c r="F24" s="18">
        <f t="shared" si="1"/>
        <v>-7.5743999999999996E-4</v>
      </c>
      <c r="H24" s="24"/>
    </row>
    <row r="25" spans="1:8" ht="16.5" customHeight="1" x14ac:dyDescent="0.3">
      <c r="A25" s="21" t="s">
        <v>13</v>
      </c>
      <c r="B25" s="22">
        <f>SUM(B20:B24)</f>
        <v>1761.8999999999999</v>
      </c>
      <c r="C25" s="28">
        <f>+ROUND(B25/$B$27,5)</f>
        <v>0.55630999999999997</v>
      </c>
      <c r="D25" s="22"/>
      <c r="E25" s="31">
        <v>9.6000000000000002E-2</v>
      </c>
      <c r="F25" s="23">
        <f t="shared" si="1"/>
        <v>5.3405759999999997E-2</v>
      </c>
    </row>
    <row r="26" spans="1:8" x14ac:dyDescent="0.3">
      <c r="A26" s="9"/>
      <c r="B26" s="17"/>
      <c r="C26" s="18"/>
      <c r="D26" s="17"/>
      <c r="E26" s="18"/>
      <c r="F26" s="18"/>
    </row>
    <row r="27" spans="1:8" x14ac:dyDescent="0.3">
      <c r="A27" s="13" t="s">
        <v>1</v>
      </c>
      <c r="B27" s="14">
        <f>+B16+B18+B25</f>
        <v>3167.1</v>
      </c>
      <c r="C27" s="19">
        <f>+ROUND(B27/$B$27,5)</f>
        <v>1</v>
      </c>
      <c r="D27" s="14"/>
      <c r="E27" s="15"/>
      <c r="F27" s="16">
        <f>+F16+F18+F25</f>
        <v>7.215349384215769E-2</v>
      </c>
    </row>
    <row r="28" spans="1:8" x14ac:dyDescent="0.3">
      <c r="A28" s="9"/>
      <c r="B28" s="9"/>
      <c r="C28" s="9"/>
      <c r="D28" s="9"/>
      <c r="E28" s="9"/>
      <c r="F28" s="9"/>
    </row>
    <row r="31" spans="1:8" ht="17.25" thickBot="1" x14ac:dyDescent="0.35"/>
    <row r="32" spans="1:8" ht="17.25" thickBot="1" x14ac:dyDescent="0.35">
      <c r="A32" s="33" t="s">
        <v>22</v>
      </c>
      <c r="B32" s="34" t="s">
        <v>23</v>
      </c>
    </row>
    <row r="33" spans="1:2" ht="17.25" thickBot="1" x14ac:dyDescent="0.35">
      <c r="A33" s="35" t="s">
        <v>24</v>
      </c>
      <c r="B33" s="36">
        <v>121.9</v>
      </c>
    </row>
    <row r="34" spans="1:2" ht="17.25" thickBot="1" x14ac:dyDescent="0.35">
      <c r="A34" s="35" t="s">
        <v>25</v>
      </c>
      <c r="B34" s="36">
        <v>31.49</v>
      </c>
    </row>
    <row r="35" spans="1:2" ht="17.25" thickBot="1" x14ac:dyDescent="0.35">
      <c r="A35" s="35" t="s">
        <v>26</v>
      </c>
      <c r="B35" s="37">
        <v>17.18</v>
      </c>
    </row>
    <row r="36" spans="1:2" ht="17.25" thickBot="1" x14ac:dyDescent="0.35">
      <c r="A36" s="35" t="s">
        <v>28</v>
      </c>
      <c r="B36" s="37">
        <v>3.7</v>
      </c>
    </row>
    <row r="37" spans="1:2" ht="17.25" thickBot="1" x14ac:dyDescent="0.35">
      <c r="A37" s="38" t="s">
        <v>27</v>
      </c>
      <c r="B37" s="39">
        <f>B33-B34-B35-B36</f>
        <v>69.530000000000015</v>
      </c>
    </row>
  </sheetData>
  <mergeCells count="4">
    <mergeCell ref="A9:F9"/>
    <mergeCell ref="A7:F7"/>
    <mergeCell ref="A8:F8"/>
    <mergeCell ref="A10:F10"/>
  </mergeCells>
  <pageMargins left="0.7" right="0.7" top="0.75" bottom="0.75" header="0.3" footer="0.3"/>
  <pageSetup scale="70" fitToHeight="0" orientation="portrait" r:id="rId1"/>
  <headerFooter>
    <oddHeader>&amp;R&amp;9Enbridge Gas Utah
Docket No. 25-999-02
EGU Exhibit 2
Pro Forma Capital Structure</oddHeader>
  </headerFooter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1025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1028700</xdr:colOff>
                <xdr:row>0</xdr:row>
                <xdr:rowOff>0</xdr:rowOff>
              </to>
            </anchor>
          </controlPr>
        </control>
      </mc:Choice>
      <mc:Fallback>
        <control shapeId="1025" r:id="rId5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 Forma Cap Structure</vt:lpstr>
      <vt:lpstr>'Pro Forma Cap Structure'!Print_Area</vt:lpstr>
      <vt:lpstr>'Pro Forma Cap Structure'!Print_Titles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sarah93</dc:creator>
  <cp:lastModifiedBy>Fred Nass</cp:lastModifiedBy>
  <cp:lastPrinted>2024-12-02T22:03:18Z</cp:lastPrinted>
  <dcterms:created xsi:type="dcterms:W3CDTF">2021-04-29T11:44:59Z</dcterms:created>
  <dcterms:modified xsi:type="dcterms:W3CDTF">2025-12-18T22:36:52Z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2025-12-15T18:49:56Z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2b6f42a3-0561-4913-8d79-af35ec541fcf</vt:lpwstr>
  </property>
  <property fmtid="{D5CDD505-2E9C-101B-9397-08002B2CF9AE}" pid="11" name="MSIP_Label_b1a6f161-e42b-4c47-8f69-f6a81e023e2d_ContentBits">
    <vt:lpwstr>0</vt:lpwstr>
  </property>
  <property fmtid="{D5CDD505-2E9C-101B-9397-08002B2CF9AE}" pid="12" name="MSIP_Label_b1a6f161-e42b-4c47-8f69-f6a81e023e2d_Tag">
    <vt:lpwstr>10, 3, 0, 1</vt:lpwstr>
  </property>
</Properties>
</file>